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sam\Downloads\"/>
    </mc:Choice>
  </mc:AlternateContent>
  <xr:revisionPtr revIDLastSave="0" documentId="13_ncr:1_{51C2F588-E3BD-45BE-BECB-DC7DAC25C3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base" sheetId="1" r:id="rId1"/>
    <sheet name="Average" sheetId="2" r:id="rId2"/>
    <sheet name="PEAQ ODG Scores" sheetId="3" r:id="rId3"/>
    <sheet name="ODG Aver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C2" i="4"/>
  <c r="K47" i="3"/>
  <c r="I47" i="3"/>
  <c r="G47" i="3"/>
  <c r="K46" i="3"/>
  <c r="I46" i="3"/>
  <c r="G46" i="3"/>
  <c r="K45" i="3"/>
  <c r="I45" i="3"/>
  <c r="G45" i="3"/>
  <c r="K44" i="3"/>
  <c r="I44" i="3"/>
  <c r="G44" i="3"/>
  <c r="K43" i="3"/>
  <c r="I43" i="3"/>
  <c r="G43" i="3"/>
  <c r="K42" i="3"/>
  <c r="I42" i="3"/>
  <c r="G42" i="3"/>
  <c r="K39" i="3"/>
  <c r="I39" i="3"/>
  <c r="G39" i="3"/>
  <c r="K38" i="3"/>
  <c r="I38" i="3"/>
  <c r="G38" i="3"/>
  <c r="K37" i="3"/>
  <c r="I37" i="3"/>
  <c r="G37" i="3"/>
  <c r="K36" i="3"/>
  <c r="I36" i="3"/>
  <c r="G36" i="3"/>
  <c r="K35" i="3"/>
  <c r="I35" i="3"/>
  <c r="G35" i="3"/>
  <c r="K34" i="3"/>
  <c r="I34" i="3"/>
  <c r="G34" i="3"/>
  <c r="K31" i="3"/>
  <c r="I31" i="3"/>
  <c r="G31" i="3"/>
  <c r="K30" i="3"/>
  <c r="I30" i="3"/>
  <c r="G30" i="3"/>
  <c r="K29" i="3"/>
  <c r="I29" i="3"/>
  <c r="G29" i="3"/>
  <c r="K28" i="3"/>
  <c r="I28" i="3"/>
  <c r="G28" i="3"/>
  <c r="K27" i="3"/>
  <c r="I27" i="3"/>
  <c r="G27" i="3"/>
  <c r="K26" i="3"/>
  <c r="I26" i="3"/>
  <c r="G26" i="3"/>
  <c r="K23" i="3"/>
  <c r="I23" i="3"/>
  <c r="G23" i="3"/>
  <c r="K22" i="3"/>
  <c r="I22" i="3"/>
  <c r="G22" i="3"/>
  <c r="K21" i="3"/>
  <c r="I21" i="3"/>
  <c r="G21" i="3"/>
  <c r="K20" i="3"/>
  <c r="I20" i="3"/>
  <c r="G20" i="3"/>
  <c r="K19" i="3"/>
  <c r="I19" i="3"/>
  <c r="G19" i="3"/>
  <c r="K18" i="3"/>
  <c r="I18" i="3"/>
  <c r="G18" i="3"/>
  <c r="K15" i="3"/>
  <c r="I15" i="3"/>
  <c r="G15" i="3"/>
  <c r="K14" i="3"/>
  <c r="I14" i="3"/>
  <c r="G14" i="3"/>
  <c r="K13" i="3"/>
  <c r="I13" i="3"/>
  <c r="G13" i="3"/>
  <c r="K12" i="3"/>
  <c r="I12" i="3"/>
  <c r="G12" i="3"/>
  <c r="K11" i="3"/>
  <c r="I11" i="3"/>
  <c r="G11" i="3"/>
  <c r="K10" i="3"/>
  <c r="I10" i="3"/>
  <c r="G10" i="3"/>
  <c r="K7" i="3"/>
  <c r="I7" i="3"/>
  <c r="G7" i="3"/>
  <c r="K6" i="3"/>
  <c r="I6" i="3"/>
  <c r="G6" i="3"/>
  <c r="K5" i="3"/>
  <c r="I5" i="3"/>
  <c r="G5" i="3"/>
  <c r="K4" i="3"/>
  <c r="I4" i="3"/>
  <c r="G4" i="3"/>
  <c r="K3" i="3"/>
  <c r="I3" i="3"/>
  <c r="G3" i="3"/>
  <c r="K2" i="3"/>
  <c r="I2" i="3"/>
  <c r="G2" i="3"/>
  <c r="C2" i="2"/>
  <c r="K415" i="1"/>
  <c r="I415" i="1"/>
  <c r="G415" i="1"/>
  <c r="K414" i="1"/>
  <c r="I414" i="1"/>
  <c r="G414" i="1"/>
  <c r="K413" i="1"/>
  <c r="I413" i="1"/>
  <c r="G413" i="1"/>
  <c r="K412" i="1"/>
  <c r="I412" i="1"/>
  <c r="G412" i="1"/>
  <c r="K411" i="1"/>
  <c r="I411" i="1"/>
  <c r="G411" i="1"/>
  <c r="K410" i="1"/>
  <c r="I410" i="1"/>
  <c r="G410" i="1"/>
  <c r="K407" i="1"/>
  <c r="I407" i="1"/>
  <c r="G407" i="1"/>
  <c r="K406" i="1"/>
  <c r="I406" i="1"/>
  <c r="G406" i="1"/>
  <c r="K405" i="1"/>
  <c r="I405" i="1"/>
  <c r="G405" i="1"/>
  <c r="K404" i="1"/>
  <c r="I404" i="1"/>
  <c r="G404" i="1"/>
  <c r="K403" i="1"/>
  <c r="I403" i="1"/>
  <c r="G403" i="1"/>
  <c r="K402" i="1"/>
  <c r="I402" i="1"/>
  <c r="G402" i="1"/>
  <c r="K399" i="1"/>
  <c r="I399" i="1"/>
  <c r="G399" i="1"/>
  <c r="K398" i="1"/>
  <c r="I398" i="1"/>
  <c r="G398" i="1"/>
  <c r="K397" i="1"/>
  <c r="I397" i="1"/>
  <c r="G397" i="1"/>
  <c r="K396" i="1"/>
  <c r="I396" i="1"/>
  <c r="G396" i="1"/>
  <c r="K395" i="1"/>
  <c r="I395" i="1"/>
  <c r="G395" i="1"/>
  <c r="K394" i="1"/>
  <c r="I394" i="1"/>
  <c r="G394" i="1"/>
  <c r="K391" i="1"/>
  <c r="I391" i="1"/>
  <c r="G391" i="1"/>
  <c r="K390" i="1"/>
  <c r="I390" i="1"/>
  <c r="G390" i="1"/>
  <c r="K389" i="1"/>
  <c r="I389" i="1"/>
  <c r="G389" i="1"/>
  <c r="K388" i="1"/>
  <c r="I388" i="1"/>
  <c r="G388" i="1"/>
  <c r="K387" i="1"/>
  <c r="I387" i="1"/>
  <c r="G387" i="1"/>
  <c r="K386" i="1"/>
  <c r="I386" i="1"/>
  <c r="G386" i="1"/>
  <c r="K383" i="1"/>
  <c r="I383" i="1"/>
  <c r="G383" i="1"/>
  <c r="K382" i="1"/>
  <c r="I382" i="1"/>
  <c r="G382" i="1"/>
  <c r="K381" i="1"/>
  <c r="I381" i="1"/>
  <c r="G381" i="1"/>
  <c r="K380" i="1"/>
  <c r="I380" i="1"/>
  <c r="G380" i="1"/>
  <c r="K379" i="1"/>
  <c r="I379" i="1"/>
  <c r="G379" i="1"/>
  <c r="K378" i="1"/>
  <c r="I378" i="1"/>
  <c r="G378" i="1"/>
  <c r="K375" i="1"/>
  <c r="I375" i="1"/>
  <c r="G375" i="1"/>
  <c r="K374" i="1"/>
  <c r="I374" i="1"/>
  <c r="G374" i="1"/>
  <c r="K373" i="1"/>
  <c r="I373" i="1"/>
  <c r="G373" i="1"/>
  <c r="K372" i="1"/>
  <c r="I372" i="1"/>
  <c r="G372" i="1"/>
  <c r="K371" i="1"/>
  <c r="I371" i="1"/>
  <c r="G371" i="1"/>
  <c r="K370" i="1"/>
  <c r="I370" i="1"/>
  <c r="G370" i="1"/>
  <c r="K367" i="1"/>
  <c r="I367" i="1"/>
  <c r="G367" i="1"/>
  <c r="K366" i="1"/>
  <c r="I366" i="1"/>
  <c r="G366" i="1"/>
  <c r="K365" i="1"/>
  <c r="I365" i="1"/>
  <c r="G365" i="1"/>
  <c r="K364" i="1"/>
  <c r="I364" i="1"/>
  <c r="G364" i="1"/>
  <c r="K363" i="1"/>
  <c r="I363" i="1"/>
  <c r="G363" i="1"/>
  <c r="K362" i="1"/>
  <c r="I362" i="1"/>
  <c r="G362" i="1"/>
  <c r="K359" i="1"/>
  <c r="I359" i="1"/>
  <c r="G359" i="1"/>
  <c r="K358" i="1"/>
  <c r="I358" i="1"/>
  <c r="G358" i="1"/>
  <c r="K357" i="1"/>
  <c r="I357" i="1"/>
  <c r="G357" i="1"/>
  <c r="K356" i="1"/>
  <c r="I356" i="1"/>
  <c r="G356" i="1"/>
  <c r="K355" i="1"/>
  <c r="I355" i="1"/>
  <c r="G355" i="1"/>
  <c r="K354" i="1"/>
  <c r="I354" i="1"/>
  <c r="G354" i="1"/>
  <c r="K351" i="1"/>
  <c r="I351" i="1"/>
  <c r="G351" i="1"/>
  <c r="K350" i="1"/>
  <c r="I350" i="1"/>
  <c r="G350" i="1"/>
  <c r="K349" i="1"/>
  <c r="I349" i="1"/>
  <c r="G349" i="1"/>
  <c r="K348" i="1"/>
  <c r="I348" i="1"/>
  <c r="G348" i="1"/>
  <c r="K347" i="1"/>
  <c r="I347" i="1"/>
  <c r="G347" i="1"/>
  <c r="K346" i="1"/>
  <c r="I346" i="1"/>
  <c r="G346" i="1"/>
  <c r="K343" i="1"/>
  <c r="I343" i="1"/>
  <c r="G343" i="1"/>
  <c r="K342" i="1"/>
  <c r="I342" i="1"/>
  <c r="G342" i="1"/>
  <c r="K341" i="1"/>
  <c r="I341" i="1"/>
  <c r="G341" i="1"/>
  <c r="K340" i="1"/>
  <c r="I340" i="1"/>
  <c r="G340" i="1"/>
  <c r="K339" i="1"/>
  <c r="I339" i="1"/>
  <c r="G339" i="1"/>
  <c r="K338" i="1"/>
  <c r="I338" i="1"/>
  <c r="G338" i="1"/>
  <c r="K335" i="1"/>
  <c r="I335" i="1"/>
  <c r="G335" i="1"/>
  <c r="K334" i="1"/>
  <c r="I334" i="1"/>
  <c r="G334" i="1"/>
  <c r="K333" i="1"/>
  <c r="I333" i="1"/>
  <c r="G333" i="1"/>
  <c r="K332" i="1"/>
  <c r="I332" i="1"/>
  <c r="G332" i="1"/>
  <c r="K331" i="1"/>
  <c r="I331" i="1"/>
  <c r="G331" i="1"/>
  <c r="K330" i="1"/>
  <c r="I330" i="1"/>
  <c r="G330" i="1"/>
  <c r="K327" i="1"/>
  <c r="I327" i="1"/>
  <c r="G327" i="1"/>
  <c r="K326" i="1"/>
  <c r="I326" i="1"/>
  <c r="G326" i="1"/>
  <c r="K325" i="1"/>
  <c r="I325" i="1"/>
  <c r="G325" i="1"/>
  <c r="K324" i="1"/>
  <c r="I324" i="1"/>
  <c r="G324" i="1"/>
  <c r="K323" i="1"/>
  <c r="I323" i="1"/>
  <c r="G323" i="1"/>
  <c r="K322" i="1"/>
  <c r="I322" i="1"/>
  <c r="G322" i="1"/>
  <c r="K319" i="1"/>
  <c r="I319" i="1"/>
  <c r="G319" i="1"/>
  <c r="K318" i="1"/>
  <c r="I318" i="1"/>
  <c r="G318" i="1"/>
  <c r="K317" i="1"/>
  <c r="I317" i="1"/>
  <c r="G317" i="1"/>
  <c r="K316" i="1"/>
  <c r="I316" i="1"/>
  <c r="G316" i="1"/>
  <c r="K315" i="1"/>
  <c r="I315" i="1"/>
  <c r="G315" i="1"/>
  <c r="K314" i="1"/>
  <c r="I314" i="1"/>
  <c r="G314" i="1"/>
  <c r="K311" i="1"/>
  <c r="I311" i="1"/>
  <c r="G311" i="1"/>
  <c r="K310" i="1"/>
  <c r="I310" i="1"/>
  <c r="G310" i="1"/>
  <c r="K309" i="1"/>
  <c r="I309" i="1"/>
  <c r="G309" i="1"/>
  <c r="K308" i="1"/>
  <c r="I308" i="1"/>
  <c r="G308" i="1"/>
  <c r="K307" i="1"/>
  <c r="I307" i="1"/>
  <c r="G307" i="1"/>
  <c r="K306" i="1"/>
  <c r="I306" i="1"/>
  <c r="G306" i="1"/>
  <c r="K303" i="1"/>
  <c r="I303" i="1"/>
  <c r="G303" i="1"/>
  <c r="K302" i="1"/>
  <c r="I302" i="1"/>
  <c r="G302" i="1"/>
  <c r="K301" i="1"/>
  <c r="I301" i="1"/>
  <c r="G301" i="1"/>
  <c r="K300" i="1"/>
  <c r="I300" i="1"/>
  <c r="G300" i="1"/>
  <c r="K299" i="1"/>
  <c r="I299" i="1"/>
  <c r="G299" i="1"/>
  <c r="K298" i="1"/>
  <c r="I298" i="1"/>
  <c r="G298" i="1"/>
  <c r="K295" i="1"/>
  <c r="I295" i="1"/>
  <c r="G295" i="1"/>
  <c r="K294" i="1"/>
  <c r="I294" i="1"/>
  <c r="G294" i="1"/>
  <c r="K293" i="1"/>
  <c r="I293" i="1"/>
  <c r="G293" i="1"/>
  <c r="K292" i="1"/>
  <c r="I292" i="1"/>
  <c r="G292" i="1"/>
  <c r="K291" i="1"/>
  <c r="I291" i="1"/>
  <c r="G291" i="1"/>
  <c r="K290" i="1"/>
  <c r="I290" i="1"/>
  <c r="G290" i="1"/>
  <c r="K287" i="1"/>
  <c r="I287" i="1"/>
  <c r="G287" i="1"/>
  <c r="K286" i="1"/>
  <c r="I286" i="1"/>
  <c r="G286" i="1"/>
  <c r="K285" i="1"/>
  <c r="I285" i="1"/>
  <c r="G285" i="1"/>
  <c r="K284" i="1"/>
  <c r="I284" i="1"/>
  <c r="G284" i="1"/>
  <c r="K283" i="1"/>
  <c r="I283" i="1"/>
  <c r="G283" i="1"/>
  <c r="K282" i="1"/>
  <c r="I282" i="1"/>
  <c r="G282" i="1"/>
  <c r="K279" i="1"/>
  <c r="I279" i="1"/>
  <c r="G279" i="1"/>
  <c r="K278" i="1"/>
  <c r="I278" i="1"/>
  <c r="G278" i="1"/>
  <c r="K277" i="1"/>
  <c r="I277" i="1"/>
  <c r="G277" i="1"/>
  <c r="K276" i="1"/>
  <c r="I276" i="1"/>
  <c r="G276" i="1"/>
  <c r="K275" i="1"/>
  <c r="I275" i="1"/>
  <c r="G275" i="1"/>
  <c r="K274" i="1"/>
  <c r="I274" i="1"/>
  <c r="G274" i="1"/>
  <c r="K271" i="1"/>
  <c r="I271" i="1"/>
  <c r="G271" i="1"/>
  <c r="K270" i="1"/>
  <c r="I270" i="1"/>
  <c r="G270" i="1"/>
  <c r="K269" i="1"/>
  <c r="I269" i="1"/>
  <c r="G269" i="1"/>
  <c r="K268" i="1"/>
  <c r="I268" i="1"/>
  <c r="G268" i="1"/>
  <c r="K267" i="1"/>
  <c r="I267" i="1"/>
  <c r="G267" i="1"/>
  <c r="K266" i="1"/>
  <c r="I266" i="1"/>
  <c r="G266" i="1"/>
  <c r="K263" i="1"/>
  <c r="I263" i="1"/>
  <c r="G263" i="1"/>
  <c r="K262" i="1"/>
  <c r="I262" i="1"/>
  <c r="G262" i="1"/>
  <c r="K261" i="1"/>
  <c r="I261" i="1"/>
  <c r="G261" i="1"/>
  <c r="K260" i="1"/>
  <c r="I260" i="1"/>
  <c r="G260" i="1"/>
  <c r="K259" i="1"/>
  <c r="I259" i="1"/>
  <c r="G259" i="1"/>
  <c r="K258" i="1"/>
  <c r="I258" i="1"/>
  <c r="G258" i="1"/>
  <c r="K255" i="1"/>
  <c r="I255" i="1"/>
  <c r="G255" i="1"/>
  <c r="K254" i="1"/>
  <c r="I254" i="1"/>
  <c r="G254" i="1"/>
  <c r="K253" i="1"/>
  <c r="I253" i="1"/>
  <c r="G253" i="1"/>
  <c r="K252" i="1"/>
  <c r="I252" i="1"/>
  <c r="G252" i="1"/>
  <c r="K251" i="1"/>
  <c r="I251" i="1"/>
  <c r="G251" i="1"/>
  <c r="K250" i="1"/>
  <c r="I250" i="1"/>
  <c r="G250" i="1"/>
  <c r="K247" i="1"/>
  <c r="I247" i="1"/>
  <c r="G247" i="1"/>
  <c r="K246" i="1"/>
  <c r="I246" i="1"/>
  <c r="G246" i="1"/>
  <c r="K245" i="1"/>
  <c r="I245" i="1"/>
  <c r="G245" i="1"/>
  <c r="K244" i="1"/>
  <c r="I244" i="1"/>
  <c r="G244" i="1"/>
  <c r="K243" i="1"/>
  <c r="I243" i="1"/>
  <c r="G243" i="1"/>
  <c r="K242" i="1"/>
  <c r="I242" i="1"/>
  <c r="G242" i="1"/>
  <c r="K239" i="1"/>
  <c r="I239" i="1"/>
  <c r="G239" i="1"/>
  <c r="K238" i="1"/>
  <c r="I238" i="1"/>
  <c r="G238" i="1"/>
  <c r="K237" i="1"/>
  <c r="I237" i="1"/>
  <c r="G237" i="1"/>
  <c r="K236" i="1"/>
  <c r="I236" i="1"/>
  <c r="G236" i="1"/>
  <c r="K235" i="1"/>
  <c r="I235" i="1"/>
  <c r="G235" i="1"/>
  <c r="K234" i="1"/>
  <c r="I234" i="1"/>
  <c r="G234" i="1"/>
  <c r="K231" i="1"/>
  <c r="I231" i="1"/>
  <c r="G231" i="1"/>
  <c r="K230" i="1"/>
  <c r="I230" i="1"/>
  <c r="G230" i="1"/>
  <c r="K229" i="1"/>
  <c r="I229" i="1"/>
  <c r="G229" i="1"/>
  <c r="K228" i="1"/>
  <c r="D4" i="2" s="1"/>
  <c r="I228" i="1"/>
  <c r="G228" i="1"/>
  <c r="K227" i="1"/>
  <c r="I227" i="1"/>
  <c r="G227" i="1"/>
  <c r="K226" i="1"/>
  <c r="I226" i="1"/>
  <c r="G226" i="1"/>
  <c r="K223" i="1"/>
  <c r="I223" i="1"/>
  <c r="G223" i="1"/>
  <c r="K222" i="1"/>
  <c r="I222" i="1"/>
  <c r="G222" i="1"/>
  <c r="K221" i="1"/>
  <c r="I221" i="1"/>
  <c r="G221" i="1"/>
  <c r="K220" i="1"/>
  <c r="I220" i="1"/>
  <c r="G220" i="1"/>
  <c r="K219" i="1"/>
  <c r="I219" i="1"/>
  <c r="G219" i="1"/>
  <c r="K218" i="1"/>
  <c r="I218" i="1"/>
  <c r="G218" i="1"/>
  <c r="K215" i="1"/>
  <c r="I215" i="1"/>
  <c r="G215" i="1"/>
  <c r="K214" i="1"/>
  <c r="I214" i="1"/>
  <c r="G214" i="1"/>
  <c r="K213" i="1"/>
  <c r="I213" i="1"/>
  <c r="G213" i="1"/>
  <c r="N212" i="1"/>
  <c r="K212" i="1"/>
  <c r="I212" i="1"/>
  <c r="G212" i="1"/>
  <c r="K211" i="1"/>
  <c r="I211" i="1"/>
  <c r="G211" i="1"/>
  <c r="K210" i="1"/>
  <c r="I210" i="1"/>
  <c r="G210" i="1"/>
  <c r="K207" i="1"/>
  <c r="I207" i="1"/>
  <c r="G207" i="1"/>
  <c r="K206" i="1"/>
  <c r="I206" i="1"/>
  <c r="G206" i="1"/>
  <c r="K205" i="1"/>
  <c r="I205" i="1"/>
  <c r="G205" i="1"/>
  <c r="K204" i="1"/>
  <c r="I204" i="1"/>
  <c r="G204" i="1"/>
  <c r="K203" i="1"/>
  <c r="I203" i="1"/>
  <c r="G203" i="1"/>
  <c r="K202" i="1"/>
  <c r="I202" i="1"/>
  <c r="G202" i="1"/>
  <c r="K199" i="1"/>
  <c r="I199" i="1"/>
  <c r="G199" i="1"/>
  <c r="K198" i="1"/>
  <c r="I198" i="1"/>
  <c r="G198" i="1"/>
  <c r="K197" i="1"/>
  <c r="I197" i="1"/>
  <c r="G197" i="1"/>
  <c r="K196" i="1"/>
  <c r="I196" i="1"/>
  <c r="G196" i="1"/>
  <c r="K195" i="1"/>
  <c r="I195" i="1"/>
  <c r="G195" i="1"/>
  <c r="K194" i="1"/>
  <c r="I194" i="1"/>
  <c r="G194" i="1"/>
  <c r="K191" i="1"/>
  <c r="I191" i="1"/>
  <c r="G191" i="1"/>
  <c r="K190" i="1"/>
  <c r="I190" i="1"/>
  <c r="G190" i="1"/>
  <c r="K189" i="1"/>
  <c r="I189" i="1"/>
  <c r="G189" i="1"/>
  <c r="K188" i="1"/>
  <c r="I188" i="1"/>
  <c r="G188" i="1"/>
  <c r="K187" i="1"/>
  <c r="I187" i="1"/>
  <c r="G187" i="1"/>
  <c r="K186" i="1"/>
  <c r="I186" i="1"/>
  <c r="G186" i="1"/>
  <c r="K183" i="1"/>
  <c r="I183" i="1"/>
  <c r="G183" i="1"/>
  <c r="K182" i="1"/>
  <c r="I182" i="1"/>
  <c r="G182" i="1"/>
  <c r="K181" i="1"/>
  <c r="I181" i="1"/>
  <c r="G181" i="1"/>
  <c r="K180" i="1"/>
  <c r="I180" i="1"/>
  <c r="G180" i="1"/>
  <c r="K179" i="1"/>
  <c r="I179" i="1"/>
  <c r="G179" i="1"/>
  <c r="K178" i="1"/>
  <c r="I178" i="1"/>
  <c r="G178" i="1"/>
  <c r="K175" i="1"/>
  <c r="I175" i="1"/>
  <c r="G175" i="1"/>
  <c r="K174" i="1"/>
  <c r="I174" i="1"/>
  <c r="G174" i="1"/>
  <c r="K173" i="1"/>
  <c r="I173" i="1"/>
  <c r="G173" i="1"/>
  <c r="K172" i="1"/>
  <c r="I172" i="1"/>
  <c r="G172" i="1"/>
  <c r="K171" i="1"/>
  <c r="I171" i="1"/>
  <c r="G171" i="1"/>
  <c r="K170" i="1"/>
  <c r="I170" i="1"/>
  <c r="G170" i="1"/>
  <c r="K167" i="1"/>
  <c r="I167" i="1"/>
  <c r="G167" i="1"/>
  <c r="K166" i="1"/>
  <c r="I166" i="1"/>
  <c r="G166" i="1"/>
  <c r="K165" i="1"/>
  <c r="I165" i="1"/>
  <c r="G165" i="1"/>
  <c r="K164" i="1"/>
  <c r="I164" i="1"/>
  <c r="G164" i="1"/>
  <c r="K163" i="1"/>
  <c r="I163" i="1"/>
  <c r="G163" i="1"/>
  <c r="K162" i="1"/>
  <c r="I162" i="1"/>
  <c r="G162" i="1"/>
  <c r="K159" i="1"/>
  <c r="I159" i="1"/>
  <c r="G159" i="1"/>
  <c r="K158" i="1"/>
  <c r="I158" i="1"/>
  <c r="G158" i="1"/>
  <c r="K157" i="1"/>
  <c r="I157" i="1"/>
  <c r="G157" i="1"/>
  <c r="K156" i="1"/>
  <c r="I156" i="1"/>
  <c r="G156" i="1"/>
  <c r="K155" i="1"/>
  <c r="I155" i="1"/>
  <c r="G155" i="1"/>
  <c r="K154" i="1"/>
  <c r="I154" i="1"/>
  <c r="G154" i="1"/>
  <c r="K151" i="1"/>
  <c r="I151" i="1"/>
  <c r="G151" i="1"/>
  <c r="K150" i="1"/>
  <c r="I150" i="1"/>
  <c r="G150" i="1"/>
  <c r="K149" i="1"/>
  <c r="I149" i="1"/>
  <c r="G149" i="1"/>
  <c r="K148" i="1"/>
  <c r="I148" i="1"/>
  <c r="G148" i="1"/>
  <c r="K147" i="1"/>
  <c r="I147" i="1"/>
  <c r="G147" i="1"/>
  <c r="K146" i="1"/>
  <c r="I146" i="1"/>
  <c r="G146" i="1"/>
  <c r="K143" i="1"/>
  <c r="I143" i="1"/>
  <c r="G143" i="1"/>
  <c r="K142" i="1"/>
  <c r="I142" i="1"/>
  <c r="G142" i="1"/>
  <c r="K141" i="1"/>
  <c r="I141" i="1"/>
  <c r="G141" i="1"/>
  <c r="K140" i="1"/>
  <c r="I140" i="1"/>
  <c r="G140" i="1"/>
  <c r="K139" i="1"/>
  <c r="I139" i="1"/>
  <c r="G139" i="1"/>
  <c r="K138" i="1"/>
  <c r="I138" i="1"/>
  <c r="G138" i="1"/>
  <c r="K135" i="1"/>
  <c r="I135" i="1"/>
  <c r="G135" i="1"/>
  <c r="K134" i="1"/>
  <c r="I134" i="1"/>
  <c r="G134" i="1"/>
  <c r="K133" i="1"/>
  <c r="I133" i="1"/>
  <c r="G133" i="1"/>
  <c r="K132" i="1"/>
  <c r="I132" i="1"/>
  <c r="G132" i="1"/>
  <c r="K131" i="1"/>
  <c r="I131" i="1"/>
  <c r="G131" i="1"/>
  <c r="K130" i="1"/>
  <c r="I130" i="1"/>
  <c r="G130" i="1"/>
  <c r="K127" i="1"/>
  <c r="I127" i="1"/>
  <c r="G127" i="1"/>
  <c r="K126" i="1"/>
  <c r="I126" i="1"/>
  <c r="G126" i="1"/>
  <c r="K125" i="1"/>
  <c r="I125" i="1"/>
  <c r="G125" i="1"/>
  <c r="K124" i="1"/>
  <c r="I124" i="1"/>
  <c r="G124" i="1"/>
  <c r="K123" i="1"/>
  <c r="I123" i="1"/>
  <c r="G123" i="1"/>
  <c r="K122" i="1"/>
  <c r="I122" i="1"/>
  <c r="G122" i="1"/>
  <c r="K119" i="1"/>
  <c r="I119" i="1"/>
  <c r="G119" i="1"/>
  <c r="K118" i="1"/>
  <c r="I118" i="1"/>
  <c r="G118" i="1"/>
  <c r="K117" i="1"/>
  <c r="I117" i="1"/>
  <c r="G117" i="1"/>
  <c r="K116" i="1"/>
  <c r="I116" i="1"/>
  <c r="G116" i="1"/>
  <c r="K115" i="1"/>
  <c r="I115" i="1"/>
  <c r="G115" i="1"/>
  <c r="K114" i="1"/>
  <c r="I114" i="1"/>
  <c r="G114" i="1"/>
  <c r="K111" i="1"/>
  <c r="I111" i="1"/>
  <c r="G111" i="1"/>
  <c r="K110" i="1"/>
  <c r="I110" i="1"/>
  <c r="G110" i="1"/>
  <c r="K109" i="1"/>
  <c r="I109" i="1"/>
  <c r="G109" i="1"/>
  <c r="K108" i="1"/>
  <c r="I108" i="1"/>
  <c r="G108" i="1"/>
  <c r="K107" i="1"/>
  <c r="I107" i="1"/>
  <c r="G107" i="1"/>
  <c r="K106" i="1"/>
  <c r="I106" i="1"/>
  <c r="G106" i="1"/>
  <c r="K103" i="1"/>
  <c r="I103" i="1"/>
  <c r="G103" i="1"/>
  <c r="K102" i="1"/>
  <c r="I102" i="1"/>
  <c r="G102" i="1"/>
  <c r="K101" i="1"/>
  <c r="I101" i="1"/>
  <c r="G101" i="1"/>
  <c r="K100" i="1"/>
  <c r="I100" i="1"/>
  <c r="G100" i="1"/>
  <c r="K99" i="1"/>
  <c r="I99" i="1"/>
  <c r="G99" i="1"/>
  <c r="K98" i="1"/>
  <c r="I98" i="1"/>
  <c r="G98" i="1"/>
  <c r="K95" i="1"/>
  <c r="I95" i="1"/>
  <c r="G95" i="1"/>
  <c r="K94" i="1"/>
  <c r="I94" i="1"/>
  <c r="G94" i="1"/>
  <c r="K93" i="1"/>
  <c r="I93" i="1"/>
  <c r="G93" i="1"/>
  <c r="K92" i="1"/>
  <c r="I92" i="1"/>
  <c r="G92" i="1"/>
  <c r="K91" i="1"/>
  <c r="I91" i="1"/>
  <c r="G91" i="1"/>
  <c r="K90" i="1"/>
  <c r="I90" i="1"/>
  <c r="G90" i="1"/>
  <c r="K87" i="1"/>
  <c r="I87" i="1"/>
  <c r="G87" i="1"/>
  <c r="K86" i="1"/>
  <c r="I86" i="1"/>
  <c r="G86" i="1"/>
  <c r="K85" i="1"/>
  <c r="I85" i="1"/>
  <c r="G85" i="1"/>
  <c r="K84" i="1"/>
  <c r="I84" i="1"/>
  <c r="G84" i="1"/>
  <c r="K83" i="1"/>
  <c r="I83" i="1"/>
  <c r="G83" i="1"/>
  <c r="K82" i="1"/>
  <c r="I82" i="1"/>
  <c r="G82" i="1"/>
  <c r="K79" i="1"/>
  <c r="I79" i="1"/>
  <c r="G79" i="1"/>
  <c r="K78" i="1"/>
  <c r="I78" i="1"/>
  <c r="G78" i="1"/>
  <c r="K77" i="1"/>
  <c r="I77" i="1"/>
  <c r="G77" i="1"/>
  <c r="K76" i="1"/>
  <c r="I76" i="1"/>
  <c r="G76" i="1"/>
  <c r="K75" i="1"/>
  <c r="I75" i="1"/>
  <c r="G75" i="1"/>
  <c r="K74" i="1"/>
  <c r="I74" i="1"/>
  <c r="G74" i="1"/>
  <c r="K71" i="1"/>
  <c r="I71" i="1"/>
  <c r="G71" i="1"/>
  <c r="K70" i="1"/>
  <c r="I70" i="1"/>
  <c r="G70" i="1"/>
  <c r="K69" i="1"/>
  <c r="I69" i="1"/>
  <c r="G69" i="1"/>
  <c r="K68" i="1"/>
  <c r="I68" i="1"/>
  <c r="G68" i="1"/>
  <c r="K67" i="1"/>
  <c r="I67" i="1"/>
  <c r="G67" i="1"/>
  <c r="K66" i="1"/>
  <c r="I66" i="1"/>
  <c r="G66" i="1"/>
  <c r="K63" i="1"/>
  <c r="I63" i="1"/>
  <c r="G63" i="1"/>
  <c r="K62" i="1"/>
  <c r="I62" i="1"/>
  <c r="G62" i="1"/>
  <c r="K61" i="1"/>
  <c r="I61" i="1"/>
  <c r="G61" i="1"/>
  <c r="K60" i="1"/>
  <c r="I60" i="1"/>
  <c r="G60" i="1"/>
  <c r="K59" i="1"/>
  <c r="I59" i="1"/>
  <c r="G59" i="1"/>
  <c r="K58" i="1"/>
  <c r="I58" i="1"/>
  <c r="G58" i="1"/>
  <c r="K55" i="1"/>
  <c r="I55" i="1"/>
  <c r="G55" i="1"/>
  <c r="K54" i="1"/>
  <c r="I54" i="1"/>
  <c r="G54" i="1"/>
  <c r="K53" i="1"/>
  <c r="I53" i="1"/>
  <c r="G53" i="1"/>
  <c r="K52" i="1"/>
  <c r="I52" i="1"/>
  <c r="G52" i="1"/>
  <c r="K51" i="1"/>
  <c r="I51" i="1"/>
  <c r="G51" i="1"/>
  <c r="K50" i="1"/>
  <c r="I50" i="1"/>
  <c r="G50" i="1"/>
  <c r="K47" i="1"/>
  <c r="I47" i="1"/>
  <c r="G47" i="1"/>
  <c r="K46" i="1"/>
  <c r="I46" i="1"/>
  <c r="G46" i="1"/>
  <c r="K45" i="1"/>
  <c r="I45" i="1"/>
  <c r="G45" i="1"/>
  <c r="K44" i="1"/>
  <c r="I44" i="1"/>
  <c r="G44" i="1"/>
  <c r="K43" i="1"/>
  <c r="I43" i="1"/>
  <c r="G43" i="1"/>
  <c r="K42" i="1"/>
  <c r="I42" i="1"/>
  <c r="G42" i="1"/>
  <c r="K39" i="1"/>
  <c r="I39" i="1"/>
  <c r="G39" i="1"/>
  <c r="K38" i="1"/>
  <c r="I38" i="1"/>
  <c r="G38" i="1"/>
  <c r="K37" i="1"/>
  <c r="I37" i="1"/>
  <c r="G37" i="1"/>
  <c r="K36" i="1"/>
  <c r="I36" i="1"/>
  <c r="G36" i="1"/>
  <c r="K35" i="1"/>
  <c r="I35" i="1"/>
  <c r="G35" i="1"/>
  <c r="K34" i="1"/>
  <c r="I34" i="1"/>
  <c r="G34" i="1"/>
  <c r="K31" i="1"/>
  <c r="I31" i="1"/>
  <c r="G31" i="1"/>
  <c r="K30" i="1"/>
  <c r="I30" i="1"/>
  <c r="G30" i="1"/>
  <c r="K29" i="1"/>
  <c r="I29" i="1"/>
  <c r="G29" i="1"/>
  <c r="K28" i="1"/>
  <c r="I28" i="1"/>
  <c r="G28" i="1"/>
  <c r="K27" i="1"/>
  <c r="I27" i="1"/>
  <c r="G27" i="1"/>
  <c r="K26" i="1"/>
  <c r="I26" i="1"/>
  <c r="G26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7" i="1"/>
  <c r="D7" i="2" s="1"/>
  <c r="I7" i="1"/>
  <c r="C7" i="2" s="1"/>
  <c r="G7" i="1"/>
  <c r="B7" i="2" s="1"/>
  <c r="K6" i="1"/>
  <c r="D6" i="2" s="1"/>
  <c r="I6" i="1"/>
  <c r="C6" i="2" s="1"/>
  <c r="G6" i="1"/>
  <c r="B6" i="2" s="1"/>
  <c r="K5" i="1"/>
  <c r="D5" i="2" s="1"/>
  <c r="I5" i="1"/>
  <c r="C5" i="2" s="1"/>
  <c r="G5" i="1"/>
  <c r="B5" i="2" s="1"/>
  <c r="K4" i="1"/>
  <c r="I4" i="1"/>
  <c r="C4" i="2" s="1"/>
  <c r="G4" i="1"/>
  <c r="B4" i="2" s="1"/>
  <c r="K3" i="1"/>
  <c r="D3" i="2" s="1"/>
  <c r="I3" i="1"/>
  <c r="C3" i="2" s="1"/>
  <c r="G3" i="1"/>
  <c r="B3" i="2" s="1"/>
  <c r="K2" i="1"/>
  <c r="D2" i="2" s="1"/>
  <c r="I2" i="1"/>
  <c r="G2" i="1"/>
  <c r="B2" i="2" s="1"/>
</calcChain>
</file>

<file path=xl/sharedStrings.xml><?xml version="1.0" encoding="utf-8"?>
<sst xmlns="http://schemas.openxmlformats.org/spreadsheetml/2006/main" count="1787" uniqueCount="151">
  <si>
    <t>Codec</t>
  </si>
  <si>
    <t>Quality Setting *</t>
  </si>
  <si>
    <t>Bitrate (kbps)</t>
  </si>
  <si>
    <t>File Size (bytes)</t>
  </si>
  <si>
    <t>Compression Ratio (%)</t>
  </si>
  <si>
    <t>Encode Time (s)</t>
  </si>
  <si>
    <t>Encode Speed (samples/µs)</t>
  </si>
  <si>
    <t>Decode Time (s)</t>
  </si>
  <si>
    <t>Decode Speed (samples/µs)</t>
  </si>
  <si>
    <t>* Quality settings are different for every codecs</t>
  </si>
  <si>
    <t>Song</t>
  </si>
  <si>
    <t>Arcade Love</t>
  </si>
  <si>
    <t>FLAC</t>
  </si>
  <si>
    <t>Compression: 6</t>
  </si>
  <si>
    <t>FLAC: 0 (least compressed) - 8 (most compressed)</t>
  </si>
  <si>
    <t>Genre</t>
  </si>
  <si>
    <t>Synth-Pop</t>
  </si>
  <si>
    <t>MP3</t>
  </si>
  <si>
    <t>CBR 320</t>
  </si>
  <si>
    <t xml:space="preserve">MP3: CBR only bitrate 64 - 320 </t>
  </si>
  <si>
    <t>CBR 128</t>
  </si>
  <si>
    <t>AAC: CBR bitrate 8 - 800, VBR level 1-5</t>
  </si>
  <si>
    <t>Samples</t>
  </si>
  <si>
    <t>AAC</t>
  </si>
  <si>
    <t>CBR 256</t>
  </si>
  <si>
    <t>Vorbis: VBR only level -1.0 - 10.0</t>
  </si>
  <si>
    <t>Bit/Sampling Rate</t>
  </si>
  <si>
    <t>24/48</t>
  </si>
  <si>
    <t>VBR level 5</t>
  </si>
  <si>
    <t>Vorbis</t>
  </si>
  <si>
    <t>VBR level 7.0</t>
  </si>
  <si>
    <t>Downsampled to 96kHz</t>
  </si>
  <si>
    <t>CHANGE COMPRESS RATIO AND SPEED WHEN MAKING NEW ENTRY!!</t>
  </si>
  <si>
    <t>Brother Louie</t>
  </si>
  <si>
    <t>Dance-pop</t>
  </si>
  <si>
    <t>16/96</t>
  </si>
  <si>
    <t>VBR level 7</t>
  </si>
  <si>
    <t>Check the Rhime</t>
  </si>
  <si>
    <t>Hip-hop</t>
  </si>
  <si>
    <t>16/44.1</t>
  </si>
  <si>
    <t>Dream Walk</t>
  </si>
  <si>
    <t>Orchestral</t>
  </si>
  <si>
    <t>24/44.1</t>
  </si>
  <si>
    <t>Dreams (FLAC EX)</t>
  </si>
  <si>
    <t>Soft Rock</t>
  </si>
  <si>
    <t>Foreigner</t>
  </si>
  <si>
    <t>Metal</t>
  </si>
  <si>
    <t>How Blue Can You Get</t>
  </si>
  <si>
    <t>Blues</t>
  </si>
  <si>
    <t>24/96</t>
  </si>
  <si>
    <t>Iron Man (2014 Remaster)</t>
  </si>
  <si>
    <t>Heavy Metal</t>
  </si>
  <si>
    <t>La mer II. Jeux de Vagues</t>
  </si>
  <si>
    <t>Classical</t>
  </si>
  <si>
    <t>Pleasure to Kill</t>
  </si>
  <si>
    <t>Thrash Metal</t>
  </si>
  <si>
    <t>September</t>
  </si>
  <si>
    <t>Disco</t>
  </si>
  <si>
    <t>Spotlite</t>
  </si>
  <si>
    <t>Bebop</t>
  </si>
  <si>
    <t>Morgul-Ancestors Call (Live)</t>
  </si>
  <si>
    <t>Folk</t>
  </si>
  <si>
    <t>Do It Again</t>
  </si>
  <si>
    <t>Rock</t>
  </si>
  <si>
    <t>Flow</t>
  </si>
  <si>
    <t>Video Game Score</t>
  </si>
  <si>
    <t>Get Lucky</t>
  </si>
  <si>
    <t>24/88.2</t>
  </si>
  <si>
    <t>Hotel California</t>
  </si>
  <si>
    <t>Symphony No. 4 in D Major, K. 19: III. Presto</t>
  </si>
  <si>
    <t>Bit depth</t>
  </si>
  <si>
    <t>Sampling rate (hz)</t>
  </si>
  <si>
    <t>Tchaikovsky: 1812 Overture, Op. 49</t>
  </si>
  <si>
    <t>Taxman (2022 mix)</t>
  </si>
  <si>
    <t>Wait For Spring</t>
  </si>
  <si>
    <t>Muzak</t>
  </si>
  <si>
    <t>float32/96</t>
  </si>
  <si>
    <t>Wolf Totem</t>
  </si>
  <si>
    <t>21st Century Schizoid Man</t>
  </si>
  <si>
    <t>Prog Rock</t>
  </si>
  <si>
    <t>Aimiru</t>
  </si>
  <si>
    <t>Japanese Pop</t>
  </si>
  <si>
    <t>Angel Dust</t>
  </si>
  <si>
    <t>Hip-Hop</t>
  </si>
  <si>
    <t>22/44.1</t>
  </si>
  <si>
    <t>California love</t>
  </si>
  <si>
    <t>Chocolate Jesus</t>
  </si>
  <si>
    <t>Experimental Blues</t>
  </si>
  <si>
    <t>Every Single Night</t>
  </si>
  <si>
    <t>Art Pop</t>
  </si>
  <si>
    <t>Feel Good Inc.</t>
  </si>
  <si>
    <t>Pop/Hip-Hop</t>
  </si>
  <si>
    <t>Gustav Holst Mars (The Bringer of War)</t>
  </si>
  <si>
    <t>Orchestra</t>
  </si>
  <si>
    <t>Nothin' But a "G" Thang</t>
  </si>
  <si>
    <t>Peaches En Regalia</t>
  </si>
  <si>
    <t>Jazz Fusion</t>
  </si>
  <si>
    <t>Pink Yesterday</t>
  </si>
  <si>
    <t>Funk</t>
  </si>
  <si>
    <t>Rhymes Like Dimes</t>
  </si>
  <si>
    <t>Rich Spirit</t>
  </si>
  <si>
    <t>Rip &amp; Tear</t>
  </si>
  <si>
    <t>Industrial Metal</t>
  </si>
  <si>
    <t>Shook Ones, Pt. II</t>
  </si>
  <si>
    <t>Smooth Criminal (2012 Remaster)</t>
  </si>
  <si>
    <t>R&amp;B</t>
  </si>
  <si>
    <t>Stealing People's Mail (2022 Mix)</t>
  </si>
  <si>
    <t>Punk</t>
  </si>
  <si>
    <t>Take Me Out</t>
  </si>
  <si>
    <t>Toes</t>
  </si>
  <si>
    <t>Indie Rock</t>
  </si>
  <si>
    <t>Trinity</t>
  </si>
  <si>
    <t>Jazz</t>
  </si>
  <si>
    <t>Behind Closed Doors</t>
  </si>
  <si>
    <t>Grindcore</t>
  </si>
  <si>
    <t>Closer</t>
  </si>
  <si>
    <t>Industrial Rock</t>
  </si>
  <si>
    <t>C.R.E.A.M.</t>
  </si>
  <si>
    <t>Feather</t>
  </si>
  <si>
    <t>Lo-fi</t>
  </si>
  <si>
    <t>Heat Lightning</t>
  </si>
  <si>
    <t>Indie Pop</t>
  </si>
  <si>
    <t>Honey Bucket</t>
  </si>
  <si>
    <t>Sludge Metal</t>
  </si>
  <si>
    <t>Lithium</t>
  </si>
  <si>
    <t>Grunge</t>
  </si>
  <si>
    <t>Ludwig, the Holy Blade</t>
  </si>
  <si>
    <t>She is inside, He is outside</t>
  </si>
  <si>
    <t>J-Rock</t>
  </si>
  <si>
    <t>This Hell</t>
  </si>
  <si>
    <t>Pop</t>
  </si>
  <si>
    <t>Avg. Compress Ratio (%)</t>
  </si>
  <si>
    <t>Avg. Encode Speed (samples/µs)</t>
  </si>
  <si>
    <t>Avg. Decode Speed (samples/µs)</t>
  </si>
  <si>
    <t>FLAC level 6</t>
  </si>
  <si>
    <t>MP3 CBR 320kbps</t>
  </si>
  <si>
    <t>MP3 CBR 128kbps</t>
  </si>
  <si>
    <t>AAC CBR 256</t>
  </si>
  <si>
    <t>AAC VBR level 5</t>
  </si>
  <si>
    <t>Vorbis VBR level 7</t>
  </si>
  <si>
    <t>ODG</t>
  </si>
  <si>
    <t>1812 Overture</t>
  </si>
  <si>
    <t>Becoming Insane</t>
  </si>
  <si>
    <t>Electronic</t>
  </si>
  <si>
    <t>ODG Average</t>
  </si>
  <si>
    <t>Impairment description</t>
  </si>
  <si>
    <t>Imperceptible</t>
  </si>
  <si>
    <t>Perceptible, but not annoying</t>
  </si>
  <si>
    <t>Slightly annoying</t>
  </si>
  <si>
    <t>Annoying</t>
  </si>
  <si>
    <t>Very annoying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</si>
</sst>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theme="1"/>
      <name val="Arial"/>
      <scheme val="minor"/>
    </font>
    <font>
      <sz val="9"/>
      <color rgb="FF000000"/>
      <name val="Arial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2" borderId="2" xfId="0" applyFont="1" applyFill="1" applyBorder="1"/>
    <xf numFmtId="0" fontId="2" fillId="0" borderId="0" xfId="0" applyFont="1"/>
    <xf numFmtId="3" fontId="2" fillId="0" borderId="0" xfId="0" applyNumberFormat="1" applyFont="1"/>
    <xf numFmtId="0" fontId="1" fillId="2" borderId="3" xfId="0" applyFont="1" applyFill="1" applyBorder="1"/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3" fillId="4" borderId="0" xfId="0" applyFont="1" applyFill="1"/>
    <xf numFmtId="0" fontId="4" fillId="0" borderId="0" xfId="0" applyFont="1"/>
    <xf numFmtId="3" fontId="1" fillId="3" borderId="0" xfId="0" applyNumberFormat="1" applyFont="1" applyFill="1" applyAlignment="1">
      <alignment vertical="center"/>
    </xf>
    <xf numFmtId="0" fontId="1" fillId="5" borderId="0" xfId="0" applyFont="1" applyFill="1"/>
    <xf numFmtId="3" fontId="1" fillId="5" borderId="0" xfId="0" applyNumberFormat="1" applyFont="1" applyFill="1"/>
    <xf numFmtId="0" fontId="4" fillId="5" borderId="0" xfId="0" applyFont="1" applyFill="1"/>
    <xf numFmtId="0" fontId="5" fillId="0" borderId="0" xfId="0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3" fillId="6" borderId="0" xfId="0" applyFont="1" applyFill="1"/>
    <xf numFmtId="164" fontId="3" fillId="6" borderId="0" xfId="0" applyNumberFormat="1" applyFont="1" applyFill="1"/>
    <xf numFmtId="164" fontId="1" fillId="0" borderId="0" xfId="0" applyNumberFormat="1" applyFont="1"/>
    <xf numFmtId="0" fontId="3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Avg. Compress Ratio (%) vs. Codec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Average!$B$1</c:f>
              <c:strCache>
                <c:ptCount val="1"/>
                <c:pt idx="0">
                  <c:v>Avg. Compress Ratio (%)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Average!$B$2:$B$7</c:f>
              <c:numCache>
                <c:formatCode>#,##0.00</c:formatCode>
                <c:ptCount val="6"/>
                <c:pt idx="0">
                  <c:v>38.737145230051858</c:v>
                </c:pt>
                <c:pt idx="1">
                  <c:v>83.99104666690188</c:v>
                </c:pt>
                <c:pt idx="2">
                  <c:v>92.441595020813168</c:v>
                </c:pt>
                <c:pt idx="3">
                  <c:v>86.729644020169204</c:v>
                </c:pt>
                <c:pt idx="4">
                  <c:v>87.418064385682257</c:v>
                </c:pt>
                <c:pt idx="5">
                  <c:v>88.681218343289473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81-41AA-A2C9-479DC5D4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838974"/>
        <c:axId val="393831859"/>
      </c:barChart>
      <c:catAx>
        <c:axId val="79583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Codec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3831859"/>
        <c:crosses val="autoZero"/>
        <c:auto val="1"/>
        <c:lblAlgn val="ctr"/>
        <c:lblOffset val="100"/>
        <c:noMultiLvlLbl val="1"/>
      </c:catAx>
      <c:valAx>
        <c:axId val="39383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Avg. Compress Ratio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5838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Avg. Encode Speed (samples/µs) vs. Codec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Average!$C$1</c:f>
              <c:strCache>
                <c:ptCount val="1"/>
                <c:pt idx="0">
                  <c:v>Avg. Encode Speed (samples/µs)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Average!$C$2:$C$7</c:f>
              <c:numCache>
                <c:formatCode>#,##0.00</c:formatCode>
                <c:ptCount val="6"/>
                <c:pt idx="0">
                  <c:v>31.9169415216525</c:v>
                </c:pt>
                <c:pt idx="1">
                  <c:v>4.9036430272196707</c:v>
                </c:pt>
                <c:pt idx="2">
                  <c:v>5.7041656026664649</c:v>
                </c:pt>
                <c:pt idx="3">
                  <c:v>7.115385814680339</c:v>
                </c:pt>
                <c:pt idx="4">
                  <c:v>6.0319026959929305</c:v>
                </c:pt>
                <c:pt idx="5">
                  <c:v>8.685370973105945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12-48A1-A229-87715B2A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77941"/>
        <c:axId val="1331292265"/>
      </c:barChart>
      <c:catAx>
        <c:axId val="584377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Codec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292265"/>
        <c:crosses val="autoZero"/>
        <c:auto val="1"/>
        <c:lblAlgn val="ctr"/>
        <c:lblOffset val="100"/>
        <c:noMultiLvlLbl val="1"/>
      </c:catAx>
      <c:valAx>
        <c:axId val="1331292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Avg. Encode Speed (samples/µs)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377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Avg. Decode Speed (samples/µs) vs. Codec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Average!$D$1</c:f>
              <c:strCache>
                <c:ptCount val="1"/>
                <c:pt idx="0">
                  <c:v>Avg. Decode Speed (samples/µs)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D95-4E9F-9311-A02BFCA5C636}"/>
              </c:ext>
            </c:extLst>
          </c:dPt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Average!$D$2:$D$7</c:f>
              <c:numCache>
                <c:formatCode>#,##0.00</c:formatCode>
                <c:ptCount val="6"/>
                <c:pt idx="0">
                  <c:v>92.465575150913693</c:v>
                </c:pt>
                <c:pt idx="1">
                  <c:v>112.30052069608038</c:v>
                </c:pt>
                <c:pt idx="2">
                  <c:v>148.93190200633933</c:v>
                </c:pt>
                <c:pt idx="3">
                  <c:v>33.072754129117257</c:v>
                </c:pt>
                <c:pt idx="4">
                  <c:v>31.971392156234703</c:v>
                </c:pt>
                <c:pt idx="5">
                  <c:v>46.385480463686726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95-4E9F-9311-A02BFCA5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96841"/>
        <c:axId val="1280065292"/>
      </c:barChart>
      <c:catAx>
        <c:axId val="161396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Codec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0065292"/>
        <c:crosses val="autoZero"/>
        <c:auto val="1"/>
        <c:lblAlgn val="ctr"/>
        <c:lblOffset val="100"/>
        <c:noMultiLvlLbl val="1"/>
      </c:catAx>
      <c:valAx>
        <c:axId val="128006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Avg. Decode Speed (samples/µs)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396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Average!$B$1</c:f>
              <c:strCache>
                <c:ptCount val="1"/>
                <c:pt idx="0">
                  <c:v>Avg. Compress Ratio (%)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Average!$B$2:$B$7</c:f>
              <c:numCache>
                <c:formatCode>#,##0.00</c:formatCode>
                <c:ptCount val="6"/>
                <c:pt idx="0">
                  <c:v>38.737145230051858</c:v>
                </c:pt>
                <c:pt idx="1">
                  <c:v>83.99104666690188</c:v>
                </c:pt>
                <c:pt idx="2">
                  <c:v>92.441595020813168</c:v>
                </c:pt>
                <c:pt idx="3">
                  <c:v>86.729644020169204</c:v>
                </c:pt>
                <c:pt idx="4">
                  <c:v>87.418064385682257</c:v>
                </c:pt>
                <c:pt idx="5">
                  <c:v>88.681218343289473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C7-435C-921D-2E0AB7C9BCFD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Avg. Encode Speed (samples/µs)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Average!$C$2:$C$7</c:f>
              <c:numCache>
                <c:formatCode>#,##0.00</c:formatCode>
                <c:ptCount val="6"/>
                <c:pt idx="0">
                  <c:v>31.9169415216525</c:v>
                </c:pt>
                <c:pt idx="1">
                  <c:v>4.9036430272196707</c:v>
                </c:pt>
                <c:pt idx="2">
                  <c:v>5.7041656026664649</c:v>
                </c:pt>
                <c:pt idx="3">
                  <c:v>7.115385814680339</c:v>
                </c:pt>
                <c:pt idx="4">
                  <c:v>6.0319026959929305</c:v>
                </c:pt>
                <c:pt idx="5">
                  <c:v>8.685370973105945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C7-435C-921D-2E0AB7C9BCFD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Avg. Decode Speed (samples/µs)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Average!$A$2:$A$7</c:f>
              <c:strCache>
                <c:ptCount val="6"/>
                <c:pt idx="0">
                  <c:v>FLAC level 6</c:v>
                </c:pt>
                <c:pt idx="1">
                  <c:v>MP3 CBR 320kbps</c:v>
                </c:pt>
                <c:pt idx="2">
                  <c:v>MP3 CBR 128kbps</c:v>
                </c:pt>
                <c:pt idx="3">
                  <c:v>AAC CBR 256</c:v>
                </c:pt>
                <c:pt idx="4">
                  <c:v>AAC VBR level 5</c:v>
                </c:pt>
                <c:pt idx="5">
                  <c:v>Vorbis VBR level 7</c:v>
                </c:pt>
              </c:strCache>
            </c:strRef>
          </c:cat>
          <c:val>
            <c:numRef>
              <c:f>Average!$D$2:$D$7</c:f>
              <c:numCache>
                <c:formatCode>#,##0.00</c:formatCode>
                <c:ptCount val="6"/>
                <c:pt idx="0">
                  <c:v>92.465575150913693</c:v>
                </c:pt>
                <c:pt idx="1">
                  <c:v>112.30052069608038</c:v>
                </c:pt>
                <c:pt idx="2">
                  <c:v>148.93190200633933</c:v>
                </c:pt>
                <c:pt idx="3">
                  <c:v>33.072754129117257</c:v>
                </c:pt>
                <c:pt idx="4">
                  <c:v>31.971392156234703</c:v>
                </c:pt>
                <c:pt idx="5">
                  <c:v>46.385480463686726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C7-435C-921D-2E0AB7C9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081868"/>
        <c:axId val="1854527"/>
      </c:barChart>
      <c:catAx>
        <c:axId val="49508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Audio Codecs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527"/>
        <c:crosses val="autoZero"/>
        <c:auto val="1"/>
        <c:lblAlgn val="ctr"/>
        <c:lblOffset val="100"/>
        <c:noMultiLvlLbl val="1"/>
      </c:catAx>
      <c:valAx>
        <c:axId val="185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50818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1466850</xdr:colOff>
      <xdr:row>7</xdr:row>
      <xdr:rowOff>161925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514350</xdr:colOff>
      <xdr:row>7</xdr:row>
      <xdr:rowOff>190500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114300</xdr:colOff>
      <xdr:row>26</xdr:row>
      <xdr:rowOff>123825</xdr:rowOff>
    </xdr:from>
    <xdr:ext cx="14592300" cy="75533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P25" sqref="P25"/>
    </sheetView>
  </sheetViews>
  <sheetFormatPr defaultColWidth="12.5703125" defaultRowHeight="15.75" customHeight="1"/>
  <cols>
    <col min="1" max="1" width="16.28515625" bestFit="1" customWidth="1"/>
    <col min="2" max="2" width="39.42578125" bestFit="1" customWidth="1"/>
    <col min="3" max="3" width="6.28515625" bestFit="1" customWidth="1"/>
    <col min="4" max="4" width="16" customWidth="1"/>
    <col min="5" max="5" width="12.140625" bestFit="1" customWidth="1"/>
    <col min="6" max="6" width="14.7109375" bestFit="1" customWidth="1"/>
    <col min="7" max="7" width="20.42578125" bestFit="1" customWidth="1"/>
    <col min="8" max="8" width="14.7109375" bestFit="1" customWidth="1"/>
    <col min="9" max="9" width="24.85546875" bestFit="1" customWidth="1"/>
    <col min="10" max="10" width="14.7109375" bestFit="1" customWidth="1"/>
    <col min="11" max="11" width="24.85546875" bestFit="1" customWidth="1"/>
    <col min="14" max="14" width="44.7109375" bestFit="1" customWidth="1"/>
  </cols>
  <sheetData>
    <row r="1" spans="1:16">
      <c r="B1" s="1"/>
      <c r="C1" s="2" t="s">
        <v>0</v>
      </c>
      <c r="D1" s="2" t="s">
        <v>1</v>
      </c>
      <c r="E1" s="2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N1" s="3" t="s">
        <v>9</v>
      </c>
    </row>
    <row r="2" spans="1:16">
      <c r="A2" s="4" t="s">
        <v>10</v>
      </c>
      <c r="B2" s="5" t="s">
        <v>11</v>
      </c>
      <c r="C2" s="2" t="s">
        <v>12</v>
      </c>
      <c r="D2" s="2" t="s">
        <v>13</v>
      </c>
      <c r="E2" s="2">
        <v>1939</v>
      </c>
      <c r="F2" s="1">
        <v>32958559</v>
      </c>
      <c r="G2" s="2">
        <f t="shared" ref="G2:G7" si="0">100-(F2/$B$4)*100</f>
        <v>16.491922089840486</v>
      </c>
      <c r="H2" s="2">
        <v>0.518926</v>
      </c>
      <c r="I2" s="2">
        <f t="shared" ref="I2:I7" si="1">(($B$5*2)/H2)/1000000</f>
        <v>25.149790143488669</v>
      </c>
      <c r="J2" s="2">
        <v>0.16916300000000001</v>
      </c>
      <c r="K2" s="2">
        <f t="shared" ref="K2:K7" si="2">(($B$5*2)/J2)/1000000</f>
        <v>77.149731324225741</v>
      </c>
      <c r="N2" s="6" t="s">
        <v>14</v>
      </c>
    </row>
    <row r="3" spans="1:16">
      <c r="A3" s="2" t="s">
        <v>15</v>
      </c>
      <c r="B3" s="1" t="s">
        <v>16</v>
      </c>
      <c r="C3" s="2" t="s">
        <v>17</v>
      </c>
      <c r="D3" s="2" t="s">
        <v>18</v>
      </c>
      <c r="E3" s="2">
        <v>320</v>
      </c>
      <c r="F3" s="1">
        <v>5441448</v>
      </c>
      <c r="G3" s="2">
        <f t="shared" si="0"/>
        <v>86.212841904645117</v>
      </c>
      <c r="H3" s="2">
        <v>3.7444839999999999</v>
      </c>
      <c r="I3" s="2">
        <f t="shared" si="1"/>
        <v>3.485361400930008</v>
      </c>
      <c r="J3" s="2">
        <v>0.183146</v>
      </c>
      <c r="K3" s="2">
        <f t="shared" si="2"/>
        <v>71.259432365435231</v>
      </c>
      <c r="N3" s="6" t="s">
        <v>19</v>
      </c>
    </row>
    <row r="4" spans="1:16">
      <c r="A4" s="7" t="s">
        <v>3</v>
      </c>
      <c r="B4" s="8">
        <v>39467510</v>
      </c>
      <c r="C4" s="2" t="s">
        <v>17</v>
      </c>
      <c r="D4" s="2" t="s">
        <v>20</v>
      </c>
      <c r="E4" s="2">
        <v>128</v>
      </c>
      <c r="F4" s="1">
        <v>2177256</v>
      </c>
      <c r="G4" s="2">
        <f t="shared" si="0"/>
        <v>94.483421933636052</v>
      </c>
      <c r="H4" s="2">
        <v>2.870025</v>
      </c>
      <c r="I4" s="2">
        <f t="shared" si="1"/>
        <v>4.5473053370615233</v>
      </c>
      <c r="J4" s="2">
        <v>0.12934300000000001</v>
      </c>
      <c r="K4" s="2">
        <f t="shared" si="2"/>
        <v>100.90132438554849</v>
      </c>
      <c r="N4" s="6" t="s">
        <v>21</v>
      </c>
    </row>
    <row r="5" spans="1:16">
      <c r="A5" s="7" t="s">
        <v>22</v>
      </c>
      <c r="B5" s="8">
        <v>6525440</v>
      </c>
      <c r="C5" s="2" t="s">
        <v>23</v>
      </c>
      <c r="D5" s="2" t="s">
        <v>24</v>
      </c>
      <c r="E5" s="2">
        <v>256</v>
      </c>
      <c r="F5" s="1">
        <v>4379452</v>
      </c>
      <c r="G5" s="2">
        <f t="shared" si="0"/>
        <v>88.903652649989823</v>
      </c>
      <c r="H5" s="2">
        <v>2.2614019999999999</v>
      </c>
      <c r="I5" s="2">
        <f t="shared" si="1"/>
        <v>5.771145510616865</v>
      </c>
      <c r="J5" s="2">
        <v>0.454957</v>
      </c>
      <c r="K5" s="2">
        <f t="shared" si="2"/>
        <v>28.685963728440271</v>
      </c>
      <c r="N5" s="9" t="s">
        <v>25</v>
      </c>
    </row>
    <row r="6" spans="1:16">
      <c r="A6" s="2" t="s">
        <v>26</v>
      </c>
      <c r="B6" s="10" t="s">
        <v>27</v>
      </c>
      <c r="C6" s="2" t="s">
        <v>23</v>
      </c>
      <c r="D6" s="2" t="s">
        <v>28</v>
      </c>
      <c r="E6" s="2">
        <v>216</v>
      </c>
      <c r="F6" s="1">
        <v>3698773</v>
      </c>
      <c r="G6" s="2">
        <f t="shared" si="0"/>
        <v>90.628309209271123</v>
      </c>
      <c r="H6" s="2">
        <v>2.2572939999999999</v>
      </c>
      <c r="I6" s="2">
        <f t="shared" si="1"/>
        <v>5.781648292158664</v>
      </c>
      <c r="J6" s="2">
        <v>0.42561199999999999</v>
      </c>
      <c r="K6" s="2">
        <f t="shared" si="2"/>
        <v>30.663797073390789</v>
      </c>
    </row>
    <row r="7" spans="1:16">
      <c r="A7" s="2" t="s">
        <v>2</v>
      </c>
      <c r="B7" s="1">
        <v>2304</v>
      </c>
      <c r="C7" s="2" t="s">
        <v>29</v>
      </c>
      <c r="D7" s="2" t="s">
        <v>30</v>
      </c>
      <c r="E7" s="2">
        <v>231</v>
      </c>
      <c r="F7" s="1">
        <v>3926088</v>
      </c>
      <c r="G7" s="2">
        <f t="shared" si="0"/>
        <v>90.052354455601588</v>
      </c>
      <c r="H7" s="2">
        <v>1.6366579999999999</v>
      </c>
      <c r="I7" s="2">
        <f t="shared" si="1"/>
        <v>7.9741033251907236</v>
      </c>
      <c r="J7" s="2">
        <v>0.32592700000000002</v>
      </c>
      <c r="K7" s="2">
        <f t="shared" si="2"/>
        <v>40.042340769558827</v>
      </c>
      <c r="N7" s="11" t="s">
        <v>31</v>
      </c>
    </row>
    <row r="8" spans="1:16">
      <c r="B8" s="1"/>
      <c r="F8" s="1"/>
    </row>
    <row r="9" spans="1:16">
      <c r="B9" s="1"/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N9" s="25" t="s">
        <v>32</v>
      </c>
      <c r="O9" s="26"/>
      <c r="P9" s="26"/>
    </row>
    <row r="10" spans="1:16">
      <c r="A10" s="4" t="s">
        <v>10</v>
      </c>
      <c r="B10" s="5" t="s">
        <v>33</v>
      </c>
      <c r="C10" s="2" t="s">
        <v>12</v>
      </c>
      <c r="D10" s="2" t="s">
        <v>13</v>
      </c>
      <c r="E10" s="2">
        <v>1331</v>
      </c>
      <c r="F10" s="1">
        <v>37219465</v>
      </c>
      <c r="G10" s="2">
        <f t="shared" ref="G10:G15" si="3">100-(F10/$B$12)*100</f>
        <v>56.712074283241321</v>
      </c>
      <c r="H10" s="2">
        <v>1.159135</v>
      </c>
      <c r="I10" s="2">
        <f t="shared" ref="I10:I15" si="4">(($B$13*2)/H10)/1000000</f>
        <v>37.048316201305283</v>
      </c>
      <c r="J10" s="2">
        <v>0.38134000000000001</v>
      </c>
      <c r="K10" s="13">
        <f t="shared" ref="K10:K15" si="5">(($B$13*2)/J10)/1000000</f>
        <v>112.61341584937327</v>
      </c>
    </row>
    <row r="11" spans="1:16">
      <c r="A11" s="2" t="s">
        <v>15</v>
      </c>
      <c r="B11" s="5" t="s">
        <v>34</v>
      </c>
      <c r="C11" s="2" t="s">
        <v>17</v>
      </c>
      <c r="D11" s="2" t="s">
        <v>18</v>
      </c>
      <c r="E11" s="2">
        <v>320</v>
      </c>
      <c r="F11" s="1">
        <v>8950248</v>
      </c>
      <c r="G11" s="2">
        <f t="shared" si="3"/>
        <v>89.590455677679188</v>
      </c>
      <c r="H11" s="2">
        <v>6.7041789999999999</v>
      </c>
      <c r="I11" s="2">
        <f t="shared" si="4"/>
        <v>6.4055568922011181</v>
      </c>
      <c r="J11" s="2">
        <v>0.27112700000000001</v>
      </c>
      <c r="K11" s="13">
        <f t="shared" si="5"/>
        <v>158.39071726534058</v>
      </c>
    </row>
    <row r="12" spans="1:16">
      <c r="A12" s="7" t="s">
        <v>3</v>
      </c>
      <c r="B12" s="8">
        <v>85981170</v>
      </c>
      <c r="C12" s="2" t="s">
        <v>17</v>
      </c>
      <c r="D12" s="2" t="s">
        <v>20</v>
      </c>
      <c r="E12" s="2">
        <v>128</v>
      </c>
      <c r="F12" s="1">
        <v>3580776</v>
      </c>
      <c r="G12" s="2">
        <f t="shared" si="3"/>
        <v>95.835395121978451</v>
      </c>
      <c r="H12" s="2">
        <v>4.9984159999999997</v>
      </c>
      <c r="I12" s="2">
        <f t="shared" si="4"/>
        <v>8.5915217941043736</v>
      </c>
      <c r="J12" s="2">
        <v>0.20477799999999999</v>
      </c>
      <c r="K12" s="13">
        <f t="shared" si="5"/>
        <v>209.71002744435438</v>
      </c>
    </row>
    <row r="13" spans="1:16">
      <c r="A13" s="7" t="s">
        <v>22</v>
      </c>
      <c r="B13" s="8">
        <v>21472000</v>
      </c>
      <c r="C13" s="2" t="s">
        <v>23</v>
      </c>
      <c r="D13" s="2" t="s">
        <v>24</v>
      </c>
      <c r="E13" s="2">
        <v>256</v>
      </c>
      <c r="F13" s="1">
        <v>7244649</v>
      </c>
      <c r="G13" s="2">
        <f t="shared" si="3"/>
        <v>91.574144664465493</v>
      </c>
      <c r="H13" s="2">
        <v>4.5023619999999998</v>
      </c>
      <c r="I13" s="2">
        <f t="shared" si="4"/>
        <v>9.538104665950895</v>
      </c>
      <c r="J13" s="2">
        <v>1.109335</v>
      </c>
      <c r="K13" s="13">
        <f t="shared" si="5"/>
        <v>38.711480301261567</v>
      </c>
    </row>
    <row r="14" spans="1:16">
      <c r="A14" s="2" t="s">
        <v>26</v>
      </c>
      <c r="B14" s="10" t="s">
        <v>35</v>
      </c>
      <c r="C14" s="2" t="s">
        <v>23</v>
      </c>
      <c r="D14" s="2" t="s">
        <v>28</v>
      </c>
      <c r="E14" s="2">
        <v>246</v>
      </c>
      <c r="F14" s="1">
        <v>6967206</v>
      </c>
      <c r="G14" s="2">
        <f t="shared" si="3"/>
        <v>91.896823455647322</v>
      </c>
      <c r="H14" s="2">
        <v>5.3620419999999998</v>
      </c>
      <c r="I14" s="2">
        <f t="shared" si="4"/>
        <v>8.0088891508123208</v>
      </c>
      <c r="J14" s="2">
        <v>1.179365</v>
      </c>
      <c r="K14" s="13">
        <f t="shared" si="5"/>
        <v>36.412815370983544</v>
      </c>
    </row>
    <row r="15" spans="1:16">
      <c r="A15" s="2" t="s">
        <v>2</v>
      </c>
      <c r="B15" s="1">
        <v>3072</v>
      </c>
      <c r="C15" s="2" t="s">
        <v>29</v>
      </c>
      <c r="D15" s="2" t="s">
        <v>36</v>
      </c>
      <c r="E15" s="2">
        <v>231</v>
      </c>
      <c r="F15" s="1">
        <v>6450667</v>
      </c>
      <c r="G15" s="2">
        <f t="shared" si="3"/>
        <v>92.497581737954945</v>
      </c>
      <c r="H15" s="2">
        <v>4.4307619999999996</v>
      </c>
      <c r="I15" s="2">
        <f t="shared" si="4"/>
        <v>9.692238039416246</v>
      </c>
      <c r="J15" s="2">
        <v>0.71868900000000002</v>
      </c>
      <c r="K15" s="13">
        <f t="shared" si="5"/>
        <v>59.75324514497926</v>
      </c>
    </row>
    <row r="16" spans="1:16">
      <c r="B16" s="1"/>
      <c r="F16" s="1"/>
    </row>
    <row r="17" spans="1:11">
      <c r="B17" s="1"/>
      <c r="C17" s="2" t="s">
        <v>0</v>
      </c>
      <c r="D17" s="2" t="s">
        <v>1</v>
      </c>
      <c r="E17" s="2" t="s">
        <v>2</v>
      </c>
      <c r="F17" s="1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</row>
    <row r="18" spans="1:11">
      <c r="A18" s="4" t="s">
        <v>10</v>
      </c>
      <c r="B18" s="5" t="s">
        <v>37</v>
      </c>
      <c r="C18" s="2" t="s">
        <v>12</v>
      </c>
      <c r="D18" s="2" t="s">
        <v>13</v>
      </c>
      <c r="E18" s="2">
        <v>741</v>
      </c>
      <c r="F18" s="1">
        <v>20076692</v>
      </c>
      <c r="G18" s="2">
        <f t="shared" ref="G18:G23" si="6">100-(F18/$B$20)*100</f>
        <v>47.57575741750307</v>
      </c>
      <c r="H18" s="2">
        <v>0.52407700000000002</v>
      </c>
      <c r="I18" s="2">
        <f t="shared" ref="I18:I23" si="7">(($B$21*2)/H18)/1000000</f>
        <v>36.46859526367308</v>
      </c>
      <c r="J18" s="2">
        <v>0.18773899999999999</v>
      </c>
      <c r="K18" s="13">
        <f t="shared" ref="K18:K23" si="8">(($B$21*2)/J18)/1000000</f>
        <v>101.80277939053687</v>
      </c>
    </row>
    <row r="19" spans="1:11">
      <c r="A19" s="2" t="s">
        <v>15</v>
      </c>
      <c r="B19" s="5" t="s">
        <v>38</v>
      </c>
      <c r="C19" s="2" t="s">
        <v>17</v>
      </c>
      <c r="D19" s="2" t="s">
        <v>18</v>
      </c>
      <c r="E19" s="2">
        <v>320</v>
      </c>
      <c r="F19" s="1">
        <v>8671690</v>
      </c>
      <c r="G19" s="2">
        <f t="shared" si="6"/>
        <v>77.356489796216792</v>
      </c>
      <c r="H19" s="2">
        <v>5.8459079999999997</v>
      </c>
      <c r="I19" s="2">
        <f t="shared" si="7"/>
        <v>3.2693555902692966</v>
      </c>
      <c r="J19" s="2">
        <v>0.25667099999999998</v>
      </c>
      <c r="K19" s="13">
        <f t="shared" si="8"/>
        <v>74.462451932629719</v>
      </c>
    </row>
    <row r="20" spans="1:11">
      <c r="A20" s="7" t="s">
        <v>3</v>
      </c>
      <c r="B20" s="8">
        <v>38296580</v>
      </c>
      <c r="C20" s="2" t="s">
        <v>17</v>
      </c>
      <c r="D20" s="2" t="s">
        <v>20</v>
      </c>
      <c r="E20" s="2">
        <v>128</v>
      </c>
      <c r="F20" s="1">
        <v>3469352</v>
      </c>
      <c r="G20" s="2">
        <f t="shared" si="6"/>
        <v>90.940830747810907</v>
      </c>
      <c r="H20" s="2">
        <v>5.2221900000000003</v>
      </c>
      <c r="I20" s="2">
        <f t="shared" si="7"/>
        <v>3.6598346670649669</v>
      </c>
      <c r="J20" s="2">
        <v>0.19154099999999999</v>
      </c>
      <c r="K20" s="13">
        <f t="shared" si="8"/>
        <v>99.782041442824266</v>
      </c>
    </row>
    <row r="21" spans="1:11">
      <c r="A21" s="7" t="s">
        <v>22</v>
      </c>
      <c r="B21" s="8">
        <v>9556176</v>
      </c>
      <c r="C21" s="2" t="s">
        <v>23</v>
      </c>
      <c r="D21" s="2" t="s">
        <v>24</v>
      </c>
      <c r="E21" s="2">
        <v>256</v>
      </c>
      <c r="F21" s="1">
        <v>6976224</v>
      </c>
      <c r="G21" s="2">
        <f t="shared" si="6"/>
        <v>81.783689300715622</v>
      </c>
      <c r="H21" s="2">
        <v>3.5077310000000002</v>
      </c>
      <c r="I21" s="2">
        <f t="shared" si="7"/>
        <v>5.4486367398184186</v>
      </c>
      <c r="J21" s="2">
        <v>0.66644899999999996</v>
      </c>
      <c r="K21" s="13">
        <f t="shared" si="8"/>
        <v>28.677891331519742</v>
      </c>
    </row>
    <row r="22" spans="1:11">
      <c r="A22" s="2" t="s">
        <v>26</v>
      </c>
      <c r="B22" s="10" t="s">
        <v>39</v>
      </c>
      <c r="C22" s="2" t="s">
        <v>23</v>
      </c>
      <c r="D22" s="2" t="s">
        <v>28</v>
      </c>
      <c r="E22" s="2">
        <v>230</v>
      </c>
      <c r="F22" s="1">
        <v>6263288</v>
      </c>
      <c r="G22" s="2">
        <f t="shared" si="6"/>
        <v>83.645307231089561</v>
      </c>
      <c r="H22" s="2">
        <v>3.6820590000000002</v>
      </c>
      <c r="I22" s="2">
        <f t="shared" si="7"/>
        <v>5.1906696769389082</v>
      </c>
      <c r="J22" s="2">
        <v>0.66311500000000001</v>
      </c>
      <c r="K22" s="13">
        <f t="shared" si="8"/>
        <v>28.822077618512626</v>
      </c>
    </row>
    <row r="23" spans="1:11">
      <c r="A23" s="2" t="s">
        <v>2</v>
      </c>
      <c r="B23" s="1">
        <v>1411</v>
      </c>
      <c r="C23" s="2" t="s">
        <v>29</v>
      </c>
      <c r="D23" s="2" t="s">
        <v>36</v>
      </c>
      <c r="E23" s="2">
        <v>219</v>
      </c>
      <c r="F23" s="1">
        <v>5923586</v>
      </c>
      <c r="G23" s="2">
        <f t="shared" si="6"/>
        <v>84.532336830077256</v>
      </c>
      <c r="H23" s="2">
        <v>2.4252099999999999</v>
      </c>
      <c r="I23" s="2">
        <f t="shared" si="7"/>
        <v>7.8806998156860644</v>
      </c>
      <c r="J23" s="2">
        <v>0.52005500000000005</v>
      </c>
      <c r="K23" s="13">
        <f t="shared" si="8"/>
        <v>36.750635990424087</v>
      </c>
    </row>
    <row r="24" spans="1:11">
      <c r="B24" s="1"/>
      <c r="F24" s="1"/>
    </row>
    <row r="25" spans="1:11">
      <c r="B25" s="1"/>
      <c r="C25" s="2" t="s">
        <v>0</v>
      </c>
      <c r="D25" s="2" t="s">
        <v>1</v>
      </c>
      <c r="E25" s="2" t="s">
        <v>2</v>
      </c>
      <c r="F25" s="1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</row>
    <row r="26" spans="1:11">
      <c r="A26" s="4" t="s">
        <v>10</v>
      </c>
      <c r="B26" s="5" t="s">
        <v>40</v>
      </c>
      <c r="C26" s="2" t="s">
        <v>12</v>
      </c>
      <c r="D26" s="2" t="s">
        <v>13</v>
      </c>
      <c r="E26" s="2">
        <v>1314</v>
      </c>
      <c r="F26" s="1">
        <v>38849592</v>
      </c>
      <c r="G26" s="2">
        <f t="shared" ref="G26:G31" si="9">100-(F26/$B$28)*100</f>
        <v>37.901356459611904</v>
      </c>
      <c r="H26" s="2">
        <v>0.74723799999999996</v>
      </c>
      <c r="I26" s="2">
        <f t="shared" ref="I26:I31" si="10">(($B$29*2)/H26)/1000000</f>
        <v>27.90766797191792</v>
      </c>
      <c r="J26" s="2">
        <v>0.237371</v>
      </c>
      <c r="K26" s="13">
        <f t="shared" ref="K26:K31" si="11">(($B$29*2)/J26)/1000000</f>
        <v>87.852644173045576</v>
      </c>
    </row>
    <row r="27" spans="1:11">
      <c r="A27" s="2" t="s">
        <v>15</v>
      </c>
      <c r="B27" s="5" t="s">
        <v>41</v>
      </c>
      <c r="C27" s="2" t="s">
        <v>17</v>
      </c>
      <c r="D27" s="2" t="s">
        <v>18</v>
      </c>
      <c r="E27" s="2">
        <v>320</v>
      </c>
      <c r="F27" s="1">
        <v>9461633</v>
      </c>
      <c r="G27" s="2">
        <f t="shared" si="9"/>
        <v>84.876171287024761</v>
      </c>
      <c r="H27" s="2">
        <v>6.0629220000000004</v>
      </c>
      <c r="I27" s="2">
        <f t="shared" si="10"/>
        <v>3.4395411981219617</v>
      </c>
      <c r="J27" s="2">
        <v>0.27382499999999999</v>
      </c>
      <c r="K27" s="13">
        <f t="shared" si="11"/>
        <v>76.156925043367124</v>
      </c>
    </row>
    <row r="28" spans="1:11">
      <c r="A28" s="7" t="s">
        <v>3</v>
      </c>
      <c r="B28" s="8">
        <v>62561096</v>
      </c>
      <c r="C28" s="2" t="s">
        <v>17</v>
      </c>
      <c r="D28" s="2" t="s">
        <v>20</v>
      </c>
      <c r="E28" s="2">
        <v>128</v>
      </c>
      <c r="F28" s="1">
        <v>3785329</v>
      </c>
      <c r="G28" s="2">
        <f t="shared" si="9"/>
        <v>93.9493882907678</v>
      </c>
      <c r="H28" s="2">
        <v>5.4388990000000002</v>
      </c>
      <c r="I28" s="2">
        <f t="shared" si="10"/>
        <v>3.8341712173732221</v>
      </c>
      <c r="J28" s="2">
        <v>0.205072</v>
      </c>
      <c r="K28" s="13">
        <f t="shared" si="11"/>
        <v>101.68950417414372</v>
      </c>
    </row>
    <row r="29" spans="1:11">
      <c r="A29" s="7" t="s">
        <v>22</v>
      </c>
      <c r="B29" s="8">
        <v>10426835</v>
      </c>
      <c r="C29" s="2" t="s">
        <v>23</v>
      </c>
      <c r="D29" s="2" t="s">
        <v>24</v>
      </c>
      <c r="E29" s="2">
        <v>256</v>
      </c>
      <c r="F29" s="1">
        <v>7611355</v>
      </c>
      <c r="G29" s="2">
        <f t="shared" si="9"/>
        <v>87.833724971825944</v>
      </c>
      <c r="H29" s="2">
        <v>4.2802059999999997</v>
      </c>
      <c r="I29" s="2">
        <f t="shared" si="10"/>
        <v>4.8721183045862748</v>
      </c>
      <c r="J29" s="2">
        <v>0.75462799999999997</v>
      </c>
      <c r="K29" s="13">
        <f t="shared" si="11"/>
        <v>27.634370842322312</v>
      </c>
    </row>
    <row r="30" spans="1:11">
      <c r="A30" s="2" t="s">
        <v>26</v>
      </c>
      <c r="B30" s="10" t="s">
        <v>42</v>
      </c>
      <c r="C30" s="2" t="s">
        <v>23</v>
      </c>
      <c r="D30" s="2" t="s">
        <v>28</v>
      </c>
      <c r="E30" s="2">
        <v>233</v>
      </c>
      <c r="F30" s="1">
        <v>6924075</v>
      </c>
      <c r="G30" s="2">
        <f t="shared" si="9"/>
        <v>88.932299076090359</v>
      </c>
      <c r="H30" s="2">
        <v>4.4002600000000003</v>
      </c>
      <c r="I30" s="2">
        <f t="shared" si="10"/>
        <v>4.7391904114756853</v>
      </c>
      <c r="J30" s="2">
        <v>0.72432700000000005</v>
      </c>
      <c r="K30" s="13">
        <f t="shared" si="11"/>
        <v>28.790408199611498</v>
      </c>
    </row>
    <row r="31" spans="1:11">
      <c r="A31" s="2" t="s">
        <v>2</v>
      </c>
      <c r="B31" s="1">
        <v>2117</v>
      </c>
      <c r="C31" s="2" t="s">
        <v>29</v>
      </c>
      <c r="D31" s="2" t="s">
        <v>36</v>
      </c>
      <c r="E31" s="2">
        <v>191</v>
      </c>
      <c r="F31" s="1">
        <v>5646557</v>
      </c>
      <c r="G31" s="2">
        <f t="shared" si="9"/>
        <v>90.974331715671994</v>
      </c>
      <c r="H31" s="2">
        <v>2.3787690000000001</v>
      </c>
      <c r="I31" s="2">
        <f t="shared" si="10"/>
        <v>8.7665805296773236</v>
      </c>
      <c r="J31" s="2">
        <v>0.48773</v>
      </c>
      <c r="K31" s="13">
        <f t="shared" si="11"/>
        <v>42.756586636048638</v>
      </c>
    </row>
    <row r="32" spans="1:11">
      <c r="B32" s="1"/>
      <c r="F32" s="1"/>
    </row>
    <row r="33" spans="1:11">
      <c r="B33" s="1"/>
      <c r="C33" s="2" t="s">
        <v>0</v>
      </c>
      <c r="D33" s="2" t="s">
        <v>1</v>
      </c>
      <c r="E33" s="2" t="s">
        <v>2</v>
      </c>
      <c r="F33" s="1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</row>
    <row r="34" spans="1:11">
      <c r="A34" s="4" t="s">
        <v>10</v>
      </c>
      <c r="B34" s="5" t="s">
        <v>43</v>
      </c>
      <c r="C34" s="2" t="s">
        <v>12</v>
      </c>
      <c r="D34" s="2" t="s">
        <v>13</v>
      </c>
      <c r="E34" s="2">
        <v>979</v>
      </c>
      <c r="F34" s="1">
        <v>31320827</v>
      </c>
      <c r="G34" s="2">
        <f t="shared" ref="G34:G39" si="12">100-(F34/$B$36)*100</f>
        <v>68.172451695857475</v>
      </c>
      <c r="H34" s="2">
        <v>1.2966329999999999</v>
      </c>
      <c r="I34" s="2">
        <f t="shared" ref="I34:I39" si="13">(($B$37*2)/H34)/1000000</f>
        <v>37.907967790423356</v>
      </c>
      <c r="J34" s="2">
        <v>0.41677900000000001</v>
      </c>
      <c r="K34" s="13">
        <f t="shared" ref="K34:K39" si="14">(($B$37*2)/J34)/1000000</f>
        <v>117.93473759474446</v>
      </c>
    </row>
    <row r="35" spans="1:11">
      <c r="A35" s="2" t="s">
        <v>15</v>
      </c>
      <c r="B35" s="5" t="s">
        <v>44</v>
      </c>
      <c r="C35" s="2" t="s">
        <v>17</v>
      </c>
      <c r="D35" s="2" t="s">
        <v>18</v>
      </c>
      <c r="E35" s="2">
        <v>320</v>
      </c>
      <c r="F35" s="1">
        <v>10243368</v>
      </c>
      <c r="G35" s="2">
        <f t="shared" si="12"/>
        <v>89.590910552358409</v>
      </c>
      <c r="H35" s="2">
        <v>8.3089729999999999</v>
      </c>
      <c r="I35" s="2">
        <f t="shared" si="13"/>
        <v>5.91561941529958</v>
      </c>
      <c r="J35" s="2">
        <v>0.30953900000000001</v>
      </c>
      <c r="K35" s="13">
        <f t="shared" si="14"/>
        <v>158.79330875915474</v>
      </c>
    </row>
    <row r="36" spans="1:11">
      <c r="A36" s="7" t="s">
        <v>3</v>
      </c>
      <c r="B36" s="8">
        <v>98407916</v>
      </c>
      <c r="C36" s="2" t="s">
        <v>17</v>
      </c>
      <c r="D36" s="2" t="s">
        <v>20</v>
      </c>
      <c r="E36" s="2">
        <v>128</v>
      </c>
      <c r="F36" s="1">
        <v>4098024</v>
      </c>
      <c r="G36" s="2">
        <f t="shared" si="12"/>
        <v>95.835676471392816</v>
      </c>
      <c r="H36" s="2">
        <v>6.83047</v>
      </c>
      <c r="I36" s="2">
        <f t="shared" si="13"/>
        <v>7.1960966082861058</v>
      </c>
      <c r="J36" s="2">
        <v>0.233295</v>
      </c>
      <c r="K36" s="13">
        <f t="shared" si="14"/>
        <v>210.68913607235473</v>
      </c>
    </row>
    <row r="37" spans="1:11">
      <c r="A37" s="7" t="s">
        <v>22</v>
      </c>
      <c r="B37" s="8">
        <v>24576361</v>
      </c>
      <c r="C37" s="2" t="s">
        <v>23</v>
      </c>
      <c r="D37" s="2" t="s">
        <v>24</v>
      </c>
      <c r="E37" s="2">
        <v>256</v>
      </c>
      <c r="F37" s="1">
        <v>8291964</v>
      </c>
      <c r="G37" s="2">
        <f t="shared" si="12"/>
        <v>91.573885174034174</v>
      </c>
      <c r="H37" s="2">
        <v>5.5451389999999998</v>
      </c>
      <c r="I37" s="2">
        <f t="shared" si="13"/>
        <v>8.8641099889470762</v>
      </c>
      <c r="J37" s="2">
        <v>1.2983210000000001</v>
      </c>
      <c r="K37" s="13">
        <f t="shared" si="14"/>
        <v>37.85868209787872</v>
      </c>
    </row>
    <row r="38" spans="1:11">
      <c r="A38" s="2" t="s">
        <v>26</v>
      </c>
      <c r="B38" s="10" t="s">
        <v>35</v>
      </c>
      <c r="C38" s="2" t="s">
        <v>23</v>
      </c>
      <c r="D38" s="2" t="s">
        <v>28</v>
      </c>
      <c r="E38" s="2">
        <v>320</v>
      </c>
      <c r="F38" s="1">
        <v>10328246</v>
      </c>
      <c r="G38" s="2">
        <f t="shared" si="12"/>
        <v>89.504659360940025</v>
      </c>
      <c r="H38" s="2">
        <v>7.2009699999999999</v>
      </c>
      <c r="I38" s="2">
        <f t="shared" si="13"/>
        <v>6.8258473511207525</v>
      </c>
      <c r="J38" s="2">
        <v>1.4901420000000001</v>
      </c>
      <c r="K38" s="13">
        <f t="shared" si="14"/>
        <v>32.985260465110031</v>
      </c>
    </row>
    <row r="39" spans="1:11">
      <c r="A39" s="2" t="s">
        <v>2</v>
      </c>
      <c r="B39" s="1">
        <v>3072</v>
      </c>
      <c r="C39" s="2" t="s">
        <v>29</v>
      </c>
      <c r="D39" s="2" t="s">
        <v>36</v>
      </c>
      <c r="E39" s="2">
        <v>231</v>
      </c>
      <c r="F39" s="1">
        <v>7382447</v>
      </c>
      <c r="G39" s="2">
        <f t="shared" si="12"/>
        <v>92.498116716545439</v>
      </c>
      <c r="H39" s="2">
        <v>5.1904190000000003</v>
      </c>
      <c r="I39" s="2">
        <f t="shared" si="13"/>
        <v>9.4698948196667736</v>
      </c>
      <c r="J39" s="2">
        <v>0.84077199999999996</v>
      </c>
      <c r="K39" s="13">
        <f t="shared" si="14"/>
        <v>58.461416412535144</v>
      </c>
    </row>
    <row r="40" spans="1:11">
      <c r="B40" s="1"/>
      <c r="F40" s="1"/>
    </row>
    <row r="41" spans="1:11">
      <c r="B41" s="1"/>
      <c r="C41" s="2" t="s">
        <v>0</v>
      </c>
      <c r="D41" s="2" t="s">
        <v>1</v>
      </c>
      <c r="E41" s="2" t="s">
        <v>2</v>
      </c>
      <c r="F41" s="1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K41" s="2" t="s">
        <v>8</v>
      </c>
    </row>
    <row r="42" spans="1:11">
      <c r="A42" s="4" t="s">
        <v>10</v>
      </c>
      <c r="B42" s="5" t="s">
        <v>45</v>
      </c>
      <c r="C42" s="2" t="s">
        <v>12</v>
      </c>
      <c r="D42" s="2" t="s">
        <v>13</v>
      </c>
      <c r="E42" s="2">
        <v>812</v>
      </c>
      <c r="F42" s="1">
        <v>75226592</v>
      </c>
      <c r="G42" s="2">
        <f t="shared" ref="G42:G47" si="15">100-(F42/$B$44)*100</f>
        <v>42.476392535818199</v>
      </c>
      <c r="H42" s="2">
        <v>1.7949649999999999</v>
      </c>
      <c r="I42" s="2">
        <f t="shared" ref="I42:I47" si="16">(($B$45*2)/H42)/1000000</f>
        <v>36.410849236614645</v>
      </c>
      <c r="J42" s="2">
        <v>0.62570999999999999</v>
      </c>
      <c r="K42" s="13">
        <f t="shared" ref="K42:K47" si="17">(($B$45*2)/J42)/1000000</f>
        <v>104.45126336481758</v>
      </c>
    </row>
    <row r="43" spans="1:11">
      <c r="A43" s="2" t="s">
        <v>15</v>
      </c>
      <c r="B43" s="5" t="s">
        <v>46</v>
      </c>
      <c r="C43" s="2" t="s">
        <v>17</v>
      </c>
      <c r="D43" s="2" t="s">
        <v>18</v>
      </c>
      <c r="E43" s="2">
        <v>320</v>
      </c>
      <c r="F43" s="1">
        <v>29643837</v>
      </c>
      <c r="G43" s="2">
        <f t="shared" si="15"/>
        <v>77.33221194813413</v>
      </c>
      <c r="H43" s="2">
        <v>17.979652000000002</v>
      </c>
      <c r="I43" s="2">
        <f t="shared" si="16"/>
        <v>3.6350091759284324</v>
      </c>
      <c r="J43" s="2">
        <v>0.86216300000000001</v>
      </c>
      <c r="K43" s="13">
        <f t="shared" si="17"/>
        <v>75.804923198977463</v>
      </c>
    </row>
    <row r="44" spans="1:11">
      <c r="A44" s="7" t="s">
        <v>3</v>
      </c>
      <c r="B44" s="8">
        <v>130775164</v>
      </c>
      <c r="C44" s="2" t="s">
        <v>17</v>
      </c>
      <c r="D44" s="2" t="s">
        <v>20</v>
      </c>
      <c r="E44" s="2">
        <v>128</v>
      </c>
      <c r="F44" s="1">
        <v>11858211</v>
      </c>
      <c r="G44" s="2">
        <f t="shared" si="15"/>
        <v>90.932367708596416</v>
      </c>
      <c r="H44" s="2">
        <v>16.722078</v>
      </c>
      <c r="I44" s="2">
        <f t="shared" si="16"/>
        <v>3.9083778941827685</v>
      </c>
      <c r="J44" s="2">
        <v>0.675145</v>
      </c>
      <c r="K44" s="13">
        <f t="shared" si="17"/>
        <v>96.803205237393456</v>
      </c>
    </row>
    <row r="45" spans="1:11">
      <c r="A45" s="7" t="s">
        <v>22</v>
      </c>
      <c r="B45" s="8">
        <v>32678100</v>
      </c>
      <c r="C45" s="2" t="s">
        <v>23</v>
      </c>
      <c r="D45" s="2" t="s">
        <v>24</v>
      </c>
      <c r="E45" s="2">
        <v>256</v>
      </c>
      <c r="F45" s="1">
        <v>23848655</v>
      </c>
      <c r="G45" s="2">
        <f t="shared" si="15"/>
        <v>81.763620652006978</v>
      </c>
      <c r="H45" s="2">
        <v>11.710772</v>
      </c>
      <c r="I45" s="2">
        <f t="shared" si="16"/>
        <v>5.5808617911782417</v>
      </c>
      <c r="J45" s="2">
        <v>2.298832</v>
      </c>
      <c r="K45" s="13">
        <f t="shared" si="17"/>
        <v>28.430176715827862</v>
      </c>
    </row>
    <row r="46" spans="1:11">
      <c r="A46" s="2" t="s">
        <v>26</v>
      </c>
      <c r="B46" s="10" t="s">
        <v>39</v>
      </c>
      <c r="C46" s="2" t="s">
        <v>23</v>
      </c>
      <c r="D46" s="2" t="s">
        <v>28</v>
      </c>
      <c r="E46" s="2">
        <v>219</v>
      </c>
      <c r="F46" s="1">
        <v>20388397</v>
      </c>
      <c r="G46" s="2">
        <f t="shared" si="15"/>
        <v>84.409580247209632</v>
      </c>
      <c r="H46" s="2">
        <v>12.091507999999999</v>
      </c>
      <c r="I46" s="2">
        <f t="shared" si="16"/>
        <v>5.4051322630725629</v>
      </c>
      <c r="J46" s="2">
        <v>2.2284099999999998</v>
      </c>
      <c r="K46" s="13">
        <f t="shared" si="17"/>
        <v>29.328624445232254</v>
      </c>
    </row>
    <row r="47" spans="1:11">
      <c r="A47" s="2" t="s">
        <v>2</v>
      </c>
      <c r="B47" s="1">
        <v>1411</v>
      </c>
      <c r="C47" s="2" t="s">
        <v>29</v>
      </c>
      <c r="D47" s="2" t="s">
        <v>36</v>
      </c>
      <c r="E47" s="2">
        <v>188</v>
      </c>
      <c r="F47" s="1">
        <v>17387511</v>
      </c>
      <c r="G47" s="2">
        <f t="shared" si="15"/>
        <v>86.704271309497273</v>
      </c>
      <c r="H47" s="2">
        <v>7.8200789999999998</v>
      </c>
      <c r="I47" s="2">
        <f t="shared" si="16"/>
        <v>8.3574859026360215</v>
      </c>
      <c r="J47" s="2">
        <v>1.484162</v>
      </c>
      <c r="K47" s="13">
        <f t="shared" si="17"/>
        <v>44.035758899634942</v>
      </c>
    </row>
    <row r="48" spans="1:11">
      <c r="B48" s="1"/>
      <c r="F48" s="1"/>
    </row>
    <row r="49" spans="1:11">
      <c r="B49" s="1"/>
      <c r="C49" s="2" t="s">
        <v>0</v>
      </c>
      <c r="D49" s="2" t="s">
        <v>1</v>
      </c>
      <c r="E49" s="2" t="s">
        <v>2</v>
      </c>
      <c r="F49" s="1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</row>
    <row r="50" spans="1:11">
      <c r="A50" s="4" t="s">
        <v>10</v>
      </c>
      <c r="B50" s="14" t="s">
        <v>47</v>
      </c>
      <c r="C50" s="2" t="s">
        <v>12</v>
      </c>
      <c r="D50" s="2" t="s">
        <v>13</v>
      </c>
      <c r="E50" s="2">
        <v>3279</v>
      </c>
      <c r="F50" s="1">
        <v>91609307</v>
      </c>
      <c r="G50" s="2">
        <f>100-(F50/$B$52)*100</f>
        <v>28.87191210455326</v>
      </c>
      <c r="H50" s="2">
        <v>1.6820440000000001</v>
      </c>
      <c r="I50" s="2">
        <f t="shared" ref="I50:I55" si="18">(($B$53*2)/H50)/1000000</f>
        <v>25.512664353607871</v>
      </c>
      <c r="J50" s="2">
        <v>0.48209400000000002</v>
      </c>
      <c r="K50" s="13">
        <f t="shared" ref="K50:K55" si="19">(($B$53*2)/J50)/1000000</f>
        <v>89.014640298365038</v>
      </c>
    </row>
    <row r="51" spans="1:11">
      <c r="A51" s="2" t="s">
        <v>15</v>
      </c>
      <c r="B51" s="5" t="s">
        <v>48</v>
      </c>
      <c r="C51" s="2" t="s">
        <v>17</v>
      </c>
      <c r="D51" s="2" t="s">
        <v>18</v>
      </c>
      <c r="E51" s="2">
        <v>320</v>
      </c>
      <c r="F51" s="1">
        <v>8943528</v>
      </c>
      <c r="G51" s="2">
        <f t="shared" ref="G51:G55" si="20">(F51/$B$52)*100</f>
        <v>6.9440111110041363</v>
      </c>
      <c r="H51" s="2">
        <v>7.4219759999999999</v>
      </c>
      <c r="I51" s="2">
        <f t="shared" si="18"/>
        <v>5.7819405506026964</v>
      </c>
      <c r="J51" s="2">
        <v>0.28058499999999997</v>
      </c>
      <c r="K51" s="13">
        <f t="shared" si="19"/>
        <v>152.94268759912327</v>
      </c>
    </row>
    <row r="52" spans="1:11">
      <c r="A52" s="7" t="s">
        <v>3</v>
      </c>
      <c r="B52" s="8">
        <v>128794840</v>
      </c>
      <c r="C52" s="2" t="s">
        <v>17</v>
      </c>
      <c r="D52" s="2" t="s">
        <v>20</v>
      </c>
      <c r="E52" s="2">
        <v>128</v>
      </c>
      <c r="F52" s="1">
        <v>3578088</v>
      </c>
      <c r="G52" s="2">
        <f t="shared" si="20"/>
        <v>2.7781299312922783</v>
      </c>
      <c r="H52" s="2">
        <v>5.2774210000000004</v>
      </c>
      <c r="I52" s="2">
        <f t="shared" si="18"/>
        <v>8.131514237730892</v>
      </c>
      <c r="J52" s="2">
        <v>0.206236</v>
      </c>
      <c r="K52" s="13">
        <f t="shared" si="19"/>
        <v>208.07921022517894</v>
      </c>
    </row>
    <row r="53" spans="1:11">
      <c r="A53" s="7" t="s">
        <v>22</v>
      </c>
      <c r="B53" s="8">
        <v>21456712</v>
      </c>
      <c r="C53" s="15" t="s">
        <v>23</v>
      </c>
      <c r="D53" s="15" t="s">
        <v>24</v>
      </c>
      <c r="E53" s="15">
        <v>256</v>
      </c>
      <c r="F53" s="16">
        <v>7239831</v>
      </c>
      <c r="G53" s="15">
        <f t="shared" si="20"/>
        <v>5.6212119988657934</v>
      </c>
      <c r="H53" s="15">
        <v>4.7414009999999998</v>
      </c>
      <c r="I53" s="15">
        <f t="shared" si="18"/>
        <v>9.0507898403868392</v>
      </c>
      <c r="J53" s="15">
        <v>1.1465339999999999</v>
      </c>
      <c r="K53" s="17">
        <f t="shared" si="19"/>
        <v>37.428828102786312</v>
      </c>
    </row>
    <row r="54" spans="1:11">
      <c r="A54" s="2" t="s">
        <v>26</v>
      </c>
      <c r="B54" s="10" t="s">
        <v>49</v>
      </c>
      <c r="C54" s="15" t="s">
        <v>23</v>
      </c>
      <c r="D54" s="15" t="s">
        <v>28</v>
      </c>
      <c r="E54" s="15">
        <v>477</v>
      </c>
      <c r="F54" s="16">
        <v>13401924</v>
      </c>
      <c r="G54" s="15">
        <f t="shared" si="20"/>
        <v>10.405637368702038</v>
      </c>
      <c r="H54" s="15">
        <v>7.5143069999999996</v>
      </c>
      <c r="I54" s="15">
        <f t="shared" si="18"/>
        <v>5.710895761911245</v>
      </c>
      <c r="J54" s="15">
        <v>1.4185270000000001</v>
      </c>
      <c r="K54" s="17">
        <f t="shared" si="19"/>
        <v>30.252102356881466</v>
      </c>
    </row>
    <row r="55" spans="1:11">
      <c r="A55" s="2" t="s">
        <v>2</v>
      </c>
      <c r="B55" s="1">
        <v>4608</v>
      </c>
      <c r="C55" s="2" t="s">
        <v>29</v>
      </c>
      <c r="D55" s="2" t="s">
        <v>36</v>
      </c>
      <c r="E55" s="2">
        <v>256</v>
      </c>
      <c r="F55" s="1">
        <v>7150219</v>
      </c>
      <c r="G55" s="2">
        <f t="shared" si="20"/>
        <v>5.5516346772898659</v>
      </c>
      <c r="H55" s="2">
        <v>4.7539449999999999</v>
      </c>
      <c r="I55" s="2">
        <f t="shared" si="18"/>
        <v>9.0269079680139352</v>
      </c>
      <c r="J55" s="2">
        <v>1.121494</v>
      </c>
      <c r="K55" s="13">
        <f t="shared" si="19"/>
        <v>38.264515013009429</v>
      </c>
    </row>
    <row r="56" spans="1:11">
      <c r="B56" s="1"/>
      <c r="F56" s="1"/>
    </row>
    <row r="57" spans="1:11">
      <c r="B57" s="1"/>
      <c r="C57" s="2" t="s">
        <v>0</v>
      </c>
      <c r="D57" s="2" t="s">
        <v>1</v>
      </c>
      <c r="E57" s="2" t="s">
        <v>2</v>
      </c>
      <c r="F57" s="1" t="s">
        <v>3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</row>
    <row r="58" spans="1:11">
      <c r="A58" s="4" t="s">
        <v>10</v>
      </c>
      <c r="B58" s="5" t="s">
        <v>50</v>
      </c>
      <c r="C58" s="2" t="s">
        <v>12</v>
      </c>
      <c r="D58" s="2" t="s">
        <v>13</v>
      </c>
      <c r="E58" s="2">
        <v>3205</v>
      </c>
      <c r="F58" s="1">
        <v>142338388</v>
      </c>
      <c r="G58" s="2">
        <f t="shared" ref="G58:G63" si="21">100-(F58/$B$60)*100</f>
        <v>30.467007022325618</v>
      </c>
      <c r="H58" s="2">
        <v>2.6765409999999998</v>
      </c>
      <c r="I58" s="2">
        <f t="shared" ref="I58:I63" si="22">(($B$61*2)/H58)/1000000</f>
        <v>25.487487021495284</v>
      </c>
      <c r="J58" s="2">
        <v>1.1211340000000001</v>
      </c>
      <c r="K58" s="13">
        <f t="shared" ref="K58:K63" si="23">(($B$61*2)/J58)/1000000</f>
        <v>60.847591813289036</v>
      </c>
    </row>
    <row r="59" spans="1:11">
      <c r="A59" s="2" t="s">
        <v>15</v>
      </c>
      <c r="B59" s="5" t="s">
        <v>51</v>
      </c>
      <c r="C59" s="2" t="s">
        <v>17</v>
      </c>
      <c r="D59" s="2" t="s">
        <v>18</v>
      </c>
      <c r="E59" s="2">
        <v>320</v>
      </c>
      <c r="F59" s="1">
        <v>14215848</v>
      </c>
      <c r="G59" s="2">
        <f t="shared" si="21"/>
        <v>93.05548929530039</v>
      </c>
      <c r="H59" s="2">
        <v>10.659475</v>
      </c>
      <c r="I59" s="2">
        <f t="shared" si="22"/>
        <v>6.399780852246475</v>
      </c>
      <c r="J59" s="2">
        <v>0.52273800000000004</v>
      </c>
      <c r="K59" s="13">
        <f t="shared" si="23"/>
        <v>130.50190343919897</v>
      </c>
    </row>
    <row r="60" spans="1:11">
      <c r="A60" s="7" t="s">
        <v>3</v>
      </c>
      <c r="B60" s="8">
        <v>204706258</v>
      </c>
      <c r="C60" s="2" t="s">
        <v>17</v>
      </c>
      <c r="D60" s="2" t="s">
        <v>20</v>
      </c>
      <c r="E60" s="2">
        <v>128</v>
      </c>
      <c r="F60" s="1">
        <v>5687016</v>
      </c>
      <c r="G60" s="2">
        <f t="shared" si="21"/>
        <v>97.221865098037213</v>
      </c>
      <c r="H60" s="2">
        <v>8.2385280000000005</v>
      </c>
      <c r="I60" s="2">
        <f t="shared" si="22"/>
        <v>8.2803996053663944</v>
      </c>
      <c r="J60" s="2">
        <v>0.36092299999999999</v>
      </c>
      <c r="K60" s="13">
        <f t="shared" si="23"/>
        <v>189.01068648991614</v>
      </c>
    </row>
    <row r="61" spans="1:11">
      <c r="A61" s="7" t="s">
        <v>22</v>
      </c>
      <c r="B61" s="8">
        <v>34109152</v>
      </c>
      <c r="C61" s="2" t="s">
        <v>23</v>
      </c>
      <c r="D61" s="2" t="s">
        <v>24</v>
      </c>
      <c r="E61" s="2">
        <v>256</v>
      </c>
      <c r="F61" s="1">
        <v>11507484</v>
      </c>
      <c r="G61" s="2">
        <f t="shared" si="21"/>
        <v>94.378538246739879</v>
      </c>
      <c r="H61" s="2">
        <v>7.4299239999999998</v>
      </c>
      <c r="I61" s="2">
        <f t="shared" si="22"/>
        <v>9.1815614803058558</v>
      </c>
      <c r="J61" s="2">
        <v>1.8015129999999999</v>
      </c>
      <c r="K61" s="13">
        <f t="shared" si="23"/>
        <v>37.867228268683043</v>
      </c>
    </row>
    <row r="62" spans="1:11">
      <c r="A62" s="2" t="s">
        <v>26</v>
      </c>
      <c r="B62" s="10" t="s">
        <v>49</v>
      </c>
      <c r="C62" s="2" t="s">
        <v>23</v>
      </c>
      <c r="D62" s="2" t="s">
        <v>28</v>
      </c>
      <c r="E62" s="2">
        <v>500</v>
      </c>
      <c r="F62" s="1">
        <v>22358207</v>
      </c>
      <c r="G62" s="2">
        <f t="shared" si="21"/>
        <v>89.077907427725052</v>
      </c>
      <c r="H62" s="2">
        <v>12.172711</v>
      </c>
      <c r="I62" s="2">
        <f t="shared" si="22"/>
        <v>5.6041997546807778</v>
      </c>
      <c r="J62" s="2">
        <v>2.280843</v>
      </c>
      <c r="K62" s="13">
        <f t="shared" si="23"/>
        <v>29.909250220203671</v>
      </c>
    </row>
    <row r="63" spans="1:11">
      <c r="A63" s="2" t="s">
        <v>2</v>
      </c>
      <c r="B63" s="1">
        <v>4608</v>
      </c>
      <c r="C63" s="2" t="s">
        <v>29</v>
      </c>
      <c r="D63" s="2" t="s">
        <v>36</v>
      </c>
      <c r="E63" s="2">
        <v>231</v>
      </c>
      <c r="F63" s="1">
        <v>10262236</v>
      </c>
      <c r="G63" s="2">
        <f t="shared" si="21"/>
        <v>94.986847935054328</v>
      </c>
      <c r="H63" s="2">
        <v>7.1613670000000003</v>
      </c>
      <c r="I63" s="2">
        <f t="shared" si="22"/>
        <v>9.5258773918443236</v>
      </c>
      <c r="J63" s="2">
        <v>1.166255</v>
      </c>
      <c r="K63" s="13">
        <f t="shared" si="23"/>
        <v>58.493471839349027</v>
      </c>
    </row>
    <row r="64" spans="1:11">
      <c r="B64" s="1"/>
      <c r="F64" s="1"/>
    </row>
    <row r="65" spans="1:11">
      <c r="B65" s="1"/>
      <c r="C65" s="2" t="s">
        <v>0</v>
      </c>
      <c r="D65" s="2" t="s">
        <v>1</v>
      </c>
      <c r="E65" s="2" t="s">
        <v>2</v>
      </c>
      <c r="F65" s="1" t="s">
        <v>3</v>
      </c>
      <c r="G65" s="2" t="s">
        <v>4</v>
      </c>
      <c r="H65" s="2" t="s">
        <v>5</v>
      </c>
      <c r="I65" s="2" t="s">
        <v>6</v>
      </c>
      <c r="J65" s="2" t="s">
        <v>7</v>
      </c>
      <c r="K65" s="2" t="s">
        <v>8</v>
      </c>
    </row>
    <row r="66" spans="1:11">
      <c r="A66" s="4" t="s">
        <v>10</v>
      </c>
      <c r="B66" s="5" t="s">
        <v>52</v>
      </c>
      <c r="C66" s="2" t="s">
        <v>12</v>
      </c>
      <c r="D66" s="2" t="s">
        <v>13</v>
      </c>
      <c r="E66" s="2">
        <v>470</v>
      </c>
      <c r="F66" s="1">
        <v>23480338</v>
      </c>
      <c r="G66" s="2">
        <f t="shared" ref="G66:G71" si="24">100-(F66/$B$68)*100</f>
        <v>66.673268519545701</v>
      </c>
      <c r="H66" s="2">
        <v>0.90616600000000003</v>
      </c>
      <c r="I66" s="2">
        <f t="shared" ref="I66:I71" si="25">(($B$69*2)/H66)/1000000</f>
        <v>38.874863987393034</v>
      </c>
      <c r="J66" s="2">
        <v>0.29663</v>
      </c>
      <c r="K66" s="13">
        <f t="shared" ref="K66:K71" si="26">(($B$69*2)/J66)/1000000</f>
        <v>118.75764420321612</v>
      </c>
    </row>
    <row r="67" spans="1:11">
      <c r="A67" s="2" t="s">
        <v>15</v>
      </c>
      <c r="B67" s="5" t="s">
        <v>53</v>
      </c>
      <c r="C67" s="2" t="s">
        <v>17</v>
      </c>
      <c r="D67" s="2" t="s">
        <v>18</v>
      </c>
      <c r="E67" s="2">
        <v>320</v>
      </c>
      <c r="F67" s="1">
        <v>15979706</v>
      </c>
      <c r="G67" s="2">
        <f t="shared" si="24"/>
        <v>77.319262993633032</v>
      </c>
      <c r="H67" s="2">
        <v>11.205042000000001</v>
      </c>
      <c r="I67" s="2">
        <f t="shared" si="25"/>
        <v>3.1438597017307028</v>
      </c>
      <c r="J67" s="2">
        <v>0.46892200000000001</v>
      </c>
      <c r="K67" s="13">
        <f t="shared" si="26"/>
        <v>75.123538669544189</v>
      </c>
    </row>
    <row r="68" spans="1:11">
      <c r="A68" s="7" t="s">
        <v>3</v>
      </c>
      <c r="B68" s="8">
        <v>70454968</v>
      </c>
      <c r="C68" s="2" t="s">
        <v>17</v>
      </c>
      <c r="D68" s="2" t="s">
        <v>20</v>
      </c>
      <c r="E68" s="2">
        <v>128</v>
      </c>
      <c r="F68" s="1">
        <v>6392558</v>
      </c>
      <c r="G68" s="2">
        <f t="shared" si="24"/>
        <v>90.926746287075176</v>
      </c>
      <c r="H68" s="2">
        <v>9.6029859999999996</v>
      </c>
      <c r="I68" s="2">
        <f t="shared" si="25"/>
        <v>3.6683464913934065</v>
      </c>
      <c r="J68" s="2">
        <v>0.354099</v>
      </c>
      <c r="K68" s="13">
        <f t="shared" si="26"/>
        <v>99.483703709979409</v>
      </c>
    </row>
    <row r="69" spans="1:11">
      <c r="A69" s="7" t="s">
        <v>22</v>
      </c>
      <c r="B69" s="8">
        <v>17613540</v>
      </c>
      <c r="C69" s="2" t="s">
        <v>23</v>
      </c>
      <c r="D69" s="2" t="s">
        <v>24</v>
      </c>
      <c r="E69" s="2">
        <v>256</v>
      </c>
      <c r="F69" s="1">
        <v>12855424</v>
      </c>
      <c r="G69" s="2">
        <f t="shared" si="24"/>
        <v>81.753701172641229</v>
      </c>
      <c r="H69" s="2">
        <v>6.4913080000000001</v>
      </c>
      <c r="I69" s="2">
        <f t="shared" si="25"/>
        <v>5.4268076634169873</v>
      </c>
      <c r="J69" s="2">
        <v>1.222926</v>
      </c>
      <c r="K69" s="13">
        <f t="shared" si="26"/>
        <v>28.805569592927128</v>
      </c>
    </row>
    <row r="70" spans="1:11">
      <c r="A70" s="2" t="s">
        <v>26</v>
      </c>
      <c r="B70" s="10" t="s">
        <v>39</v>
      </c>
      <c r="C70" s="2" t="s">
        <v>23</v>
      </c>
      <c r="D70" s="2" t="s">
        <v>28</v>
      </c>
      <c r="E70" s="2">
        <v>222</v>
      </c>
      <c r="F70" s="1">
        <v>11161662</v>
      </c>
      <c r="G70" s="2">
        <f t="shared" si="24"/>
        <v>84.15773604495854</v>
      </c>
      <c r="H70" s="2">
        <v>7.0302059999999997</v>
      </c>
      <c r="I70" s="2">
        <f t="shared" si="25"/>
        <v>5.0108176061981684</v>
      </c>
      <c r="J70" s="2">
        <v>1.203738</v>
      </c>
      <c r="K70" s="13">
        <f t="shared" si="26"/>
        <v>29.264740333860026</v>
      </c>
    </row>
    <row r="71" spans="1:11">
      <c r="A71" s="2" t="s">
        <v>2</v>
      </c>
      <c r="B71" s="1">
        <v>1411</v>
      </c>
      <c r="C71" s="2" t="s">
        <v>29</v>
      </c>
      <c r="D71" s="2" t="s">
        <v>36</v>
      </c>
      <c r="E71" s="2">
        <v>173</v>
      </c>
      <c r="F71" s="1">
        <v>8617043</v>
      </c>
      <c r="G71" s="2">
        <f t="shared" si="24"/>
        <v>87.769431674427835</v>
      </c>
      <c r="H71" s="2">
        <v>3.8747389999999999</v>
      </c>
      <c r="I71" s="2">
        <f t="shared" si="25"/>
        <v>9.0914717094493334</v>
      </c>
      <c r="J71" s="2">
        <v>0.75866100000000003</v>
      </c>
      <c r="K71" s="13">
        <f t="shared" si="26"/>
        <v>46.433229070691652</v>
      </c>
    </row>
    <row r="72" spans="1:11">
      <c r="B72" s="1"/>
      <c r="F72" s="1"/>
    </row>
    <row r="73" spans="1:11">
      <c r="B73" s="1"/>
      <c r="C73" s="2" t="s">
        <v>0</v>
      </c>
      <c r="D73" s="2" t="s">
        <v>1</v>
      </c>
      <c r="E73" s="2" t="s">
        <v>2</v>
      </c>
      <c r="F73" s="1" t="s">
        <v>3</v>
      </c>
      <c r="G73" s="2" t="s">
        <v>4</v>
      </c>
      <c r="H73" s="2" t="s">
        <v>5</v>
      </c>
      <c r="I73" s="2" t="s">
        <v>6</v>
      </c>
      <c r="J73" s="2" t="s">
        <v>7</v>
      </c>
      <c r="K73" s="2" t="s">
        <v>8</v>
      </c>
    </row>
    <row r="74" spans="1:11">
      <c r="A74" s="4" t="s">
        <v>10</v>
      </c>
      <c r="B74" s="5" t="s">
        <v>54</v>
      </c>
      <c r="C74" s="2" t="s">
        <v>12</v>
      </c>
      <c r="D74" s="2" t="s">
        <v>13</v>
      </c>
      <c r="E74" s="2">
        <v>1059</v>
      </c>
      <c r="F74" s="1">
        <v>33022535</v>
      </c>
      <c r="G74" s="2">
        <f t="shared" ref="G74:G79" si="27">100-(F74/$B$76)*100</f>
        <v>25.027695848860176</v>
      </c>
      <c r="H74" s="2">
        <v>0.62827100000000002</v>
      </c>
      <c r="I74" s="2">
        <f t="shared" ref="I74:I79" si="28">(($B$77*2)/H74)/1000000</f>
        <v>35.002729713770009</v>
      </c>
      <c r="J74" s="2">
        <v>0.229466</v>
      </c>
      <c r="K74" s="13">
        <f t="shared" ref="K74:K79" si="29">(($B$77*2)/J74)/1000000</f>
        <v>95.836420210401542</v>
      </c>
    </row>
    <row r="75" spans="1:11">
      <c r="A75" s="2" t="s">
        <v>15</v>
      </c>
      <c r="B75" s="5" t="s">
        <v>55</v>
      </c>
      <c r="C75" s="2" t="s">
        <v>17</v>
      </c>
      <c r="D75" s="2" t="s">
        <v>18</v>
      </c>
      <c r="E75" s="2">
        <v>320</v>
      </c>
      <c r="F75" s="1">
        <v>9976768</v>
      </c>
      <c r="G75" s="2">
        <f t="shared" si="27"/>
        <v>77.349368092384211</v>
      </c>
      <c r="H75" s="2">
        <v>6.5844290000000001</v>
      </c>
      <c r="I75" s="2">
        <f t="shared" si="28"/>
        <v>3.3398795856102326</v>
      </c>
      <c r="J75" s="2">
        <v>0.29325099999999998</v>
      </c>
      <c r="K75" s="13">
        <f t="shared" si="29"/>
        <v>74.991048623875116</v>
      </c>
    </row>
    <row r="76" spans="1:11">
      <c r="A76" s="7" t="s">
        <v>3</v>
      </c>
      <c r="B76" s="8">
        <v>44046312</v>
      </c>
      <c r="C76" s="2" t="s">
        <v>17</v>
      </c>
      <c r="D76" s="2" t="s">
        <v>20</v>
      </c>
      <c r="E76" s="2">
        <v>128</v>
      </c>
      <c r="F76" s="1">
        <v>3991383</v>
      </c>
      <c r="G76" s="2">
        <f t="shared" si="27"/>
        <v>90.938212942777142</v>
      </c>
      <c r="H76" s="2">
        <v>5.0618480000000003</v>
      </c>
      <c r="I76" s="2">
        <f t="shared" si="28"/>
        <v>4.3445002694668036</v>
      </c>
      <c r="J76" s="2">
        <v>0.22293399999999999</v>
      </c>
      <c r="K76" s="13">
        <f t="shared" si="29"/>
        <v>98.644441852745658</v>
      </c>
    </row>
    <row r="77" spans="1:11">
      <c r="A77" s="7" t="s">
        <v>22</v>
      </c>
      <c r="B77" s="8">
        <v>10995600</v>
      </c>
      <c r="C77" s="2" t="s">
        <v>23</v>
      </c>
      <c r="D77" s="2" t="s">
        <v>24</v>
      </c>
      <c r="E77" s="2">
        <v>256</v>
      </c>
      <c r="F77" s="1">
        <v>8026082</v>
      </c>
      <c r="G77" s="2">
        <f t="shared" si="27"/>
        <v>81.778083940376206</v>
      </c>
      <c r="H77" s="2">
        <v>3.7819769999999999</v>
      </c>
      <c r="I77" s="2">
        <f t="shared" si="28"/>
        <v>5.8147365782499474</v>
      </c>
      <c r="J77" s="2">
        <v>0.77242999999999995</v>
      </c>
      <c r="K77" s="13">
        <f t="shared" si="29"/>
        <v>28.470152635190246</v>
      </c>
    </row>
    <row r="78" spans="1:11">
      <c r="A78" s="18" t="s">
        <v>26</v>
      </c>
      <c r="B78" s="10" t="s">
        <v>39</v>
      </c>
      <c r="C78" s="2" t="s">
        <v>23</v>
      </c>
      <c r="D78" s="2" t="s">
        <v>28</v>
      </c>
      <c r="E78" s="2">
        <v>197</v>
      </c>
      <c r="F78" s="1">
        <v>6183756</v>
      </c>
      <c r="G78" s="2">
        <f t="shared" si="27"/>
        <v>85.960786001788307</v>
      </c>
      <c r="H78" s="2">
        <v>3.7906559999999998</v>
      </c>
      <c r="I78" s="2">
        <f t="shared" si="28"/>
        <v>5.801423289267083</v>
      </c>
      <c r="J78" s="2">
        <v>0.70767999999999998</v>
      </c>
      <c r="K78" s="13">
        <f t="shared" si="29"/>
        <v>31.075062174994351</v>
      </c>
    </row>
    <row r="79" spans="1:11">
      <c r="A79" s="18" t="s">
        <v>2</v>
      </c>
      <c r="B79" s="1">
        <v>1411</v>
      </c>
      <c r="C79" s="2" t="s">
        <v>29</v>
      </c>
      <c r="D79" s="2" t="s">
        <v>36</v>
      </c>
      <c r="E79" s="2">
        <v>214</v>
      </c>
      <c r="F79" s="1">
        <v>6682477</v>
      </c>
      <c r="G79" s="2">
        <f t="shared" si="27"/>
        <v>84.828520944046346</v>
      </c>
      <c r="H79" s="2">
        <v>2.8097129999999999</v>
      </c>
      <c r="I79" s="2">
        <f t="shared" si="28"/>
        <v>7.8268492191195334</v>
      </c>
      <c r="J79" s="2">
        <v>0.55829499999999999</v>
      </c>
      <c r="K79" s="13">
        <f t="shared" si="29"/>
        <v>39.389928263731541</v>
      </c>
    </row>
    <row r="80" spans="1:11">
      <c r="B80" s="1"/>
      <c r="F80" s="1"/>
    </row>
    <row r="81" spans="1:11">
      <c r="B81" s="1"/>
      <c r="C81" s="2" t="s">
        <v>0</v>
      </c>
      <c r="D81" s="2" t="s">
        <v>1</v>
      </c>
      <c r="E81" s="2" t="s">
        <v>2</v>
      </c>
      <c r="F81" s="1" t="s">
        <v>3</v>
      </c>
      <c r="G81" s="2" t="s">
        <v>4</v>
      </c>
      <c r="H81" s="2" t="s">
        <v>5</v>
      </c>
      <c r="I81" s="2" t="s">
        <v>6</v>
      </c>
      <c r="J81" s="2" t="s">
        <v>7</v>
      </c>
      <c r="K81" s="2" t="s">
        <v>8</v>
      </c>
    </row>
    <row r="82" spans="1:11">
      <c r="A82" s="4" t="s">
        <v>10</v>
      </c>
      <c r="B82" s="5" t="s">
        <v>56</v>
      </c>
      <c r="C82" s="2" t="s">
        <v>12</v>
      </c>
      <c r="D82" s="2" t="s">
        <v>13</v>
      </c>
      <c r="E82" s="2">
        <v>3229</v>
      </c>
      <c r="F82" s="1">
        <v>86777265</v>
      </c>
      <c r="G82" s="2">
        <f t="shared" ref="G82:G87" si="30">100-(F82/$B$84)*100</f>
        <v>29.98235916182999</v>
      </c>
      <c r="H82" s="2">
        <v>1.5678639999999999</v>
      </c>
      <c r="I82" s="2">
        <f t="shared" ref="I82:I87" si="31">(($B$85*2)/H82)/1000000</f>
        <v>26.329494139797841</v>
      </c>
      <c r="J82" s="2">
        <v>0.498807</v>
      </c>
      <c r="K82" s="13">
        <f t="shared" ref="K82:K87" si="32">(($B$85*2)/J82)/1000000</f>
        <v>82.75959639700325</v>
      </c>
    </row>
    <row r="83" spans="1:11">
      <c r="A83" s="2" t="s">
        <v>15</v>
      </c>
      <c r="B83" s="5" t="s">
        <v>57</v>
      </c>
      <c r="C83" s="2" t="s">
        <v>17</v>
      </c>
      <c r="D83" s="2" t="s">
        <v>18</v>
      </c>
      <c r="E83" s="2">
        <v>320</v>
      </c>
      <c r="F83" s="1">
        <v>8603688</v>
      </c>
      <c r="G83" s="2">
        <f t="shared" si="30"/>
        <v>93.057975078291832</v>
      </c>
      <c r="H83" s="2">
        <v>6.8536260000000002</v>
      </c>
      <c r="I83" s="2">
        <f t="shared" si="31"/>
        <v>6.023244629922905</v>
      </c>
      <c r="J83" s="2">
        <v>0.277198</v>
      </c>
      <c r="K83" s="13">
        <f t="shared" si="32"/>
        <v>148.9226689947258</v>
      </c>
    </row>
    <row r="84" spans="1:11">
      <c r="A84" s="7" t="s">
        <v>3</v>
      </c>
      <c r="B84" s="8">
        <v>123936288</v>
      </c>
      <c r="C84" s="2" t="s">
        <v>17</v>
      </c>
      <c r="D84" s="2" t="s">
        <v>20</v>
      </c>
      <c r="E84" s="2">
        <v>128</v>
      </c>
      <c r="F84" s="1">
        <v>3442152</v>
      </c>
      <c r="G84" s="2">
        <f t="shared" si="30"/>
        <v>97.222643944282083</v>
      </c>
      <c r="H84" s="2">
        <v>5.0971419999999998</v>
      </c>
      <c r="I84" s="2">
        <f t="shared" si="31"/>
        <v>8.0988652072082754</v>
      </c>
      <c r="J84" s="2">
        <v>0.198571</v>
      </c>
      <c r="K84" s="13">
        <f t="shared" si="32"/>
        <v>207.89070911663839</v>
      </c>
    </row>
    <row r="85" spans="1:11">
      <c r="A85" s="7" t="s">
        <v>22</v>
      </c>
      <c r="B85" s="8">
        <v>20640533</v>
      </c>
      <c r="C85" s="2" t="s">
        <v>23</v>
      </c>
      <c r="D85" s="2" t="s">
        <v>24</v>
      </c>
      <c r="E85" s="2">
        <v>256</v>
      </c>
      <c r="F85" s="1">
        <v>6964170</v>
      </c>
      <c r="G85" s="2">
        <f t="shared" si="30"/>
        <v>94.380846713756668</v>
      </c>
      <c r="H85" s="2">
        <v>4.5540609999999999</v>
      </c>
      <c r="I85" s="2">
        <f t="shared" si="31"/>
        <v>9.0646712900859256</v>
      </c>
      <c r="J85" s="2">
        <v>1.085634</v>
      </c>
      <c r="K85" s="13">
        <f t="shared" si="32"/>
        <v>38.024846311003522</v>
      </c>
    </row>
    <row r="86" spans="1:11">
      <c r="A86" s="18" t="s">
        <v>26</v>
      </c>
      <c r="B86" s="10" t="s">
        <v>49</v>
      </c>
      <c r="C86" s="2" t="s">
        <v>23</v>
      </c>
      <c r="D86" s="2" t="s">
        <v>28</v>
      </c>
      <c r="E86" s="2">
        <v>342</v>
      </c>
      <c r="F86" s="1">
        <v>9278158</v>
      </c>
      <c r="G86" s="2">
        <f t="shared" si="30"/>
        <v>92.513768041850668</v>
      </c>
      <c r="H86" s="2">
        <v>6.2146359999999996</v>
      </c>
      <c r="I86" s="2">
        <f t="shared" si="31"/>
        <v>6.6425557345595143</v>
      </c>
      <c r="J86" s="2">
        <v>1.21183</v>
      </c>
      <c r="K86" s="13">
        <f t="shared" si="32"/>
        <v>34.065063581525457</v>
      </c>
    </row>
    <row r="87" spans="1:11">
      <c r="A87" s="18" t="s">
        <v>2</v>
      </c>
      <c r="B87" s="1">
        <v>4608</v>
      </c>
      <c r="C87" s="2" t="s">
        <v>29</v>
      </c>
      <c r="D87" s="2" t="s">
        <v>36</v>
      </c>
      <c r="E87" s="2">
        <v>254</v>
      </c>
      <c r="F87" s="1">
        <v>6841961</v>
      </c>
      <c r="G87" s="2">
        <f t="shared" si="30"/>
        <v>94.479453023476069</v>
      </c>
      <c r="H87" s="2">
        <v>4.5424129999999998</v>
      </c>
      <c r="I87" s="2">
        <f t="shared" si="31"/>
        <v>9.0879156078498369</v>
      </c>
      <c r="J87" s="2">
        <v>0.73041199999999995</v>
      </c>
      <c r="K87" s="13">
        <f t="shared" si="32"/>
        <v>56.517507927032959</v>
      </c>
    </row>
    <row r="88" spans="1:11">
      <c r="B88" s="1"/>
      <c r="F88" s="1"/>
      <c r="K88" s="13"/>
    </row>
    <row r="89" spans="1:11">
      <c r="B89" s="1"/>
      <c r="C89" s="2" t="s">
        <v>0</v>
      </c>
      <c r="D89" s="2" t="s">
        <v>1</v>
      </c>
      <c r="E89" s="2" t="s">
        <v>2</v>
      </c>
      <c r="F89" s="1" t="s">
        <v>3</v>
      </c>
      <c r="G89" s="2" t="s">
        <v>4</v>
      </c>
      <c r="H89" s="2" t="s">
        <v>5</v>
      </c>
      <c r="I89" s="2" t="s">
        <v>6</v>
      </c>
      <c r="J89" s="2" t="s">
        <v>7</v>
      </c>
      <c r="K89" s="2" t="s">
        <v>8</v>
      </c>
    </row>
    <row r="90" spans="1:11">
      <c r="A90" s="4" t="s">
        <v>10</v>
      </c>
      <c r="B90" s="5" t="s">
        <v>58</v>
      </c>
      <c r="C90" s="2" t="s">
        <v>12</v>
      </c>
      <c r="D90" s="2" t="s">
        <v>13</v>
      </c>
      <c r="E90" s="2">
        <v>611</v>
      </c>
      <c r="F90" s="1">
        <v>14334299</v>
      </c>
      <c r="G90" s="2">
        <f t="shared" ref="G90:G95" si="33">100-(F90/$B$92)*100</f>
        <v>56.760432089835071</v>
      </c>
      <c r="H90" s="2">
        <v>0.44712600000000002</v>
      </c>
      <c r="I90" s="2">
        <f t="shared" ref="I90:I95" si="34">(($B$93*2)/H90)/1000000</f>
        <v>36.995424108640513</v>
      </c>
      <c r="J90" s="2">
        <v>0.15310699999999999</v>
      </c>
      <c r="K90" s="13">
        <f t="shared" ref="K90:K95" si="35">(($B$93*2)/J90)/1000000</f>
        <v>108.03958016289262</v>
      </c>
    </row>
    <row r="91" spans="1:11">
      <c r="A91" s="2" t="s">
        <v>15</v>
      </c>
      <c r="B91" s="5" t="s">
        <v>59</v>
      </c>
      <c r="C91" s="2" t="s">
        <v>17</v>
      </c>
      <c r="D91" s="2" t="s">
        <v>18</v>
      </c>
      <c r="E91" s="2">
        <v>320</v>
      </c>
      <c r="F91" s="1">
        <v>7505584</v>
      </c>
      <c r="G91" s="2">
        <f t="shared" si="33"/>
        <v>77.359324716650093</v>
      </c>
      <c r="H91" s="2">
        <v>3.139475</v>
      </c>
      <c r="I91" s="2">
        <f t="shared" si="34"/>
        <v>5.2689115218308791</v>
      </c>
      <c r="J91" s="2">
        <v>0.20082700000000001</v>
      </c>
      <c r="K91" s="13">
        <f t="shared" si="35"/>
        <v>82.367490427083993</v>
      </c>
    </row>
    <row r="92" spans="1:11">
      <c r="A92" s="7" t="s">
        <v>3</v>
      </c>
      <c r="B92" s="8">
        <v>33150884</v>
      </c>
      <c r="C92" s="2" t="s">
        <v>17</v>
      </c>
      <c r="D92" s="2" t="s">
        <v>20</v>
      </c>
      <c r="E92" s="2">
        <v>128</v>
      </c>
      <c r="F92" s="1">
        <v>3002909</v>
      </c>
      <c r="G92" s="2">
        <f t="shared" si="33"/>
        <v>90.941692535257886</v>
      </c>
      <c r="H92" s="2">
        <v>3.9662809999999999</v>
      </c>
      <c r="I92" s="2">
        <f t="shared" si="34"/>
        <v>4.1705607847754607</v>
      </c>
      <c r="J92" s="2">
        <v>0.162767</v>
      </c>
      <c r="K92" s="13">
        <f t="shared" si="35"/>
        <v>101.62757807172217</v>
      </c>
    </row>
    <row r="93" spans="1:11">
      <c r="A93" s="7" t="s">
        <v>22</v>
      </c>
      <c r="B93" s="8">
        <v>8270808</v>
      </c>
      <c r="C93" s="2" t="s">
        <v>23</v>
      </c>
      <c r="D93" s="2" t="s">
        <v>24</v>
      </c>
      <c r="E93" s="2">
        <v>256</v>
      </c>
      <c r="F93" s="1">
        <v>6037704</v>
      </c>
      <c r="G93" s="2">
        <f t="shared" si="33"/>
        <v>81.787200606777191</v>
      </c>
      <c r="H93" s="2">
        <v>3.1299890000000001</v>
      </c>
      <c r="I93" s="2">
        <f t="shared" si="34"/>
        <v>5.2848799149134393</v>
      </c>
      <c r="J93" s="2">
        <v>0.54818500000000003</v>
      </c>
      <c r="K93" s="13">
        <f t="shared" si="35"/>
        <v>30.175243758949989</v>
      </c>
    </row>
    <row r="94" spans="1:11">
      <c r="A94" s="18" t="s">
        <v>26</v>
      </c>
      <c r="B94" s="10" t="s">
        <v>39</v>
      </c>
      <c r="C94" s="2" t="s">
        <v>23</v>
      </c>
      <c r="D94" s="2" t="s">
        <v>28</v>
      </c>
      <c r="E94" s="2">
        <v>113</v>
      </c>
      <c r="F94" s="1">
        <v>2684938</v>
      </c>
      <c r="G94" s="2">
        <f t="shared" si="33"/>
        <v>91.900855494532209</v>
      </c>
      <c r="H94" s="2">
        <v>2.4119069999999998</v>
      </c>
      <c r="I94" s="2">
        <f t="shared" si="34"/>
        <v>6.8583141887311578</v>
      </c>
      <c r="J94" s="2">
        <v>0.443102</v>
      </c>
      <c r="K94" s="13">
        <f t="shared" si="35"/>
        <v>37.331395480047483</v>
      </c>
    </row>
    <row r="95" spans="1:11">
      <c r="A95" s="18" t="s">
        <v>2</v>
      </c>
      <c r="B95" s="1">
        <v>1411</v>
      </c>
      <c r="C95" s="2" t="s">
        <v>29</v>
      </c>
      <c r="D95" s="2" t="s">
        <v>36</v>
      </c>
      <c r="E95" s="2">
        <v>144</v>
      </c>
      <c r="F95" s="1">
        <v>3373953</v>
      </c>
      <c r="G95" s="2">
        <f t="shared" si="33"/>
        <v>89.822434297679663</v>
      </c>
      <c r="H95" s="2">
        <v>1.819469</v>
      </c>
      <c r="I95" s="2">
        <f t="shared" si="34"/>
        <v>9.0914525061982374</v>
      </c>
      <c r="J95" s="2">
        <v>0.31859500000000002</v>
      </c>
      <c r="K95" s="13">
        <f t="shared" si="35"/>
        <v>51.920513504606156</v>
      </c>
    </row>
    <row r="96" spans="1:11">
      <c r="B96" s="1"/>
      <c r="F96" s="1"/>
    </row>
    <row r="97" spans="1:11">
      <c r="B97" s="1"/>
      <c r="C97" s="2" t="s">
        <v>0</v>
      </c>
      <c r="D97" s="2" t="s">
        <v>1</v>
      </c>
      <c r="E97" s="2" t="s">
        <v>2</v>
      </c>
      <c r="F97" s="1" t="s">
        <v>3</v>
      </c>
      <c r="G97" s="2" t="s">
        <v>4</v>
      </c>
      <c r="H97" s="2" t="s">
        <v>5</v>
      </c>
      <c r="I97" s="2" t="s">
        <v>6</v>
      </c>
      <c r="J97" s="2" t="s">
        <v>7</v>
      </c>
      <c r="K97" s="2" t="s">
        <v>8</v>
      </c>
    </row>
    <row r="98" spans="1:11">
      <c r="A98" s="4" t="s">
        <v>10</v>
      </c>
      <c r="B98" s="5" t="s">
        <v>60</v>
      </c>
      <c r="C98" s="2" t="s">
        <v>12</v>
      </c>
      <c r="D98" s="2" t="s">
        <v>13</v>
      </c>
      <c r="E98" s="2">
        <v>767</v>
      </c>
      <c r="F98" s="1">
        <v>61677292</v>
      </c>
      <c r="G98" s="2">
        <f t="shared" ref="G98:G103" si="36">100-(F98/$B$100)*100</f>
        <v>45.687489812655002</v>
      </c>
      <c r="H98" s="2">
        <v>1.5429759999999999</v>
      </c>
      <c r="I98" s="2">
        <f t="shared" ref="I98:I103" si="37">(($B$101*2)/H98)/1000000</f>
        <v>36.782773030818369</v>
      </c>
      <c r="J98" s="2">
        <v>0.53158499999999997</v>
      </c>
      <c r="K98" s="13">
        <f t="shared" ref="K98:K103" si="38">(($B$101*2)/J98)/1000000</f>
        <v>106.76549564039618</v>
      </c>
    </row>
    <row r="99" spans="1:11">
      <c r="A99" s="2" t="s">
        <v>15</v>
      </c>
      <c r="B99" s="5" t="s">
        <v>61</v>
      </c>
      <c r="C99" s="2" t="s">
        <v>17</v>
      </c>
      <c r="D99" s="2" t="s">
        <v>18</v>
      </c>
      <c r="E99" s="2">
        <v>320</v>
      </c>
      <c r="F99" s="1">
        <v>25743233</v>
      </c>
      <c r="G99" s="2">
        <f t="shared" si="36"/>
        <v>77.330723200887348</v>
      </c>
      <c r="H99" s="2">
        <v>12.921651000000001</v>
      </c>
      <c r="I99" s="2">
        <f t="shared" si="37"/>
        <v>4.3922356361427806</v>
      </c>
      <c r="J99" s="2">
        <v>0.720719</v>
      </c>
      <c r="K99" s="13">
        <f t="shared" si="38"/>
        <v>78.747661710042323</v>
      </c>
    </row>
    <row r="100" spans="1:11">
      <c r="A100" s="7" t="s">
        <v>3</v>
      </c>
      <c r="B100" s="8">
        <v>113560010</v>
      </c>
      <c r="C100" s="2" t="s">
        <v>17</v>
      </c>
      <c r="D100" s="2" t="s">
        <v>20</v>
      </c>
      <c r="E100" s="2">
        <v>128</v>
      </c>
      <c r="F100" s="1">
        <v>10297969</v>
      </c>
      <c r="G100" s="2">
        <f t="shared" si="36"/>
        <v>90.931694176497516</v>
      </c>
      <c r="H100" s="2">
        <v>14.170210000000001</v>
      </c>
      <c r="I100" s="2">
        <f t="shared" si="37"/>
        <v>4.0052289980176718</v>
      </c>
      <c r="J100" s="2">
        <v>0.55669500000000005</v>
      </c>
      <c r="K100" s="13">
        <f t="shared" si="38"/>
        <v>101.94978578934604</v>
      </c>
    </row>
    <row r="101" spans="1:11">
      <c r="A101" s="7" t="s">
        <v>22</v>
      </c>
      <c r="B101" s="8">
        <v>28377468</v>
      </c>
      <c r="C101" s="2" t="s">
        <v>23</v>
      </c>
      <c r="D101" s="2" t="s">
        <v>24</v>
      </c>
      <c r="E101" s="2">
        <v>256</v>
      </c>
      <c r="F101" s="1">
        <v>20710293</v>
      </c>
      <c r="G101" s="2">
        <f t="shared" si="36"/>
        <v>81.762688291415259</v>
      </c>
      <c r="H101" s="2">
        <v>10.507229000000001</v>
      </c>
      <c r="I101" s="2">
        <f t="shared" si="37"/>
        <v>5.4015131867783603</v>
      </c>
      <c r="J101" s="2">
        <v>1.9739960000000001</v>
      </c>
      <c r="K101" s="13">
        <f t="shared" si="38"/>
        <v>28.751292302517328</v>
      </c>
    </row>
    <row r="102" spans="1:11">
      <c r="A102" s="18" t="s">
        <v>26</v>
      </c>
      <c r="B102" s="10" t="s">
        <v>39</v>
      </c>
      <c r="C102" s="2" t="s">
        <v>23</v>
      </c>
      <c r="D102" s="2" t="s">
        <v>28</v>
      </c>
      <c r="E102" s="2">
        <v>229</v>
      </c>
      <c r="F102" s="1">
        <v>18551518</v>
      </c>
      <c r="G102" s="2">
        <f t="shared" si="36"/>
        <v>83.663687595659781</v>
      </c>
      <c r="H102" s="2">
        <v>11.119101000000001</v>
      </c>
      <c r="I102" s="2">
        <f t="shared" si="37"/>
        <v>5.1042738077475862</v>
      </c>
      <c r="J102" s="2">
        <v>1.942088</v>
      </c>
      <c r="K102" s="13">
        <f t="shared" si="38"/>
        <v>29.223668546430439</v>
      </c>
    </row>
    <row r="103" spans="1:11">
      <c r="A103" s="18" t="s">
        <v>2</v>
      </c>
      <c r="B103" s="1">
        <v>1411</v>
      </c>
      <c r="C103" s="2" t="s">
        <v>29</v>
      </c>
      <c r="D103" s="2" t="s">
        <v>36</v>
      </c>
      <c r="E103" s="2">
        <v>179</v>
      </c>
      <c r="F103" s="1">
        <v>14395234</v>
      </c>
      <c r="G103" s="2">
        <f t="shared" si="36"/>
        <v>87.323676706263058</v>
      </c>
      <c r="H103" s="2">
        <v>6.4810990000000004</v>
      </c>
      <c r="I103" s="2">
        <f t="shared" si="37"/>
        <v>8.7569926026434715</v>
      </c>
      <c r="J103" s="2">
        <v>1.2608809999999999</v>
      </c>
      <c r="K103" s="13">
        <f t="shared" si="38"/>
        <v>45.012127234846112</v>
      </c>
    </row>
    <row r="104" spans="1:11">
      <c r="B104" s="1"/>
      <c r="F104" s="1"/>
    </row>
    <row r="105" spans="1:11">
      <c r="B105" s="1"/>
      <c r="C105" s="2" t="s">
        <v>0</v>
      </c>
      <c r="D105" s="2" t="s">
        <v>1</v>
      </c>
      <c r="E105" s="2" t="s">
        <v>2</v>
      </c>
      <c r="F105" s="1" t="s">
        <v>3</v>
      </c>
      <c r="G105" s="2" t="s">
        <v>4</v>
      </c>
      <c r="H105" s="2" t="s">
        <v>5</v>
      </c>
      <c r="I105" s="2" t="s">
        <v>6</v>
      </c>
      <c r="J105" s="2" t="s">
        <v>7</v>
      </c>
      <c r="K105" s="2" t="s">
        <v>8</v>
      </c>
    </row>
    <row r="106" spans="1:11">
      <c r="A106" s="4" t="s">
        <v>10</v>
      </c>
      <c r="B106" s="14" t="s">
        <v>62</v>
      </c>
      <c r="C106" s="2" t="s">
        <v>12</v>
      </c>
      <c r="D106" s="2" t="s">
        <v>13</v>
      </c>
      <c r="E106" s="2">
        <v>3110</v>
      </c>
      <c r="F106" s="1">
        <v>138808539</v>
      </c>
      <c r="G106" s="2">
        <f t="shared" ref="G106:G111" si="39">100-(F106/$B$108)*100</f>
        <v>32.548220730551918</v>
      </c>
      <c r="H106" s="2">
        <v>2.4591609999999999</v>
      </c>
      <c r="I106" s="2">
        <f t="shared" ref="I106:I111" si="40">(($B$109*2)/H106)/1000000</f>
        <v>27.87608456705356</v>
      </c>
      <c r="J106" s="2">
        <v>0.76283400000000001</v>
      </c>
      <c r="K106" s="13">
        <f t="shared" ref="K106:K111" si="41">(($B$109*2)/J106)/1000000</f>
        <v>89.864610124876435</v>
      </c>
    </row>
    <row r="107" spans="1:11">
      <c r="A107" s="2" t="s">
        <v>15</v>
      </c>
      <c r="B107" s="5" t="s">
        <v>63</v>
      </c>
      <c r="C107" s="2" t="s">
        <v>17</v>
      </c>
      <c r="D107" s="2" t="s">
        <v>18</v>
      </c>
      <c r="E107" s="2">
        <v>320</v>
      </c>
      <c r="F107" s="1">
        <v>14284968</v>
      </c>
      <c r="G107" s="2">
        <f t="shared" si="39"/>
        <v>93.058449319122005</v>
      </c>
      <c r="H107" s="2">
        <v>11.504391</v>
      </c>
      <c r="I107" s="2">
        <f t="shared" si="40"/>
        <v>5.9587491419580578</v>
      </c>
      <c r="J107" s="2">
        <v>0.43096200000000001</v>
      </c>
      <c r="K107" s="13">
        <f t="shared" si="41"/>
        <v>159.06687828625263</v>
      </c>
    </row>
    <row r="108" spans="1:11">
      <c r="A108" s="7" t="s">
        <v>3</v>
      </c>
      <c r="B108" s="8">
        <v>205789292</v>
      </c>
      <c r="C108" s="2" t="s">
        <v>17</v>
      </c>
      <c r="D108" s="2" t="s">
        <v>20</v>
      </c>
      <c r="E108" s="2">
        <v>128</v>
      </c>
      <c r="F108" s="1">
        <v>5714664</v>
      </c>
      <c r="G108" s="2">
        <f t="shared" si="39"/>
        <v>97.223050847563044</v>
      </c>
      <c r="H108" s="2">
        <v>9.5664010000000008</v>
      </c>
      <c r="I108" s="2">
        <f t="shared" si="40"/>
        <v>7.1658902862215372</v>
      </c>
      <c r="J108" s="2">
        <v>0.32961400000000002</v>
      </c>
      <c r="K108" s="13">
        <f t="shared" si="41"/>
        <v>207.97593548817707</v>
      </c>
    </row>
    <row r="109" spans="1:11">
      <c r="A109" s="7" t="s">
        <v>22</v>
      </c>
      <c r="B109" s="8">
        <v>34275890</v>
      </c>
      <c r="C109" s="2" t="s">
        <v>23</v>
      </c>
      <c r="D109" s="2" t="s">
        <v>24</v>
      </c>
      <c r="E109" s="2">
        <v>256</v>
      </c>
      <c r="F109" s="1">
        <v>11563957</v>
      </c>
      <c r="G109" s="2">
        <f t="shared" si="39"/>
        <v>94.380680895680428</v>
      </c>
      <c r="H109" s="2">
        <v>7.6313579999999996</v>
      </c>
      <c r="I109" s="2">
        <f t="shared" si="40"/>
        <v>8.9829071051312237</v>
      </c>
      <c r="J109" s="2">
        <v>1.8107569999999999</v>
      </c>
      <c r="K109" s="13">
        <f t="shared" si="41"/>
        <v>37.858078140799677</v>
      </c>
    </row>
    <row r="110" spans="1:11">
      <c r="A110" s="18" t="s">
        <v>26</v>
      </c>
      <c r="B110" s="10" t="s">
        <v>49</v>
      </c>
      <c r="C110" s="2" t="s">
        <v>23</v>
      </c>
      <c r="D110" s="2" t="s">
        <v>28</v>
      </c>
      <c r="E110" s="2">
        <v>414</v>
      </c>
      <c r="F110" s="1">
        <v>18637634</v>
      </c>
      <c r="G110" s="2">
        <f t="shared" si="39"/>
        <v>90.943341211359041</v>
      </c>
      <c r="H110" s="2">
        <v>11.340296</v>
      </c>
      <c r="I110" s="2">
        <f t="shared" si="40"/>
        <v>6.0449727238160271</v>
      </c>
      <c r="J110" s="2">
        <v>2.144196</v>
      </c>
      <c r="K110" s="13">
        <f t="shared" si="41"/>
        <v>31.970855276290042</v>
      </c>
    </row>
    <row r="111" spans="1:11">
      <c r="A111" s="18" t="s">
        <v>2</v>
      </c>
      <c r="B111" s="1">
        <v>4608</v>
      </c>
      <c r="C111" s="2" t="s">
        <v>29</v>
      </c>
      <c r="D111" s="2" t="s">
        <v>36</v>
      </c>
      <c r="E111" s="2">
        <v>237</v>
      </c>
      <c r="F111" s="1">
        <v>10601439</v>
      </c>
      <c r="G111" s="2">
        <f t="shared" si="39"/>
        <v>94.848401052859444</v>
      </c>
      <c r="H111" s="2">
        <v>7.4300930000000003</v>
      </c>
      <c r="I111" s="2">
        <f t="shared" si="40"/>
        <v>9.2262344495553403</v>
      </c>
      <c r="J111" s="2">
        <v>1.1883779999999999</v>
      </c>
      <c r="K111" s="13">
        <f t="shared" si="41"/>
        <v>57.685164148107759</v>
      </c>
    </row>
    <row r="112" spans="1:11">
      <c r="B112" s="1"/>
      <c r="F112" s="1"/>
    </row>
    <row r="113" spans="1:11">
      <c r="B113" s="1"/>
      <c r="C113" s="2" t="s">
        <v>0</v>
      </c>
      <c r="D113" s="2" t="s">
        <v>1</v>
      </c>
      <c r="E113" s="2" t="s">
        <v>2</v>
      </c>
      <c r="F113" s="1" t="s">
        <v>3</v>
      </c>
      <c r="G113" s="2" t="s">
        <v>4</v>
      </c>
      <c r="H113" s="2" t="s">
        <v>5</v>
      </c>
      <c r="I113" s="2" t="s">
        <v>6</v>
      </c>
      <c r="J113" s="2" t="s">
        <v>7</v>
      </c>
      <c r="K113" s="2" t="s">
        <v>8</v>
      </c>
    </row>
    <row r="114" spans="1:11">
      <c r="A114" s="4" t="s">
        <v>10</v>
      </c>
      <c r="B114" s="5" t="s">
        <v>64</v>
      </c>
      <c r="C114" s="2" t="s">
        <v>12</v>
      </c>
      <c r="D114" s="2" t="s">
        <v>13</v>
      </c>
      <c r="E114" s="2">
        <v>2402</v>
      </c>
      <c r="F114" s="1">
        <v>98497663</v>
      </c>
      <c r="G114" s="2">
        <f t="shared" ref="G114:G119" si="42">100-(F114/$B$116)*100</f>
        <v>47.965103038144072</v>
      </c>
      <c r="H114" s="2">
        <v>2.1398190000000001</v>
      </c>
      <c r="I114" s="2">
        <f t="shared" ref="I114:I119" si="43">(($B$117*2)/H114)/1000000</f>
        <v>29.437226232686037</v>
      </c>
      <c r="J114" s="2">
        <v>0.66038200000000002</v>
      </c>
      <c r="K114" s="13">
        <f t="shared" ref="K114:K119" si="44">(($B$117*2)/J114)/1000000</f>
        <v>95.384695524711447</v>
      </c>
    </row>
    <row r="115" spans="1:11">
      <c r="A115" s="2" t="s">
        <v>15</v>
      </c>
      <c r="B115" s="5" t="s">
        <v>65</v>
      </c>
      <c r="C115" s="2" t="s">
        <v>17</v>
      </c>
      <c r="D115" s="2" t="s">
        <v>18</v>
      </c>
      <c r="E115" s="2">
        <v>320</v>
      </c>
      <c r="F115" s="1">
        <v>13126248</v>
      </c>
      <c r="G115" s="2">
        <f t="shared" si="42"/>
        <v>93.06559220419507</v>
      </c>
      <c r="H115" s="2">
        <v>9.5457020000000004</v>
      </c>
      <c r="I115" s="2">
        <f t="shared" si="43"/>
        <v>6.5988165144899771</v>
      </c>
      <c r="J115" s="2">
        <v>0.39275100000000002</v>
      </c>
      <c r="K115" s="13">
        <f t="shared" si="44"/>
        <v>160.38236949110248</v>
      </c>
    </row>
    <row r="116" spans="1:11">
      <c r="A116" s="7" t="s">
        <v>3</v>
      </c>
      <c r="B116" s="8">
        <v>189291550</v>
      </c>
      <c r="C116" s="2" t="s">
        <v>17</v>
      </c>
      <c r="D116" s="2" t="s">
        <v>20</v>
      </c>
      <c r="E116" s="2">
        <v>128</v>
      </c>
      <c r="F116" s="1">
        <v>5251176</v>
      </c>
      <c r="G116" s="2">
        <f t="shared" si="42"/>
        <v>97.225879337984182</v>
      </c>
      <c r="H116" s="2">
        <v>9.8215660000000007</v>
      </c>
      <c r="I116" s="2">
        <f t="shared" si="43"/>
        <v>6.4134717416754103</v>
      </c>
      <c r="J116" s="2">
        <v>0.29414099999999999</v>
      </c>
      <c r="K116" s="13">
        <f t="shared" si="44"/>
        <v>214.150138878973</v>
      </c>
    </row>
    <row r="117" spans="1:11">
      <c r="A117" s="7" t="s">
        <v>22</v>
      </c>
      <c r="B117" s="8">
        <v>31495168</v>
      </c>
      <c r="C117" s="2" t="s">
        <v>23</v>
      </c>
      <c r="D117" s="2" t="s">
        <v>24</v>
      </c>
      <c r="E117" s="2">
        <v>256</v>
      </c>
      <c r="F117" s="1">
        <v>10625624</v>
      </c>
      <c r="G117" s="2">
        <f t="shared" si="42"/>
        <v>94.386635853528588</v>
      </c>
      <c r="H117" s="2">
        <v>7.0783849999999999</v>
      </c>
      <c r="I117" s="2">
        <f t="shared" si="43"/>
        <v>8.8989700334186406</v>
      </c>
      <c r="J117" s="2">
        <v>1.663465</v>
      </c>
      <c r="K117" s="13">
        <f t="shared" si="44"/>
        <v>37.866943999422894</v>
      </c>
    </row>
    <row r="118" spans="1:11">
      <c r="A118" s="18" t="s">
        <v>26</v>
      </c>
      <c r="B118" s="10" t="s">
        <v>49</v>
      </c>
      <c r="C118" s="2" t="s">
        <v>23</v>
      </c>
      <c r="D118" s="2" t="s">
        <v>28</v>
      </c>
      <c r="E118" s="2">
        <v>273</v>
      </c>
      <c r="F118" s="1">
        <v>11332420</v>
      </c>
      <c r="G118" s="2">
        <f t="shared" si="42"/>
        <v>94.013245704839974</v>
      </c>
      <c r="H118" s="2">
        <v>8.9904100000000007</v>
      </c>
      <c r="I118" s="2">
        <f t="shared" si="43"/>
        <v>7.0063919220591719</v>
      </c>
      <c r="J118" s="2">
        <v>1.720062</v>
      </c>
      <c r="K118" s="13">
        <f t="shared" si="44"/>
        <v>36.62096831393287</v>
      </c>
    </row>
    <row r="119" spans="1:11">
      <c r="A119" s="18" t="s">
        <v>2</v>
      </c>
      <c r="B119" s="1">
        <v>4608</v>
      </c>
      <c r="C119" s="2" t="s">
        <v>29</v>
      </c>
      <c r="D119" s="2" t="s">
        <v>36</v>
      </c>
      <c r="E119" s="2">
        <v>190</v>
      </c>
      <c r="F119" s="1">
        <v>7776950</v>
      </c>
      <c r="G119" s="2">
        <f t="shared" si="42"/>
        <v>95.89154930581951</v>
      </c>
      <c r="H119" s="2">
        <v>6.2136300000000002</v>
      </c>
      <c r="I119" s="2">
        <f t="shared" si="43"/>
        <v>10.137445583338565</v>
      </c>
      <c r="J119" s="2">
        <v>0.98353299999999999</v>
      </c>
      <c r="K119" s="13">
        <f t="shared" si="44"/>
        <v>64.044964429256567</v>
      </c>
    </row>
    <row r="120" spans="1:11">
      <c r="B120" s="1"/>
      <c r="F120" s="1"/>
    </row>
    <row r="121" spans="1:11">
      <c r="B121" s="1"/>
      <c r="C121" s="2" t="s">
        <v>0</v>
      </c>
      <c r="D121" s="2" t="s">
        <v>1</v>
      </c>
      <c r="E121" s="2" t="s">
        <v>2</v>
      </c>
      <c r="F121" s="1" t="s">
        <v>3</v>
      </c>
      <c r="G121" s="2" t="s">
        <v>4</v>
      </c>
      <c r="H121" s="2" t="s">
        <v>5</v>
      </c>
      <c r="I121" s="2" t="s">
        <v>6</v>
      </c>
      <c r="J121" s="2" t="s">
        <v>7</v>
      </c>
      <c r="K121" s="2" t="s">
        <v>8</v>
      </c>
    </row>
    <row r="122" spans="1:11">
      <c r="A122" s="4" t="s">
        <v>10</v>
      </c>
      <c r="B122" s="5" t="s">
        <v>66</v>
      </c>
      <c r="C122" s="2" t="s">
        <v>12</v>
      </c>
      <c r="D122" s="2" t="s">
        <v>13</v>
      </c>
      <c r="E122" s="2">
        <v>2893</v>
      </c>
      <c r="F122" s="1">
        <v>133651434</v>
      </c>
      <c r="G122" s="2">
        <f t="shared" ref="G122:G127" si="45">100-(F122/$B$124)*100</f>
        <v>31.685859284071199</v>
      </c>
      <c r="H122" s="2">
        <v>2.459158</v>
      </c>
      <c r="I122" s="2">
        <f t="shared" ref="I122:I127" si="46">(($B$125*2)/H122)/1000000</f>
        <v>26.513143116465066</v>
      </c>
      <c r="J122" s="2">
        <v>0.758606</v>
      </c>
      <c r="K122" s="13">
        <f t="shared" ref="K122:K127" si="47">(($B$125*2)/J122)/1000000</f>
        <v>85.947129339868127</v>
      </c>
    </row>
    <row r="123" spans="1:11">
      <c r="A123" s="2" t="s">
        <v>15</v>
      </c>
      <c r="B123" s="5" t="s">
        <v>57</v>
      </c>
      <c r="C123" s="2" t="s">
        <v>17</v>
      </c>
      <c r="D123" s="2" t="s">
        <v>18</v>
      </c>
      <c r="E123" s="2">
        <v>320</v>
      </c>
      <c r="F123" s="1">
        <v>14788008</v>
      </c>
      <c r="G123" s="2">
        <f t="shared" si="45"/>
        <v>92.441307742195406</v>
      </c>
      <c r="H123" s="2">
        <v>11.632294</v>
      </c>
      <c r="I123" s="2">
        <f t="shared" si="46"/>
        <v>5.6050859787415961</v>
      </c>
      <c r="J123" s="2">
        <v>0.457675</v>
      </c>
      <c r="K123" s="13">
        <f t="shared" si="47"/>
        <v>142.45918610367619</v>
      </c>
    </row>
    <row r="124" spans="1:11">
      <c r="A124" s="7" t="s">
        <v>3</v>
      </c>
      <c r="B124" s="8">
        <v>195642414</v>
      </c>
      <c r="C124" s="2" t="s">
        <v>17</v>
      </c>
      <c r="D124" s="2" t="s">
        <v>20</v>
      </c>
      <c r="E124" s="2">
        <v>128</v>
      </c>
      <c r="F124" s="1">
        <v>5915880</v>
      </c>
      <c r="G124" s="2">
        <f t="shared" si="45"/>
        <v>96.976177159621429</v>
      </c>
      <c r="H124" s="2">
        <v>10.250671000000001</v>
      </c>
      <c r="I124" s="2">
        <f t="shared" si="46"/>
        <v>6.3605600062669065</v>
      </c>
      <c r="J124" s="2">
        <v>0.33932899999999999</v>
      </c>
      <c r="K124" s="13">
        <f t="shared" si="47"/>
        <v>192.14393111110456</v>
      </c>
    </row>
    <row r="125" spans="1:11">
      <c r="A125" s="7" t="s">
        <v>22</v>
      </c>
      <c r="B125" s="8">
        <v>32600004</v>
      </c>
      <c r="C125" s="2" t="s">
        <v>23</v>
      </c>
      <c r="D125" s="2" t="s">
        <v>24</v>
      </c>
      <c r="E125" s="2">
        <v>256</v>
      </c>
      <c r="F125" s="1">
        <v>11959586</v>
      </c>
      <c r="G125" s="2">
        <f t="shared" si="45"/>
        <v>93.887017771105604</v>
      </c>
      <c r="H125" s="2">
        <v>7.8917330000000003</v>
      </c>
      <c r="I125" s="2">
        <f t="shared" si="46"/>
        <v>8.2618111889999319</v>
      </c>
      <c r="J125" s="2">
        <v>1.7496860000000001</v>
      </c>
      <c r="K125" s="13">
        <f t="shared" si="47"/>
        <v>37.263833625004715</v>
      </c>
    </row>
    <row r="126" spans="1:11">
      <c r="A126" s="18" t="s">
        <v>26</v>
      </c>
      <c r="B126" s="10" t="s">
        <v>67</v>
      </c>
      <c r="C126" s="2" t="s">
        <v>23</v>
      </c>
      <c r="D126" s="2" t="s">
        <v>28</v>
      </c>
      <c r="E126" s="2">
        <v>327</v>
      </c>
      <c r="F126" s="1">
        <v>15241337</v>
      </c>
      <c r="G126" s="2">
        <f t="shared" si="45"/>
        <v>92.209594694532854</v>
      </c>
      <c r="H126" s="2">
        <v>9.9512099999999997</v>
      </c>
      <c r="I126" s="2">
        <f t="shared" si="46"/>
        <v>6.5519678511457409</v>
      </c>
      <c r="J126" s="2">
        <v>1.9203300000000001</v>
      </c>
      <c r="K126" s="13">
        <f t="shared" si="47"/>
        <v>33.95250191373357</v>
      </c>
    </row>
    <row r="127" spans="1:11">
      <c r="A127" s="18" t="s">
        <v>2</v>
      </c>
      <c r="B127" s="1">
        <v>4234</v>
      </c>
      <c r="C127" s="2" t="s">
        <v>29</v>
      </c>
      <c r="D127" s="2" t="s">
        <v>36</v>
      </c>
      <c r="E127" s="2">
        <v>233</v>
      </c>
      <c r="F127" s="1">
        <v>10789651</v>
      </c>
      <c r="G127" s="2">
        <f t="shared" si="45"/>
        <v>94.485014379346183</v>
      </c>
      <c r="H127" s="2">
        <v>7.1691140000000004</v>
      </c>
      <c r="I127" s="2">
        <f t="shared" si="46"/>
        <v>9.0945698450324528</v>
      </c>
      <c r="J127" s="2">
        <v>1.1833610000000001</v>
      </c>
      <c r="K127" s="13">
        <f t="shared" si="47"/>
        <v>55.09731011922819</v>
      </c>
    </row>
    <row r="128" spans="1:11">
      <c r="B128" s="1"/>
      <c r="F128" s="1"/>
    </row>
    <row r="129" spans="1:11">
      <c r="B129" s="1"/>
      <c r="C129" s="2" t="s">
        <v>0</v>
      </c>
      <c r="D129" s="2" t="s">
        <v>1</v>
      </c>
      <c r="E129" s="2" t="s">
        <v>2</v>
      </c>
      <c r="F129" s="1" t="s">
        <v>3</v>
      </c>
      <c r="G129" s="2" t="s">
        <v>4</v>
      </c>
      <c r="H129" s="2" t="s">
        <v>5</v>
      </c>
      <c r="I129" s="2" t="s">
        <v>6</v>
      </c>
      <c r="J129" s="2" t="s">
        <v>7</v>
      </c>
      <c r="K129" s="2" t="s">
        <v>8</v>
      </c>
    </row>
    <row r="130" spans="1:11">
      <c r="A130" s="4" t="s">
        <v>10</v>
      </c>
      <c r="B130" s="14" t="s">
        <v>68</v>
      </c>
      <c r="C130" s="2" t="s">
        <v>12</v>
      </c>
      <c r="D130" s="2" t="s">
        <v>13</v>
      </c>
      <c r="E130" s="2">
        <v>2927</v>
      </c>
      <c r="F130" s="1">
        <v>143178424</v>
      </c>
      <c r="G130" s="2">
        <f t="shared" ref="G130:G135" si="48">100-(F130/$B$132)*100</f>
        <v>36.575303887950085</v>
      </c>
      <c r="H130" s="2">
        <v>2.7473540000000001</v>
      </c>
      <c r="I130" s="2">
        <f t="shared" ref="I130:I135" si="49">(($B$133*2)/H130)/1000000</f>
        <v>27.350141263193603</v>
      </c>
      <c r="J130" s="2">
        <v>0.84080900000000003</v>
      </c>
      <c r="K130" s="13">
        <f t="shared" ref="K130:K135" si="50">(($B$133*2)/J130)/1000000</f>
        <v>89.366931134181485</v>
      </c>
    </row>
    <row r="131" spans="1:11">
      <c r="A131" s="2" t="s">
        <v>15</v>
      </c>
      <c r="B131" s="5" t="s">
        <v>63</v>
      </c>
      <c r="C131" s="2" t="s">
        <v>17</v>
      </c>
      <c r="D131" s="2" t="s">
        <v>18</v>
      </c>
      <c r="E131" s="2">
        <v>320</v>
      </c>
      <c r="F131" s="1">
        <v>15657768</v>
      </c>
      <c r="G131" s="2">
        <f t="shared" si="48"/>
        <v>93.063974658688949</v>
      </c>
      <c r="H131" s="2">
        <v>12.472234</v>
      </c>
      <c r="I131" s="2">
        <f t="shared" si="49"/>
        <v>6.0246239767470682</v>
      </c>
      <c r="J131" s="2">
        <v>0.48091</v>
      </c>
      <c r="K131" s="13">
        <f t="shared" si="50"/>
        <v>156.24653261525026</v>
      </c>
    </row>
    <row r="132" spans="1:11">
      <c r="A132" s="7" t="s">
        <v>3</v>
      </c>
      <c r="B132" s="8">
        <v>225745542</v>
      </c>
      <c r="C132" s="2" t="s">
        <v>17</v>
      </c>
      <c r="D132" s="2" t="s">
        <v>20</v>
      </c>
      <c r="E132" s="2">
        <v>128</v>
      </c>
      <c r="F132" s="1">
        <v>6263784</v>
      </c>
      <c r="G132" s="2">
        <f t="shared" si="48"/>
        <v>97.225290056890685</v>
      </c>
      <c r="H132" s="2">
        <v>10.291297999999999</v>
      </c>
      <c r="I132" s="2">
        <f t="shared" si="49"/>
        <v>7.3013647063762033</v>
      </c>
      <c r="J132" s="2">
        <v>0.35228100000000001</v>
      </c>
      <c r="K132" s="13">
        <f t="shared" si="50"/>
        <v>213.29711224846073</v>
      </c>
    </row>
    <row r="133" spans="1:11">
      <c r="A133" s="7" t="s">
        <v>22</v>
      </c>
      <c r="B133" s="8">
        <v>37570260</v>
      </c>
      <c r="C133" s="2" t="s">
        <v>23</v>
      </c>
      <c r="D133" s="2" t="s">
        <v>24</v>
      </c>
      <c r="E133" s="2">
        <v>256</v>
      </c>
      <c r="F133" s="1">
        <v>12675025</v>
      </c>
      <c r="G133" s="2">
        <f t="shared" si="48"/>
        <v>94.385260108480907</v>
      </c>
      <c r="H133" s="2">
        <v>8.4650990000000004</v>
      </c>
      <c r="I133" s="2">
        <f t="shared" si="49"/>
        <v>8.8765081188064077</v>
      </c>
      <c r="J133" s="2">
        <v>1.9869829999999999</v>
      </c>
      <c r="K133" s="13">
        <f t="shared" si="50"/>
        <v>37.816387961044462</v>
      </c>
    </row>
    <row r="134" spans="1:11">
      <c r="A134" s="18" t="s">
        <v>26</v>
      </c>
      <c r="B134" s="10" t="s">
        <v>49</v>
      </c>
      <c r="C134" s="2" t="s">
        <v>23</v>
      </c>
      <c r="D134" s="2" t="s">
        <v>28</v>
      </c>
      <c r="E134" s="2">
        <v>333</v>
      </c>
      <c r="F134" s="1">
        <v>16445403</v>
      </c>
      <c r="G134" s="2">
        <f t="shared" si="48"/>
        <v>92.7150707587395</v>
      </c>
      <c r="H134" s="2">
        <v>11.250048</v>
      </c>
      <c r="I134" s="2">
        <f t="shared" si="49"/>
        <v>6.6791288357169671</v>
      </c>
      <c r="J134" s="2">
        <v>2.1939139999999999</v>
      </c>
      <c r="K134" s="13">
        <f t="shared" si="50"/>
        <v>34.249528468299118</v>
      </c>
    </row>
    <row r="135" spans="1:11">
      <c r="A135" s="18" t="s">
        <v>2</v>
      </c>
      <c r="B135" s="1">
        <v>4608</v>
      </c>
      <c r="C135" s="2" t="s">
        <v>29</v>
      </c>
      <c r="D135" s="2" t="s">
        <v>36</v>
      </c>
      <c r="E135" s="2">
        <v>242</v>
      </c>
      <c r="F135" s="1">
        <v>11827529</v>
      </c>
      <c r="G135" s="2">
        <f t="shared" si="48"/>
        <v>94.760681032629208</v>
      </c>
      <c r="H135" s="2">
        <v>8.1226190000000003</v>
      </c>
      <c r="I135" s="2">
        <f t="shared" si="49"/>
        <v>9.2507749040057163</v>
      </c>
      <c r="J135" s="2">
        <v>1.3401080000000001</v>
      </c>
      <c r="K135" s="13">
        <f t="shared" si="50"/>
        <v>56.070495810785395</v>
      </c>
    </row>
    <row r="136" spans="1:11">
      <c r="B136" s="1"/>
      <c r="F136" s="1"/>
    </row>
    <row r="137" spans="1:11">
      <c r="B137" s="1"/>
      <c r="C137" s="2" t="s">
        <v>0</v>
      </c>
      <c r="D137" s="2" t="s">
        <v>1</v>
      </c>
      <c r="E137" s="2" t="s">
        <v>2</v>
      </c>
      <c r="F137" s="1" t="s">
        <v>3</v>
      </c>
      <c r="G137" s="2" t="s">
        <v>4</v>
      </c>
      <c r="H137" s="2" t="s">
        <v>5</v>
      </c>
      <c r="I137" s="2" t="s">
        <v>6</v>
      </c>
      <c r="J137" s="2" t="s">
        <v>7</v>
      </c>
      <c r="K137" s="2" t="s">
        <v>8</v>
      </c>
    </row>
    <row r="138" spans="1:11">
      <c r="A138" s="4" t="s">
        <v>10</v>
      </c>
      <c r="B138" s="14" t="s">
        <v>69</v>
      </c>
      <c r="C138" s="2" t="s">
        <v>12</v>
      </c>
      <c r="D138" s="2" t="s">
        <v>13</v>
      </c>
      <c r="E138" s="2">
        <v>2000</v>
      </c>
      <c r="F138" s="1">
        <v>45803116</v>
      </c>
      <c r="G138" s="2">
        <f t="shared" ref="G138:G143" si="51">100-(F138/$B$140)*100</f>
        <v>56.625605462514024</v>
      </c>
      <c r="H138" s="2">
        <v>1.1931849999999999</v>
      </c>
      <c r="I138" s="2">
        <f t="shared" ref="I138:I143" si="52">(($B$141*2)/H138)/1000000</f>
        <v>29.481565725348542</v>
      </c>
      <c r="J138" s="2">
        <v>0.349632</v>
      </c>
      <c r="K138" s="13">
        <f t="shared" ref="K138:K143" si="53">(($B$141*2)/J138)/1000000</f>
        <v>100.61139140582098</v>
      </c>
    </row>
    <row r="139" spans="1:11">
      <c r="A139" s="2" t="s">
        <v>15</v>
      </c>
      <c r="B139" s="5" t="s">
        <v>53</v>
      </c>
      <c r="C139" s="2" t="s">
        <v>17</v>
      </c>
      <c r="D139" s="2" t="s">
        <v>18</v>
      </c>
      <c r="E139" s="2">
        <v>320</v>
      </c>
      <c r="F139" s="1">
        <v>7331688</v>
      </c>
      <c r="G139" s="2">
        <f t="shared" si="51"/>
        <v>93.057076554840691</v>
      </c>
      <c r="H139" s="2">
        <v>4.1532790000000004</v>
      </c>
      <c r="I139" s="2">
        <f t="shared" si="52"/>
        <v>8.4696843144898288</v>
      </c>
      <c r="J139" s="2">
        <v>0.205818</v>
      </c>
      <c r="K139" s="13">
        <f t="shared" si="53"/>
        <v>170.91295221992246</v>
      </c>
    </row>
    <row r="140" spans="1:11">
      <c r="A140" s="7" t="s">
        <v>3</v>
      </c>
      <c r="B140" s="8">
        <v>105599436</v>
      </c>
      <c r="C140" s="2" t="s">
        <v>17</v>
      </c>
      <c r="D140" s="2" t="s">
        <v>20</v>
      </c>
      <c r="E140" s="2">
        <v>128</v>
      </c>
      <c r="F140" s="1">
        <v>2933352</v>
      </c>
      <c r="G140" s="2">
        <f t="shared" si="51"/>
        <v>97.22218970942231</v>
      </c>
      <c r="H140" s="2">
        <v>4.1287830000000003</v>
      </c>
      <c r="I140" s="2">
        <f t="shared" si="52"/>
        <v>8.5199348088770943</v>
      </c>
      <c r="J140" s="2">
        <v>0.16465099999999999</v>
      </c>
      <c r="K140" s="13">
        <f t="shared" si="53"/>
        <v>213.64560190949342</v>
      </c>
    </row>
    <row r="141" spans="1:11">
      <c r="A141" s="7" t="s">
        <v>22</v>
      </c>
      <c r="B141" s="8">
        <v>17588481</v>
      </c>
      <c r="C141" s="2" t="s">
        <v>23</v>
      </c>
      <c r="D141" s="2" t="s">
        <v>24</v>
      </c>
      <c r="E141" s="2">
        <v>256</v>
      </c>
      <c r="F141" s="1">
        <v>5934970</v>
      </c>
      <c r="G141" s="2">
        <f t="shared" si="51"/>
        <v>94.379733240241933</v>
      </c>
      <c r="H141" s="2">
        <v>4.296786</v>
      </c>
      <c r="I141" s="2">
        <f t="shared" si="52"/>
        <v>8.1868080002122525</v>
      </c>
      <c r="J141" s="2">
        <v>0.91935500000000003</v>
      </c>
      <c r="K141" s="13">
        <f t="shared" si="53"/>
        <v>38.262653708306367</v>
      </c>
    </row>
    <row r="142" spans="1:11">
      <c r="A142" s="2" t="s">
        <v>70</v>
      </c>
      <c r="B142" s="10" t="s">
        <v>49</v>
      </c>
      <c r="C142" s="2" t="s">
        <v>23</v>
      </c>
      <c r="D142" s="2" t="s">
        <v>28</v>
      </c>
      <c r="E142" s="2">
        <v>237</v>
      </c>
      <c r="F142" s="1">
        <v>5507290</v>
      </c>
      <c r="G142" s="2">
        <f t="shared" si="51"/>
        <v>94.784735403321662</v>
      </c>
      <c r="H142" s="2">
        <v>6.2838139999999996</v>
      </c>
      <c r="I142" s="2">
        <f t="shared" si="52"/>
        <v>5.5980272490560674</v>
      </c>
      <c r="J142" s="2">
        <v>0.92717400000000005</v>
      </c>
      <c r="K142" s="13">
        <f t="shared" si="53"/>
        <v>37.939978903636209</v>
      </c>
    </row>
    <row r="143" spans="1:11">
      <c r="A143" s="2" t="s">
        <v>71</v>
      </c>
      <c r="B143" s="1">
        <v>4608</v>
      </c>
      <c r="C143" s="2" t="s">
        <v>29</v>
      </c>
      <c r="D143" s="2" t="s">
        <v>36</v>
      </c>
      <c r="E143" s="2">
        <v>182</v>
      </c>
      <c r="F143" s="1">
        <v>4162123</v>
      </c>
      <c r="G143" s="2">
        <f t="shared" si="51"/>
        <v>96.058574593144613</v>
      </c>
      <c r="H143" s="2">
        <v>3.4100540000000001</v>
      </c>
      <c r="I143" s="2">
        <f t="shared" si="52"/>
        <v>10.315661276918195</v>
      </c>
      <c r="J143" s="2">
        <v>0.53600000000000003</v>
      </c>
      <c r="K143" s="13">
        <f t="shared" si="53"/>
        <v>65.628660447761192</v>
      </c>
    </row>
    <row r="144" spans="1:11">
      <c r="B144" s="1"/>
      <c r="F144" s="1"/>
    </row>
    <row r="145" spans="1:11">
      <c r="B145" s="1"/>
      <c r="C145" s="2" t="s">
        <v>0</v>
      </c>
      <c r="D145" s="2" t="s">
        <v>1</v>
      </c>
      <c r="E145" s="2" t="s">
        <v>2</v>
      </c>
      <c r="F145" s="1" t="s">
        <v>3</v>
      </c>
      <c r="G145" s="2" t="s">
        <v>4</v>
      </c>
      <c r="H145" s="2" t="s">
        <v>5</v>
      </c>
      <c r="I145" s="2" t="s">
        <v>6</v>
      </c>
      <c r="J145" s="2" t="s">
        <v>7</v>
      </c>
      <c r="K145" s="2" t="s">
        <v>8</v>
      </c>
    </row>
    <row r="146" spans="1:11">
      <c r="A146" s="4" t="s">
        <v>10</v>
      </c>
      <c r="B146" s="5" t="s">
        <v>72</v>
      </c>
      <c r="C146" s="2" t="s">
        <v>12</v>
      </c>
      <c r="D146" s="2" t="s">
        <v>13</v>
      </c>
      <c r="E146" s="2">
        <v>745</v>
      </c>
      <c r="F146" s="1">
        <v>83014505</v>
      </c>
      <c r="G146" s="2">
        <f t="shared" ref="G146:G151" si="54">100-(F146/$B$148)*100</f>
        <v>47.238970886669975</v>
      </c>
      <c r="H146" s="2">
        <v>2.0835509999999999</v>
      </c>
      <c r="I146" s="2">
        <f t="shared" ref="I146:I151" si="55">(($B$149*2)/H146)/1000000</f>
        <v>37.731545808093969</v>
      </c>
      <c r="J146" s="2">
        <v>0.71181099999999997</v>
      </c>
      <c r="K146" s="13">
        <f t="shared" ref="K146:K151" si="56">(($B$149*2)/J146)/1000000</f>
        <v>110.44448596607808</v>
      </c>
    </row>
    <row r="147" spans="1:11">
      <c r="A147" s="2" t="s">
        <v>15</v>
      </c>
      <c r="B147" s="5" t="s">
        <v>53</v>
      </c>
      <c r="C147" s="2" t="s">
        <v>17</v>
      </c>
      <c r="D147" s="2" t="s">
        <v>18</v>
      </c>
      <c r="E147" s="2">
        <v>320</v>
      </c>
      <c r="F147" s="1">
        <v>35657225</v>
      </c>
      <c r="G147" s="2">
        <f t="shared" si="54"/>
        <v>77.337552198551819</v>
      </c>
      <c r="H147" s="2">
        <v>22.914639999999999</v>
      </c>
      <c r="I147" s="2">
        <f t="shared" si="55"/>
        <v>3.4308023167721595</v>
      </c>
      <c r="J147" s="2">
        <v>1.025906</v>
      </c>
      <c r="K147" s="13">
        <f t="shared" si="56"/>
        <v>76.630412532922122</v>
      </c>
    </row>
    <row r="148" spans="1:11">
      <c r="A148" s="7" t="s">
        <v>3</v>
      </c>
      <c r="B148" s="8">
        <v>157340572</v>
      </c>
      <c r="C148" s="2" t="s">
        <v>17</v>
      </c>
      <c r="D148" s="2" t="s">
        <v>20</v>
      </c>
      <c r="E148" s="2">
        <v>128</v>
      </c>
      <c r="F148" s="1">
        <v>14263566</v>
      </c>
      <c r="G148" s="2">
        <f t="shared" si="54"/>
        <v>90.93459123817091</v>
      </c>
      <c r="H148" s="2">
        <v>18.386925999999999</v>
      </c>
      <c r="I148" s="2">
        <f t="shared" si="55"/>
        <v>4.2756249739624774</v>
      </c>
      <c r="J148" s="2">
        <v>0.82128299999999999</v>
      </c>
      <c r="K148" s="13">
        <f t="shared" si="56"/>
        <v>95.722911590767126</v>
      </c>
    </row>
    <row r="149" spans="1:11">
      <c r="A149" s="7" t="s">
        <v>22</v>
      </c>
      <c r="B149" s="8">
        <v>39307800</v>
      </c>
      <c r="C149" s="2" t="s">
        <v>23</v>
      </c>
      <c r="D149" s="2" t="s">
        <v>24</v>
      </c>
      <c r="E149" s="2">
        <v>256</v>
      </c>
      <c r="F149" s="1">
        <v>28686218</v>
      </c>
      <c r="G149" s="2">
        <f t="shared" si="54"/>
        <v>81.768073145177084</v>
      </c>
      <c r="H149" s="2">
        <v>14.130862</v>
      </c>
      <c r="I149" s="2">
        <f t="shared" si="55"/>
        <v>5.563397335562402</v>
      </c>
      <c r="J149" s="2">
        <v>2.717444</v>
      </c>
      <c r="K149" s="13">
        <f t="shared" si="56"/>
        <v>28.929979789831918</v>
      </c>
    </row>
    <row r="150" spans="1:11">
      <c r="A150" s="18" t="s">
        <v>26</v>
      </c>
      <c r="B150" s="10" t="s">
        <v>39</v>
      </c>
      <c r="C150" s="2" t="s">
        <v>23</v>
      </c>
      <c r="D150" s="2" t="s">
        <v>28</v>
      </c>
      <c r="E150" s="2">
        <v>256</v>
      </c>
      <c r="F150" s="1">
        <v>28655531</v>
      </c>
      <c r="G150" s="2">
        <f t="shared" si="54"/>
        <v>81.787576697000958</v>
      </c>
      <c r="H150" s="2">
        <v>16.017388</v>
      </c>
      <c r="I150" s="2">
        <f t="shared" si="55"/>
        <v>4.908141077683827</v>
      </c>
      <c r="J150" s="2">
        <v>2.775487</v>
      </c>
      <c r="K150" s="13">
        <f t="shared" si="56"/>
        <v>28.32497504041633</v>
      </c>
    </row>
    <row r="151" spans="1:11">
      <c r="A151" s="18" t="s">
        <v>2</v>
      </c>
      <c r="B151" s="1">
        <v>1411</v>
      </c>
      <c r="C151" s="2" t="s">
        <v>29</v>
      </c>
      <c r="D151" s="2" t="s">
        <v>36</v>
      </c>
      <c r="E151" s="2">
        <v>203</v>
      </c>
      <c r="F151" s="1">
        <v>22604268</v>
      </c>
      <c r="G151" s="2">
        <f t="shared" si="54"/>
        <v>85.63354148731581</v>
      </c>
      <c r="H151" s="2">
        <v>9.1277969999999993</v>
      </c>
      <c r="I151" s="2">
        <f t="shared" si="55"/>
        <v>8.6127682287412846</v>
      </c>
      <c r="J151" s="2">
        <v>1.90943</v>
      </c>
      <c r="K151" s="13">
        <f t="shared" si="56"/>
        <v>41.172287017591643</v>
      </c>
    </row>
    <row r="152" spans="1:11">
      <c r="B152" s="1"/>
      <c r="F152" s="1"/>
    </row>
    <row r="153" spans="1:11">
      <c r="B153" s="1"/>
      <c r="C153" s="2" t="s">
        <v>0</v>
      </c>
      <c r="D153" s="2" t="s">
        <v>1</v>
      </c>
      <c r="E153" s="2" t="s">
        <v>2</v>
      </c>
      <c r="F153" s="1" t="s">
        <v>3</v>
      </c>
      <c r="G153" s="2" t="s">
        <v>4</v>
      </c>
      <c r="H153" s="2" t="s">
        <v>5</v>
      </c>
      <c r="I153" s="2" t="s">
        <v>6</v>
      </c>
      <c r="J153" s="2" t="s">
        <v>7</v>
      </c>
      <c r="K153" s="2" t="s">
        <v>8</v>
      </c>
    </row>
    <row r="154" spans="1:11">
      <c r="A154" s="4" t="s">
        <v>10</v>
      </c>
      <c r="B154" s="5" t="s">
        <v>73</v>
      </c>
      <c r="C154" s="2" t="s">
        <v>12</v>
      </c>
      <c r="D154" s="2" t="s">
        <v>13</v>
      </c>
      <c r="E154" s="2">
        <v>2883</v>
      </c>
      <c r="F154" s="1">
        <v>57037425</v>
      </c>
      <c r="G154" s="2">
        <f t="shared" ref="G154:G159" si="57">100-(F154/$B$156)*100</f>
        <v>37.503840444046055</v>
      </c>
      <c r="H154" s="2">
        <v>1.0734859999999999</v>
      </c>
      <c r="I154" s="2">
        <f t="shared" ref="I154:I159" si="58">(($B$157*2)/H154)/1000000</f>
        <v>28.307029621252632</v>
      </c>
      <c r="J154" s="2">
        <v>0.33841199999999999</v>
      </c>
      <c r="K154" s="13">
        <f t="shared" ref="K154:K159" si="59">(($B$157*2)/J154)/1000000</f>
        <v>89.793506140444194</v>
      </c>
    </row>
    <row r="155" spans="1:11">
      <c r="A155" s="2" t="s">
        <v>15</v>
      </c>
      <c r="B155" s="5" t="s">
        <v>63</v>
      </c>
      <c r="C155" s="2" t="s">
        <v>17</v>
      </c>
      <c r="D155" s="2" t="s">
        <v>18</v>
      </c>
      <c r="E155" s="2">
        <v>320</v>
      </c>
      <c r="F155" s="1">
        <v>6334248</v>
      </c>
      <c r="G155" s="2">
        <f t="shared" si="57"/>
        <v>93.059536371514284</v>
      </c>
      <c r="H155" s="2">
        <v>4.4319689999999996</v>
      </c>
      <c r="I155" s="2">
        <f t="shared" si="58"/>
        <v>6.8563656469618817</v>
      </c>
      <c r="J155" s="2">
        <v>0.191026</v>
      </c>
      <c r="K155" s="13">
        <f t="shared" si="59"/>
        <v>159.07363395558721</v>
      </c>
    </row>
    <row r="156" spans="1:11">
      <c r="A156" s="7" t="s">
        <v>3</v>
      </c>
      <c r="B156" s="8">
        <v>91265488</v>
      </c>
      <c r="C156" s="2" t="s">
        <v>17</v>
      </c>
      <c r="D156" s="2" t="s">
        <v>20</v>
      </c>
      <c r="E156" s="2">
        <v>128</v>
      </c>
      <c r="F156" s="1">
        <v>2534376</v>
      </c>
      <c r="G156" s="2">
        <f t="shared" si="57"/>
        <v>97.223072975843834</v>
      </c>
      <c r="H156" s="2">
        <v>3.9965989999999998</v>
      </c>
      <c r="I156" s="2">
        <f t="shared" si="58"/>
        <v>7.6032646757905908</v>
      </c>
      <c r="J156" s="2">
        <v>0.147841</v>
      </c>
      <c r="K156" s="13">
        <f t="shared" si="59"/>
        <v>205.53973525611977</v>
      </c>
    </row>
    <row r="157" spans="1:11">
      <c r="A157" s="7" t="s">
        <v>22</v>
      </c>
      <c r="B157" s="8">
        <v>15193600</v>
      </c>
      <c r="C157" s="2" t="s">
        <v>23</v>
      </c>
      <c r="D157" s="2" t="s">
        <v>24</v>
      </c>
      <c r="E157" s="2">
        <v>256</v>
      </c>
      <c r="F157" s="1">
        <v>5126878</v>
      </c>
      <c r="G157" s="2">
        <f t="shared" si="57"/>
        <v>94.382457035675955</v>
      </c>
      <c r="H157" s="2">
        <v>3.374593</v>
      </c>
      <c r="I157" s="2">
        <f t="shared" si="58"/>
        <v>9.0047007150195597</v>
      </c>
      <c r="J157" s="2">
        <v>0.798481</v>
      </c>
      <c r="K157" s="13">
        <f t="shared" si="59"/>
        <v>38.056259322388385</v>
      </c>
    </row>
    <row r="158" spans="1:11">
      <c r="A158" s="18" t="s">
        <v>26</v>
      </c>
      <c r="B158" s="10" t="s">
        <v>49</v>
      </c>
      <c r="C158" s="2" t="s">
        <v>23</v>
      </c>
      <c r="D158" s="2" t="s">
        <v>28</v>
      </c>
      <c r="E158" s="2">
        <v>279</v>
      </c>
      <c r="F158" s="1">
        <v>5578987</v>
      </c>
      <c r="G158" s="2">
        <f t="shared" si="57"/>
        <v>93.887079199094401</v>
      </c>
      <c r="H158" s="2">
        <v>4.0836499999999996</v>
      </c>
      <c r="I158" s="2">
        <f t="shared" si="58"/>
        <v>7.4411861937237527</v>
      </c>
      <c r="J158" s="2">
        <v>0.83432700000000004</v>
      </c>
      <c r="K158" s="13">
        <f t="shared" si="59"/>
        <v>36.421211347589136</v>
      </c>
    </row>
    <row r="159" spans="1:11">
      <c r="A159" s="18" t="s">
        <v>2</v>
      </c>
      <c r="B159" s="1">
        <v>4608</v>
      </c>
      <c r="C159" s="2" t="s">
        <v>29</v>
      </c>
      <c r="D159" s="2" t="s">
        <v>36</v>
      </c>
      <c r="E159" s="2">
        <v>216</v>
      </c>
      <c r="F159" s="1">
        <v>4268360</v>
      </c>
      <c r="G159" s="2">
        <f t="shared" si="57"/>
        <v>95.323139016141567</v>
      </c>
      <c r="H159" s="2">
        <v>3.1666319999999999</v>
      </c>
      <c r="I159" s="2">
        <f t="shared" si="58"/>
        <v>9.5960629463733085</v>
      </c>
      <c r="J159" s="2">
        <v>0.49956699999999998</v>
      </c>
      <c r="K159" s="13">
        <f t="shared" si="59"/>
        <v>60.827076248030799</v>
      </c>
    </row>
    <row r="160" spans="1:11">
      <c r="B160" s="1"/>
      <c r="F160" s="1"/>
    </row>
    <row r="161" spans="1:11">
      <c r="B161" s="1"/>
      <c r="C161" s="2" t="s">
        <v>0</v>
      </c>
      <c r="D161" s="2" t="s">
        <v>1</v>
      </c>
      <c r="E161" s="2" t="s">
        <v>2</v>
      </c>
      <c r="F161" s="1" t="s">
        <v>3</v>
      </c>
      <c r="G161" s="2" t="s">
        <v>4</v>
      </c>
      <c r="H161" s="2" t="s">
        <v>5</v>
      </c>
      <c r="I161" s="2" t="s">
        <v>6</v>
      </c>
      <c r="J161" s="2" t="s">
        <v>7</v>
      </c>
      <c r="K161" s="2" t="s">
        <v>8</v>
      </c>
    </row>
    <row r="162" spans="1:11">
      <c r="A162" s="4" t="s">
        <v>10</v>
      </c>
      <c r="B162" s="14" t="s">
        <v>74</v>
      </c>
      <c r="C162" s="2" t="s">
        <v>12</v>
      </c>
      <c r="D162" s="2" t="s">
        <v>13</v>
      </c>
      <c r="E162" s="2">
        <v>2774</v>
      </c>
      <c r="F162" s="1">
        <v>105416423</v>
      </c>
      <c r="G162" s="2">
        <f t="shared" ref="G162:G167" si="60">100-(F162/$B$164)*100</f>
        <v>54.853419900534021</v>
      </c>
      <c r="H162" s="2">
        <v>2.1804549999999998</v>
      </c>
      <c r="I162" s="2">
        <f t="shared" ref="I162:I167" si="61">(($B$165*2)/H162)/1000000</f>
        <v>26.768535007601628</v>
      </c>
      <c r="J162" s="2">
        <v>0.64635600000000004</v>
      </c>
      <c r="K162" s="13">
        <f t="shared" ref="K162:K167" si="62">(($B$165*2)/J162)/1000000</f>
        <v>90.302536063717199</v>
      </c>
    </row>
    <row r="163" spans="1:11">
      <c r="A163" s="2" t="s">
        <v>15</v>
      </c>
      <c r="B163" s="5" t="s">
        <v>75</v>
      </c>
      <c r="C163" s="2" t="s">
        <v>17</v>
      </c>
      <c r="D163" s="2" t="s">
        <v>18</v>
      </c>
      <c r="E163" s="2">
        <v>320</v>
      </c>
      <c r="F163" s="1">
        <v>12163368</v>
      </c>
      <c r="G163" s="2">
        <f t="shared" si="60"/>
        <v>94.790807237964415</v>
      </c>
      <c r="H163" s="2">
        <v>9.4948680000000003</v>
      </c>
      <c r="I163" s="2">
        <f t="shared" si="61"/>
        <v>6.1472772449285227</v>
      </c>
      <c r="J163" s="2">
        <v>0.37561800000000001</v>
      </c>
      <c r="K163" s="13">
        <f t="shared" si="62"/>
        <v>155.39081194191971</v>
      </c>
    </row>
    <row r="164" spans="1:11">
      <c r="A164" s="7" t="s">
        <v>3</v>
      </c>
      <c r="B164" s="8">
        <v>233498136</v>
      </c>
      <c r="C164" s="2" t="s">
        <v>17</v>
      </c>
      <c r="D164" s="2" t="s">
        <v>20</v>
      </c>
      <c r="E164" s="2">
        <v>128</v>
      </c>
      <c r="F164" s="1">
        <v>4866024</v>
      </c>
      <c r="G164" s="2">
        <f t="shared" si="60"/>
        <v>97.916033042764852</v>
      </c>
      <c r="H164" s="2">
        <v>9.0319400000000005</v>
      </c>
      <c r="I164" s="2">
        <f t="shared" si="61"/>
        <v>6.462353160007706</v>
      </c>
      <c r="J164" s="2">
        <v>0.27737899999999999</v>
      </c>
      <c r="K164" s="13">
        <f t="shared" si="62"/>
        <v>210.42539629892673</v>
      </c>
    </row>
    <row r="165" spans="1:11">
      <c r="A165" s="7" t="s">
        <v>22</v>
      </c>
      <c r="B165" s="8">
        <v>29183793</v>
      </c>
      <c r="C165" s="2" t="s">
        <v>23</v>
      </c>
      <c r="D165" s="2" t="s">
        <v>24</v>
      </c>
      <c r="E165" s="2">
        <v>256</v>
      </c>
      <c r="F165" s="1">
        <v>9846010</v>
      </c>
      <c r="G165" s="2">
        <f t="shared" si="60"/>
        <v>95.783259700197348</v>
      </c>
      <c r="H165" s="2">
        <v>6.8407629999999999</v>
      </c>
      <c r="I165" s="2">
        <f t="shared" si="61"/>
        <v>8.5323210291015776</v>
      </c>
      <c r="J165" s="2">
        <v>1.528562</v>
      </c>
      <c r="K165" s="13">
        <f t="shared" si="62"/>
        <v>38.18463758748419</v>
      </c>
    </row>
    <row r="166" spans="1:11">
      <c r="A166" s="18" t="s">
        <v>26</v>
      </c>
      <c r="B166" s="10" t="s">
        <v>76</v>
      </c>
      <c r="C166" s="2" t="s">
        <v>23</v>
      </c>
      <c r="D166" s="2" t="s">
        <v>28</v>
      </c>
      <c r="E166" s="2">
        <v>292</v>
      </c>
      <c r="F166" s="1">
        <v>11195795</v>
      </c>
      <c r="G166" s="2">
        <f t="shared" si="60"/>
        <v>95.205188704375786</v>
      </c>
      <c r="H166" s="2">
        <v>8.4473339999999997</v>
      </c>
      <c r="I166" s="2">
        <f t="shared" si="61"/>
        <v>6.9095866222408162</v>
      </c>
      <c r="J166" s="2">
        <v>1.6233740000000001</v>
      </c>
      <c r="K166" s="13">
        <f t="shared" si="62"/>
        <v>35.954491078457579</v>
      </c>
    </row>
    <row r="167" spans="1:11">
      <c r="A167" s="18" t="s">
        <v>2</v>
      </c>
      <c r="B167" s="1">
        <v>6144</v>
      </c>
      <c r="C167" s="2" t="s">
        <v>29</v>
      </c>
      <c r="D167" s="2" t="s">
        <v>36</v>
      </c>
      <c r="E167" s="2">
        <v>221</v>
      </c>
      <c r="F167" s="1">
        <v>8385699</v>
      </c>
      <c r="G167" s="2">
        <f t="shared" si="60"/>
        <v>96.408665549261599</v>
      </c>
      <c r="H167" s="2">
        <v>5.9560659999999999</v>
      </c>
      <c r="I167" s="2">
        <f t="shared" si="61"/>
        <v>9.7996875790160818</v>
      </c>
      <c r="J167" s="2">
        <v>0.95677900000000005</v>
      </c>
      <c r="K167" s="13">
        <f t="shared" si="62"/>
        <v>61.004250720385791</v>
      </c>
    </row>
    <row r="168" spans="1:11">
      <c r="B168" s="1"/>
      <c r="F168" s="1"/>
    </row>
    <row r="169" spans="1:11">
      <c r="B169" s="1"/>
      <c r="C169" s="2" t="s">
        <v>0</v>
      </c>
      <c r="D169" s="2" t="s">
        <v>1</v>
      </c>
      <c r="E169" s="2" t="s">
        <v>2</v>
      </c>
      <c r="F169" s="1" t="s">
        <v>3</v>
      </c>
      <c r="G169" s="2" t="s">
        <v>4</v>
      </c>
      <c r="H169" s="2" t="s">
        <v>5</v>
      </c>
      <c r="I169" s="2" t="s">
        <v>6</v>
      </c>
      <c r="J169" s="2" t="s">
        <v>7</v>
      </c>
      <c r="K169" s="2" t="s">
        <v>8</v>
      </c>
    </row>
    <row r="170" spans="1:11">
      <c r="A170" s="4" t="s">
        <v>10</v>
      </c>
      <c r="B170" s="5" t="s">
        <v>77</v>
      </c>
      <c r="C170" s="2" t="s">
        <v>12</v>
      </c>
      <c r="D170" s="2" t="s">
        <v>13</v>
      </c>
      <c r="E170" s="2">
        <v>2833</v>
      </c>
      <c r="F170" s="1">
        <v>119717078</v>
      </c>
      <c r="G170" s="2">
        <f t="shared" ref="G170:G175" si="63">100-(F170/$B$172)*100</f>
        <v>38.531261580223827</v>
      </c>
      <c r="H170" s="2">
        <v>2.3359000000000001</v>
      </c>
      <c r="I170" s="2">
        <f t="shared" ref="I170:I175" si="64">(($B$173*2)/H170)/1000000</f>
        <v>27.78201121623357</v>
      </c>
      <c r="J170" s="2">
        <v>0.72375999999999996</v>
      </c>
      <c r="K170" s="13">
        <f t="shared" ref="K170:K175" si="65">(($B$173*2)/J170)/1000000</f>
        <v>89.665082347739599</v>
      </c>
    </row>
    <row r="171" spans="1:11">
      <c r="A171" s="2" t="s">
        <v>15</v>
      </c>
      <c r="B171" s="5" t="s">
        <v>46</v>
      </c>
      <c r="C171" s="2" t="s">
        <v>17</v>
      </c>
      <c r="D171" s="2" t="s">
        <v>18</v>
      </c>
      <c r="E171" s="2">
        <v>320</v>
      </c>
      <c r="F171" s="1">
        <v>13523688</v>
      </c>
      <c r="G171" s="2">
        <f t="shared" si="63"/>
        <v>93.056261863134793</v>
      </c>
      <c r="H171" s="2">
        <v>10.244006000000001</v>
      </c>
      <c r="I171" s="2">
        <f t="shared" si="64"/>
        <v>6.3350216702333046</v>
      </c>
      <c r="J171" s="2">
        <v>0.40599000000000002</v>
      </c>
      <c r="K171" s="13">
        <f t="shared" si="65"/>
        <v>159.84630163304513</v>
      </c>
    </row>
    <row r="172" spans="1:11">
      <c r="A172" s="7" t="s">
        <v>3</v>
      </c>
      <c r="B172" s="8">
        <v>194760916</v>
      </c>
      <c r="C172" s="2" t="s">
        <v>17</v>
      </c>
      <c r="D172" s="2" t="s">
        <v>20</v>
      </c>
      <c r="E172" s="2">
        <v>128</v>
      </c>
      <c r="F172" s="1">
        <v>5410152</v>
      </c>
      <c r="G172" s="2">
        <f t="shared" si="63"/>
        <v>97.22215724226723</v>
      </c>
      <c r="H172" s="2">
        <v>8.8471259999999994</v>
      </c>
      <c r="I172" s="2">
        <f t="shared" si="64"/>
        <v>7.3352634516565045</v>
      </c>
      <c r="J172" s="2">
        <v>0.30945899999999998</v>
      </c>
      <c r="K172" s="13">
        <f t="shared" si="65"/>
        <v>209.70790960999682</v>
      </c>
    </row>
    <row r="173" spans="1:11">
      <c r="A173" s="7" t="s">
        <v>22</v>
      </c>
      <c r="B173" s="8">
        <v>32448000</v>
      </c>
      <c r="C173" s="2" t="s">
        <v>23</v>
      </c>
      <c r="D173" s="2" t="s">
        <v>24</v>
      </c>
      <c r="E173" s="2">
        <v>256</v>
      </c>
      <c r="F173" s="1">
        <v>10947209</v>
      </c>
      <c r="G173" s="2">
        <f t="shared" si="63"/>
        <v>94.379155107280354</v>
      </c>
      <c r="H173" s="2">
        <v>7.1119440000000003</v>
      </c>
      <c r="I173" s="2">
        <f t="shared" si="64"/>
        <v>9.1249312424282305</v>
      </c>
      <c r="J173" s="2">
        <v>1.7015469999999999</v>
      </c>
      <c r="K173" s="13">
        <f t="shared" si="65"/>
        <v>38.13941078324607</v>
      </c>
    </row>
    <row r="174" spans="1:11">
      <c r="A174" s="18" t="s">
        <v>26</v>
      </c>
      <c r="B174" s="10" t="s">
        <v>49</v>
      </c>
      <c r="C174" s="2" t="s">
        <v>23</v>
      </c>
      <c r="D174" s="2" t="s">
        <v>28</v>
      </c>
      <c r="E174" s="2">
        <v>291</v>
      </c>
      <c r="F174" s="1">
        <v>12439742</v>
      </c>
      <c r="G174" s="2">
        <f t="shared" si="63"/>
        <v>93.612813979576885</v>
      </c>
      <c r="H174" s="2">
        <v>8.8853010000000001</v>
      </c>
      <c r="I174" s="2">
        <f t="shared" si="64"/>
        <v>7.303748066610237</v>
      </c>
      <c r="J174" s="2">
        <v>1.785369</v>
      </c>
      <c r="K174" s="13">
        <f t="shared" si="65"/>
        <v>36.348788401725358</v>
      </c>
    </row>
    <row r="175" spans="1:11">
      <c r="A175" s="18" t="s">
        <v>2</v>
      </c>
      <c r="B175" s="1">
        <v>4608</v>
      </c>
      <c r="C175" s="2" t="s">
        <v>29</v>
      </c>
      <c r="D175" s="2" t="s">
        <v>36</v>
      </c>
      <c r="E175" s="2">
        <v>240</v>
      </c>
      <c r="F175" s="1">
        <v>10138420</v>
      </c>
      <c r="G175" s="2">
        <f t="shared" si="63"/>
        <v>94.794427851222466</v>
      </c>
      <c r="H175" s="2">
        <v>7.0189620000000001</v>
      </c>
      <c r="I175" s="2">
        <f t="shared" si="64"/>
        <v>9.2458115601708624</v>
      </c>
      <c r="J175" s="2">
        <v>1.1264719999999999</v>
      </c>
      <c r="K175" s="13">
        <f t="shared" si="65"/>
        <v>57.609953909196143</v>
      </c>
    </row>
    <row r="176" spans="1:11">
      <c r="B176" s="1"/>
      <c r="F176" s="1"/>
    </row>
    <row r="177" spans="1:11">
      <c r="B177" s="1"/>
      <c r="C177" s="2" t="s">
        <v>0</v>
      </c>
      <c r="D177" s="2" t="s">
        <v>1</v>
      </c>
      <c r="E177" s="2" t="s">
        <v>2</v>
      </c>
      <c r="F177" s="1" t="s">
        <v>3</v>
      </c>
      <c r="G177" s="2" t="s">
        <v>4</v>
      </c>
      <c r="H177" s="2" t="s">
        <v>5</v>
      </c>
      <c r="I177" s="2" t="s">
        <v>6</v>
      </c>
      <c r="J177" s="2" t="s">
        <v>7</v>
      </c>
      <c r="K177" s="2" t="s">
        <v>8</v>
      </c>
    </row>
    <row r="178" spans="1:11">
      <c r="A178" s="4" t="s">
        <v>10</v>
      </c>
      <c r="B178" s="5" t="s">
        <v>78</v>
      </c>
      <c r="C178" s="2" t="s">
        <v>12</v>
      </c>
      <c r="D178" s="2" t="s">
        <v>13</v>
      </c>
      <c r="E178" s="2">
        <v>3004</v>
      </c>
      <c r="F178" s="1">
        <v>166192055</v>
      </c>
      <c r="G178" s="2">
        <f t="shared" ref="G178:G183" si="66">100-(F178/$B$180)*100</f>
        <v>34.830387622759417</v>
      </c>
      <c r="H178" s="2">
        <v>3.1860659999999998</v>
      </c>
      <c r="I178" s="2">
        <f t="shared" ref="I178:I183" si="67">(($B$181*2)/H178)/1000000</f>
        <v>26.670992377433489</v>
      </c>
      <c r="J178" s="2">
        <v>0.97158100000000003</v>
      </c>
      <c r="K178" s="13">
        <f t="shared" ref="K178:K183" si="68">(($B$181*2)/J178)/1000000</f>
        <v>87.461098971676066</v>
      </c>
    </row>
    <row r="179" spans="1:11">
      <c r="A179" s="2" t="s">
        <v>15</v>
      </c>
      <c r="B179" s="5" t="s">
        <v>79</v>
      </c>
      <c r="C179" s="2" t="s">
        <v>17</v>
      </c>
      <c r="D179" s="2" t="s">
        <v>18</v>
      </c>
      <c r="E179" s="2">
        <v>320</v>
      </c>
      <c r="F179" s="1">
        <v>17706408</v>
      </c>
      <c r="G179" s="2">
        <f t="shared" si="66"/>
        <v>93.056709323720256</v>
      </c>
      <c r="H179" s="2">
        <v>13.636787999999999</v>
      </c>
      <c r="I179" s="2">
        <f t="shared" si="67"/>
        <v>6.2313458271845255</v>
      </c>
      <c r="J179" s="2">
        <v>0.53530800000000001</v>
      </c>
      <c r="K179" s="13">
        <f t="shared" si="68"/>
        <v>158.74140121201253</v>
      </c>
    </row>
    <row r="180" spans="1:11">
      <c r="A180" s="7" t="s">
        <v>3</v>
      </c>
      <c r="B180" s="8">
        <v>255014644</v>
      </c>
      <c r="C180" s="2" t="s">
        <v>17</v>
      </c>
      <c r="D180" s="2" t="s">
        <v>20</v>
      </c>
      <c r="E180" s="2">
        <v>128</v>
      </c>
      <c r="F180" s="1">
        <v>7083240</v>
      </c>
      <c r="G180" s="2">
        <f t="shared" si="66"/>
        <v>97.222418332964438</v>
      </c>
      <c r="H180" s="2">
        <v>11.262903</v>
      </c>
      <c r="I180" s="2">
        <f t="shared" si="67"/>
        <v>7.5447282108351645</v>
      </c>
      <c r="J180" s="2">
        <v>0.39305200000000001</v>
      </c>
      <c r="K180" s="13">
        <f t="shared" si="68"/>
        <v>216.19414733928335</v>
      </c>
    </row>
    <row r="181" spans="1:11">
      <c r="A181" s="7" t="s">
        <v>22</v>
      </c>
      <c r="B181" s="8">
        <v>42487771</v>
      </c>
      <c r="C181" s="2" t="s">
        <v>23</v>
      </c>
      <c r="D181" s="2" t="s">
        <v>24</v>
      </c>
      <c r="E181" s="2">
        <v>256</v>
      </c>
      <c r="F181" s="1">
        <v>14334052</v>
      </c>
      <c r="G181" s="2">
        <f t="shared" si="66"/>
        <v>94.379125929725035</v>
      </c>
      <c r="H181" s="2">
        <v>9.5579400000000003</v>
      </c>
      <c r="I181" s="2">
        <f t="shared" si="67"/>
        <v>8.8905707715260807</v>
      </c>
      <c r="J181" s="2">
        <v>2.2455759999999998</v>
      </c>
      <c r="K181" s="13">
        <f t="shared" si="68"/>
        <v>37.841311984096734</v>
      </c>
    </row>
    <row r="182" spans="1:11">
      <c r="A182" s="18" t="s">
        <v>26</v>
      </c>
      <c r="B182" s="10" t="s">
        <v>49</v>
      </c>
      <c r="C182" s="2" t="s">
        <v>23</v>
      </c>
      <c r="D182" s="2" t="s">
        <v>28</v>
      </c>
      <c r="E182" s="2">
        <v>272</v>
      </c>
      <c r="F182" s="1">
        <v>15245690</v>
      </c>
      <c r="G182" s="2">
        <f t="shared" si="66"/>
        <v>94.021641361113367</v>
      </c>
      <c r="H182" s="2">
        <v>11.620887</v>
      </c>
      <c r="I182" s="2">
        <f t="shared" si="67"/>
        <v>7.3123111858845204</v>
      </c>
      <c r="J182" s="2">
        <v>2.4876960000000001</v>
      </c>
      <c r="K182" s="13">
        <f t="shared" si="68"/>
        <v>34.158330439089013</v>
      </c>
    </row>
    <row r="183" spans="1:11">
      <c r="A183" s="18" t="s">
        <v>2</v>
      </c>
      <c r="B183" s="1">
        <v>4608</v>
      </c>
      <c r="C183" s="2" t="s">
        <v>29</v>
      </c>
      <c r="D183" s="2" t="s">
        <v>36</v>
      </c>
      <c r="E183" s="2">
        <v>229</v>
      </c>
      <c r="F183" s="1">
        <v>12655536</v>
      </c>
      <c r="G183" s="2">
        <f t="shared" si="66"/>
        <v>95.037329699387769</v>
      </c>
      <c r="H183" s="2">
        <v>9.0846979999999995</v>
      </c>
      <c r="I183" s="2">
        <f t="shared" si="67"/>
        <v>9.3537002550882828</v>
      </c>
      <c r="J183" s="2">
        <v>1.95858</v>
      </c>
      <c r="K183" s="13">
        <f t="shared" si="68"/>
        <v>43.386301299921371</v>
      </c>
    </row>
    <row r="184" spans="1:11">
      <c r="B184" s="1"/>
      <c r="F184" s="1"/>
    </row>
    <row r="185" spans="1:11">
      <c r="B185" s="1"/>
      <c r="C185" s="2" t="s">
        <v>0</v>
      </c>
      <c r="D185" s="2" t="s">
        <v>1</v>
      </c>
      <c r="E185" s="2" t="s">
        <v>2</v>
      </c>
      <c r="F185" s="1" t="s">
        <v>3</v>
      </c>
      <c r="G185" s="2" t="s">
        <v>4</v>
      </c>
      <c r="H185" s="2" t="s">
        <v>5</v>
      </c>
      <c r="I185" s="2" t="s">
        <v>6</v>
      </c>
      <c r="J185" s="2" t="s">
        <v>7</v>
      </c>
      <c r="K185" s="2" t="s">
        <v>8</v>
      </c>
    </row>
    <row r="186" spans="1:11">
      <c r="A186" s="4" t="s">
        <v>10</v>
      </c>
      <c r="B186" s="5" t="s">
        <v>80</v>
      </c>
      <c r="C186" s="2" t="s">
        <v>12</v>
      </c>
      <c r="D186" s="2" t="s">
        <v>13</v>
      </c>
      <c r="E186" s="2">
        <v>1739</v>
      </c>
      <c r="F186" s="1">
        <v>49569557</v>
      </c>
      <c r="G186" s="2">
        <f t="shared" ref="G186:G191" si="69">100-(F186/$B$188)*100</f>
        <v>24.627641713008089</v>
      </c>
      <c r="H186" s="2">
        <v>0.84563200000000005</v>
      </c>
      <c r="I186" s="2">
        <f t="shared" ref="I186:I191" si="70">(($B$189*2)/H186)/1000000</f>
        <v>25.887613051540146</v>
      </c>
      <c r="J186" s="2">
        <v>0.26296199999999997</v>
      </c>
      <c r="K186" s="13">
        <f t="shared" ref="K186:K191" si="71">(($B$189*2)/J186)/1000000</f>
        <v>83.249267955065761</v>
      </c>
    </row>
    <row r="187" spans="1:11">
      <c r="A187" s="2" t="s">
        <v>15</v>
      </c>
      <c r="B187" s="5" t="s">
        <v>81</v>
      </c>
      <c r="C187" s="2" t="s">
        <v>17</v>
      </c>
      <c r="D187" s="2" t="s">
        <v>18</v>
      </c>
      <c r="E187" s="2">
        <v>320</v>
      </c>
      <c r="F187" s="1">
        <v>9124968</v>
      </c>
      <c r="G187" s="2">
        <f t="shared" si="69"/>
        <v>86.125146176849313</v>
      </c>
      <c r="H187" s="2">
        <v>5.8517359999999998</v>
      </c>
      <c r="I187" s="2">
        <f t="shared" si="70"/>
        <v>3.7410084802185199</v>
      </c>
      <c r="J187" s="2">
        <v>0.2782</v>
      </c>
      <c r="K187" s="13">
        <f t="shared" si="71"/>
        <v>78.689410496046008</v>
      </c>
    </row>
    <row r="188" spans="1:11">
      <c r="A188" s="7" t="s">
        <v>3</v>
      </c>
      <c r="B188" s="8">
        <v>65766228</v>
      </c>
      <c r="C188" s="2" t="s">
        <v>17</v>
      </c>
      <c r="D188" s="2" t="s">
        <v>20</v>
      </c>
      <c r="E188" s="2">
        <v>128</v>
      </c>
      <c r="F188" s="1">
        <v>3650664</v>
      </c>
      <c r="G188" s="2">
        <f t="shared" si="69"/>
        <v>94.44902937112343</v>
      </c>
      <c r="H188" s="2">
        <v>4.7702239999999998</v>
      </c>
      <c r="I188" s="2">
        <f t="shared" si="70"/>
        <v>4.589175267241119</v>
      </c>
      <c r="J188" s="2">
        <v>0.20783399999999999</v>
      </c>
      <c r="K188" s="13">
        <f t="shared" si="71"/>
        <v>105.33114889767796</v>
      </c>
    </row>
    <row r="189" spans="1:11">
      <c r="A189" s="7" t="s">
        <v>22</v>
      </c>
      <c r="B189" s="8">
        <v>10945697</v>
      </c>
      <c r="C189" s="2" t="s">
        <v>23</v>
      </c>
      <c r="D189" s="2" t="s">
        <v>24</v>
      </c>
      <c r="E189" s="2">
        <v>256</v>
      </c>
      <c r="F189" s="1">
        <v>7344540</v>
      </c>
      <c r="G189" s="2">
        <f t="shared" si="69"/>
        <v>88.832353286248988</v>
      </c>
      <c r="H189" s="2">
        <v>3.7921369999999999</v>
      </c>
      <c r="I189" s="2">
        <f t="shared" si="70"/>
        <v>5.7728383758287212</v>
      </c>
      <c r="J189" s="2">
        <v>0.73535099999999998</v>
      </c>
      <c r="K189" s="13">
        <f t="shared" si="71"/>
        <v>29.769992833354415</v>
      </c>
    </row>
    <row r="190" spans="1:11">
      <c r="A190" s="18" t="s">
        <v>26</v>
      </c>
      <c r="B190" s="10" t="s">
        <v>27</v>
      </c>
      <c r="C190" s="2" t="s">
        <v>23</v>
      </c>
      <c r="D190" s="2" t="s">
        <v>28</v>
      </c>
      <c r="E190" s="2">
        <v>239</v>
      </c>
      <c r="F190" s="1">
        <v>6860622</v>
      </c>
      <c r="G190" s="2">
        <f t="shared" si="69"/>
        <v>89.568168635123783</v>
      </c>
      <c r="H190" s="2">
        <v>4.052073</v>
      </c>
      <c r="I190" s="2">
        <f t="shared" si="70"/>
        <v>5.4025171807121932</v>
      </c>
      <c r="J190" s="2">
        <v>0.73934800000000001</v>
      </c>
      <c r="K190" s="13">
        <f t="shared" si="71"/>
        <v>29.609052841151936</v>
      </c>
    </row>
    <row r="191" spans="1:11">
      <c r="A191" s="18" t="s">
        <v>2</v>
      </c>
      <c r="B191" s="1">
        <v>2304</v>
      </c>
      <c r="C191" s="2" t="s">
        <v>29</v>
      </c>
      <c r="D191" s="2" t="s">
        <v>36</v>
      </c>
      <c r="E191" s="2">
        <v>262</v>
      </c>
      <c r="F191" s="1">
        <v>7464149</v>
      </c>
      <c r="G191" s="2">
        <f t="shared" si="69"/>
        <v>88.650483345342536</v>
      </c>
      <c r="H191" s="2">
        <v>3.0168020000000002</v>
      </c>
      <c r="I191" s="2">
        <f t="shared" si="70"/>
        <v>7.2564901508285926</v>
      </c>
      <c r="J191" s="2">
        <v>0.58812699999999996</v>
      </c>
      <c r="K191" s="13">
        <f t="shared" si="71"/>
        <v>37.222222411145893</v>
      </c>
    </row>
    <row r="192" spans="1:11">
      <c r="B192" s="1"/>
      <c r="F192" s="1"/>
    </row>
    <row r="193" spans="1:11">
      <c r="B193" s="1"/>
      <c r="C193" s="2" t="s">
        <v>0</v>
      </c>
      <c r="D193" s="2" t="s">
        <v>1</v>
      </c>
      <c r="E193" s="2" t="s">
        <v>2</v>
      </c>
      <c r="F193" s="1" t="s">
        <v>3</v>
      </c>
      <c r="G193" s="2" t="s">
        <v>4</v>
      </c>
      <c r="H193" s="2" t="s">
        <v>5</v>
      </c>
      <c r="I193" s="2" t="s">
        <v>6</v>
      </c>
      <c r="J193" s="2" t="s">
        <v>7</v>
      </c>
      <c r="K193" s="2" t="s">
        <v>8</v>
      </c>
    </row>
    <row r="194" spans="1:11">
      <c r="A194" s="4" t="s">
        <v>10</v>
      </c>
      <c r="B194" s="5" t="s">
        <v>82</v>
      </c>
      <c r="C194" s="2" t="s">
        <v>12</v>
      </c>
      <c r="D194" s="2" t="s">
        <v>13</v>
      </c>
      <c r="E194" s="2">
        <v>1583</v>
      </c>
      <c r="F194" s="1">
        <v>44079504</v>
      </c>
      <c r="G194" s="2">
        <f t="shared" ref="G194:G199" si="72">100-(F194/$B$196)*100</f>
        <v>25.288289936493996</v>
      </c>
      <c r="H194" s="2">
        <v>0.74282599999999999</v>
      </c>
      <c r="I194" s="2">
        <f t="shared" ref="I194:I199" si="73">(($B$197*2)/H194)/1000000</f>
        <v>26.438977634062351</v>
      </c>
      <c r="J194" s="2">
        <v>0.235231</v>
      </c>
      <c r="K194" s="13">
        <f t="shared" ref="K194:K199" si="74">(($B$197*2)/J194)/1000000</f>
        <v>83.490526333689019</v>
      </c>
    </row>
    <row r="195" spans="1:11">
      <c r="A195" s="2" t="s">
        <v>15</v>
      </c>
      <c r="B195" s="5" t="s">
        <v>83</v>
      </c>
      <c r="C195" s="2" t="s">
        <v>17</v>
      </c>
      <c r="D195" s="2" t="s">
        <v>18</v>
      </c>
      <c r="E195" s="2">
        <v>320</v>
      </c>
      <c r="F195" s="1">
        <v>8910972</v>
      </c>
      <c r="G195" s="2">
        <f t="shared" si="72"/>
        <v>84.896518879885306</v>
      </c>
      <c r="H195" s="2">
        <v>5.0102450000000003</v>
      </c>
      <c r="I195" s="2">
        <f t="shared" si="73"/>
        <v>3.9198801655408064</v>
      </c>
      <c r="J195" s="2">
        <v>0.25550499999999998</v>
      </c>
      <c r="K195" s="13">
        <f t="shared" si="74"/>
        <v>76.86565820629734</v>
      </c>
    </row>
    <row r="196" spans="1:11">
      <c r="A196" s="7" t="s">
        <v>3</v>
      </c>
      <c r="B196" s="8">
        <v>58999458</v>
      </c>
      <c r="C196" s="2" t="s">
        <v>17</v>
      </c>
      <c r="D196" s="2" t="s">
        <v>20</v>
      </c>
      <c r="E196" s="2">
        <v>128</v>
      </c>
      <c r="F196" s="1">
        <v>3565065</v>
      </c>
      <c r="G196" s="2">
        <f t="shared" si="72"/>
        <v>93.957461439730508</v>
      </c>
      <c r="H196" s="2">
        <v>4.8094219999999996</v>
      </c>
      <c r="I196" s="2">
        <f t="shared" si="73"/>
        <v>4.0835593133644759</v>
      </c>
      <c r="J196" s="2">
        <v>0.19758100000000001</v>
      </c>
      <c r="K196" s="13">
        <f t="shared" si="74"/>
        <v>99.400043526452436</v>
      </c>
    </row>
    <row r="197" spans="1:11">
      <c r="A197" s="7" t="s">
        <v>22</v>
      </c>
      <c r="B197" s="8">
        <v>9819780</v>
      </c>
      <c r="C197" s="2" t="s">
        <v>23</v>
      </c>
      <c r="D197" s="2" t="s">
        <v>24</v>
      </c>
      <c r="E197" s="2">
        <v>256</v>
      </c>
      <c r="F197" s="1">
        <v>7168261</v>
      </c>
      <c r="G197" s="2">
        <f t="shared" si="72"/>
        <v>87.850293472187488</v>
      </c>
      <c r="H197" s="2">
        <v>3.6536789999999999</v>
      </c>
      <c r="I197" s="2">
        <f t="shared" si="73"/>
        <v>5.3752833787533065</v>
      </c>
      <c r="J197" s="2">
        <v>0.68244099999999996</v>
      </c>
      <c r="K197" s="13">
        <f t="shared" si="74"/>
        <v>28.778399890979589</v>
      </c>
    </row>
    <row r="198" spans="1:11">
      <c r="A198" s="18" t="s">
        <v>26</v>
      </c>
      <c r="B198" s="10" t="s">
        <v>84</v>
      </c>
      <c r="C198" s="2" t="s">
        <v>23</v>
      </c>
      <c r="D198" s="2" t="s">
        <v>28</v>
      </c>
      <c r="E198" s="2">
        <v>220</v>
      </c>
      <c r="F198" s="1">
        <v>6179657</v>
      </c>
      <c r="G198" s="2">
        <f t="shared" si="72"/>
        <v>89.525908865128898</v>
      </c>
      <c r="H198" s="2">
        <v>3.7222499999999998</v>
      </c>
      <c r="I198" s="2">
        <f t="shared" si="73"/>
        <v>5.2762603264154748</v>
      </c>
      <c r="J198" s="2">
        <v>0.661771</v>
      </c>
      <c r="K198" s="13">
        <f t="shared" si="74"/>
        <v>29.677275069472675</v>
      </c>
    </row>
    <row r="199" spans="1:11">
      <c r="A199" s="18" t="s">
        <v>2</v>
      </c>
      <c r="B199" s="1">
        <v>2117</v>
      </c>
      <c r="C199" s="2" t="s">
        <v>29</v>
      </c>
      <c r="D199" s="2" t="s">
        <v>36</v>
      </c>
      <c r="E199" s="2">
        <v>217</v>
      </c>
      <c r="F199" s="1">
        <v>6043143</v>
      </c>
      <c r="G199" s="2">
        <f t="shared" si="72"/>
        <v>89.757290651720908</v>
      </c>
      <c r="H199" s="2">
        <v>2.4670580000000002</v>
      </c>
      <c r="I199" s="2">
        <f t="shared" si="73"/>
        <v>7.96072082618244</v>
      </c>
      <c r="J199" s="2">
        <v>0.48802899999999999</v>
      </c>
      <c r="K199" s="13">
        <f t="shared" si="74"/>
        <v>40.242608533509276</v>
      </c>
    </row>
    <row r="200" spans="1:11">
      <c r="B200" s="1"/>
      <c r="F200" s="1"/>
    </row>
    <row r="201" spans="1:11">
      <c r="B201" s="1"/>
      <c r="C201" s="2" t="s">
        <v>0</v>
      </c>
      <c r="D201" s="2" t="s">
        <v>1</v>
      </c>
      <c r="E201" s="2" t="s">
        <v>2</v>
      </c>
      <c r="F201" s="1" t="s">
        <v>3</v>
      </c>
      <c r="G201" s="2" t="s">
        <v>4</v>
      </c>
      <c r="H201" s="2" t="s">
        <v>5</v>
      </c>
      <c r="I201" s="2" t="s">
        <v>6</v>
      </c>
      <c r="J201" s="2" t="s">
        <v>7</v>
      </c>
      <c r="K201" s="2" t="s">
        <v>8</v>
      </c>
    </row>
    <row r="202" spans="1:11">
      <c r="A202" s="4" t="s">
        <v>10</v>
      </c>
      <c r="B202" s="14" t="s">
        <v>85</v>
      </c>
      <c r="C202" s="2" t="s">
        <v>12</v>
      </c>
      <c r="D202" s="2" t="s">
        <v>13</v>
      </c>
      <c r="E202" s="2">
        <v>3143</v>
      </c>
      <c r="F202" s="1">
        <v>112160126</v>
      </c>
      <c r="G202" s="2">
        <f t="shared" ref="G202:G207" si="75">100-(F202/$B$204)*100</f>
        <v>32.37494990078315</v>
      </c>
      <c r="H202" s="2">
        <v>2.069223</v>
      </c>
      <c r="I202" s="2">
        <f t="shared" ref="I202:I207" si="76">(($B$205*2)/H202)/1000000</f>
        <v>26.492215677092318</v>
      </c>
      <c r="J202" s="2">
        <v>0.62486799999999998</v>
      </c>
      <c r="K202" s="13">
        <f t="shared" ref="K202:K207" si="77">(($B$205*2)/J202)/1000000</f>
        <v>87.727811313749456</v>
      </c>
    </row>
    <row r="203" spans="1:11">
      <c r="A203" s="2" t="s">
        <v>15</v>
      </c>
      <c r="B203" s="5" t="s">
        <v>83</v>
      </c>
      <c r="C203" s="2" t="s">
        <v>17</v>
      </c>
      <c r="D203" s="2" t="s">
        <v>18</v>
      </c>
      <c r="E203" s="2">
        <v>320</v>
      </c>
      <c r="F203" s="1">
        <v>11424168</v>
      </c>
      <c r="G203" s="2">
        <f t="shared" si="75"/>
        <v>93.111991213866233</v>
      </c>
      <c r="H203" s="2">
        <v>8.9522329999999997</v>
      </c>
      <c r="I203" s="2">
        <f t="shared" si="76"/>
        <v>6.1234221674078411</v>
      </c>
      <c r="J203" s="2">
        <v>0.34353600000000001</v>
      </c>
      <c r="K203" s="13">
        <f t="shared" si="77"/>
        <v>159.57076405384007</v>
      </c>
    </row>
    <row r="204" spans="1:11">
      <c r="A204" s="7" t="s">
        <v>3</v>
      </c>
      <c r="B204" s="8">
        <v>165855886</v>
      </c>
      <c r="C204" s="2" t="s">
        <v>17</v>
      </c>
      <c r="D204" s="2" t="s">
        <v>20</v>
      </c>
      <c r="E204" s="2">
        <v>128</v>
      </c>
      <c r="F204" s="1">
        <v>4570344</v>
      </c>
      <c r="G204" s="2">
        <f t="shared" si="75"/>
        <v>97.244388420438696</v>
      </c>
      <c r="H204" s="2">
        <v>7.5181779999999998</v>
      </c>
      <c r="I204" s="2">
        <f t="shared" si="76"/>
        <v>7.2914344406317593</v>
      </c>
      <c r="J204" s="2">
        <v>0.26075399999999999</v>
      </c>
      <c r="K204" s="13">
        <f t="shared" si="77"/>
        <v>210.22995620393169</v>
      </c>
    </row>
    <row r="205" spans="1:11">
      <c r="A205" s="7" t="s">
        <v>22</v>
      </c>
      <c r="B205" s="8">
        <v>27409151</v>
      </c>
      <c r="C205" s="2" t="s">
        <v>23</v>
      </c>
      <c r="D205" s="2" t="s">
        <v>24</v>
      </c>
      <c r="E205" s="2">
        <v>256</v>
      </c>
      <c r="F205" s="1">
        <v>9247732</v>
      </c>
      <c r="G205" s="2">
        <f t="shared" si="75"/>
        <v>94.424236472379405</v>
      </c>
      <c r="H205" s="2">
        <v>6.0393020000000002</v>
      </c>
      <c r="I205" s="2">
        <f t="shared" si="76"/>
        <v>9.0769267706764794</v>
      </c>
      <c r="J205" s="2">
        <v>1.4198919999999999</v>
      </c>
      <c r="K205" s="13">
        <f t="shared" si="77"/>
        <v>38.607374363684002</v>
      </c>
    </row>
    <row r="206" spans="1:11">
      <c r="A206" s="18" t="s">
        <v>26</v>
      </c>
      <c r="B206" s="10" t="s">
        <v>49</v>
      </c>
      <c r="C206" s="2" t="s">
        <v>23</v>
      </c>
      <c r="D206" s="2" t="s">
        <v>28</v>
      </c>
      <c r="E206" s="2">
        <v>259</v>
      </c>
      <c r="F206" s="1">
        <v>9359170</v>
      </c>
      <c r="G206" s="2">
        <f t="shared" si="75"/>
        <v>94.357046815932719</v>
      </c>
      <c r="H206" s="2">
        <v>7.0104990000000003</v>
      </c>
      <c r="I206" s="2">
        <f t="shared" si="76"/>
        <v>7.8194579301701639</v>
      </c>
      <c r="J206" s="2">
        <v>1.4567330000000001</v>
      </c>
      <c r="K206" s="13">
        <f t="shared" si="77"/>
        <v>37.630987971028318</v>
      </c>
    </row>
    <row r="207" spans="1:11">
      <c r="A207" s="18" t="s">
        <v>2</v>
      </c>
      <c r="B207" s="1">
        <v>4608</v>
      </c>
      <c r="C207" s="2" t="s">
        <v>29</v>
      </c>
      <c r="D207" s="2" t="s">
        <v>36</v>
      </c>
      <c r="E207" s="2">
        <v>259</v>
      </c>
      <c r="F207" s="1">
        <v>9255261</v>
      </c>
      <c r="G207" s="2">
        <f t="shared" si="75"/>
        <v>94.419696989228342</v>
      </c>
      <c r="H207" s="2">
        <v>6.2084219999999997</v>
      </c>
      <c r="I207" s="2">
        <f t="shared" si="76"/>
        <v>8.8296675064935979</v>
      </c>
      <c r="J207" s="2">
        <v>0.99252200000000002</v>
      </c>
      <c r="K207" s="13">
        <f t="shared" si="77"/>
        <v>55.231321824604393</v>
      </c>
    </row>
    <row r="208" spans="1:11">
      <c r="B208" s="1"/>
      <c r="F208" s="1"/>
    </row>
    <row r="209" spans="1:14">
      <c r="B209" s="1"/>
      <c r="C209" s="2" t="s">
        <v>0</v>
      </c>
      <c r="D209" s="2" t="s">
        <v>1</v>
      </c>
      <c r="E209" s="2" t="s">
        <v>2</v>
      </c>
      <c r="F209" s="1" t="s">
        <v>3</v>
      </c>
      <c r="G209" s="2" t="s">
        <v>4</v>
      </c>
      <c r="H209" s="2" t="s">
        <v>5</v>
      </c>
      <c r="I209" s="2" t="s">
        <v>6</v>
      </c>
      <c r="J209" s="2" t="s">
        <v>7</v>
      </c>
      <c r="K209" s="2" t="s">
        <v>8</v>
      </c>
    </row>
    <row r="210" spans="1:14">
      <c r="A210" s="4" t="s">
        <v>10</v>
      </c>
      <c r="B210" s="5" t="s">
        <v>86</v>
      </c>
      <c r="C210" s="2" t="s">
        <v>12</v>
      </c>
      <c r="D210" s="2" t="s">
        <v>13</v>
      </c>
      <c r="E210" s="2">
        <v>2812</v>
      </c>
      <c r="F210" s="1">
        <v>82635475</v>
      </c>
      <c r="G210" s="2">
        <f t="shared" ref="G210:G215" si="78">100-(F210/$B$212)*100</f>
        <v>38.989990281423779</v>
      </c>
      <c r="H210" s="2">
        <v>1.591343</v>
      </c>
      <c r="I210" s="2">
        <f t="shared" ref="I210:I215" si="79">(($B$213*2)/H210)/1000000</f>
        <v>28.359316627527818</v>
      </c>
      <c r="J210" s="2">
        <v>0.50014499999999995</v>
      </c>
      <c r="K210" s="13">
        <f t="shared" ref="K210:K215" si="80">(($B$213*2)/J210)/1000000</f>
        <v>90.23263253656441</v>
      </c>
    </row>
    <row r="211" spans="1:14">
      <c r="A211" s="2" t="s">
        <v>15</v>
      </c>
      <c r="B211" s="5" t="s">
        <v>87</v>
      </c>
      <c r="C211" s="2" t="s">
        <v>17</v>
      </c>
      <c r="D211" s="2" t="s">
        <v>18</v>
      </c>
      <c r="E211" s="2">
        <v>320</v>
      </c>
      <c r="F211" s="1">
        <v>9405288</v>
      </c>
      <c r="G211" s="2">
        <f t="shared" si="78"/>
        <v>93.056048721375319</v>
      </c>
      <c r="H211" s="2">
        <v>7.9145339999999997</v>
      </c>
      <c r="I211" s="2">
        <f t="shared" si="79"/>
        <v>5.7020918730022512</v>
      </c>
      <c r="J211" s="2">
        <v>0.28487600000000002</v>
      </c>
      <c r="K211" s="13">
        <f t="shared" si="80"/>
        <v>158.41769752453698</v>
      </c>
    </row>
    <row r="212" spans="1:14">
      <c r="A212" s="7" t="s">
        <v>3</v>
      </c>
      <c r="B212" s="8">
        <v>135445766</v>
      </c>
      <c r="C212" s="2" t="s">
        <v>17</v>
      </c>
      <c r="D212" s="2" t="s">
        <v>20</v>
      </c>
      <c r="E212" s="2">
        <v>128</v>
      </c>
      <c r="F212" s="1">
        <v>3762792</v>
      </c>
      <c r="G212" s="2">
        <f t="shared" si="78"/>
        <v>97.221919805156546</v>
      </c>
      <c r="H212" s="2">
        <v>7.0525409999999997</v>
      </c>
      <c r="I212" s="2">
        <f t="shared" si="79"/>
        <v>6.3990269606373076</v>
      </c>
      <c r="J212" s="2">
        <v>0.21484500000000001</v>
      </c>
      <c r="K212" s="13">
        <f t="shared" si="80"/>
        <v>210.05562149456586</v>
      </c>
      <c r="N212" s="2">
        <f>(F211-F215)/F211</f>
        <v>0.3093017459965075</v>
      </c>
    </row>
    <row r="213" spans="1:14">
      <c r="A213" s="7" t="s">
        <v>22</v>
      </c>
      <c r="B213" s="8">
        <v>22564700</v>
      </c>
      <c r="C213" s="2" t="s">
        <v>23</v>
      </c>
      <c r="D213" s="2" t="s">
        <v>24</v>
      </c>
      <c r="E213" s="2">
        <v>256</v>
      </c>
      <c r="F213" s="1">
        <v>7613216</v>
      </c>
      <c r="G213" s="2">
        <f t="shared" si="78"/>
        <v>94.379140651764629</v>
      </c>
      <c r="H213" s="2">
        <v>5.1686329999999998</v>
      </c>
      <c r="I213" s="2">
        <f t="shared" si="79"/>
        <v>8.7313995789602394</v>
      </c>
      <c r="J213" s="2">
        <v>1.17591</v>
      </c>
      <c r="K213" s="13">
        <f t="shared" si="80"/>
        <v>38.378277249109203</v>
      </c>
    </row>
    <row r="214" spans="1:14">
      <c r="A214" s="18" t="s">
        <v>26</v>
      </c>
      <c r="B214" s="10" t="s">
        <v>49</v>
      </c>
      <c r="C214" s="2" t="s">
        <v>23</v>
      </c>
      <c r="D214" s="2" t="s">
        <v>28</v>
      </c>
      <c r="E214" s="2">
        <v>554</v>
      </c>
      <c r="F214" s="1">
        <v>16356244</v>
      </c>
      <c r="G214" s="2">
        <f t="shared" si="78"/>
        <v>87.924137842743647</v>
      </c>
      <c r="H214" s="2">
        <v>8.8021770000000004</v>
      </c>
      <c r="I214" s="2">
        <f t="shared" si="79"/>
        <v>5.1270725412588272</v>
      </c>
      <c r="J214" s="2">
        <v>1.5514460000000001</v>
      </c>
      <c r="K214" s="13">
        <f t="shared" si="80"/>
        <v>29.088605081968691</v>
      </c>
    </row>
    <row r="215" spans="1:14">
      <c r="A215" s="18" t="s">
        <v>2</v>
      </c>
      <c r="B215" s="1">
        <v>4608</v>
      </c>
      <c r="C215" s="2" t="s">
        <v>29</v>
      </c>
      <c r="D215" s="2" t="s">
        <v>36</v>
      </c>
      <c r="E215" s="2">
        <v>221</v>
      </c>
      <c r="F215" s="1">
        <v>6496216</v>
      </c>
      <c r="G215" s="2">
        <f t="shared" si="78"/>
        <v>95.203824975968615</v>
      </c>
      <c r="H215" s="2">
        <v>4.6187050000000003</v>
      </c>
      <c r="I215" s="2">
        <f t="shared" si="79"/>
        <v>9.7710072412072222</v>
      </c>
      <c r="J215" s="2">
        <v>0.74368900000000004</v>
      </c>
      <c r="K215" s="13">
        <f t="shared" si="80"/>
        <v>60.683161913111526</v>
      </c>
    </row>
    <row r="216" spans="1:14">
      <c r="B216" s="1"/>
      <c r="F216" s="1"/>
    </row>
    <row r="217" spans="1:14">
      <c r="B217" s="1"/>
      <c r="C217" s="2" t="s">
        <v>0</v>
      </c>
      <c r="D217" s="2" t="s">
        <v>1</v>
      </c>
      <c r="E217" s="2" t="s">
        <v>2</v>
      </c>
      <c r="F217" s="1" t="s">
        <v>3</v>
      </c>
      <c r="G217" s="2" t="s">
        <v>4</v>
      </c>
      <c r="H217" s="2" t="s">
        <v>5</v>
      </c>
      <c r="I217" s="2" t="s">
        <v>6</v>
      </c>
      <c r="J217" s="2" t="s">
        <v>7</v>
      </c>
      <c r="K217" s="2" t="s">
        <v>8</v>
      </c>
    </row>
    <row r="218" spans="1:14">
      <c r="A218" s="4" t="s">
        <v>10</v>
      </c>
      <c r="B218" s="5" t="s">
        <v>88</v>
      </c>
      <c r="C218" s="2" t="s">
        <v>12</v>
      </c>
      <c r="D218" s="2" t="s">
        <v>13</v>
      </c>
      <c r="E218" s="2">
        <v>770</v>
      </c>
      <c r="F218" s="1">
        <v>20153903</v>
      </c>
      <c r="G218" s="2">
        <f t="shared" ref="G218:G223" si="81">100-(F218/$B$220)*100</f>
        <v>45.983659080363751</v>
      </c>
      <c r="H218" s="2">
        <v>0.74368900000000004</v>
      </c>
      <c r="I218" s="2">
        <f t="shared" ref="I218:I223" si="82">(($B$221*2)/H218)/1000000</f>
        <v>24.832832003700467</v>
      </c>
      <c r="J218" s="2">
        <v>0.49646200000000001</v>
      </c>
      <c r="K218" s="13">
        <f t="shared" ref="K218:K223" si="83">(($B$221*2)/J218)/1000000</f>
        <v>37.199028324423615</v>
      </c>
    </row>
    <row r="219" spans="1:14">
      <c r="A219" s="2" t="s">
        <v>15</v>
      </c>
      <c r="B219" s="5" t="s">
        <v>89</v>
      </c>
      <c r="C219" s="2" t="s">
        <v>17</v>
      </c>
      <c r="D219" s="2" t="s">
        <v>18</v>
      </c>
      <c r="E219" s="2">
        <v>320</v>
      </c>
      <c r="F219" s="1">
        <v>8379119</v>
      </c>
      <c r="G219" s="2">
        <f t="shared" si="81"/>
        <v>77.54234757852106</v>
      </c>
      <c r="H219" s="2">
        <v>5.9687099999999997</v>
      </c>
      <c r="I219" s="2">
        <f t="shared" si="82"/>
        <v>3.0941198349392081</v>
      </c>
      <c r="J219" s="2">
        <v>0.25104100000000001</v>
      </c>
      <c r="K219" s="13">
        <f t="shared" si="83"/>
        <v>73.565290131890805</v>
      </c>
    </row>
    <row r="220" spans="1:14">
      <c r="A220" s="7" t="s">
        <v>3</v>
      </c>
      <c r="B220" s="8">
        <v>37310752</v>
      </c>
      <c r="C220" s="2" t="s">
        <v>17</v>
      </c>
      <c r="D220" s="2" t="s">
        <v>20</v>
      </c>
      <c r="E220" s="2">
        <v>128</v>
      </c>
      <c r="F220" s="1">
        <v>3352323</v>
      </c>
      <c r="G220" s="2">
        <f t="shared" si="81"/>
        <v>91.015128829351923</v>
      </c>
      <c r="H220" s="2">
        <v>4.9186550000000002</v>
      </c>
      <c r="I220" s="2">
        <f t="shared" si="82"/>
        <v>3.7546654522425338</v>
      </c>
      <c r="J220" s="2">
        <v>0.18753500000000001</v>
      </c>
      <c r="K220" s="13">
        <f t="shared" si="83"/>
        <v>98.477105606953373</v>
      </c>
    </row>
    <row r="221" spans="1:14">
      <c r="A221" s="7" t="s">
        <v>22</v>
      </c>
      <c r="B221" s="8">
        <v>9233952</v>
      </c>
      <c r="C221" s="2" t="s">
        <v>23</v>
      </c>
      <c r="D221" s="2" t="s">
        <v>24</v>
      </c>
      <c r="E221" s="2">
        <v>256</v>
      </c>
      <c r="F221" s="1">
        <v>6740847</v>
      </c>
      <c r="G221" s="2">
        <f t="shared" si="81"/>
        <v>81.933232007760125</v>
      </c>
      <c r="H221" s="2">
        <v>3.4707970000000001</v>
      </c>
      <c r="I221" s="2">
        <f t="shared" si="82"/>
        <v>5.3209404064830066</v>
      </c>
      <c r="J221" s="2">
        <v>0.63508399999999998</v>
      </c>
      <c r="K221" s="13">
        <f t="shared" si="83"/>
        <v>29.079466653230124</v>
      </c>
    </row>
    <row r="222" spans="1:14">
      <c r="A222" s="18" t="s">
        <v>26</v>
      </c>
      <c r="B222" s="10" t="s">
        <v>39</v>
      </c>
      <c r="C222" s="2" t="s">
        <v>23</v>
      </c>
      <c r="D222" s="2" t="s">
        <v>28</v>
      </c>
      <c r="E222" s="2">
        <v>256</v>
      </c>
      <c r="F222" s="1">
        <v>6750448</v>
      </c>
      <c r="G222" s="2">
        <f t="shared" si="81"/>
        <v>81.907499478970564</v>
      </c>
      <c r="H222" s="2">
        <v>3.956976</v>
      </c>
      <c r="I222" s="2">
        <f t="shared" si="82"/>
        <v>4.667176146633186</v>
      </c>
      <c r="J222" s="2">
        <v>0.65876500000000004</v>
      </c>
      <c r="K222" s="13">
        <f t="shared" si="83"/>
        <v>28.034130532132092</v>
      </c>
    </row>
    <row r="223" spans="1:14">
      <c r="A223" s="18" t="s">
        <v>2</v>
      </c>
      <c r="B223" s="1">
        <v>1411</v>
      </c>
      <c r="C223" s="2" t="s">
        <v>29</v>
      </c>
      <c r="D223" s="2" t="s">
        <v>36</v>
      </c>
      <c r="E223" s="2">
        <v>190</v>
      </c>
      <c r="F223" s="1">
        <v>4975052</v>
      </c>
      <c r="G223" s="2">
        <f t="shared" si="81"/>
        <v>86.665902633106938</v>
      </c>
      <c r="H223" s="2">
        <v>2.1334789999999999</v>
      </c>
      <c r="I223" s="2">
        <f t="shared" si="82"/>
        <v>8.6562389411847978</v>
      </c>
      <c r="J223" s="2">
        <v>0.42248799999999997</v>
      </c>
      <c r="K223" s="13">
        <f t="shared" si="83"/>
        <v>43.71225691617277</v>
      </c>
    </row>
    <row r="224" spans="1:14">
      <c r="B224" s="1"/>
      <c r="F224" s="1"/>
    </row>
    <row r="225" spans="1:11">
      <c r="B225" s="1"/>
      <c r="C225" s="2" t="s">
        <v>0</v>
      </c>
      <c r="D225" s="2" t="s">
        <v>1</v>
      </c>
      <c r="E225" s="2" t="s">
        <v>2</v>
      </c>
      <c r="F225" s="1" t="s">
        <v>3</v>
      </c>
      <c r="G225" s="2" t="s">
        <v>4</v>
      </c>
      <c r="H225" s="2" t="s">
        <v>5</v>
      </c>
      <c r="I225" s="2" t="s">
        <v>6</v>
      </c>
      <c r="J225" s="2" t="s">
        <v>7</v>
      </c>
      <c r="K225" s="2" t="s">
        <v>8</v>
      </c>
    </row>
    <row r="226" spans="1:11">
      <c r="A226" s="4" t="s">
        <v>10</v>
      </c>
      <c r="B226" s="5" t="s">
        <v>90</v>
      </c>
      <c r="C226" s="2" t="s">
        <v>12</v>
      </c>
      <c r="D226" s="2" t="s">
        <v>13</v>
      </c>
      <c r="E226" s="2">
        <v>1585</v>
      </c>
      <c r="F226" s="1">
        <v>43816386</v>
      </c>
      <c r="G226" s="2">
        <f t="shared" ref="G226:G231" si="84">100-(F226/$B$228)*100</f>
        <v>25.299837122482884</v>
      </c>
      <c r="H226" s="2">
        <v>0.71982000000000002</v>
      </c>
      <c r="I226" s="2">
        <f t="shared" ref="I226:I231" si="85">(($B$229*2)/H226)/1000000</f>
        <v>27.100508460448445</v>
      </c>
      <c r="J226" s="2">
        <v>0.23388900000000001</v>
      </c>
      <c r="K226" s="13">
        <f t="shared" ref="K226:K231" si="86">(($B$229*2)/J226)/1000000</f>
        <v>83.404897194823178</v>
      </c>
    </row>
    <row r="227" spans="1:11">
      <c r="A227" s="2" t="s">
        <v>15</v>
      </c>
      <c r="B227" s="5" t="s">
        <v>91</v>
      </c>
      <c r="C227" s="2" t="s">
        <v>17</v>
      </c>
      <c r="D227" s="2" t="s">
        <v>18</v>
      </c>
      <c r="E227" s="2">
        <v>320</v>
      </c>
      <c r="F227" s="1">
        <v>8850368</v>
      </c>
      <c r="G227" s="2">
        <f t="shared" si="84"/>
        <v>84.91149107719734</v>
      </c>
      <c r="H227" s="2">
        <v>5.8841869999999998</v>
      </c>
      <c r="I227" s="2">
        <f t="shared" si="85"/>
        <v>3.3152393015381736</v>
      </c>
      <c r="J227" s="2">
        <v>0.27045799999999998</v>
      </c>
      <c r="K227" s="13">
        <f t="shared" si="86"/>
        <v>72.127605765035611</v>
      </c>
    </row>
    <row r="228" spans="1:11">
      <c r="A228" s="7" t="s">
        <v>3</v>
      </c>
      <c r="B228" s="8">
        <v>58656346</v>
      </c>
      <c r="C228" s="2" t="s">
        <v>17</v>
      </c>
      <c r="D228" s="2" t="s">
        <v>20</v>
      </c>
      <c r="E228" s="2">
        <v>128</v>
      </c>
      <c r="F228" s="1">
        <v>3540823</v>
      </c>
      <c r="G228" s="2">
        <f t="shared" si="84"/>
        <v>93.963444296376736</v>
      </c>
      <c r="H228" s="2">
        <v>5.0762489999999998</v>
      </c>
      <c r="I228" s="2">
        <f t="shared" si="85"/>
        <v>3.8428942315477435</v>
      </c>
      <c r="J228" s="2">
        <v>0.19603499999999999</v>
      </c>
      <c r="K228" s="13">
        <f t="shared" si="86"/>
        <v>99.510230316015011</v>
      </c>
    </row>
    <row r="229" spans="1:11">
      <c r="A229" s="7" t="s">
        <v>22</v>
      </c>
      <c r="B229" s="8">
        <v>9753744</v>
      </c>
      <c r="C229" s="2" t="s">
        <v>23</v>
      </c>
      <c r="D229" s="2" t="s">
        <v>24</v>
      </c>
      <c r="E229" s="2">
        <v>256</v>
      </c>
      <c r="F229" s="1">
        <v>7120439</v>
      </c>
      <c r="G229" s="2">
        <f t="shared" si="84"/>
        <v>87.86075252624839</v>
      </c>
      <c r="H229" s="2">
        <v>3.7010740000000002</v>
      </c>
      <c r="I229" s="2">
        <f t="shared" si="85"/>
        <v>5.2707641079319139</v>
      </c>
      <c r="J229" s="2">
        <v>0.686531</v>
      </c>
      <c r="K229" s="13">
        <f t="shared" si="86"/>
        <v>28.414577054787038</v>
      </c>
    </row>
    <row r="230" spans="1:11">
      <c r="A230" s="18" t="s">
        <v>26</v>
      </c>
      <c r="B230" s="10" t="s">
        <v>42</v>
      </c>
      <c r="C230" s="2" t="s">
        <v>23</v>
      </c>
      <c r="D230" s="2" t="s">
        <v>28</v>
      </c>
      <c r="E230" s="1">
        <v>201</v>
      </c>
      <c r="F230" s="1">
        <v>5590886</v>
      </c>
      <c r="G230" s="2">
        <f t="shared" si="84"/>
        <v>90.468403879096044</v>
      </c>
      <c r="H230" s="2">
        <v>3.5924939999999999</v>
      </c>
      <c r="I230" s="2">
        <f t="shared" si="85"/>
        <v>5.4300683591955901</v>
      </c>
      <c r="J230" s="2">
        <v>0.64469299999999996</v>
      </c>
      <c r="K230" s="13">
        <f t="shared" si="86"/>
        <v>30.258569582731628</v>
      </c>
    </row>
    <row r="231" spans="1:11">
      <c r="A231" s="18" t="s">
        <v>2</v>
      </c>
      <c r="B231" s="1">
        <v>2117</v>
      </c>
      <c r="C231" s="2" t="s">
        <v>29</v>
      </c>
      <c r="D231" s="2" t="s">
        <v>36</v>
      </c>
      <c r="E231" s="2">
        <v>215</v>
      </c>
      <c r="F231" s="1">
        <v>5950792</v>
      </c>
      <c r="G231" s="2">
        <f t="shared" si="84"/>
        <v>89.854819800742447</v>
      </c>
      <c r="H231" s="2">
        <v>2.5383270000000002</v>
      </c>
      <c r="I231" s="2">
        <f t="shared" si="85"/>
        <v>7.6851753142916568</v>
      </c>
      <c r="J231" s="2">
        <v>0.49598199999999998</v>
      </c>
      <c r="K231" s="13">
        <f t="shared" si="86"/>
        <v>39.331040239363531</v>
      </c>
    </row>
    <row r="232" spans="1:11">
      <c r="B232" s="1"/>
      <c r="F232" s="1"/>
    </row>
    <row r="233" spans="1:11">
      <c r="B233" s="1"/>
      <c r="C233" s="2" t="s">
        <v>0</v>
      </c>
      <c r="D233" s="2" t="s">
        <v>1</v>
      </c>
      <c r="E233" s="2" t="s">
        <v>2</v>
      </c>
      <c r="F233" s="1" t="s">
        <v>3</v>
      </c>
      <c r="G233" s="2" t="s">
        <v>4</v>
      </c>
      <c r="H233" s="2" t="s">
        <v>5</v>
      </c>
      <c r="I233" s="2" t="s">
        <v>6</v>
      </c>
      <c r="J233" s="2" t="s">
        <v>7</v>
      </c>
      <c r="K233" s="2" t="s">
        <v>8</v>
      </c>
    </row>
    <row r="234" spans="1:11">
      <c r="A234" s="4" t="s">
        <v>10</v>
      </c>
      <c r="B234" s="5" t="s">
        <v>92</v>
      </c>
      <c r="C234" s="2" t="s">
        <v>12</v>
      </c>
      <c r="D234" s="2" t="s">
        <v>13</v>
      </c>
      <c r="E234" s="2">
        <v>726</v>
      </c>
      <c r="F234" s="1">
        <v>39947389</v>
      </c>
      <c r="G234" s="2">
        <f t="shared" ref="G234:G239" si="87">100-(F234/$B$236)*100</f>
        <v>48.658593342181852</v>
      </c>
      <c r="H234" s="2">
        <v>1.0366070000000001</v>
      </c>
      <c r="I234" s="2">
        <f t="shared" ref="I234:I239" si="88">(($B$237*2)/H234)/1000000</f>
        <v>37.452272654921295</v>
      </c>
      <c r="J234" s="2">
        <v>0.34164499999999998</v>
      </c>
      <c r="K234" s="13">
        <f t="shared" ref="K234:K239" si="89">(($B$237*2)/J234)/1000000</f>
        <v>113.63634181679815</v>
      </c>
    </row>
    <row r="235" spans="1:11">
      <c r="A235" s="2" t="s">
        <v>15</v>
      </c>
      <c r="B235" s="5" t="s">
        <v>93</v>
      </c>
      <c r="C235" s="2" t="s">
        <v>17</v>
      </c>
      <c r="D235" s="2" t="s">
        <v>18</v>
      </c>
      <c r="E235" s="2">
        <v>320</v>
      </c>
      <c r="F235" s="1">
        <v>17610792</v>
      </c>
      <c r="G235" s="2">
        <f t="shared" si="87"/>
        <v>77.366159434393808</v>
      </c>
      <c r="H235" s="2">
        <v>9.1355140000000006</v>
      </c>
      <c r="I235" s="2">
        <f t="shared" si="88"/>
        <v>4.2497103063932684</v>
      </c>
      <c r="J235" s="2">
        <v>0.50531400000000004</v>
      </c>
      <c r="K235" s="13">
        <f t="shared" si="89"/>
        <v>76.83002647858558</v>
      </c>
    </row>
    <row r="236" spans="1:11">
      <c r="A236" s="7" t="s">
        <v>3</v>
      </c>
      <c r="B236" s="8">
        <v>77807352</v>
      </c>
      <c r="C236" s="2" t="s">
        <v>17</v>
      </c>
      <c r="D236" s="2" t="s">
        <v>20</v>
      </c>
      <c r="E236" s="2">
        <v>128</v>
      </c>
      <c r="F236" s="1">
        <v>7044993</v>
      </c>
      <c r="G236" s="2">
        <f t="shared" si="87"/>
        <v>90.945594704212525</v>
      </c>
      <c r="H236" s="2">
        <v>8.6092270000000006</v>
      </c>
      <c r="I236" s="2">
        <f t="shared" si="88"/>
        <v>4.5094975425784449</v>
      </c>
      <c r="J236" s="2">
        <v>0.37956200000000001</v>
      </c>
      <c r="K236" s="13">
        <f t="shared" si="89"/>
        <v>102.28444364820503</v>
      </c>
    </row>
    <row r="237" spans="1:11">
      <c r="A237" s="7" t="s">
        <v>22</v>
      </c>
      <c r="B237" s="8">
        <v>19411644</v>
      </c>
      <c r="C237" s="2" t="s">
        <v>23</v>
      </c>
      <c r="D237" s="2" t="s">
        <v>24</v>
      </c>
      <c r="E237" s="2">
        <v>256</v>
      </c>
      <c r="F237" s="1">
        <v>14167555</v>
      </c>
      <c r="G237" s="2">
        <f t="shared" si="87"/>
        <v>81.791495744515245</v>
      </c>
      <c r="H237" s="2">
        <v>7.1640930000000003</v>
      </c>
      <c r="I237" s="2">
        <f t="shared" si="88"/>
        <v>5.4191490813980217</v>
      </c>
      <c r="J237" s="2">
        <v>1.365057</v>
      </c>
      <c r="K237" s="13">
        <f t="shared" si="89"/>
        <v>28.440781593735647</v>
      </c>
    </row>
    <row r="238" spans="1:11">
      <c r="A238" s="18" t="s">
        <v>26</v>
      </c>
      <c r="B238" s="10" t="s">
        <v>39</v>
      </c>
      <c r="C238" s="2" t="s">
        <v>23</v>
      </c>
      <c r="D238" s="2" t="s">
        <v>28</v>
      </c>
      <c r="E238" s="2">
        <v>226</v>
      </c>
      <c r="F238" s="1">
        <v>12489530</v>
      </c>
      <c r="G238" s="2">
        <f t="shared" si="87"/>
        <v>83.948136417751371</v>
      </c>
      <c r="H238" s="2">
        <v>7.6065950000000004</v>
      </c>
      <c r="I238" s="2">
        <f t="shared" si="88"/>
        <v>5.1038983934335924</v>
      </c>
      <c r="J238" s="2">
        <v>1.3419430000000001</v>
      </c>
      <c r="K238" s="13">
        <f t="shared" si="89"/>
        <v>28.93065353744533</v>
      </c>
    </row>
    <row r="239" spans="1:11">
      <c r="A239" s="18" t="s">
        <v>2</v>
      </c>
      <c r="B239" s="1">
        <v>1411</v>
      </c>
      <c r="C239" s="2" t="s">
        <v>29</v>
      </c>
      <c r="D239" s="2" t="s">
        <v>36</v>
      </c>
      <c r="E239" s="2">
        <v>198</v>
      </c>
      <c r="F239" s="1">
        <v>10925820</v>
      </c>
      <c r="G239" s="2">
        <f t="shared" si="87"/>
        <v>85.957856527491131</v>
      </c>
      <c r="H239" s="2">
        <v>4.4150640000000001</v>
      </c>
      <c r="I239" s="2">
        <f t="shared" si="88"/>
        <v>8.7933692467425164</v>
      </c>
      <c r="J239" s="2">
        <v>0.99843499999999996</v>
      </c>
      <c r="K239" s="13">
        <f t="shared" si="89"/>
        <v>38.884141681731911</v>
      </c>
    </row>
    <row r="240" spans="1:11">
      <c r="B240" s="1"/>
      <c r="F240" s="1"/>
    </row>
    <row r="241" spans="1:11">
      <c r="B241" s="1"/>
      <c r="C241" s="2" t="s">
        <v>0</v>
      </c>
      <c r="D241" s="2" t="s">
        <v>1</v>
      </c>
      <c r="E241" s="2" t="s">
        <v>2</v>
      </c>
      <c r="F241" s="1" t="s">
        <v>3</v>
      </c>
      <c r="G241" s="2" t="s">
        <v>4</v>
      </c>
      <c r="H241" s="2" t="s">
        <v>5</v>
      </c>
      <c r="I241" s="2" t="s">
        <v>6</v>
      </c>
      <c r="J241" s="2" t="s">
        <v>7</v>
      </c>
      <c r="K241" s="2" t="s">
        <v>8</v>
      </c>
    </row>
    <row r="242" spans="1:11">
      <c r="A242" s="4" t="s">
        <v>10</v>
      </c>
      <c r="B242" s="5" t="s">
        <v>94</v>
      </c>
      <c r="C242" s="2" t="s">
        <v>12</v>
      </c>
      <c r="D242" s="2" t="s">
        <v>13</v>
      </c>
      <c r="E242" s="2">
        <v>973</v>
      </c>
      <c r="F242" s="1">
        <v>28996463</v>
      </c>
      <c r="G242" s="2">
        <f t="shared" ref="G242:G247" si="90">100-(F242/$B$244)*100</f>
        <v>31.209525805481704</v>
      </c>
      <c r="H242" s="2">
        <v>0.59244600000000003</v>
      </c>
      <c r="I242" s="2">
        <f t="shared" ref="I242:I247" si="91">(($B$245*2)/H242)/1000000</f>
        <v>35.497594717493236</v>
      </c>
      <c r="J242" s="2">
        <v>0.21066799999999999</v>
      </c>
      <c r="K242" s="13">
        <f t="shared" ref="K242:K247" si="92">(($B$245*2)/J242)/1000000</f>
        <v>99.827254257884448</v>
      </c>
    </row>
    <row r="243" spans="1:11">
      <c r="A243" s="2" t="s">
        <v>15</v>
      </c>
      <c r="B243" s="5" t="s">
        <v>83</v>
      </c>
      <c r="C243" s="2" t="s">
        <v>17</v>
      </c>
      <c r="D243" s="2" t="s">
        <v>18</v>
      </c>
      <c r="E243" s="2">
        <v>320</v>
      </c>
      <c r="F243" s="1">
        <v>9541045</v>
      </c>
      <c r="G243" s="2">
        <f t="shared" si="90"/>
        <v>77.36506656480006</v>
      </c>
      <c r="H243" s="2">
        <v>5.3877259999999998</v>
      </c>
      <c r="I243" s="2">
        <f t="shared" si="91"/>
        <v>3.9033922660506493</v>
      </c>
      <c r="J243" s="2">
        <v>0.27688400000000002</v>
      </c>
      <c r="K243" s="13">
        <f t="shared" si="92"/>
        <v>75.95385793328613</v>
      </c>
    </row>
    <row r="244" spans="1:11">
      <c r="A244" s="7" t="s">
        <v>3</v>
      </c>
      <c r="B244" s="8">
        <v>42151858</v>
      </c>
      <c r="C244" s="2" t="s">
        <v>17</v>
      </c>
      <c r="D244" s="2" t="s">
        <v>20</v>
      </c>
      <c r="E244" s="2">
        <v>128</v>
      </c>
      <c r="F244" s="1">
        <v>3817094</v>
      </c>
      <c r="G244" s="2">
        <f t="shared" si="90"/>
        <v>90.944422900646515</v>
      </c>
      <c r="H244" s="2">
        <v>4.393999</v>
      </c>
      <c r="I244" s="2">
        <f t="shared" si="91"/>
        <v>4.7861658593914109</v>
      </c>
      <c r="J244" s="2">
        <v>0.20943700000000001</v>
      </c>
      <c r="K244" s="13">
        <f t="shared" si="92"/>
        <v>100.41400516623136</v>
      </c>
    </row>
    <row r="245" spans="1:11">
      <c r="A245" s="7" t="s">
        <v>22</v>
      </c>
      <c r="B245" s="8">
        <v>10515204</v>
      </c>
      <c r="C245" s="2" t="s">
        <v>23</v>
      </c>
      <c r="D245" s="2" t="s">
        <v>24</v>
      </c>
      <c r="E245" s="2">
        <v>256</v>
      </c>
      <c r="F245" s="1">
        <v>7675664</v>
      </c>
      <c r="G245" s="2">
        <f t="shared" si="90"/>
        <v>81.79044918968934</v>
      </c>
      <c r="H245" s="2">
        <v>3.8715730000000002</v>
      </c>
      <c r="I245" s="2">
        <f t="shared" si="91"/>
        <v>5.4320060605857101</v>
      </c>
      <c r="J245" s="2">
        <v>0.72933199999999998</v>
      </c>
      <c r="K245" s="13">
        <f t="shared" si="92"/>
        <v>28.835164232475748</v>
      </c>
    </row>
    <row r="246" spans="1:11">
      <c r="A246" s="18" t="s">
        <v>26</v>
      </c>
      <c r="B246" s="10" t="s">
        <v>39</v>
      </c>
      <c r="C246" s="2" t="s">
        <v>23</v>
      </c>
      <c r="D246" s="2" t="s">
        <v>28</v>
      </c>
      <c r="E246" s="2">
        <v>246</v>
      </c>
      <c r="F246" s="1">
        <v>7384696</v>
      </c>
      <c r="G246" s="2">
        <f t="shared" si="90"/>
        <v>82.480734301202091</v>
      </c>
      <c r="H246" s="2">
        <v>4.283512</v>
      </c>
      <c r="I246" s="2">
        <f t="shared" si="91"/>
        <v>4.9096180890820431</v>
      </c>
      <c r="J246" s="2">
        <v>0.74389000000000005</v>
      </c>
      <c r="K246" s="13">
        <f t="shared" si="92"/>
        <v>28.270857250399921</v>
      </c>
    </row>
    <row r="247" spans="1:11">
      <c r="A247" s="18" t="s">
        <v>2</v>
      </c>
      <c r="B247" s="1">
        <v>1411</v>
      </c>
      <c r="C247" s="2" t="s">
        <v>29</v>
      </c>
      <c r="D247" s="2" t="s">
        <v>36</v>
      </c>
      <c r="E247" s="2">
        <v>257</v>
      </c>
      <c r="F247" s="1">
        <v>7665216</v>
      </c>
      <c r="G247" s="2">
        <f t="shared" si="90"/>
        <v>81.815235760188784</v>
      </c>
      <c r="H247" s="2">
        <v>2.923273</v>
      </c>
      <c r="I247" s="2">
        <f t="shared" si="91"/>
        <v>7.1941306884440825</v>
      </c>
      <c r="J247" s="2">
        <v>0.596499</v>
      </c>
      <c r="K247" s="13">
        <f t="shared" si="92"/>
        <v>35.256401100420959</v>
      </c>
    </row>
    <row r="248" spans="1:11">
      <c r="B248" s="1"/>
      <c r="F248" s="1"/>
    </row>
    <row r="249" spans="1:11">
      <c r="B249" s="1"/>
      <c r="C249" s="2" t="s">
        <v>0</v>
      </c>
      <c r="D249" s="2" t="s">
        <v>1</v>
      </c>
      <c r="E249" s="2" t="s">
        <v>2</v>
      </c>
      <c r="F249" s="1" t="s">
        <v>3</v>
      </c>
      <c r="G249" s="2" t="s">
        <v>4</v>
      </c>
      <c r="H249" s="2" t="s">
        <v>5</v>
      </c>
      <c r="I249" s="2" t="s">
        <v>6</v>
      </c>
      <c r="J249" s="2" t="s">
        <v>7</v>
      </c>
      <c r="K249" s="2" t="s">
        <v>8</v>
      </c>
    </row>
    <row r="250" spans="1:11">
      <c r="A250" s="4" t="s">
        <v>10</v>
      </c>
      <c r="B250" s="14" t="s">
        <v>95</v>
      </c>
      <c r="C250" s="2" t="s">
        <v>12</v>
      </c>
      <c r="D250" s="2" t="s">
        <v>13</v>
      </c>
      <c r="E250" s="2">
        <v>3142</v>
      </c>
      <c r="F250" s="1">
        <v>85324332</v>
      </c>
      <c r="G250" s="2">
        <f t="shared" ref="G250:G255" si="93">100-(F250/$B$252)*100</f>
        <v>31.87128920188249</v>
      </c>
      <c r="H250" s="2">
        <v>1.516856</v>
      </c>
      <c r="I250" s="2">
        <f t="shared" ref="I250:I255" si="94">(($B$253*2)/H250)/1000000</f>
        <v>27.501431909159475</v>
      </c>
      <c r="J250" s="2">
        <v>0.46026400000000001</v>
      </c>
      <c r="K250" s="13">
        <f t="shared" ref="K250:K255" si="95">(($B$253*2)/J250)/1000000</f>
        <v>90.634314219665228</v>
      </c>
    </row>
    <row r="251" spans="1:11">
      <c r="A251" s="2" t="s">
        <v>15</v>
      </c>
      <c r="B251" s="5" t="s">
        <v>96</v>
      </c>
      <c r="C251" s="2" t="s">
        <v>17</v>
      </c>
      <c r="D251" s="2" t="s">
        <v>18</v>
      </c>
      <c r="E251" s="2">
        <v>320</v>
      </c>
      <c r="F251" s="1">
        <v>8693928</v>
      </c>
      <c r="G251" s="2">
        <f t="shared" si="93"/>
        <v>93.058180562003628</v>
      </c>
      <c r="H251" s="2">
        <v>6.6705370000000004</v>
      </c>
      <c r="I251" s="2">
        <f t="shared" si="94"/>
        <v>6.2537261992550226</v>
      </c>
      <c r="J251" s="2">
        <v>0.26309300000000002</v>
      </c>
      <c r="K251" s="13">
        <f t="shared" si="95"/>
        <v>158.55880620160931</v>
      </c>
    </row>
    <row r="252" spans="1:11">
      <c r="A252" s="7" t="s">
        <v>3</v>
      </c>
      <c r="B252" s="8">
        <v>125239904</v>
      </c>
      <c r="C252" s="2" t="s">
        <v>17</v>
      </c>
      <c r="D252" s="2" t="s">
        <v>20</v>
      </c>
      <c r="E252" s="2">
        <v>128</v>
      </c>
      <c r="F252" s="1">
        <v>3478248</v>
      </c>
      <c r="G252" s="2">
        <f t="shared" si="93"/>
        <v>97.222731821959883</v>
      </c>
      <c r="H252" s="2">
        <v>4.8429900000000004</v>
      </c>
      <c r="I252" s="2">
        <f t="shared" si="94"/>
        <v>8.6136275317520781</v>
      </c>
      <c r="J252" s="2">
        <v>0.19741800000000001</v>
      </c>
      <c r="K252" s="13">
        <f t="shared" si="95"/>
        <v>211.30652726701717</v>
      </c>
    </row>
    <row r="253" spans="1:11">
      <c r="A253" s="7" t="s">
        <v>22</v>
      </c>
      <c r="B253" s="10">
        <v>20857856</v>
      </c>
      <c r="C253" s="2" t="s">
        <v>23</v>
      </c>
      <c r="D253" s="2" t="s">
        <v>24</v>
      </c>
      <c r="E253" s="2">
        <v>256</v>
      </c>
      <c r="F253" s="1">
        <v>7037397</v>
      </c>
      <c r="G253" s="2">
        <f t="shared" si="93"/>
        <v>94.380866820210912</v>
      </c>
      <c r="H253" s="2">
        <v>4.6178439999999998</v>
      </c>
      <c r="I253" s="2">
        <f t="shared" si="94"/>
        <v>9.0335905673730004</v>
      </c>
      <c r="J253" s="2">
        <v>1.0895649999999999</v>
      </c>
      <c r="K253" s="13">
        <f t="shared" si="95"/>
        <v>38.286574917512951</v>
      </c>
    </row>
    <row r="254" spans="1:11">
      <c r="A254" s="18" t="s">
        <v>26</v>
      </c>
      <c r="B254" s="19" t="s">
        <v>49</v>
      </c>
      <c r="C254" s="2" t="s">
        <v>23</v>
      </c>
      <c r="D254" s="2" t="s">
        <v>28</v>
      </c>
      <c r="E254" s="2">
        <v>406</v>
      </c>
      <c r="F254" s="1">
        <v>11115377</v>
      </c>
      <c r="G254" s="2">
        <f t="shared" si="93"/>
        <v>91.124732098165765</v>
      </c>
      <c r="H254" s="2">
        <v>6.840605</v>
      </c>
      <c r="I254" s="2">
        <f t="shared" si="94"/>
        <v>6.0982489121941699</v>
      </c>
      <c r="J254" s="2">
        <v>1.295145</v>
      </c>
      <c r="K254" s="13">
        <f t="shared" si="95"/>
        <v>32.209298572746683</v>
      </c>
    </row>
    <row r="255" spans="1:11">
      <c r="A255" s="18" t="s">
        <v>2</v>
      </c>
      <c r="B255" s="1">
        <v>4608</v>
      </c>
      <c r="C255" s="2" t="s">
        <v>29</v>
      </c>
      <c r="D255" s="2" t="s">
        <v>36</v>
      </c>
      <c r="E255" s="2">
        <v>255</v>
      </c>
      <c r="F255" s="1">
        <v>6924026</v>
      </c>
      <c r="G255" s="2">
        <f t="shared" si="93"/>
        <v>94.47138988544738</v>
      </c>
      <c r="H255" s="2">
        <v>4.5885420000000003</v>
      </c>
      <c r="I255" s="2">
        <f t="shared" si="94"/>
        <v>9.091278231734611</v>
      </c>
      <c r="J255" s="2">
        <v>0.73939500000000002</v>
      </c>
      <c r="K255" s="13">
        <f t="shared" si="95"/>
        <v>56.41870989119483</v>
      </c>
    </row>
    <row r="256" spans="1:11">
      <c r="B256" s="1"/>
      <c r="F256" s="1"/>
    </row>
    <row r="257" spans="1:11">
      <c r="B257" s="1"/>
      <c r="C257" s="2" t="s">
        <v>0</v>
      </c>
      <c r="D257" s="2" t="s">
        <v>1</v>
      </c>
      <c r="E257" s="2" t="s">
        <v>2</v>
      </c>
      <c r="F257" s="1" t="s">
        <v>3</v>
      </c>
      <c r="G257" s="2" t="s">
        <v>4</v>
      </c>
      <c r="H257" s="2" t="s">
        <v>5</v>
      </c>
      <c r="I257" s="2" t="s">
        <v>6</v>
      </c>
      <c r="J257" s="2" t="s">
        <v>7</v>
      </c>
      <c r="K257" s="2" t="s">
        <v>8</v>
      </c>
    </row>
    <row r="258" spans="1:11">
      <c r="A258" s="4" t="s">
        <v>10</v>
      </c>
      <c r="B258" s="5" t="s">
        <v>97</v>
      </c>
      <c r="C258" s="2" t="s">
        <v>12</v>
      </c>
      <c r="D258" s="2" t="s">
        <v>13</v>
      </c>
      <c r="E258" s="2">
        <v>903</v>
      </c>
      <c r="F258" s="1">
        <v>21439092</v>
      </c>
      <c r="G258" s="2">
        <f t="shared" ref="G258:G263" si="96">100-(F258/$B$260)*100</f>
        <v>36.27503859476704</v>
      </c>
      <c r="H258" s="2">
        <v>0.463916</v>
      </c>
      <c r="I258" s="2">
        <f t="shared" ref="I258:I263" si="97">(($B$261*2)/H258)/1000000</f>
        <v>36.102027091111324</v>
      </c>
      <c r="J258" s="2">
        <v>0.16319400000000001</v>
      </c>
      <c r="K258" s="13">
        <f t="shared" ref="K258:K263" si="98">(($B$261*2)/J258)/1000000</f>
        <v>102.62820937044253</v>
      </c>
    </row>
    <row r="259" spans="1:11">
      <c r="A259" s="2" t="s">
        <v>15</v>
      </c>
      <c r="B259" s="5" t="s">
        <v>98</v>
      </c>
      <c r="C259" s="2" t="s">
        <v>17</v>
      </c>
      <c r="D259" s="2" t="s">
        <v>18</v>
      </c>
      <c r="E259" s="2">
        <v>320</v>
      </c>
      <c r="F259" s="1">
        <v>7599625</v>
      </c>
      <c r="G259" s="2">
        <f t="shared" si="96"/>
        <v>77.411085795086677</v>
      </c>
      <c r="H259" s="2">
        <v>4.7078480000000003</v>
      </c>
      <c r="I259" s="2">
        <f t="shared" si="97"/>
        <v>3.5575294699404059</v>
      </c>
      <c r="J259" s="2">
        <v>0.22558900000000001</v>
      </c>
      <c r="K259" s="13">
        <f t="shared" si="98"/>
        <v>74.242573884364916</v>
      </c>
    </row>
    <row r="260" spans="1:11">
      <c r="A260" s="7" t="s">
        <v>3</v>
      </c>
      <c r="B260" s="1">
        <v>33643162</v>
      </c>
      <c r="C260" s="2" t="s">
        <v>17</v>
      </c>
      <c r="D260" s="2" t="s">
        <v>20</v>
      </c>
      <c r="E260" s="2">
        <v>128</v>
      </c>
      <c r="F260" s="1">
        <v>3040526</v>
      </c>
      <c r="G260" s="2">
        <f t="shared" si="96"/>
        <v>90.962424994416395</v>
      </c>
      <c r="H260" s="2">
        <v>4.0092410000000003</v>
      </c>
      <c r="I260" s="2">
        <f t="shared" si="97"/>
        <v>4.1774261013493579</v>
      </c>
      <c r="J260" s="2">
        <v>0.16838600000000001</v>
      </c>
      <c r="K260" s="13">
        <f t="shared" si="98"/>
        <v>99.463779649139482</v>
      </c>
    </row>
    <row r="261" spans="1:11">
      <c r="A261" s="7" t="s">
        <v>22</v>
      </c>
      <c r="B261" s="8">
        <v>8374154</v>
      </c>
      <c r="C261" s="2" t="s">
        <v>23</v>
      </c>
      <c r="D261" s="2" t="s">
        <v>24</v>
      </c>
      <c r="E261" s="2">
        <v>256</v>
      </c>
      <c r="F261" s="1">
        <v>6113175</v>
      </c>
      <c r="G261" s="2">
        <f t="shared" si="96"/>
        <v>81.829368476125993</v>
      </c>
      <c r="H261" s="2">
        <v>3.0695260000000002</v>
      </c>
      <c r="I261" s="2">
        <f t="shared" si="97"/>
        <v>5.4563173597487031</v>
      </c>
      <c r="J261" s="2">
        <v>0.58285900000000002</v>
      </c>
      <c r="K261" s="13">
        <f t="shared" si="98"/>
        <v>28.73475060005936</v>
      </c>
    </row>
    <row r="262" spans="1:11">
      <c r="A262" s="18" t="s">
        <v>26</v>
      </c>
      <c r="B262" s="10" t="s">
        <v>39</v>
      </c>
      <c r="C262" s="2" t="s">
        <v>23</v>
      </c>
      <c r="D262" s="2" t="s">
        <v>28</v>
      </c>
      <c r="E262" s="2">
        <v>196</v>
      </c>
      <c r="F262" s="1">
        <v>4690505</v>
      </c>
      <c r="G262" s="2">
        <f t="shared" si="96"/>
        <v>86.058073257204541</v>
      </c>
      <c r="H262" s="2">
        <v>2.9553029999999998</v>
      </c>
      <c r="I262" s="2">
        <f t="shared" si="97"/>
        <v>5.6672050209403233</v>
      </c>
      <c r="J262" s="2">
        <v>0.55094299999999996</v>
      </c>
      <c r="K262" s="13">
        <f t="shared" si="98"/>
        <v>30.399348026928376</v>
      </c>
    </row>
    <row r="263" spans="1:11">
      <c r="A263" s="18" t="s">
        <v>2</v>
      </c>
      <c r="B263" s="1">
        <v>1411</v>
      </c>
      <c r="C263" s="2" t="s">
        <v>29</v>
      </c>
      <c r="D263" s="2" t="s">
        <v>36</v>
      </c>
      <c r="E263" s="2">
        <v>234</v>
      </c>
      <c r="F263" s="1">
        <v>5556800</v>
      </c>
      <c r="G263" s="2">
        <f t="shared" si="96"/>
        <v>83.483122068014893</v>
      </c>
      <c r="H263" s="2">
        <v>2.1786639999999999</v>
      </c>
      <c r="I263" s="2">
        <f t="shared" si="97"/>
        <v>7.6874212820333936</v>
      </c>
      <c r="J263" s="2">
        <v>0.43834299999999998</v>
      </c>
      <c r="K263" s="13">
        <f t="shared" si="98"/>
        <v>38.208225065759009</v>
      </c>
    </row>
    <row r="264" spans="1:11">
      <c r="B264" s="1"/>
      <c r="F264" s="1"/>
    </row>
    <row r="265" spans="1:11">
      <c r="B265" s="1"/>
      <c r="C265" s="2" t="s">
        <v>0</v>
      </c>
      <c r="D265" s="2" t="s">
        <v>1</v>
      </c>
      <c r="E265" s="2" t="s">
        <v>2</v>
      </c>
      <c r="F265" s="1" t="s">
        <v>3</v>
      </c>
      <c r="G265" s="2" t="s">
        <v>4</v>
      </c>
      <c r="H265" s="2" t="s">
        <v>5</v>
      </c>
      <c r="I265" s="2" t="s">
        <v>6</v>
      </c>
      <c r="J265" s="2" t="s">
        <v>7</v>
      </c>
      <c r="K265" s="2" t="s">
        <v>8</v>
      </c>
    </row>
    <row r="266" spans="1:11">
      <c r="A266" s="4" t="s">
        <v>10</v>
      </c>
      <c r="B266" s="5" t="s">
        <v>99</v>
      </c>
      <c r="C266" s="2" t="s">
        <v>12</v>
      </c>
      <c r="D266" s="2" t="s">
        <v>13</v>
      </c>
      <c r="E266" s="2">
        <v>905</v>
      </c>
      <c r="F266" s="1">
        <v>29268097</v>
      </c>
      <c r="G266" s="2">
        <f t="shared" ref="G266:G271" si="99">100-(F266/$B$268)*100</f>
        <v>36.494307766815027</v>
      </c>
      <c r="H266" s="2">
        <v>0.63371</v>
      </c>
      <c r="I266" s="2">
        <f t="shared" ref="I266:I271" si="100">(($B$269*2)/H266)/1000000</f>
        <v>35.993902573732463</v>
      </c>
      <c r="J266" s="2">
        <v>0.221829</v>
      </c>
      <c r="K266" s="13">
        <f t="shared" ref="K266:K271" si="101">(($B$269*2)/J266)/1000000</f>
        <v>102.82558186711385</v>
      </c>
    </row>
    <row r="267" spans="1:11">
      <c r="A267" s="2" t="s">
        <v>15</v>
      </c>
      <c r="B267" s="5" t="s">
        <v>83</v>
      </c>
      <c r="C267" s="2" t="s">
        <v>17</v>
      </c>
      <c r="D267" s="2" t="s">
        <v>18</v>
      </c>
      <c r="E267" s="2">
        <v>320</v>
      </c>
      <c r="F267" s="1">
        <v>10348751</v>
      </c>
      <c r="G267" s="2">
        <f t="shared" si="99"/>
        <v>77.545359508550717</v>
      </c>
      <c r="H267" s="2">
        <v>5.8895980000000003</v>
      </c>
      <c r="I267" s="2">
        <f t="shared" si="100"/>
        <v>3.8728782507736521</v>
      </c>
      <c r="J267" s="2">
        <v>0.30705300000000002</v>
      </c>
      <c r="K267" s="13">
        <f t="shared" si="101"/>
        <v>74.285859444460726</v>
      </c>
    </row>
    <row r="268" spans="1:11">
      <c r="A268" s="7" t="s">
        <v>3</v>
      </c>
      <c r="B268" s="8">
        <v>46087360</v>
      </c>
      <c r="C268" s="2" t="s">
        <v>17</v>
      </c>
      <c r="D268" s="2" t="s">
        <v>20</v>
      </c>
      <c r="E268" s="2">
        <v>128</v>
      </c>
      <c r="F268" s="1">
        <v>4140176</v>
      </c>
      <c r="G268" s="2">
        <f t="shared" si="99"/>
        <v>91.016677891725621</v>
      </c>
      <c r="H268" s="2">
        <v>5.6985780000000004</v>
      </c>
      <c r="I268" s="2">
        <f t="shared" si="100"/>
        <v>4.0026996208527814</v>
      </c>
      <c r="J268" s="2">
        <v>0.231852</v>
      </c>
      <c r="K268" s="13">
        <f t="shared" si="101"/>
        <v>98.380415092386514</v>
      </c>
    </row>
    <row r="269" spans="1:11">
      <c r="A269" s="7" t="s">
        <v>22</v>
      </c>
      <c r="B269" s="8">
        <v>11404848</v>
      </c>
      <c r="C269" s="2" t="s">
        <v>23</v>
      </c>
      <c r="D269" s="2" t="s">
        <v>24</v>
      </c>
      <c r="E269" s="2">
        <v>256</v>
      </c>
      <c r="F269" s="1">
        <v>8324973</v>
      </c>
      <c r="G269" s="2">
        <f t="shared" si="99"/>
        <v>81.936537480124699</v>
      </c>
      <c r="H269" s="2">
        <v>4.3227840000000004</v>
      </c>
      <c r="I269" s="2">
        <f t="shared" si="100"/>
        <v>5.276621732661174</v>
      </c>
      <c r="J269" s="2">
        <v>0.81033999999999995</v>
      </c>
      <c r="K269" s="13">
        <f t="shared" si="101"/>
        <v>28.148303181380655</v>
      </c>
    </row>
    <row r="270" spans="1:11">
      <c r="A270" s="18" t="s">
        <v>26</v>
      </c>
      <c r="B270" s="10" t="s">
        <v>39</v>
      </c>
      <c r="C270" s="2" t="s">
        <v>23</v>
      </c>
      <c r="D270" s="2" t="s">
        <v>28</v>
      </c>
      <c r="E270" s="2">
        <v>165</v>
      </c>
      <c r="F270" s="1">
        <v>5395086</v>
      </c>
      <c r="G270" s="2">
        <f t="shared" si="99"/>
        <v>88.293783805364427</v>
      </c>
      <c r="H270" s="2">
        <v>3.4525800000000002</v>
      </c>
      <c r="I270" s="2">
        <f t="shared" si="100"/>
        <v>6.6065655249118054</v>
      </c>
      <c r="J270" s="2">
        <v>0.68863200000000002</v>
      </c>
      <c r="K270" s="13">
        <f t="shared" si="101"/>
        <v>33.123200780678211</v>
      </c>
    </row>
    <row r="271" spans="1:11">
      <c r="A271" s="18" t="s">
        <v>2</v>
      </c>
      <c r="B271" s="1">
        <v>1411</v>
      </c>
      <c r="C271" s="2" t="s">
        <v>29</v>
      </c>
      <c r="D271" s="2" t="s">
        <v>36</v>
      </c>
      <c r="E271" s="2">
        <v>199</v>
      </c>
      <c r="F271" s="1">
        <v>6444006</v>
      </c>
      <c r="G271" s="2">
        <f t="shared" si="99"/>
        <v>86.01784523999639</v>
      </c>
      <c r="H271" s="2">
        <v>2.886514</v>
      </c>
      <c r="I271" s="2">
        <f t="shared" si="100"/>
        <v>7.9021601835293369</v>
      </c>
      <c r="J271" s="2">
        <v>0.54979900000000004</v>
      </c>
      <c r="K271" s="13">
        <f t="shared" si="101"/>
        <v>41.487336281077269</v>
      </c>
    </row>
    <row r="272" spans="1:11">
      <c r="B272" s="1"/>
      <c r="F272" s="1"/>
    </row>
    <row r="273" spans="1:11">
      <c r="B273" s="1"/>
      <c r="C273" s="2" t="s">
        <v>0</v>
      </c>
      <c r="D273" s="2" t="s">
        <v>1</v>
      </c>
      <c r="E273" s="2" t="s">
        <v>2</v>
      </c>
      <c r="F273" s="1" t="s">
        <v>3</v>
      </c>
      <c r="G273" s="2" t="s">
        <v>4</v>
      </c>
      <c r="H273" s="2" t="s">
        <v>5</v>
      </c>
      <c r="I273" s="2" t="s">
        <v>6</v>
      </c>
      <c r="J273" s="2" t="s">
        <v>7</v>
      </c>
      <c r="K273" s="2" t="s">
        <v>8</v>
      </c>
    </row>
    <row r="274" spans="1:11">
      <c r="A274" s="4" t="s">
        <v>10</v>
      </c>
      <c r="B274" s="5" t="s">
        <v>100</v>
      </c>
      <c r="C274" s="2" t="s">
        <v>12</v>
      </c>
      <c r="D274" s="2" t="s">
        <v>13</v>
      </c>
      <c r="E274" s="2">
        <v>832</v>
      </c>
      <c r="F274" s="1">
        <v>21046785</v>
      </c>
      <c r="G274" s="2">
        <f t="shared" ref="G274:G279" si="102">100-(F274/$B$276)*100</f>
        <v>41.139593520931975</v>
      </c>
      <c r="H274" s="2">
        <v>0.48540100000000003</v>
      </c>
      <c r="I274" s="2">
        <f t="shared" ref="I274:I279" si="103">(($B$277*2)/H274)/1000000</f>
        <v>36.756376686492196</v>
      </c>
      <c r="J274" s="2">
        <v>0.17408399999999999</v>
      </c>
      <c r="K274" s="13">
        <f t="shared" ref="K274:K279" si="104">(($B$277*2)/J274)/1000000</f>
        <v>102.48835045150618</v>
      </c>
    </row>
    <row r="275" spans="1:11">
      <c r="A275" s="2" t="s">
        <v>15</v>
      </c>
      <c r="B275" s="5" t="s">
        <v>83</v>
      </c>
      <c r="C275" s="2" t="s">
        <v>17</v>
      </c>
      <c r="D275" s="2" t="s">
        <v>18</v>
      </c>
      <c r="E275" s="2">
        <v>320</v>
      </c>
      <c r="F275" s="1">
        <v>8094906</v>
      </c>
      <c r="G275" s="2">
        <f t="shared" si="102"/>
        <v>77.361413747047507</v>
      </c>
      <c r="H275" s="2">
        <v>5.1919599999999999</v>
      </c>
      <c r="I275" s="2">
        <f t="shared" si="103"/>
        <v>3.4363866439648998</v>
      </c>
      <c r="J275" s="2">
        <v>0.235677</v>
      </c>
      <c r="K275" s="13">
        <f t="shared" si="104"/>
        <v>75.703534922796877</v>
      </c>
    </row>
    <row r="276" spans="1:11">
      <c r="A276" s="7" t="s">
        <v>3</v>
      </c>
      <c r="B276" s="8">
        <v>35757118</v>
      </c>
      <c r="C276" s="2" t="s">
        <v>17</v>
      </c>
      <c r="D276" s="2" t="s">
        <v>20</v>
      </c>
      <c r="E276" s="2">
        <v>128</v>
      </c>
      <c r="F276" s="1">
        <v>3238638</v>
      </c>
      <c r="G276" s="2">
        <f t="shared" si="102"/>
        <v>90.942676084800794</v>
      </c>
      <c r="H276" s="2">
        <v>4.622261</v>
      </c>
      <c r="I276" s="2">
        <f t="shared" si="103"/>
        <v>3.8599252616847037</v>
      </c>
      <c r="J276" s="2">
        <v>0.17818200000000001</v>
      </c>
      <c r="K276" s="13">
        <f t="shared" si="104"/>
        <v>100.13122537630063</v>
      </c>
    </row>
    <row r="277" spans="1:11">
      <c r="A277" s="7" t="s">
        <v>22</v>
      </c>
      <c r="B277" s="8">
        <v>8920791</v>
      </c>
      <c r="C277" s="2" t="s">
        <v>23</v>
      </c>
      <c r="D277" s="2" t="s">
        <v>24</v>
      </c>
      <c r="E277" s="2">
        <v>256</v>
      </c>
      <c r="F277" s="1">
        <v>6512193</v>
      </c>
      <c r="G277" s="2">
        <f t="shared" si="102"/>
        <v>81.787701682221709</v>
      </c>
      <c r="H277" s="2">
        <v>3.3926980000000002</v>
      </c>
      <c r="I277" s="2">
        <f t="shared" si="103"/>
        <v>5.2588182030938206</v>
      </c>
      <c r="J277" s="2">
        <v>0.61858500000000005</v>
      </c>
      <c r="K277" s="13">
        <f t="shared" si="104"/>
        <v>28.842571352360629</v>
      </c>
    </row>
    <row r="278" spans="1:11">
      <c r="A278" s="18" t="s">
        <v>26</v>
      </c>
      <c r="B278" s="10" t="s">
        <v>39</v>
      </c>
      <c r="C278" s="2" t="s">
        <v>23</v>
      </c>
      <c r="D278" s="2" t="s">
        <v>28</v>
      </c>
      <c r="E278" s="2">
        <v>243</v>
      </c>
      <c r="F278" s="1">
        <v>6174293</v>
      </c>
      <c r="G278" s="2">
        <f t="shared" si="102"/>
        <v>82.732688355923983</v>
      </c>
      <c r="H278" s="2">
        <v>3.6547450000000001</v>
      </c>
      <c r="I278" s="2">
        <f t="shared" si="103"/>
        <v>4.8817583716510997</v>
      </c>
      <c r="J278" s="2">
        <v>0.63021199999999999</v>
      </c>
      <c r="K278" s="13">
        <f t="shared" si="104"/>
        <v>28.310444739230608</v>
      </c>
    </row>
    <row r="279" spans="1:11">
      <c r="A279" s="18" t="s">
        <v>2</v>
      </c>
      <c r="B279" s="1">
        <v>1411</v>
      </c>
      <c r="C279" s="2" t="s">
        <v>29</v>
      </c>
      <c r="D279" s="2" t="s">
        <v>36</v>
      </c>
      <c r="E279" s="2">
        <v>232</v>
      </c>
      <c r="F279" s="1">
        <v>5880260</v>
      </c>
      <c r="G279" s="2">
        <f t="shared" si="102"/>
        <v>83.554994560803252</v>
      </c>
      <c r="H279" s="2">
        <v>2.31968</v>
      </c>
      <c r="I279" s="2">
        <f t="shared" si="103"/>
        <v>7.6913979514415782</v>
      </c>
      <c r="J279" s="2">
        <v>0.47308</v>
      </c>
      <c r="K279" s="13">
        <f t="shared" si="104"/>
        <v>37.713667878582903</v>
      </c>
    </row>
    <row r="280" spans="1:11">
      <c r="B280" s="1"/>
      <c r="F280" s="1"/>
    </row>
    <row r="281" spans="1:11">
      <c r="B281" s="1"/>
      <c r="C281" s="2" t="s">
        <v>0</v>
      </c>
      <c r="D281" s="2" t="s">
        <v>1</v>
      </c>
      <c r="E281" s="2" t="s">
        <v>2</v>
      </c>
      <c r="F281" s="1" t="s">
        <v>3</v>
      </c>
      <c r="G281" s="2" t="s">
        <v>4</v>
      </c>
      <c r="H281" s="2" t="s">
        <v>5</v>
      </c>
      <c r="I281" s="2" t="s">
        <v>6</v>
      </c>
      <c r="J281" s="2" t="s">
        <v>7</v>
      </c>
      <c r="K281" s="2" t="s">
        <v>8</v>
      </c>
    </row>
    <row r="282" spans="1:11">
      <c r="A282" s="4" t="s">
        <v>10</v>
      </c>
      <c r="B282" s="5" t="s">
        <v>101</v>
      </c>
      <c r="C282" s="2" t="s">
        <v>12</v>
      </c>
      <c r="D282" s="2" t="s">
        <v>13</v>
      </c>
      <c r="E282" s="2">
        <v>919</v>
      </c>
      <c r="F282" s="1">
        <v>29627624</v>
      </c>
      <c r="G282" s="2">
        <f t="shared" ref="G282:G287" si="105">100-(F282/$B$284)*100</f>
        <v>35.005843362094652</v>
      </c>
      <c r="H282" s="2">
        <v>0.64981299999999997</v>
      </c>
      <c r="I282" s="2">
        <f t="shared" ref="I282:I287" si="106">(($B$285*2)/H282)/1000000</f>
        <v>34.982679632448104</v>
      </c>
      <c r="J282" s="2">
        <v>0.227463</v>
      </c>
      <c r="K282" s="13">
        <f t="shared" ref="K282:K287" si="107">(($B$285*2)/J282)/1000000</f>
        <v>99.938011896440301</v>
      </c>
    </row>
    <row r="283" spans="1:11">
      <c r="A283" s="2" t="s">
        <v>15</v>
      </c>
      <c r="B283" s="5" t="s">
        <v>102</v>
      </c>
      <c r="C283" s="2" t="s">
        <v>17</v>
      </c>
      <c r="D283" s="2" t="s">
        <v>18</v>
      </c>
      <c r="E283" s="2">
        <v>320</v>
      </c>
      <c r="F283" s="1">
        <v>10313225</v>
      </c>
      <c r="G283" s="2">
        <f t="shared" si="105"/>
        <v>77.375865135457332</v>
      </c>
      <c r="H283" s="2">
        <v>6.7222780000000002</v>
      </c>
      <c r="I283" s="2">
        <f t="shared" si="106"/>
        <v>3.3816215277023649</v>
      </c>
      <c r="J283" s="2">
        <v>0.30507400000000001</v>
      </c>
      <c r="K283" s="13">
        <f t="shared" si="107"/>
        <v>74.513724538964311</v>
      </c>
    </row>
    <row r="284" spans="1:11">
      <c r="A284" s="7" t="s">
        <v>3</v>
      </c>
      <c r="B284" s="8">
        <v>45585058</v>
      </c>
      <c r="C284" s="2" t="s">
        <v>17</v>
      </c>
      <c r="D284" s="2" t="s">
        <v>20</v>
      </c>
      <c r="E284" s="2">
        <v>128</v>
      </c>
      <c r="F284" s="1">
        <v>4125966</v>
      </c>
      <c r="G284" s="2">
        <f t="shared" si="105"/>
        <v>90.948863112118886</v>
      </c>
      <c r="H284" s="2">
        <v>5.0321340000000001</v>
      </c>
      <c r="I284" s="2">
        <f t="shared" si="106"/>
        <v>4.5174075253162966</v>
      </c>
      <c r="J284" s="2">
        <v>0.22855700000000001</v>
      </c>
      <c r="K284" s="13">
        <f t="shared" si="107"/>
        <v>99.459653390620275</v>
      </c>
    </row>
    <row r="285" spans="1:11">
      <c r="A285" s="7" t="s">
        <v>22</v>
      </c>
      <c r="B285" s="8">
        <v>11366100</v>
      </c>
      <c r="C285" s="2" t="s">
        <v>23</v>
      </c>
      <c r="D285" s="2" t="s">
        <v>24</v>
      </c>
      <c r="E285" s="2">
        <v>256</v>
      </c>
      <c r="F285" s="1">
        <v>8296577</v>
      </c>
      <c r="G285" s="2">
        <f t="shared" si="105"/>
        <v>81.799788430673928</v>
      </c>
      <c r="H285" s="2">
        <v>3.9571170000000002</v>
      </c>
      <c r="I285" s="2">
        <f t="shared" si="106"/>
        <v>5.7446368151358671</v>
      </c>
      <c r="J285" s="2">
        <v>0.786246</v>
      </c>
      <c r="K285" s="13">
        <f t="shared" si="107"/>
        <v>28.912325150143847</v>
      </c>
    </row>
    <row r="286" spans="1:11">
      <c r="A286" s="18" t="s">
        <v>26</v>
      </c>
      <c r="B286" s="10" t="s">
        <v>39</v>
      </c>
      <c r="C286" s="2" t="s">
        <v>23</v>
      </c>
      <c r="D286" s="2" t="s">
        <v>28</v>
      </c>
      <c r="E286" s="2">
        <v>218</v>
      </c>
      <c r="F286" s="1">
        <v>7062623</v>
      </c>
      <c r="G286" s="2">
        <f t="shared" si="105"/>
        <v>84.506714897675465</v>
      </c>
      <c r="H286" s="2">
        <v>4.1385769999999997</v>
      </c>
      <c r="I286" s="2">
        <f t="shared" si="106"/>
        <v>5.4927575347758424</v>
      </c>
      <c r="J286" s="2">
        <v>0.75933700000000004</v>
      </c>
      <c r="K286" s="13">
        <f t="shared" si="107"/>
        <v>29.93690548465306</v>
      </c>
    </row>
    <row r="287" spans="1:11">
      <c r="A287" s="18" t="s">
        <v>2</v>
      </c>
      <c r="B287" s="1">
        <v>1411</v>
      </c>
      <c r="C287" s="2" t="s">
        <v>29</v>
      </c>
      <c r="D287" s="2" t="s">
        <v>36</v>
      </c>
      <c r="E287" s="2">
        <v>215</v>
      </c>
      <c r="F287" s="1">
        <v>6926356</v>
      </c>
      <c r="G287" s="2">
        <f t="shared" si="105"/>
        <v>84.805643989747693</v>
      </c>
      <c r="H287" s="2">
        <v>2.8539469999999998</v>
      </c>
      <c r="I287" s="2">
        <f t="shared" si="106"/>
        <v>7.965179451475449</v>
      </c>
      <c r="J287" s="2">
        <v>0.57873799999999997</v>
      </c>
      <c r="K287" s="13">
        <f t="shared" si="107"/>
        <v>39.278913774454075</v>
      </c>
    </row>
    <row r="288" spans="1:11">
      <c r="B288" s="1"/>
      <c r="F288" s="1"/>
    </row>
    <row r="289" spans="1:11">
      <c r="B289" s="1"/>
      <c r="C289" s="2" t="s">
        <v>0</v>
      </c>
      <c r="D289" s="2" t="s">
        <v>1</v>
      </c>
      <c r="E289" s="2" t="s">
        <v>2</v>
      </c>
      <c r="F289" s="1" t="s">
        <v>3</v>
      </c>
      <c r="G289" s="2" t="s">
        <v>4</v>
      </c>
      <c r="H289" s="2" t="s">
        <v>5</v>
      </c>
      <c r="I289" s="2" t="s">
        <v>6</v>
      </c>
      <c r="J289" s="2" t="s">
        <v>7</v>
      </c>
      <c r="K289" s="2" t="s">
        <v>8</v>
      </c>
    </row>
    <row r="290" spans="1:11">
      <c r="A290" s="4" t="s">
        <v>10</v>
      </c>
      <c r="B290" s="5" t="s">
        <v>103</v>
      </c>
      <c r="C290" s="2" t="s">
        <v>12</v>
      </c>
      <c r="D290" s="2" t="s">
        <v>13</v>
      </c>
      <c r="E290" s="2">
        <v>942</v>
      </c>
      <c r="F290" s="1">
        <v>38322779</v>
      </c>
      <c r="G290" s="2">
        <f t="shared" ref="G290:G295" si="108">100-(F290/$B$292)*100</f>
        <v>33.601391345014548</v>
      </c>
      <c r="H290" s="2">
        <v>0.80862400000000001</v>
      </c>
      <c r="I290" s="2">
        <f t="shared" ref="I290:I295" si="109">(($B$293*2)/H290)/1000000</f>
        <v>35.50437286056313</v>
      </c>
      <c r="J290" s="2">
        <v>0.29538900000000001</v>
      </c>
      <c r="K290" s="13">
        <f t="shared" ref="K290:K295" si="110">(($B$293*2)/J290)/1000000</f>
        <v>97.192813544173958</v>
      </c>
    </row>
    <row r="291" spans="1:11">
      <c r="A291" s="2" t="s">
        <v>15</v>
      </c>
      <c r="B291" s="5" t="s">
        <v>83</v>
      </c>
      <c r="C291" s="2" t="s">
        <v>17</v>
      </c>
      <c r="D291" s="2" t="s">
        <v>18</v>
      </c>
      <c r="E291" s="2">
        <v>320</v>
      </c>
      <c r="F291" s="1">
        <v>13023690</v>
      </c>
      <c r="G291" s="2">
        <f t="shared" si="108"/>
        <v>77.43496379649693</v>
      </c>
      <c r="H291" s="2">
        <v>7.0805100000000003</v>
      </c>
      <c r="I291" s="2">
        <f t="shared" si="109"/>
        <v>4.0547485986178957</v>
      </c>
      <c r="J291" s="2">
        <v>0.38366600000000001</v>
      </c>
      <c r="K291" s="13">
        <f t="shared" si="110"/>
        <v>74.829898922500291</v>
      </c>
    </row>
    <row r="292" spans="1:11">
      <c r="A292" s="7" t="s">
        <v>3</v>
      </c>
      <c r="B292" s="8">
        <v>57716238</v>
      </c>
      <c r="C292" s="2" t="s">
        <v>17</v>
      </c>
      <c r="D292" s="2" t="s">
        <v>20</v>
      </c>
      <c r="E292" s="2">
        <v>128</v>
      </c>
      <c r="F292" s="1">
        <v>5210152</v>
      </c>
      <c r="G292" s="2">
        <f t="shared" si="108"/>
        <v>90.972814271089533</v>
      </c>
      <c r="H292" s="2">
        <v>7.2144959999999996</v>
      </c>
      <c r="I292" s="2">
        <f t="shared" si="109"/>
        <v>3.9794447179678252</v>
      </c>
      <c r="J292" s="2">
        <v>0.287937</v>
      </c>
      <c r="K292" s="13">
        <f t="shared" si="110"/>
        <v>99.708227841506996</v>
      </c>
    </row>
    <row r="293" spans="1:11">
      <c r="A293" s="7" t="s">
        <v>22</v>
      </c>
      <c r="B293" s="8">
        <v>14354844</v>
      </c>
      <c r="C293" s="2" t="s">
        <v>23</v>
      </c>
      <c r="D293" s="2" t="s">
        <v>24</v>
      </c>
      <c r="E293" s="2">
        <v>256</v>
      </c>
      <c r="F293" s="1">
        <v>10477739</v>
      </c>
      <c r="G293" s="2">
        <f t="shared" si="108"/>
        <v>81.846115819260433</v>
      </c>
      <c r="H293" s="2">
        <v>5.3781140000000001</v>
      </c>
      <c r="I293" s="2">
        <f t="shared" si="109"/>
        <v>5.3382445965258452</v>
      </c>
      <c r="J293" s="2">
        <v>1.00417</v>
      </c>
      <c r="K293" s="13">
        <f t="shared" si="110"/>
        <v>28.590465757790014</v>
      </c>
    </row>
    <row r="294" spans="1:11">
      <c r="A294" s="18" t="s">
        <v>26</v>
      </c>
      <c r="B294" s="10" t="s">
        <v>39</v>
      </c>
      <c r="C294" s="2" t="s">
        <v>23</v>
      </c>
      <c r="D294" s="2" t="s">
        <v>28</v>
      </c>
      <c r="E294" s="2">
        <v>235</v>
      </c>
      <c r="F294" s="1">
        <v>9633765</v>
      </c>
      <c r="G294" s="2">
        <f t="shared" si="108"/>
        <v>83.308397543166279</v>
      </c>
      <c r="H294" s="2">
        <v>5.7210539999999996</v>
      </c>
      <c r="I294" s="2">
        <f t="shared" si="109"/>
        <v>5.0182515319729548</v>
      </c>
      <c r="J294" s="2">
        <v>1.015193</v>
      </c>
      <c r="K294" s="13">
        <f t="shared" si="110"/>
        <v>28.280029511629809</v>
      </c>
    </row>
    <row r="295" spans="1:11">
      <c r="A295" s="18" t="s">
        <v>2</v>
      </c>
      <c r="B295" s="1">
        <v>1411</v>
      </c>
      <c r="C295" s="2" t="s">
        <v>29</v>
      </c>
      <c r="D295" s="2" t="s">
        <v>36</v>
      </c>
      <c r="E295" s="2">
        <v>238</v>
      </c>
      <c r="F295" s="1">
        <v>9705316</v>
      </c>
      <c r="G295" s="2">
        <f t="shared" si="108"/>
        <v>83.184427231726374</v>
      </c>
      <c r="H295" s="2">
        <v>3.8011409999999999</v>
      </c>
      <c r="I295" s="2">
        <f t="shared" si="109"/>
        <v>7.5529131910655245</v>
      </c>
      <c r="J295" s="2">
        <v>0.94328800000000002</v>
      </c>
      <c r="K295" s="13">
        <f t="shared" si="110"/>
        <v>30.435760870487062</v>
      </c>
    </row>
    <row r="296" spans="1:11">
      <c r="B296" s="1"/>
      <c r="F296" s="1"/>
    </row>
    <row r="297" spans="1:11">
      <c r="B297" s="1"/>
      <c r="C297" s="2" t="s">
        <v>0</v>
      </c>
      <c r="D297" s="2" t="s">
        <v>1</v>
      </c>
      <c r="E297" s="2" t="s">
        <v>2</v>
      </c>
      <c r="F297" s="1" t="s">
        <v>3</v>
      </c>
      <c r="G297" s="2" t="s">
        <v>4</v>
      </c>
      <c r="H297" s="2" t="s">
        <v>5</v>
      </c>
      <c r="I297" s="2" t="s">
        <v>6</v>
      </c>
      <c r="J297" s="2" t="s">
        <v>7</v>
      </c>
      <c r="K297" s="2" t="s">
        <v>8</v>
      </c>
    </row>
    <row r="298" spans="1:11">
      <c r="A298" s="4" t="s">
        <v>10</v>
      </c>
      <c r="B298" s="5" t="s">
        <v>104</v>
      </c>
      <c r="C298" s="2" t="s">
        <v>12</v>
      </c>
      <c r="D298" s="2" t="s">
        <v>13</v>
      </c>
      <c r="E298" s="2">
        <v>3020</v>
      </c>
      <c r="F298" s="1">
        <v>97325044</v>
      </c>
      <c r="G298" s="2">
        <f t="shared" ref="G298:G303" si="111">100-(F298/$B$300)*100</f>
        <v>34.473465566190342</v>
      </c>
      <c r="H298" s="2">
        <v>1.812573</v>
      </c>
      <c r="I298" s="2">
        <f t="shared" ref="I298:I303" si="112">(($B$301*2)/H298)/1000000</f>
        <v>27.304370086059983</v>
      </c>
      <c r="J298" s="2">
        <v>0.56553900000000001</v>
      </c>
      <c r="K298" s="13">
        <f t="shared" ref="K298:K303" si="113">(($B$301*2)/J298)/1000000</f>
        <v>87.511496112558106</v>
      </c>
    </row>
    <row r="299" spans="1:11">
      <c r="A299" s="2" t="s">
        <v>15</v>
      </c>
      <c r="B299" s="5" t="s">
        <v>105</v>
      </c>
      <c r="C299" s="2" t="s">
        <v>17</v>
      </c>
      <c r="D299" s="2" t="s">
        <v>18</v>
      </c>
      <c r="E299" s="2">
        <v>320</v>
      </c>
      <c r="F299" s="1">
        <v>10314408</v>
      </c>
      <c r="G299" s="2">
        <f t="shared" si="111"/>
        <v>93.055565318045353</v>
      </c>
      <c r="H299" s="2">
        <v>7.7403500000000003</v>
      </c>
      <c r="I299" s="2">
        <f t="shared" si="112"/>
        <v>6.3939181044784794</v>
      </c>
      <c r="J299" s="2">
        <v>0.321631</v>
      </c>
      <c r="K299" s="13">
        <f t="shared" si="113"/>
        <v>153.87560278704478</v>
      </c>
    </row>
    <row r="300" spans="1:11">
      <c r="A300" s="7" t="s">
        <v>3</v>
      </c>
      <c r="B300" s="8">
        <v>148527684</v>
      </c>
      <c r="C300" s="2" t="s">
        <v>17</v>
      </c>
      <c r="D300" s="2" t="s">
        <v>20</v>
      </c>
      <c r="E300" s="2">
        <v>128</v>
      </c>
      <c r="F300" s="1">
        <v>4126440</v>
      </c>
      <c r="G300" s="2">
        <f t="shared" si="111"/>
        <v>97.221770454590811</v>
      </c>
      <c r="H300" s="2">
        <v>6.4421809999999997</v>
      </c>
      <c r="I300" s="2">
        <f t="shared" si="112"/>
        <v>7.6823616101441417</v>
      </c>
      <c r="J300" s="2">
        <v>0.24348700000000001</v>
      </c>
      <c r="K300" s="13">
        <f t="shared" si="113"/>
        <v>203.25998513267649</v>
      </c>
    </row>
    <row r="301" spans="1:11">
      <c r="A301" s="7" t="s">
        <v>22</v>
      </c>
      <c r="B301" s="8">
        <v>24745582</v>
      </c>
      <c r="C301" s="2" t="s">
        <v>23</v>
      </c>
      <c r="D301" s="2" t="s">
        <v>24</v>
      </c>
      <c r="E301" s="2">
        <v>256</v>
      </c>
      <c r="F301" s="1">
        <v>8348960</v>
      </c>
      <c r="G301" s="2">
        <f t="shared" si="111"/>
        <v>94.378852631944355</v>
      </c>
      <c r="H301" s="2">
        <v>5.4436590000000002</v>
      </c>
      <c r="I301" s="2">
        <f t="shared" si="112"/>
        <v>9.0915253876115312</v>
      </c>
      <c r="J301" s="2">
        <v>1.2955540000000001</v>
      </c>
      <c r="K301" s="13">
        <f t="shared" si="113"/>
        <v>38.200772796811243</v>
      </c>
    </row>
    <row r="302" spans="1:11">
      <c r="A302" s="18" t="s">
        <v>26</v>
      </c>
      <c r="B302" s="10" t="s">
        <v>49</v>
      </c>
      <c r="C302" s="2" t="s">
        <v>23</v>
      </c>
      <c r="D302" s="2" t="s">
        <v>28</v>
      </c>
      <c r="E302" s="2">
        <v>263</v>
      </c>
      <c r="F302" s="1">
        <v>8564618</v>
      </c>
      <c r="G302" s="2">
        <f t="shared" si="111"/>
        <v>94.233655457793304</v>
      </c>
      <c r="H302" s="2">
        <v>6.4724539999999999</v>
      </c>
      <c r="I302" s="2">
        <f t="shared" si="112"/>
        <v>7.6464296231383031</v>
      </c>
      <c r="J302" s="2">
        <v>1.3365659999999999</v>
      </c>
      <c r="K302" s="13">
        <f t="shared" si="113"/>
        <v>37.02859716617062</v>
      </c>
    </row>
    <row r="303" spans="1:11">
      <c r="A303" s="18" t="s">
        <v>2</v>
      </c>
      <c r="B303" s="1">
        <v>4608</v>
      </c>
      <c r="C303" s="2" t="s">
        <v>29</v>
      </c>
      <c r="D303" s="2" t="s">
        <v>36</v>
      </c>
      <c r="E303" s="2">
        <v>303</v>
      </c>
      <c r="F303" s="1">
        <v>9766206</v>
      </c>
      <c r="G303" s="2">
        <f t="shared" si="111"/>
        <v>93.424656106534314</v>
      </c>
      <c r="H303" s="2">
        <v>6.5606520000000002</v>
      </c>
      <c r="I303" s="2">
        <f t="shared" si="112"/>
        <v>7.5436349923757575</v>
      </c>
      <c r="J303" s="2">
        <v>1.408218</v>
      </c>
      <c r="K303" s="13">
        <f t="shared" si="113"/>
        <v>35.144533019745523</v>
      </c>
    </row>
    <row r="304" spans="1:11">
      <c r="B304" s="1"/>
      <c r="F304" s="1"/>
    </row>
    <row r="305" spans="1:11">
      <c r="B305" s="1"/>
      <c r="C305" s="2" t="s">
        <v>0</v>
      </c>
      <c r="D305" s="2" t="s">
        <v>1</v>
      </c>
      <c r="E305" s="2" t="s">
        <v>2</v>
      </c>
      <c r="F305" s="1" t="s">
        <v>3</v>
      </c>
      <c r="G305" s="2" t="s">
        <v>4</v>
      </c>
      <c r="H305" s="2" t="s">
        <v>5</v>
      </c>
      <c r="I305" s="2" t="s">
        <v>6</v>
      </c>
      <c r="J305" s="2" t="s">
        <v>7</v>
      </c>
      <c r="K305" s="2" t="s">
        <v>8</v>
      </c>
    </row>
    <row r="306" spans="1:11">
      <c r="A306" s="4" t="s">
        <v>10</v>
      </c>
      <c r="B306" s="5" t="s">
        <v>106</v>
      </c>
      <c r="C306" s="2" t="s">
        <v>12</v>
      </c>
      <c r="D306" s="2" t="s">
        <v>13</v>
      </c>
      <c r="E306" s="2">
        <v>2945</v>
      </c>
      <c r="F306" s="1">
        <v>34720810</v>
      </c>
      <c r="G306" s="2">
        <f t="shared" ref="G306:G311" si="114">100-(F306/$B$308)*100</f>
        <v>30.524929142883721</v>
      </c>
      <c r="H306" s="2">
        <v>0.62066100000000002</v>
      </c>
      <c r="I306" s="2">
        <f t="shared" ref="I306:I311" si="115">(($B$309*2)/H306)/1000000</f>
        <v>26.803192080701056</v>
      </c>
      <c r="J306" s="2">
        <v>0.195352</v>
      </c>
      <c r="K306" s="13">
        <f t="shared" ref="K306:K311" si="116">(($B$309*2)/J306)/1000000</f>
        <v>85.157541258855801</v>
      </c>
    </row>
    <row r="307" spans="1:11">
      <c r="A307" s="2" t="s">
        <v>15</v>
      </c>
      <c r="B307" s="5" t="s">
        <v>107</v>
      </c>
      <c r="C307" s="2" t="s">
        <v>17</v>
      </c>
      <c r="D307" s="2" t="s">
        <v>18</v>
      </c>
      <c r="E307" s="2">
        <v>320</v>
      </c>
      <c r="F307" s="1">
        <v>3775848</v>
      </c>
      <c r="G307" s="2">
        <f t="shared" si="114"/>
        <v>92.444666257909859</v>
      </c>
      <c r="H307" s="2">
        <v>3.0014789999999998</v>
      </c>
      <c r="I307" s="2">
        <f t="shared" si="115"/>
        <v>5.542499547722973</v>
      </c>
      <c r="J307" s="2">
        <v>0.122346</v>
      </c>
      <c r="K307" s="13">
        <f t="shared" si="116"/>
        <v>135.97253690353588</v>
      </c>
    </row>
    <row r="308" spans="1:11">
      <c r="A308" s="7" t="s">
        <v>3</v>
      </c>
      <c r="B308" s="8">
        <v>49975926</v>
      </c>
      <c r="C308" s="2" t="s">
        <v>17</v>
      </c>
      <c r="D308" s="2" t="s">
        <v>20</v>
      </c>
      <c r="E308" s="2">
        <v>128</v>
      </c>
      <c r="F308" s="1">
        <v>1511016</v>
      </c>
      <c r="G308" s="2">
        <f t="shared" si="114"/>
        <v>96.976512251118663</v>
      </c>
      <c r="H308" s="2">
        <v>2.5955789999999999</v>
      </c>
      <c r="I308" s="2">
        <f t="shared" si="115"/>
        <v>6.4092427932264826</v>
      </c>
      <c r="J308" s="2">
        <v>9.0855000000000005E-2</v>
      </c>
      <c r="K308" s="13">
        <f t="shared" si="116"/>
        <v>183.10160145286443</v>
      </c>
    </row>
    <row r="309" spans="1:11">
      <c r="A309" s="7" t="s">
        <v>22</v>
      </c>
      <c r="B309" s="8">
        <v>8317848</v>
      </c>
      <c r="C309" s="2" t="s">
        <v>23</v>
      </c>
      <c r="D309" s="2" t="s">
        <v>24</v>
      </c>
      <c r="E309" s="2">
        <v>256</v>
      </c>
      <c r="F309" s="1">
        <v>3052907</v>
      </c>
      <c r="G309" s="2">
        <f t="shared" si="114"/>
        <v>93.891244756525367</v>
      </c>
      <c r="H309" s="2">
        <v>2.0170689999999998</v>
      </c>
      <c r="I309" s="2">
        <f t="shared" si="115"/>
        <v>8.247460052184632</v>
      </c>
      <c r="J309" s="2">
        <v>0.46370299999999998</v>
      </c>
      <c r="K309" s="13">
        <f t="shared" si="116"/>
        <v>35.875756680461414</v>
      </c>
    </row>
    <row r="310" spans="1:11">
      <c r="A310" s="18" t="s">
        <v>26</v>
      </c>
      <c r="B310" s="10" t="s">
        <v>67</v>
      </c>
      <c r="C310" s="2" t="s">
        <v>23</v>
      </c>
      <c r="D310" s="2" t="s">
        <v>28</v>
      </c>
      <c r="E310" s="2">
        <v>219</v>
      </c>
      <c r="F310" s="1">
        <v>2618903</v>
      </c>
      <c r="G310" s="2">
        <f t="shared" si="114"/>
        <v>94.759670886338355</v>
      </c>
      <c r="H310" s="2">
        <v>2.1451820000000001</v>
      </c>
      <c r="I310" s="2">
        <f t="shared" si="115"/>
        <v>7.7549112383005259</v>
      </c>
      <c r="J310" s="2">
        <v>0.443384</v>
      </c>
      <c r="K310" s="13">
        <f t="shared" si="116"/>
        <v>37.519838334265557</v>
      </c>
    </row>
    <row r="311" spans="1:11">
      <c r="A311" s="18" t="s">
        <v>2</v>
      </c>
      <c r="B311" s="1">
        <v>4234</v>
      </c>
      <c r="C311" s="2" t="s">
        <v>29</v>
      </c>
      <c r="D311" s="2" t="s">
        <v>36</v>
      </c>
      <c r="E311" s="2">
        <v>212</v>
      </c>
      <c r="F311" s="1">
        <v>2509180</v>
      </c>
      <c r="G311" s="2">
        <f t="shared" si="114"/>
        <v>94.979222596095568</v>
      </c>
      <c r="H311" s="2">
        <v>1.9025190000000001</v>
      </c>
      <c r="I311" s="2">
        <f t="shared" si="115"/>
        <v>8.7440367218408852</v>
      </c>
      <c r="J311" s="2">
        <v>0.28499400000000003</v>
      </c>
      <c r="K311" s="13">
        <f t="shared" si="116"/>
        <v>58.372092044043029</v>
      </c>
    </row>
    <row r="312" spans="1:11">
      <c r="B312" s="1"/>
      <c r="F312" s="1"/>
    </row>
    <row r="313" spans="1:11">
      <c r="B313" s="1"/>
      <c r="C313" s="2" t="s">
        <v>0</v>
      </c>
      <c r="D313" s="2" t="s">
        <v>1</v>
      </c>
      <c r="E313" s="2" t="s">
        <v>2</v>
      </c>
      <c r="F313" s="1" t="s">
        <v>3</v>
      </c>
      <c r="G313" s="2" t="s">
        <v>4</v>
      </c>
      <c r="H313" s="2" t="s">
        <v>5</v>
      </c>
      <c r="I313" s="2" t="s">
        <v>6</v>
      </c>
      <c r="J313" s="2" t="s">
        <v>7</v>
      </c>
      <c r="K313" s="2" t="s">
        <v>8</v>
      </c>
    </row>
    <row r="314" spans="1:11">
      <c r="A314" s="4" t="s">
        <v>10</v>
      </c>
      <c r="B314" s="5" t="s">
        <v>108</v>
      </c>
      <c r="C314" s="2" t="s">
        <v>12</v>
      </c>
      <c r="D314" s="2" t="s">
        <v>13</v>
      </c>
      <c r="E314" s="2">
        <v>1045</v>
      </c>
      <c r="F314" s="1">
        <v>31325201</v>
      </c>
      <c r="G314" s="2">
        <f t="shared" ref="G314:G319" si="117">100-(F314/$B$316)*100</f>
        <v>26.445547630223416</v>
      </c>
      <c r="H314" s="2">
        <v>0.28499400000000003</v>
      </c>
      <c r="I314" s="2">
        <f t="shared" ref="I314:I319" si="118">(($B$317*2)/H314)/1000000</f>
        <v>74.185154775188238</v>
      </c>
      <c r="J314" s="2">
        <v>0.58994199999999997</v>
      </c>
      <c r="K314" s="13">
        <f t="shared" ref="K314:K319" si="119">(($B$317*2)/J314)/1000000</f>
        <v>35.837970512355454</v>
      </c>
    </row>
    <row r="315" spans="1:11">
      <c r="A315" s="2" t="s">
        <v>15</v>
      </c>
      <c r="B315" s="5" t="s">
        <v>63</v>
      </c>
      <c r="C315" s="2" t="s">
        <v>17</v>
      </c>
      <c r="D315" s="2" t="s">
        <v>18</v>
      </c>
      <c r="E315" s="2">
        <v>320</v>
      </c>
      <c r="F315" s="1">
        <v>9592245</v>
      </c>
      <c r="G315" s="2">
        <f t="shared" si="117"/>
        <v>77.476526711776643</v>
      </c>
      <c r="H315" s="2">
        <v>5.9002650000000001</v>
      </c>
      <c r="I315" s="2">
        <f t="shared" si="118"/>
        <v>3.5832838016597557</v>
      </c>
      <c r="J315" s="2">
        <v>0.28266400000000003</v>
      </c>
      <c r="K315" s="13">
        <f t="shared" si="119"/>
        <v>74.796663176067696</v>
      </c>
    </row>
    <row r="316" spans="1:11">
      <c r="A316" s="7" t="s">
        <v>3</v>
      </c>
      <c r="B316" s="8">
        <v>42587770</v>
      </c>
      <c r="C316" s="2" t="s">
        <v>17</v>
      </c>
      <c r="D316" s="2" t="s">
        <v>20</v>
      </c>
      <c r="E316" s="2">
        <v>128</v>
      </c>
      <c r="F316" s="1">
        <v>3837574</v>
      </c>
      <c r="G316" s="2">
        <f t="shared" si="117"/>
        <v>90.989023374550953</v>
      </c>
      <c r="H316" s="2">
        <v>4.7773300000000001</v>
      </c>
      <c r="I316" s="2">
        <f t="shared" si="118"/>
        <v>4.4255523482782229</v>
      </c>
      <c r="J316" s="2">
        <v>0.21578900000000001</v>
      </c>
      <c r="K316" s="13">
        <f t="shared" si="119"/>
        <v>97.976838485743016</v>
      </c>
    </row>
    <row r="317" spans="1:11">
      <c r="A317" s="7" t="s">
        <v>22</v>
      </c>
      <c r="B317" s="8">
        <v>10571162</v>
      </c>
      <c r="C317" s="2" t="s">
        <v>23</v>
      </c>
      <c r="D317" s="2" t="s">
        <v>24</v>
      </c>
      <c r="E317" s="2">
        <v>256</v>
      </c>
      <c r="F317" s="1">
        <v>7716728</v>
      </c>
      <c r="G317" s="2">
        <f t="shared" si="117"/>
        <v>81.880413085728605</v>
      </c>
      <c r="H317" s="2">
        <v>3.8058429999999999</v>
      </c>
      <c r="I317" s="2">
        <f t="shared" si="118"/>
        <v>5.5552275803284576</v>
      </c>
      <c r="J317" s="2">
        <v>0.73362099999999997</v>
      </c>
      <c r="K317" s="13">
        <f t="shared" si="119"/>
        <v>28.819136856769369</v>
      </c>
    </row>
    <row r="318" spans="1:11">
      <c r="A318" s="18" t="s">
        <v>26</v>
      </c>
      <c r="B318" s="10" t="s">
        <v>39</v>
      </c>
      <c r="C318" s="2" t="s">
        <v>23</v>
      </c>
      <c r="D318" s="2" t="s">
        <v>28</v>
      </c>
      <c r="E318" s="2">
        <v>222</v>
      </c>
      <c r="F318" s="1">
        <v>6695238</v>
      </c>
      <c r="G318" s="2">
        <f t="shared" si="117"/>
        <v>84.278965534001898</v>
      </c>
      <c r="H318" s="2">
        <v>4.017487</v>
      </c>
      <c r="I318" s="2">
        <f t="shared" si="118"/>
        <v>5.2625743406263661</v>
      </c>
      <c r="J318" s="2">
        <v>0.71736599999999995</v>
      </c>
      <c r="K318" s="13">
        <f t="shared" si="119"/>
        <v>29.472157866416868</v>
      </c>
    </row>
    <row r="319" spans="1:11">
      <c r="A319" s="18" t="s">
        <v>2</v>
      </c>
      <c r="B319" s="1">
        <v>1411</v>
      </c>
      <c r="C319" s="2" t="s">
        <v>29</v>
      </c>
      <c r="D319" s="2" t="s">
        <v>36</v>
      </c>
      <c r="E319" s="2">
        <v>225</v>
      </c>
      <c r="F319" s="1">
        <v>6755933</v>
      </c>
      <c r="G319" s="2">
        <f t="shared" si="117"/>
        <v>84.136448092961899</v>
      </c>
      <c r="H319" s="2">
        <v>2.6548389999999999</v>
      </c>
      <c r="I319" s="2">
        <f t="shared" si="118"/>
        <v>7.9636934669107999</v>
      </c>
      <c r="J319" s="2">
        <v>0.54167600000000005</v>
      </c>
      <c r="K319" s="13">
        <f t="shared" si="119"/>
        <v>39.031310229731424</v>
      </c>
    </row>
    <row r="320" spans="1:11">
      <c r="B320" s="1"/>
      <c r="F320" s="1"/>
    </row>
    <row r="321" spans="1:11">
      <c r="B321" s="1"/>
      <c r="C321" s="2" t="s">
        <v>0</v>
      </c>
      <c r="D321" s="2" t="s">
        <v>1</v>
      </c>
      <c r="E321" s="2" t="s">
        <v>2</v>
      </c>
      <c r="F321" s="1" t="s">
        <v>3</v>
      </c>
      <c r="G321" s="2" t="s">
        <v>4</v>
      </c>
      <c r="H321" s="2" t="s">
        <v>5</v>
      </c>
      <c r="I321" s="2" t="s">
        <v>6</v>
      </c>
      <c r="J321" s="2" t="s">
        <v>7</v>
      </c>
      <c r="K321" s="2" t="s">
        <v>8</v>
      </c>
    </row>
    <row r="322" spans="1:11">
      <c r="A322" s="4" t="s">
        <v>10</v>
      </c>
      <c r="B322" s="5" t="s">
        <v>109</v>
      </c>
      <c r="C322" s="2" t="s">
        <v>12</v>
      </c>
      <c r="D322" s="2" t="s">
        <v>13</v>
      </c>
      <c r="E322" s="2">
        <v>3011</v>
      </c>
      <c r="F322" s="1">
        <v>95850353</v>
      </c>
      <c r="G322" s="2">
        <f t="shared" ref="G322:G327" si="120">100-(F322/$B$324)*100</f>
        <v>34.903127925443329</v>
      </c>
      <c r="H322" s="2">
        <v>1.7945789999999999</v>
      </c>
      <c r="I322" s="2">
        <f t="shared" ref="I322:I327" si="121">(($B$325*2)/H322)/1000000</f>
        <v>27.243648788936014</v>
      </c>
      <c r="J322" s="2">
        <v>0.55354400000000004</v>
      </c>
      <c r="K322" s="13">
        <f t="shared" ref="K322:K327" si="122">(($B$325*2)/J322)/1000000</f>
        <v>88.32338531354327</v>
      </c>
    </row>
    <row r="323" spans="1:11">
      <c r="A323" s="2" t="s">
        <v>15</v>
      </c>
      <c r="B323" s="5" t="s">
        <v>110</v>
      </c>
      <c r="C323" s="2" t="s">
        <v>17</v>
      </c>
      <c r="D323" s="2" t="s">
        <v>18</v>
      </c>
      <c r="E323" s="2">
        <v>320</v>
      </c>
      <c r="F323" s="1">
        <v>10188648</v>
      </c>
      <c r="G323" s="2">
        <f t="shared" si="120"/>
        <v>93.080368567148753</v>
      </c>
      <c r="H323" s="2">
        <v>8.7338430000000002</v>
      </c>
      <c r="I323" s="2">
        <f t="shared" si="121"/>
        <v>5.5978656818081109</v>
      </c>
      <c r="J323" s="2">
        <v>0.31431300000000001</v>
      </c>
      <c r="K323" s="13">
        <f t="shared" si="122"/>
        <v>155.54838648099187</v>
      </c>
    </row>
    <row r="324" spans="1:11">
      <c r="A324" s="7" t="s">
        <v>3</v>
      </c>
      <c r="B324" s="8">
        <v>147242640</v>
      </c>
      <c r="C324" s="2" t="s">
        <v>17</v>
      </c>
      <c r="D324" s="2" t="s">
        <v>20</v>
      </c>
      <c r="E324" s="2">
        <v>128</v>
      </c>
      <c r="F324" s="1">
        <v>4076136</v>
      </c>
      <c r="G324" s="2">
        <f t="shared" si="120"/>
        <v>97.231687777399259</v>
      </c>
      <c r="H324" s="2">
        <v>7.4871449999999999</v>
      </c>
      <c r="I324" s="2">
        <f t="shared" si="121"/>
        <v>6.5299763795144878</v>
      </c>
      <c r="J324" s="2">
        <v>0.23347799999999999</v>
      </c>
      <c r="K324" s="13">
        <f t="shared" si="122"/>
        <v>209.40251329889753</v>
      </c>
    </row>
    <row r="325" spans="1:11">
      <c r="A325" s="7" t="s">
        <v>22</v>
      </c>
      <c r="B325" s="8">
        <v>24445440</v>
      </c>
      <c r="C325" s="2" t="s">
        <v>23</v>
      </c>
      <c r="D325" s="2" t="s">
        <v>24</v>
      </c>
      <c r="E325" s="2">
        <v>256</v>
      </c>
      <c r="F325" s="1">
        <v>8247878</v>
      </c>
      <c r="G325" s="2">
        <f t="shared" si="120"/>
        <v>94.398444635331174</v>
      </c>
      <c r="H325" s="2">
        <v>5.4353020000000001</v>
      </c>
      <c r="I325" s="2">
        <f t="shared" si="121"/>
        <v>8.9950622798880353</v>
      </c>
      <c r="J325" s="2">
        <v>1.2788090000000001</v>
      </c>
      <c r="K325" s="13">
        <f t="shared" si="122"/>
        <v>38.231573284204281</v>
      </c>
    </row>
    <row r="326" spans="1:11">
      <c r="A326" s="18" t="s">
        <v>26</v>
      </c>
      <c r="B326" s="10" t="s">
        <v>49</v>
      </c>
      <c r="C326" s="2" t="s">
        <v>23</v>
      </c>
      <c r="D326" s="2" t="s">
        <v>28</v>
      </c>
      <c r="E326" s="2">
        <v>360</v>
      </c>
      <c r="F326" s="1">
        <v>11552843</v>
      </c>
      <c r="G326" s="2">
        <f t="shared" si="120"/>
        <v>92.153874040834907</v>
      </c>
      <c r="H326" s="2">
        <v>7.6259589999999999</v>
      </c>
      <c r="I326" s="2">
        <f t="shared" si="121"/>
        <v>6.4111123597700956</v>
      </c>
      <c r="J326" s="2">
        <v>1.4433819999999999</v>
      </c>
      <c r="K326" s="13">
        <f t="shared" si="122"/>
        <v>33.872446795096515</v>
      </c>
    </row>
    <row r="327" spans="1:11">
      <c r="A327" s="18" t="s">
        <v>2</v>
      </c>
      <c r="B327" s="1">
        <v>4608</v>
      </c>
      <c r="C327" s="2" t="s">
        <v>29</v>
      </c>
      <c r="D327" s="2" t="s">
        <v>36</v>
      </c>
      <c r="E327" s="2">
        <v>209</v>
      </c>
      <c r="F327" s="1">
        <v>6664494</v>
      </c>
      <c r="G327" s="2">
        <f t="shared" si="120"/>
        <v>95.473801610729069</v>
      </c>
      <c r="H327" s="2">
        <v>5.2452290000000001</v>
      </c>
      <c r="I327" s="2">
        <f t="shared" si="121"/>
        <v>9.321019158553419</v>
      </c>
      <c r="J327" s="2">
        <v>0.86048800000000003</v>
      </c>
      <c r="K327" s="13">
        <f t="shared" si="122"/>
        <v>56.817619769247216</v>
      </c>
    </row>
    <row r="328" spans="1:11">
      <c r="B328" s="1"/>
      <c r="F328" s="1"/>
    </row>
    <row r="329" spans="1:11">
      <c r="B329" s="1"/>
      <c r="C329" s="2" t="s">
        <v>0</v>
      </c>
      <c r="D329" s="2" t="s">
        <v>1</v>
      </c>
      <c r="E329" s="2" t="s">
        <v>2</v>
      </c>
      <c r="F329" s="1" t="s">
        <v>3</v>
      </c>
      <c r="G329" s="2" t="s">
        <v>4</v>
      </c>
      <c r="H329" s="2" t="s">
        <v>5</v>
      </c>
      <c r="I329" s="2" t="s">
        <v>6</v>
      </c>
      <c r="J329" s="2" t="s">
        <v>7</v>
      </c>
      <c r="K329" s="2" t="s">
        <v>8</v>
      </c>
    </row>
    <row r="330" spans="1:11">
      <c r="A330" s="4" t="s">
        <v>10</v>
      </c>
      <c r="B330" s="5" t="s">
        <v>111</v>
      </c>
      <c r="C330" s="2" t="s">
        <v>12</v>
      </c>
      <c r="D330" s="2" t="s">
        <v>13</v>
      </c>
      <c r="E330" s="2">
        <v>2769</v>
      </c>
      <c r="F330" s="1">
        <v>164199262</v>
      </c>
      <c r="G330" s="2">
        <f t="shared" ref="G330:G335" si="123">100-(F330/$B$332)*100</f>
        <v>40.002299654226803</v>
      </c>
      <c r="H330" s="2">
        <v>3.9671750000000001</v>
      </c>
      <c r="I330" s="2">
        <f t="shared" ref="I330:I335" si="124">(($B$333*2)/H330)/1000000</f>
        <v>22.955243466698594</v>
      </c>
      <c r="J330" s="2">
        <v>1.012078</v>
      </c>
      <c r="K330" s="13">
        <f t="shared" ref="K330:K335" si="125">(($B$333*2)/J330)/1000000</f>
        <v>89.98068133088556</v>
      </c>
    </row>
    <row r="331" spans="1:11">
      <c r="A331" s="2" t="s">
        <v>15</v>
      </c>
      <c r="B331" s="5" t="s">
        <v>112</v>
      </c>
      <c r="C331" s="2" t="s">
        <v>17</v>
      </c>
      <c r="D331" s="2" t="s">
        <v>18</v>
      </c>
      <c r="E331" s="2">
        <v>320</v>
      </c>
      <c r="F331" s="1">
        <v>18975528</v>
      </c>
      <c r="G331" s="2">
        <f t="shared" si="123"/>
        <v>93.066424117991289</v>
      </c>
      <c r="H331" s="2">
        <v>14.606539</v>
      </c>
      <c r="I331" s="2">
        <f t="shared" si="124"/>
        <v>6.2347054288493666</v>
      </c>
      <c r="J331" s="2">
        <v>0.56102700000000005</v>
      </c>
      <c r="K331" s="13">
        <f t="shared" si="125"/>
        <v>162.32279016874409</v>
      </c>
    </row>
    <row r="332" spans="1:11">
      <c r="A332" s="7" t="s">
        <v>3</v>
      </c>
      <c r="B332" s="8">
        <v>273675926</v>
      </c>
      <c r="C332" s="2" t="s">
        <v>17</v>
      </c>
      <c r="D332" s="2" t="s">
        <v>20</v>
      </c>
      <c r="E332" s="2">
        <v>128</v>
      </c>
      <c r="F332" s="1">
        <v>7590888</v>
      </c>
      <c r="G332" s="2">
        <f t="shared" si="123"/>
        <v>97.22632234740297</v>
      </c>
      <c r="H332" s="2">
        <v>12.766400000000001</v>
      </c>
      <c r="I332" s="2">
        <f t="shared" si="124"/>
        <v>7.1333710364707352</v>
      </c>
      <c r="J332" s="2">
        <v>0.42696699999999999</v>
      </c>
      <c r="K332" s="13">
        <f t="shared" si="125"/>
        <v>213.28924249415061</v>
      </c>
    </row>
    <row r="333" spans="1:11">
      <c r="A333" s="7" t="s">
        <v>22</v>
      </c>
      <c r="B333" s="8">
        <v>45533734</v>
      </c>
      <c r="C333" s="2" t="s">
        <v>23</v>
      </c>
      <c r="D333" s="2" t="s">
        <v>24</v>
      </c>
      <c r="E333" s="2">
        <v>256</v>
      </c>
      <c r="F333" s="1">
        <v>15361336</v>
      </c>
      <c r="G333" s="2">
        <f t="shared" si="123"/>
        <v>94.38703424721399</v>
      </c>
      <c r="H333" s="2">
        <v>10.285221999999999</v>
      </c>
      <c r="I333" s="2">
        <f t="shared" si="124"/>
        <v>8.8542053832187584</v>
      </c>
      <c r="J333" s="2">
        <v>2.6280239999999999</v>
      </c>
      <c r="K333" s="13">
        <f t="shared" si="125"/>
        <v>34.652449140494916</v>
      </c>
    </row>
    <row r="334" spans="1:11">
      <c r="A334" s="18" t="s">
        <v>26</v>
      </c>
      <c r="B334" s="10" t="s">
        <v>49</v>
      </c>
      <c r="C334" s="2" t="s">
        <v>23</v>
      </c>
      <c r="D334" s="2" t="s">
        <v>28</v>
      </c>
      <c r="E334" s="2">
        <v>284</v>
      </c>
      <c r="F334" s="1">
        <v>17045814</v>
      </c>
      <c r="G334" s="2">
        <f t="shared" si="123"/>
        <v>93.77153326960881</v>
      </c>
      <c r="H334" s="2">
        <v>12.801045</v>
      </c>
      <c r="I334" s="2">
        <f t="shared" si="124"/>
        <v>7.1140651407756161</v>
      </c>
      <c r="J334" s="2">
        <v>2.763633</v>
      </c>
      <c r="K334" s="13">
        <f t="shared" si="125"/>
        <v>32.952084448260678</v>
      </c>
    </row>
    <row r="335" spans="1:11">
      <c r="A335" s="18" t="s">
        <v>2</v>
      </c>
      <c r="B335" s="1">
        <v>4608</v>
      </c>
      <c r="C335" s="2" t="s">
        <v>29</v>
      </c>
      <c r="D335" s="2" t="s">
        <v>36</v>
      </c>
      <c r="E335" s="2">
        <v>229</v>
      </c>
      <c r="F335" s="1">
        <v>13582089</v>
      </c>
      <c r="G335" s="2">
        <f t="shared" si="123"/>
        <v>95.03716340764295</v>
      </c>
      <c r="H335" s="2">
        <v>9.9248879999999993</v>
      </c>
      <c r="I335" s="2">
        <f t="shared" si="124"/>
        <v>9.175667070499939</v>
      </c>
      <c r="J335" s="2">
        <v>1.9844759999999999</v>
      </c>
      <c r="K335" s="13">
        <f t="shared" si="125"/>
        <v>45.889931649463129</v>
      </c>
    </row>
    <row r="336" spans="1:11">
      <c r="B336" s="1"/>
      <c r="F336" s="1"/>
    </row>
    <row r="337" spans="1:11">
      <c r="B337" s="1"/>
      <c r="C337" s="2" t="s">
        <v>0</v>
      </c>
      <c r="D337" s="2" t="s">
        <v>1</v>
      </c>
      <c r="E337" s="2" t="s">
        <v>2</v>
      </c>
      <c r="F337" s="1" t="s">
        <v>3</v>
      </c>
      <c r="G337" s="2" t="s">
        <v>4</v>
      </c>
      <c r="H337" s="2" t="s">
        <v>5</v>
      </c>
      <c r="I337" s="2" t="s">
        <v>6</v>
      </c>
      <c r="J337" s="2" t="s">
        <v>7</v>
      </c>
      <c r="K337" s="2" t="s">
        <v>8</v>
      </c>
    </row>
    <row r="338" spans="1:11">
      <c r="A338" s="4" t="s">
        <v>10</v>
      </c>
      <c r="B338" s="5" t="s">
        <v>113</v>
      </c>
      <c r="C338" s="2" t="s">
        <v>12</v>
      </c>
      <c r="D338" s="2" t="s">
        <v>13</v>
      </c>
      <c r="E338" s="2">
        <v>3185</v>
      </c>
      <c r="F338" s="1">
        <v>34949954</v>
      </c>
      <c r="G338" s="2">
        <f t="shared" ref="G338:G343" si="126">100-(F338/$B$340)*100</f>
        <v>31.019064303066827</v>
      </c>
      <c r="H338" s="2">
        <v>0.66325299999999998</v>
      </c>
      <c r="I338" s="2">
        <f t="shared" ref="I338:I343" si="127">(($B$341*2)/H338)/1000000</f>
        <v>25.412685656906188</v>
      </c>
      <c r="J338" s="2">
        <v>0.19656599999999999</v>
      </c>
      <c r="K338" s="13">
        <f t="shared" ref="K338:K343" si="128">(($B$341*2)/J338)/1000000</f>
        <v>85.747484305525887</v>
      </c>
    </row>
    <row r="339" spans="1:11">
      <c r="A339" s="2" t="s">
        <v>15</v>
      </c>
      <c r="B339" s="5" t="s">
        <v>114</v>
      </c>
      <c r="C339" s="2" t="s">
        <v>17</v>
      </c>
      <c r="D339" s="2" t="s">
        <v>18</v>
      </c>
      <c r="E339" s="2">
        <v>320</v>
      </c>
      <c r="F339" s="1">
        <v>3514728</v>
      </c>
      <c r="G339" s="2">
        <f t="shared" si="126"/>
        <v>93.062960078281918</v>
      </c>
      <c r="H339" s="2">
        <v>2.8902329999999998</v>
      </c>
      <c r="I339" s="2">
        <f t="shared" si="127"/>
        <v>5.8317236015227838</v>
      </c>
      <c r="J339" s="2">
        <v>0.117673</v>
      </c>
      <c r="K339" s="13">
        <f t="shared" si="128"/>
        <v>143.2362564054626</v>
      </c>
    </row>
    <row r="340" spans="1:11">
      <c r="A340" s="7" t="s">
        <v>3</v>
      </c>
      <c r="B340" s="8">
        <v>50666106</v>
      </c>
      <c r="C340" s="2" t="s">
        <v>17</v>
      </c>
      <c r="D340" s="2" t="s">
        <v>20</v>
      </c>
      <c r="E340" s="2">
        <v>128</v>
      </c>
      <c r="F340" s="1">
        <v>1406568</v>
      </c>
      <c r="G340" s="2">
        <f t="shared" si="126"/>
        <v>97.22384822705736</v>
      </c>
      <c r="H340" s="2">
        <v>2.1001889999999999</v>
      </c>
      <c r="I340" s="2">
        <f t="shared" si="127"/>
        <v>8.0254872299588271</v>
      </c>
      <c r="J340" s="2">
        <v>8.9893000000000001E-2</v>
      </c>
      <c r="K340" s="13">
        <f t="shared" si="128"/>
        <v>187.50114024451292</v>
      </c>
    </row>
    <row r="341" spans="1:11">
      <c r="A341" s="7" t="s">
        <v>22</v>
      </c>
      <c r="B341" s="8">
        <v>8427520</v>
      </c>
      <c r="C341" s="2" t="s">
        <v>23</v>
      </c>
      <c r="D341" s="2" t="s">
        <v>24</v>
      </c>
      <c r="E341" s="2">
        <v>256</v>
      </c>
      <c r="F341" s="1">
        <v>2844340</v>
      </c>
      <c r="G341" s="2">
        <f t="shared" si="126"/>
        <v>94.386108930494871</v>
      </c>
      <c r="H341" s="2">
        <v>1.825034</v>
      </c>
      <c r="I341" s="2">
        <f t="shared" si="127"/>
        <v>9.2354662981621161</v>
      </c>
      <c r="J341" s="2">
        <v>0.44331500000000001</v>
      </c>
      <c r="K341" s="13">
        <f t="shared" si="128"/>
        <v>38.020459492685788</v>
      </c>
    </row>
    <row r="342" spans="1:11">
      <c r="A342" s="18" t="s">
        <v>26</v>
      </c>
      <c r="B342" s="10" t="s">
        <v>49</v>
      </c>
      <c r="C342" s="2" t="s">
        <v>23</v>
      </c>
      <c r="D342" s="2" t="s">
        <v>28</v>
      </c>
      <c r="E342" s="2">
        <v>281</v>
      </c>
      <c r="F342" s="1">
        <v>3119699</v>
      </c>
      <c r="G342" s="2">
        <f t="shared" si="126"/>
        <v>93.842631205958483</v>
      </c>
      <c r="H342" s="2">
        <v>2.2528969999999999</v>
      </c>
      <c r="I342" s="2">
        <f t="shared" si="127"/>
        <v>7.4814960470895917</v>
      </c>
      <c r="J342" s="2">
        <v>0.46259600000000001</v>
      </c>
      <c r="K342" s="13">
        <f t="shared" si="128"/>
        <v>36.435766846232994</v>
      </c>
    </row>
    <row r="343" spans="1:11">
      <c r="A343" s="18" t="s">
        <v>2</v>
      </c>
      <c r="B343" s="1">
        <v>4608</v>
      </c>
      <c r="C343" s="2" t="s">
        <v>29</v>
      </c>
      <c r="D343" s="2" t="s">
        <v>36</v>
      </c>
      <c r="E343" s="2">
        <v>258</v>
      </c>
      <c r="F343" s="1">
        <v>2831372</v>
      </c>
      <c r="G343" s="2">
        <f t="shared" si="126"/>
        <v>94.411703950566078</v>
      </c>
      <c r="H343" s="2">
        <v>1.888161</v>
      </c>
      <c r="I343" s="2">
        <f t="shared" si="127"/>
        <v>8.9266963993006936</v>
      </c>
      <c r="J343" s="2">
        <v>0.39999200000000001</v>
      </c>
      <c r="K343" s="13">
        <f t="shared" si="128"/>
        <v>42.138442768855377</v>
      </c>
    </row>
    <row r="344" spans="1:11">
      <c r="B344" s="1"/>
      <c r="F344" s="1"/>
    </row>
    <row r="345" spans="1:11">
      <c r="B345" s="1"/>
      <c r="C345" s="2" t="s">
        <v>0</v>
      </c>
      <c r="D345" s="2" t="s">
        <v>1</v>
      </c>
      <c r="E345" s="2" t="s">
        <v>2</v>
      </c>
      <c r="F345" s="1" t="s">
        <v>3</v>
      </c>
      <c r="G345" s="2" t="s">
        <v>4</v>
      </c>
      <c r="H345" s="2" t="s">
        <v>5</v>
      </c>
      <c r="I345" s="2" t="s">
        <v>6</v>
      </c>
      <c r="J345" s="2" t="s">
        <v>7</v>
      </c>
      <c r="K345" s="2" t="s">
        <v>8</v>
      </c>
    </row>
    <row r="346" spans="1:11">
      <c r="A346" s="4" t="s">
        <v>10</v>
      </c>
      <c r="B346" s="5" t="s">
        <v>115</v>
      </c>
      <c r="C346" s="2" t="s">
        <v>12</v>
      </c>
      <c r="D346" s="2" t="s">
        <v>13</v>
      </c>
      <c r="E346" s="2">
        <v>3074</v>
      </c>
      <c r="F346" s="1">
        <v>143362638</v>
      </c>
      <c r="G346" s="2">
        <f t="shared" ref="G346:G351" si="129">100-(F346/$B$348)*100</f>
        <v>33.36670731024418</v>
      </c>
      <c r="H346" s="2">
        <v>2.5801630000000002</v>
      </c>
      <c r="I346" s="2">
        <f t="shared" ref="I346:I351" si="130">(($B$349*2)/H346)/1000000</f>
        <v>27.762416560504121</v>
      </c>
      <c r="J346" s="2">
        <v>0.94825000000000004</v>
      </c>
      <c r="K346" s="13">
        <f t="shared" ref="K346:K351" si="131">(($B$349*2)/J346)/1000000</f>
        <v>75.540796203532821</v>
      </c>
    </row>
    <row r="347" spans="1:11">
      <c r="A347" s="2" t="s">
        <v>15</v>
      </c>
      <c r="B347" s="5" t="s">
        <v>116</v>
      </c>
      <c r="C347" s="2" t="s">
        <v>17</v>
      </c>
      <c r="D347" s="2" t="s">
        <v>18</v>
      </c>
      <c r="E347" s="2">
        <v>320</v>
      </c>
      <c r="F347" s="1">
        <v>14927208</v>
      </c>
      <c r="G347" s="2">
        <f t="shared" si="129"/>
        <v>93.062006715411698</v>
      </c>
      <c r="H347" s="2">
        <v>11.792126</v>
      </c>
      <c r="I347" s="2">
        <f t="shared" si="130"/>
        <v>6.0745246446654324</v>
      </c>
      <c r="J347" s="2">
        <v>0.69208800000000004</v>
      </c>
      <c r="K347" s="13">
        <f t="shared" si="131"/>
        <v>103.50065309613807</v>
      </c>
    </row>
    <row r="348" spans="1:11">
      <c r="A348" s="7" t="s">
        <v>3</v>
      </c>
      <c r="B348" s="8">
        <v>215151664</v>
      </c>
      <c r="C348" s="2" t="s">
        <v>17</v>
      </c>
      <c r="D348" s="2" t="s">
        <v>20</v>
      </c>
      <c r="E348" s="2">
        <v>128</v>
      </c>
      <c r="F348" s="1">
        <v>5971560</v>
      </c>
      <c r="G348" s="2">
        <f t="shared" si="129"/>
        <v>97.224488117368224</v>
      </c>
      <c r="H348" s="2">
        <v>9.3793550000000003</v>
      </c>
      <c r="I348" s="2">
        <f t="shared" si="130"/>
        <v>7.6371520216475437</v>
      </c>
      <c r="J348" s="2">
        <v>0.55738100000000002</v>
      </c>
      <c r="K348" s="13">
        <f t="shared" si="131"/>
        <v>128.51453494109055</v>
      </c>
    </row>
    <row r="349" spans="1:11">
      <c r="A349" s="7" t="s">
        <v>22</v>
      </c>
      <c r="B349" s="8">
        <v>35815780</v>
      </c>
      <c r="C349" s="2" t="s">
        <v>23</v>
      </c>
      <c r="D349" s="2" t="s">
        <v>24</v>
      </c>
      <c r="E349" s="2">
        <v>256</v>
      </c>
      <c r="F349" s="1">
        <v>12083575</v>
      </c>
      <c r="G349" s="2">
        <f t="shared" si="129"/>
        <v>94.383694378491995</v>
      </c>
      <c r="H349" s="2">
        <v>7.8252350000000002</v>
      </c>
      <c r="I349" s="2">
        <f t="shared" si="130"/>
        <v>9.1539180612467224</v>
      </c>
      <c r="J349" s="2">
        <v>1.9532430000000001</v>
      </c>
      <c r="K349" s="13">
        <f t="shared" si="131"/>
        <v>36.673143075387955</v>
      </c>
    </row>
    <row r="350" spans="1:11">
      <c r="A350" s="18" t="s">
        <v>26</v>
      </c>
      <c r="B350" s="10" t="s">
        <v>49</v>
      </c>
      <c r="C350" s="2" t="s">
        <v>23</v>
      </c>
      <c r="D350" s="2" t="s">
        <v>28</v>
      </c>
      <c r="E350" s="2">
        <v>285</v>
      </c>
      <c r="F350" s="1">
        <v>13421266</v>
      </c>
      <c r="G350" s="2">
        <f t="shared" si="129"/>
        <v>93.761951104407913</v>
      </c>
      <c r="H350" s="2">
        <v>9.6319289999999995</v>
      </c>
      <c r="I350" s="2">
        <f t="shared" si="130"/>
        <v>7.4368862145889985</v>
      </c>
      <c r="J350" s="2">
        <v>2.023072</v>
      </c>
      <c r="K350" s="13">
        <f t="shared" si="131"/>
        <v>35.407321143291</v>
      </c>
    </row>
    <row r="351" spans="1:11">
      <c r="A351" s="18" t="s">
        <v>2</v>
      </c>
      <c r="B351" s="1">
        <v>4608</v>
      </c>
      <c r="C351" s="2" t="s">
        <v>29</v>
      </c>
      <c r="D351" s="2" t="s">
        <v>36</v>
      </c>
      <c r="E351" s="2">
        <v>305</v>
      </c>
      <c r="F351" s="1">
        <v>14242184</v>
      </c>
      <c r="G351" s="2">
        <f t="shared" si="129"/>
        <v>93.380397931758495</v>
      </c>
      <c r="H351" s="2">
        <v>8.5938009999999991</v>
      </c>
      <c r="I351" s="2">
        <f t="shared" si="130"/>
        <v>8.3352593340246077</v>
      </c>
      <c r="J351" s="2">
        <v>1.80125</v>
      </c>
      <c r="K351" s="13">
        <f t="shared" si="131"/>
        <v>39.767694656488551</v>
      </c>
    </row>
    <row r="352" spans="1:11">
      <c r="B352" s="1"/>
      <c r="F352" s="1"/>
    </row>
    <row r="353" spans="1:11">
      <c r="B353" s="1"/>
      <c r="C353" s="2" t="s">
        <v>0</v>
      </c>
      <c r="D353" s="2" t="s">
        <v>1</v>
      </c>
      <c r="E353" s="2" t="s">
        <v>2</v>
      </c>
      <c r="F353" s="1" t="s">
        <v>3</v>
      </c>
      <c r="G353" s="2" t="s">
        <v>4</v>
      </c>
      <c r="H353" s="2" t="s">
        <v>5</v>
      </c>
      <c r="I353" s="2" t="s">
        <v>6</v>
      </c>
      <c r="J353" s="2" t="s">
        <v>7</v>
      </c>
      <c r="K353" s="2" t="s">
        <v>8</v>
      </c>
    </row>
    <row r="354" spans="1:11">
      <c r="A354" s="4" t="s">
        <v>10</v>
      </c>
      <c r="B354" s="5" t="s">
        <v>117</v>
      </c>
      <c r="C354" s="2" t="s">
        <v>12</v>
      </c>
      <c r="D354" s="2" t="s">
        <v>13</v>
      </c>
      <c r="E354" s="2">
        <v>675</v>
      </c>
      <c r="F354" s="1">
        <v>21293315</v>
      </c>
      <c r="G354" s="2">
        <f t="shared" ref="G354:G359" si="132">100-(F354/$B$356)*100</f>
        <v>52.323964670863113</v>
      </c>
      <c r="H354" s="2">
        <v>0.59276499999999999</v>
      </c>
      <c r="I354" s="2">
        <f t="shared" ref="I354:I359" si="133">(($B$357*2)/H354)/1000000</f>
        <v>37.523915885721998</v>
      </c>
      <c r="J354" s="2">
        <v>0.2034</v>
      </c>
      <c r="K354" s="13">
        <f t="shared" ref="K354:K359" si="134">(($B$357*2)/J354)/1000000</f>
        <v>109.3552802359882</v>
      </c>
    </row>
    <row r="355" spans="1:11">
      <c r="A355" s="2" t="s">
        <v>15</v>
      </c>
      <c r="B355" s="5" t="s">
        <v>38</v>
      </c>
      <c r="C355" s="2" t="s">
        <v>17</v>
      </c>
      <c r="D355" s="2" t="s">
        <v>18</v>
      </c>
      <c r="E355" s="2">
        <v>320</v>
      </c>
      <c r="F355" s="1">
        <v>10091706</v>
      </c>
      <c r="G355" s="2">
        <f t="shared" si="132"/>
        <v>77.404526641940777</v>
      </c>
      <c r="H355" s="2">
        <v>4.6524999999999999</v>
      </c>
      <c r="I355" s="2">
        <f t="shared" si="133"/>
        <v>4.7808412681354113</v>
      </c>
      <c r="J355" s="2">
        <v>0.29530400000000001</v>
      </c>
      <c r="K355" s="13">
        <f t="shared" si="134"/>
        <v>75.321919107089641</v>
      </c>
    </row>
    <row r="356" spans="1:11">
      <c r="A356" s="7" t="s">
        <v>3</v>
      </c>
      <c r="B356" s="8">
        <v>44662512</v>
      </c>
      <c r="C356" s="2" t="s">
        <v>17</v>
      </c>
      <c r="D356" s="2" t="s">
        <v>20</v>
      </c>
      <c r="E356" s="2">
        <v>128</v>
      </c>
      <c r="F356" s="1">
        <v>4037358</v>
      </c>
      <c r="G356" s="2">
        <f t="shared" si="132"/>
        <v>90.960297978761247</v>
      </c>
      <c r="H356" s="2">
        <v>5.759474</v>
      </c>
      <c r="I356" s="2">
        <f t="shared" si="133"/>
        <v>3.861961005466819</v>
      </c>
      <c r="J356" s="2">
        <v>0.223278</v>
      </c>
      <c r="K356" s="13">
        <f t="shared" si="134"/>
        <v>99.619595302716789</v>
      </c>
    </row>
    <row r="357" spans="1:11">
      <c r="A357" s="7" t="s">
        <v>22</v>
      </c>
      <c r="B357" s="8">
        <v>11121432</v>
      </c>
      <c r="C357" s="2" t="s">
        <v>23</v>
      </c>
      <c r="D357" s="2" t="s">
        <v>24</v>
      </c>
      <c r="E357" s="2">
        <v>256</v>
      </c>
      <c r="F357" s="1">
        <v>8118002</v>
      </c>
      <c r="G357" s="2">
        <f t="shared" si="132"/>
        <v>81.823677987480863</v>
      </c>
      <c r="H357" s="2">
        <v>4.3846819999999997</v>
      </c>
      <c r="I357" s="2">
        <f t="shared" si="133"/>
        <v>5.0728568229121294</v>
      </c>
      <c r="J357" s="2">
        <v>0.77335600000000004</v>
      </c>
      <c r="K357" s="13">
        <f t="shared" si="134"/>
        <v>28.761481129001389</v>
      </c>
    </row>
    <row r="358" spans="1:11">
      <c r="A358" s="18" t="s">
        <v>26</v>
      </c>
      <c r="B358" s="10" t="s">
        <v>39</v>
      </c>
      <c r="C358" s="2" t="s">
        <v>23</v>
      </c>
      <c r="D358" s="2" t="s">
        <v>28</v>
      </c>
      <c r="E358" s="2">
        <v>194</v>
      </c>
      <c r="F358" s="1">
        <v>6152310</v>
      </c>
      <c r="G358" s="2">
        <f t="shared" si="132"/>
        <v>86.22489035099504</v>
      </c>
      <c r="H358" s="2">
        <v>4.2149419999999997</v>
      </c>
      <c r="I358" s="2">
        <f t="shared" si="133"/>
        <v>5.2771459251396582</v>
      </c>
      <c r="J358" s="2">
        <v>0.71943100000000004</v>
      </c>
      <c r="K358" s="13">
        <f t="shared" si="134"/>
        <v>30.917299921743709</v>
      </c>
    </row>
    <row r="359" spans="1:11">
      <c r="A359" s="18" t="s">
        <v>2</v>
      </c>
      <c r="B359" s="1">
        <v>1411</v>
      </c>
      <c r="C359" s="2" t="s">
        <v>29</v>
      </c>
      <c r="D359" s="2" t="s">
        <v>36</v>
      </c>
      <c r="E359" s="2">
        <v>176</v>
      </c>
      <c r="F359" s="1">
        <v>5557698</v>
      </c>
      <c r="G359" s="2">
        <f t="shared" si="132"/>
        <v>87.556235081448179</v>
      </c>
      <c r="H359" s="2">
        <v>2.5941480000000001</v>
      </c>
      <c r="I359" s="2">
        <f t="shared" si="133"/>
        <v>8.5742463421516426</v>
      </c>
      <c r="J359" s="2">
        <v>0.49102600000000002</v>
      </c>
      <c r="K359" s="13">
        <f t="shared" si="134"/>
        <v>45.29874996436034</v>
      </c>
    </row>
    <row r="360" spans="1:11">
      <c r="B360" s="1"/>
      <c r="F360" s="1"/>
    </row>
    <row r="361" spans="1:11">
      <c r="B361" s="1"/>
      <c r="C361" s="2" t="s">
        <v>0</v>
      </c>
      <c r="D361" s="2" t="s">
        <v>1</v>
      </c>
      <c r="E361" s="2" t="s">
        <v>2</v>
      </c>
      <c r="F361" s="1" t="s">
        <v>3</v>
      </c>
      <c r="G361" s="2" t="s">
        <v>4</v>
      </c>
      <c r="H361" s="2" t="s">
        <v>5</v>
      </c>
      <c r="I361" s="2" t="s">
        <v>6</v>
      </c>
      <c r="J361" s="2" t="s">
        <v>7</v>
      </c>
      <c r="K361" s="2" t="s">
        <v>8</v>
      </c>
    </row>
    <row r="362" spans="1:11">
      <c r="A362" s="4" t="s">
        <v>10</v>
      </c>
      <c r="B362" s="5" t="s">
        <v>118</v>
      </c>
      <c r="C362" s="2" t="s">
        <v>12</v>
      </c>
      <c r="D362" s="2" t="s">
        <v>13</v>
      </c>
      <c r="E362" s="2">
        <v>777</v>
      </c>
      <c r="F362" s="1">
        <v>17037389</v>
      </c>
      <c r="G362" s="2">
        <f t="shared" ref="G362:G367" si="135">100-(F362/$B$364)*100</f>
        <v>45.01129184139446</v>
      </c>
      <c r="H362" s="2">
        <v>0.41213100000000003</v>
      </c>
      <c r="I362" s="2">
        <f t="shared" ref="I362:I367" si="136">(($B$365*2)/H362)/1000000</f>
        <v>37.547983529508819</v>
      </c>
      <c r="J362" s="2">
        <v>0.147253</v>
      </c>
      <c r="K362" s="13">
        <f t="shared" ref="K362:K367" si="137">(($B$365*2)/J362)/1000000</f>
        <v>105.08911872763203</v>
      </c>
    </row>
    <row r="363" spans="1:11">
      <c r="A363" s="2" t="s">
        <v>15</v>
      </c>
      <c r="B363" s="5" t="s">
        <v>119</v>
      </c>
      <c r="C363" s="2" t="s">
        <v>17</v>
      </c>
      <c r="D363" s="2" t="s">
        <v>18</v>
      </c>
      <c r="E363" s="2">
        <v>320</v>
      </c>
      <c r="F363" s="1">
        <v>7021796</v>
      </c>
      <c r="G363" s="2">
        <f t="shared" si="135"/>
        <v>77.336932848497867</v>
      </c>
      <c r="H363" s="2">
        <v>4.8972850000000001</v>
      </c>
      <c r="I363" s="2">
        <f t="shared" si="136"/>
        <v>3.1598504069091344</v>
      </c>
      <c r="J363" s="2">
        <v>0.21232899999999999</v>
      </c>
      <c r="K363" s="13">
        <f t="shared" si="137"/>
        <v>72.880708711480764</v>
      </c>
    </row>
    <row r="364" spans="1:11">
      <c r="A364" s="7" t="s">
        <v>3</v>
      </c>
      <c r="B364" s="8">
        <v>30983432</v>
      </c>
      <c r="C364" s="2" t="s">
        <v>17</v>
      </c>
      <c r="D364" s="2" t="s">
        <v>20</v>
      </c>
      <c r="E364" s="2">
        <v>128</v>
      </c>
      <c r="F364" s="1">
        <v>2809394</v>
      </c>
      <c r="G364" s="2">
        <f t="shared" si="135"/>
        <v>90.932592619177882</v>
      </c>
      <c r="H364" s="2">
        <v>4.5240669999999996</v>
      </c>
      <c r="I364" s="2">
        <f t="shared" si="136"/>
        <v>3.4205258233355078</v>
      </c>
      <c r="J364" s="2">
        <v>0.15745000000000001</v>
      </c>
      <c r="K364" s="13">
        <f t="shared" si="137"/>
        <v>98.283188313750387</v>
      </c>
    </row>
    <row r="365" spans="1:11">
      <c r="A365" s="7" t="s">
        <v>22</v>
      </c>
      <c r="B365" s="8">
        <v>7737344</v>
      </c>
      <c r="C365" s="2" t="s">
        <v>23</v>
      </c>
      <c r="D365" s="2" t="s">
        <v>24</v>
      </c>
      <c r="E365" s="2">
        <v>256</v>
      </c>
      <c r="F365" s="1">
        <v>5648397</v>
      </c>
      <c r="G365" s="2">
        <f t="shared" si="135"/>
        <v>81.769621260808037</v>
      </c>
      <c r="H365" s="2">
        <v>2.6284939999999999</v>
      </c>
      <c r="I365" s="2">
        <f t="shared" si="136"/>
        <v>5.887282984096597</v>
      </c>
      <c r="J365" s="2">
        <v>0.53812000000000004</v>
      </c>
      <c r="K365" s="13">
        <f t="shared" si="137"/>
        <v>28.756946406006094</v>
      </c>
    </row>
    <row r="366" spans="1:11">
      <c r="A366" s="18" t="s">
        <v>26</v>
      </c>
      <c r="B366" s="10" t="s">
        <v>39</v>
      </c>
      <c r="C366" s="2" t="s">
        <v>23</v>
      </c>
      <c r="D366" s="2" t="s">
        <v>28</v>
      </c>
      <c r="E366" s="2">
        <v>218</v>
      </c>
      <c r="F366" s="1">
        <v>4818934</v>
      </c>
      <c r="G366" s="2">
        <f t="shared" si="135"/>
        <v>84.446739147554723</v>
      </c>
      <c r="H366" s="2">
        <v>2.730162</v>
      </c>
      <c r="I366" s="2">
        <f t="shared" si="136"/>
        <v>5.6680475371058563</v>
      </c>
      <c r="J366" s="2">
        <v>0.51981299999999997</v>
      </c>
      <c r="K366" s="13">
        <f t="shared" si="137"/>
        <v>29.769721034295028</v>
      </c>
    </row>
    <row r="367" spans="1:11">
      <c r="A367" s="18" t="s">
        <v>2</v>
      </c>
      <c r="B367" s="1">
        <v>1411</v>
      </c>
      <c r="C367" s="2" t="s">
        <v>29</v>
      </c>
      <c r="D367" s="2" t="s">
        <v>36</v>
      </c>
      <c r="E367" s="2">
        <v>193</v>
      </c>
      <c r="F367" s="1">
        <v>4240379</v>
      </c>
      <c r="G367" s="2">
        <f t="shared" si="135"/>
        <v>86.314043583034959</v>
      </c>
      <c r="H367" s="2">
        <v>1.9132960000000001</v>
      </c>
      <c r="I367" s="2">
        <f t="shared" si="136"/>
        <v>8.0879738419983109</v>
      </c>
      <c r="J367" s="2">
        <v>0.357018</v>
      </c>
      <c r="K367" s="13">
        <f t="shared" si="137"/>
        <v>43.344279560134225</v>
      </c>
    </row>
    <row r="368" spans="1:11">
      <c r="B368" s="1"/>
      <c r="F368" s="1"/>
    </row>
    <row r="369" spans="1:11">
      <c r="B369" s="1"/>
      <c r="C369" s="2" t="s">
        <v>0</v>
      </c>
      <c r="D369" s="2" t="s">
        <v>1</v>
      </c>
      <c r="E369" s="2" t="s">
        <v>2</v>
      </c>
      <c r="F369" s="1" t="s">
        <v>3</v>
      </c>
      <c r="G369" s="2" t="s">
        <v>4</v>
      </c>
      <c r="H369" s="2" t="s">
        <v>5</v>
      </c>
      <c r="I369" s="2" t="s">
        <v>6</v>
      </c>
      <c r="J369" s="2" t="s">
        <v>7</v>
      </c>
      <c r="K369" s="2" t="s">
        <v>8</v>
      </c>
    </row>
    <row r="370" spans="1:11">
      <c r="A370" s="4" t="s">
        <v>10</v>
      </c>
      <c r="B370" s="5" t="s">
        <v>120</v>
      </c>
      <c r="C370" s="2" t="s">
        <v>12</v>
      </c>
      <c r="D370" s="2" t="s">
        <v>13</v>
      </c>
      <c r="E370" s="2">
        <v>2514</v>
      </c>
      <c r="F370" s="1">
        <v>54026187</v>
      </c>
      <c r="G370" s="2">
        <f t="shared" ref="G370:G375" si="138">100-(F370/$B$372)*100</f>
        <v>64.115766046205096</v>
      </c>
      <c r="H370" s="2">
        <v>1.0600069999999999</v>
      </c>
      <c r="I370" s="2">
        <f t="shared" ref="I370:I375" si="139">(($B$373*2)/H370)/1000000</f>
        <v>28.611771431698095</v>
      </c>
      <c r="J370" s="2">
        <v>0.33396399999999998</v>
      </c>
      <c r="K370" s="13">
        <f t="shared" ref="K370:K375" si="140">(($B$373*2)/J370)/1000000</f>
        <v>90.814213508042783</v>
      </c>
    </row>
    <row r="371" spans="1:11">
      <c r="A371" s="2" t="s">
        <v>15</v>
      </c>
      <c r="B371" s="5" t="s">
        <v>121</v>
      </c>
      <c r="C371" s="2" t="s">
        <v>17</v>
      </c>
      <c r="D371" s="2" t="s">
        <v>18</v>
      </c>
      <c r="E371" s="2">
        <v>320</v>
      </c>
      <c r="F371" s="1">
        <v>6880488</v>
      </c>
      <c r="G371" s="2">
        <f t="shared" si="138"/>
        <v>95.429974706371965</v>
      </c>
      <c r="H371" s="2">
        <v>5.0947360000000002</v>
      </c>
      <c r="I371" s="2">
        <f t="shared" si="139"/>
        <v>5.9529439798254513</v>
      </c>
      <c r="J371" s="2">
        <v>0.21574299999999999</v>
      </c>
      <c r="K371" s="13">
        <f t="shared" si="140"/>
        <v>140.57780785471604</v>
      </c>
    </row>
    <row r="372" spans="1:11">
      <c r="A372" s="7" t="s">
        <v>3</v>
      </c>
      <c r="B372" s="8">
        <v>150556891</v>
      </c>
      <c r="C372" s="2" t="s">
        <v>17</v>
      </c>
      <c r="D372" s="2" t="s">
        <v>20</v>
      </c>
      <c r="E372" s="2">
        <v>128</v>
      </c>
      <c r="F372" s="1">
        <v>2752872</v>
      </c>
      <c r="G372" s="2">
        <f t="shared" si="138"/>
        <v>98.171540351480829</v>
      </c>
      <c r="H372" s="2">
        <v>4.8388439999999999</v>
      </c>
      <c r="I372" s="2">
        <f t="shared" si="139"/>
        <v>6.2677527938491098</v>
      </c>
      <c r="J372" s="2">
        <v>0.15990199999999999</v>
      </c>
      <c r="K372" s="13">
        <f t="shared" si="140"/>
        <v>189.67041062650875</v>
      </c>
    </row>
    <row r="373" spans="1:11">
      <c r="A373" s="7" t="s">
        <v>22</v>
      </c>
      <c r="B373" s="8">
        <v>15164339</v>
      </c>
      <c r="C373" s="2" t="s">
        <v>23</v>
      </c>
      <c r="D373" s="2" t="s">
        <v>24</v>
      </c>
      <c r="E373" s="2">
        <v>256</v>
      </c>
      <c r="F373" s="1">
        <v>5564035</v>
      </c>
      <c r="G373" s="2">
        <f t="shared" si="138"/>
        <v>96.304363777012369</v>
      </c>
      <c r="H373" s="2">
        <v>3.8602859999999999</v>
      </c>
      <c r="I373" s="2">
        <f t="shared" si="139"/>
        <v>7.8565883460448269</v>
      </c>
      <c r="J373" s="2">
        <v>0.839333</v>
      </c>
      <c r="K373" s="13">
        <f t="shared" si="140"/>
        <v>36.134261371827392</v>
      </c>
    </row>
    <row r="374" spans="1:11">
      <c r="A374" s="18" t="s">
        <v>26</v>
      </c>
      <c r="B374" s="10" t="s">
        <v>67</v>
      </c>
      <c r="C374" s="2" t="s">
        <v>23</v>
      </c>
      <c r="D374" s="2" t="s">
        <v>28</v>
      </c>
      <c r="E374" s="2">
        <v>301</v>
      </c>
      <c r="F374" s="1">
        <v>6527365</v>
      </c>
      <c r="G374" s="2">
        <f t="shared" si="138"/>
        <v>95.664519268002152</v>
      </c>
      <c r="H374" s="2">
        <v>4.5509620000000002</v>
      </c>
      <c r="I374" s="2">
        <f t="shared" si="139"/>
        <v>6.6642345069020568</v>
      </c>
      <c r="J374" s="2">
        <v>0.91807300000000003</v>
      </c>
      <c r="K374" s="13">
        <f t="shared" si="140"/>
        <v>33.035148621079152</v>
      </c>
    </row>
    <row r="375" spans="1:11">
      <c r="A375" s="18" t="s">
        <v>2</v>
      </c>
      <c r="B375" s="1">
        <v>4234</v>
      </c>
      <c r="C375" s="2" t="s">
        <v>29</v>
      </c>
      <c r="D375" s="2" t="s">
        <v>36</v>
      </c>
      <c r="E375" s="2">
        <v>211</v>
      </c>
      <c r="F375" s="1">
        <v>4531611</v>
      </c>
      <c r="G375" s="2">
        <f t="shared" si="138"/>
        <v>96.990100572679864</v>
      </c>
      <c r="H375" s="2">
        <v>3.119065</v>
      </c>
      <c r="I375" s="2">
        <f t="shared" si="139"/>
        <v>9.723644104883995</v>
      </c>
      <c r="J375" s="2">
        <v>0.78935500000000003</v>
      </c>
      <c r="K375" s="13">
        <f t="shared" si="140"/>
        <v>38.422101589272252</v>
      </c>
    </row>
    <row r="376" spans="1:11">
      <c r="B376" s="1"/>
      <c r="F376" s="1"/>
    </row>
    <row r="377" spans="1:11">
      <c r="B377" s="1"/>
      <c r="C377" s="2" t="s">
        <v>0</v>
      </c>
      <c r="D377" s="2" t="s">
        <v>1</v>
      </c>
      <c r="E377" s="2" t="s">
        <v>2</v>
      </c>
      <c r="F377" s="1" t="s">
        <v>3</v>
      </c>
      <c r="G377" s="2" t="s">
        <v>4</v>
      </c>
      <c r="H377" s="2" t="s">
        <v>5</v>
      </c>
      <c r="I377" s="2" t="s">
        <v>6</v>
      </c>
      <c r="J377" s="2" t="s">
        <v>7</v>
      </c>
      <c r="K377" s="2" t="s">
        <v>8</v>
      </c>
    </row>
    <row r="378" spans="1:11">
      <c r="A378" s="4" t="s">
        <v>10</v>
      </c>
      <c r="B378" s="5" t="s">
        <v>122</v>
      </c>
      <c r="C378" s="2" t="s">
        <v>12</v>
      </c>
      <c r="D378" s="2" t="s">
        <v>13</v>
      </c>
      <c r="E378" s="2">
        <v>956</v>
      </c>
      <c r="F378" s="1">
        <v>21655685</v>
      </c>
      <c r="G378" s="2">
        <f t="shared" ref="G378:G383" si="141">100-(F378/$B$380)*100</f>
        <v>32.430383655353495</v>
      </c>
      <c r="H378" s="2">
        <v>0.44148500000000002</v>
      </c>
      <c r="I378" s="2">
        <f t="shared" ref="I378:I383" si="142">(($B$381*2)/H378)/1000000</f>
        <v>36.189533053218113</v>
      </c>
      <c r="J378" s="2">
        <v>0.156722</v>
      </c>
      <c r="K378" s="13">
        <f t="shared" ref="K378:K383" si="143">(($B$381*2)/J378)/1000000</f>
        <v>101.94571279080154</v>
      </c>
    </row>
    <row r="379" spans="1:11">
      <c r="A379" s="2" t="s">
        <v>15</v>
      </c>
      <c r="B379" s="5" t="s">
        <v>123</v>
      </c>
      <c r="C379" s="2" t="s">
        <v>17</v>
      </c>
      <c r="D379" s="2" t="s">
        <v>18</v>
      </c>
      <c r="E379" s="2">
        <v>320</v>
      </c>
      <c r="F379" s="1">
        <v>7249584</v>
      </c>
      <c r="G379" s="2">
        <f t="shared" si="141"/>
        <v>77.379999314808657</v>
      </c>
      <c r="H379" s="2">
        <v>4.6953389999999997</v>
      </c>
      <c r="I379" s="2">
        <f t="shared" si="142"/>
        <v>3.4027651677546609</v>
      </c>
      <c r="J379" s="2">
        <v>0.216613</v>
      </c>
      <c r="K379" s="13">
        <f t="shared" si="143"/>
        <v>73.758897203768939</v>
      </c>
    </row>
    <row r="380" spans="1:11">
      <c r="A380" s="7" t="s">
        <v>3</v>
      </c>
      <c r="B380" s="8">
        <v>32049442</v>
      </c>
      <c r="C380" s="2" t="s">
        <v>17</v>
      </c>
      <c r="D380" s="2" t="s">
        <v>20</v>
      </c>
      <c r="E380" s="2">
        <v>128</v>
      </c>
      <c r="F380" s="1">
        <v>2900509</v>
      </c>
      <c r="G380" s="2">
        <f t="shared" si="141"/>
        <v>90.949892356940254</v>
      </c>
      <c r="H380" s="2">
        <v>3.347515</v>
      </c>
      <c r="I380" s="2">
        <f t="shared" si="142"/>
        <v>4.772834774452094</v>
      </c>
      <c r="J380" s="2">
        <v>0.16625300000000001</v>
      </c>
      <c r="K380" s="13">
        <f t="shared" si="143"/>
        <v>96.101339524700293</v>
      </c>
    </row>
    <row r="381" spans="1:11">
      <c r="A381" s="7" t="s">
        <v>22</v>
      </c>
      <c r="B381" s="8">
        <v>7988568</v>
      </c>
      <c r="C381" s="2" t="s">
        <v>23</v>
      </c>
      <c r="D381" s="2" t="s">
        <v>24</v>
      </c>
      <c r="E381" s="2">
        <v>256</v>
      </c>
      <c r="F381" s="1">
        <v>5832216</v>
      </c>
      <c r="G381" s="2">
        <f t="shared" si="141"/>
        <v>81.802441365437815</v>
      </c>
      <c r="H381" s="2">
        <v>2.7880250000000002</v>
      </c>
      <c r="I381" s="2">
        <f t="shared" si="142"/>
        <v>5.730628670833295</v>
      </c>
      <c r="J381" s="2">
        <v>0.54906500000000003</v>
      </c>
      <c r="K381" s="13">
        <f t="shared" si="143"/>
        <v>29.098806152277053</v>
      </c>
    </row>
    <row r="382" spans="1:11">
      <c r="A382" s="18" t="s">
        <v>26</v>
      </c>
      <c r="B382" s="10" t="s">
        <v>39</v>
      </c>
      <c r="C382" s="2" t="s">
        <v>23</v>
      </c>
      <c r="D382" s="2" t="s">
        <v>28</v>
      </c>
      <c r="E382" s="2">
        <v>260</v>
      </c>
      <c r="F382" s="1">
        <v>5918874</v>
      </c>
      <c r="G382" s="2">
        <f t="shared" si="141"/>
        <v>81.532052882543169</v>
      </c>
      <c r="H382" s="2">
        <v>3.2428119999999998</v>
      </c>
      <c r="I382" s="2">
        <f t="shared" si="142"/>
        <v>4.9269387186182856</v>
      </c>
      <c r="J382" s="2">
        <v>0.60258999999999996</v>
      </c>
      <c r="K382" s="13">
        <f t="shared" si="143"/>
        <v>26.514107436233594</v>
      </c>
    </row>
    <row r="383" spans="1:11">
      <c r="A383" s="18" t="s">
        <v>2</v>
      </c>
      <c r="B383" s="1">
        <v>1411</v>
      </c>
      <c r="C383" s="2" t="s">
        <v>29</v>
      </c>
      <c r="D383" s="2" t="s">
        <v>36</v>
      </c>
      <c r="E383" s="2">
        <v>209</v>
      </c>
      <c r="F383" s="1">
        <v>4746226</v>
      </c>
      <c r="G383" s="2">
        <f t="shared" si="141"/>
        <v>85.190924696910486</v>
      </c>
      <c r="H383" s="2">
        <v>1.9505570000000001</v>
      </c>
      <c r="I383" s="2">
        <f t="shared" si="142"/>
        <v>8.1910633731800715</v>
      </c>
      <c r="J383" s="2">
        <v>0.50386399999999998</v>
      </c>
      <c r="K383" s="13">
        <f t="shared" si="143"/>
        <v>31.709223123700049</v>
      </c>
    </row>
    <row r="384" spans="1:11">
      <c r="B384" s="1"/>
      <c r="F384" s="1"/>
    </row>
    <row r="385" spans="1:11">
      <c r="B385" s="1"/>
      <c r="C385" s="2" t="s">
        <v>0</v>
      </c>
      <c r="D385" s="2" t="s">
        <v>1</v>
      </c>
      <c r="E385" s="2" t="s">
        <v>2</v>
      </c>
      <c r="F385" s="1" t="s">
        <v>3</v>
      </c>
      <c r="G385" s="2" t="s">
        <v>4</v>
      </c>
      <c r="H385" s="2" t="s">
        <v>5</v>
      </c>
      <c r="I385" s="2" t="s">
        <v>6</v>
      </c>
      <c r="J385" s="2" t="s">
        <v>7</v>
      </c>
      <c r="K385" s="2" t="s">
        <v>8</v>
      </c>
    </row>
    <row r="386" spans="1:11">
      <c r="A386" s="4" t="s">
        <v>10</v>
      </c>
      <c r="B386" s="5" t="s">
        <v>124</v>
      </c>
      <c r="C386" s="2" t="s">
        <v>12</v>
      </c>
      <c r="D386" s="2" t="s">
        <v>13</v>
      </c>
      <c r="E386" s="2">
        <v>918</v>
      </c>
      <c r="F386" s="1">
        <v>29505106</v>
      </c>
      <c r="G386" s="2">
        <f t="shared" ref="G386:G391" si="144">100-(F386/$B$388)*100</f>
        <v>39.669720459054012</v>
      </c>
      <c r="H386" s="2">
        <v>0.62767099999999998</v>
      </c>
      <c r="I386" s="2">
        <f t="shared" ref="I386:I391" si="145">(($B$389*2)/H386)/1000000</f>
        <v>36.113505323648852</v>
      </c>
      <c r="J386" s="2">
        <v>0.22173000000000001</v>
      </c>
      <c r="K386" s="13">
        <f t="shared" ref="K386:K391" si="146">(($B$389*2)/J386)/1000000</f>
        <v>102.22973887160059</v>
      </c>
    </row>
    <row r="387" spans="1:11">
      <c r="A387" s="2" t="s">
        <v>15</v>
      </c>
      <c r="B387" s="5" t="s">
        <v>125</v>
      </c>
      <c r="C387" s="2" t="s">
        <v>17</v>
      </c>
      <c r="D387" s="2" t="s">
        <v>18</v>
      </c>
      <c r="E387" s="2">
        <v>320</v>
      </c>
      <c r="F387" s="1">
        <v>10283968</v>
      </c>
      <c r="G387" s="2">
        <f t="shared" si="144"/>
        <v>78.971956100407056</v>
      </c>
      <c r="H387" s="2">
        <v>6.5334120000000002</v>
      </c>
      <c r="I387" s="2">
        <f t="shared" si="145"/>
        <v>3.4694582248907615</v>
      </c>
      <c r="J387" s="2">
        <v>0.29805300000000001</v>
      </c>
      <c r="K387" s="13">
        <f t="shared" si="146"/>
        <v>76.051574719932361</v>
      </c>
    </row>
    <row r="388" spans="1:11">
      <c r="A388" s="7" t="s">
        <v>3</v>
      </c>
      <c r="B388" s="8">
        <v>48905966</v>
      </c>
      <c r="C388" s="2" t="s">
        <v>17</v>
      </c>
      <c r="D388" s="2" t="s">
        <v>20</v>
      </c>
      <c r="E388" s="2">
        <v>128</v>
      </c>
      <c r="F388" s="1">
        <v>4114263</v>
      </c>
      <c r="G388" s="2">
        <f t="shared" si="144"/>
        <v>91.58740060466242</v>
      </c>
      <c r="H388" s="2">
        <v>5.3443480000000001</v>
      </c>
      <c r="I388" s="2">
        <f t="shared" si="145"/>
        <v>4.2413779940976903</v>
      </c>
      <c r="J388" s="2">
        <v>0.22964300000000001</v>
      </c>
      <c r="K388" s="13">
        <f t="shared" si="146"/>
        <v>98.707123665863961</v>
      </c>
    </row>
    <row r="389" spans="1:11">
      <c r="A389" s="7" t="s">
        <v>22</v>
      </c>
      <c r="B389" s="8">
        <v>11333700</v>
      </c>
      <c r="C389" s="2" t="s">
        <v>23</v>
      </c>
      <c r="D389" s="2" t="s">
        <v>24</v>
      </c>
      <c r="E389" s="2">
        <v>256</v>
      </c>
      <c r="F389" s="1">
        <v>8273415</v>
      </c>
      <c r="G389" s="2">
        <f t="shared" si="144"/>
        <v>83.083014861622402</v>
      </c>
      <c r="H389" s="2">
        <v>4.0443119999999997</v>
      </c>
      <c r="I389" s="2">
        <f t="shared" si="145"/>
        <v>5.6047604635844115</v>
      </c>
      <c r="J389" s="2">
        <v>0.78445399999999998</v>
      </c>
      <c r="K389" s="13">
        <f t="shared" si="146"/>
        <v>28.895766992073469</v>
      </c>
    </row>
    <row r="390" spans="1:11">
      <c r="A390" s="18" t="s">
        <v>26</v>
      </c>
      <c r="B390" s="10" t="s">
        <v>39</v>
      </c>
      <c r="C390" s="2" t="s">
        <v>23</v>
      </c>
      <c r="D390" s="2" t="s">
        <v>28</v>
      </c>
      <c r="E390" s="2">
        <v>241</v>
      </c>
      <c r="F390" s="1">
        <v>7788740</v>
      </c>
      <c r="G390" s="2">
        <f t="shared" si="144"/>
        <v>84.074049370581903</v>
      </c>
      <c r="H390" s="2">
        <v>4.4874239999999999</v>
      </c>
      <c r="I390" s="2">
        <f t="shared" si="145"/>
        <v>5.0513167465343152</v>
      </c>
      <c r="J390" s="2">
        <v>0.784744</v>
      </c>
      <c r="K390" s="13">
        <f t="shared" si="146"/>
        <v>28.885088640371894</v>
      </c>
    </row>
    <row r="391" spans="1:11">
      <c r="A391" s="18" t="s">
        <v>2</v>
      </c>
      <c r="B391" s="1">
        <v>1411</v>
      </c>
      <c r="C391" s="2" t="s">
        <v>29</v>
      </c>
      <c r="D391" s="2" t="s">
        <v>36</v>
      </c>
      <c r="E391" s="2">
        <v>207</v>
      </c>
      <c r="F391" s="1">
        <v>6639500</v>
      </c>
      <c r="G391" s="2">
        <f t="shared" si="144"/>
        <v>86.423946722573689</v>
      </c>
      <c r="H391" s="2">
        <v>2.8325010000000002</v>
      </c>
      <c r="I391" s="2">
        <f t="shared" si="145"/>
        <v>8.0026097078165197</v>
      </c>
      <c r="J391" s="2">
        <v>0.55769800000000003</v>
      </c>
      <c r="K391" s="13">
        <f t="shared" si="146"/>
        <v>40.644578248442699</v>
      </c>
    </row>
    <row r="392" spans="1:11">
      <c r="B392" s="1"/>
      <c r="F392" s="1"/>
    </row>
    <row r="393" spans="1:11">
      <c r="B393" s="1"/>
      <c r="C393" s="2" t="s">
        <v>0</v>
      </c>
      <c r="D393" s="2" t="s">
        <v>1</v>
      </c>
      <c r="E393" s="2" t="s">
        <v>2</v>
      </c>
      <c r="F393" s="1" t="s">
        <v>3</v>
      </c>
      <c r="G393" s="2" t="s">
        <v>4</v>
      </c>
      <c r="H393" s="2" t="s">
        <v>5</v>
      </c>
      <c r="I393" s="2" t="s">
        <v>6</v>
      </c>
      <c r="J393" s="2" t="s">
        <v>7</v>
      </c>
      <c r="K393" s="2" t="s">
        <v>8</v>
      </c>
    </row>
    <row r="394" spans="1:11">
      <c r="A394" s="4" t="s">
        <v>10</v>
      </c>
      <c r="B394" s="5" t="s">
        <v>126</v>
      </c>
      <c r="C394" s="2" t="s">
        <v>12</v>
      </c>
      <c r="D394" s="2" t="s">
        <v>13</v>
      </c>
      <c r="E394" s="2">
        <v>2898</v>
      </c>
      <c r="F394" s="1">
        <v>89845905</v>
      </c>
      <c r="G394" s="2">
        <f t="shared" ref="G394:G399" si="147">100-(F394/$B$396)*100</f>
        <v>37.995880447627627</v>
      </c>
      <c r="H394" s="2">
        <v>1.680161</v>
      </c>
      <c r="I394" s="2">
        <f t="shared" ref="I394:I399" si="148">(($B$397*2)/H394)/1000000</f>
        <v>28.340057887309609</v>
      </c>
      <c r="J394" s="2">
        <v>0.51884600000000003</v>
      </c>
      <c r="K394" s="13">
        <f t="shared" ref="K394:K399" si="149">(($B$397*2)/J394)/1000000</f>
        <v>91.772626174240514</v>
      </c>
    </row>
    <row r="395" spans="1:11">
      <c r="A395" s="2" t="s">
        <v>15</v>
      </c>
      <c r="B395" s="5" t="s">
        <v>65</v>
      </c>
      <c r="C395" s="2" t="s">
        <v>17</v>
      </c>
      <c r="D395" s="2" t="s">
        <v>18</v>
      </c>
      <c r="E395" s="2">
        <v>320</v>
      </c>
      <c r="F395" s="1">
        <v>9923688</v>
      </c>
      <c r="G395" s="2">
        <f t="shared" si="147"/>
        <v>93.151501594285875</v>
      </c>
      <c r="H395" s="2">
        <v>6.5542939999999996</v>
      </c>
      <c r="I395" s="2">
        <f t="shared" si="148"/>
        <v>7.2648343208284523</v>
      </c>
      <c r="J395" s="2">
        <v>0.294792</v>
      </c>
      <c r="K395" s="13">
        <f t="shared" si="149"/>
        <v>161.52358272951776</v>
      </c>
    </row>
    <row r="396" spans="1:11">
      <c r="A396" s="7" t="s">
        <v>3</v>
      </c>
      <c r="B396" s="8">
        <v>144903122</v>
      </c>
      <c r="C396" s="2" t="s">
        <v>17</v>
      </c>
      <c r="D396" s="2" t="s">
        <v>20</v>
      </c>
      <c r="E396" s="2">
        <v>128</v>
      </c>
      <c r="F396" s="1">
        <v>3970152</v>
      </c>
      <c r="G396" s="2">
        <f t="shared" si="147"/>
        <v>97.260133567032469</v>
      </c>
      <c r="H396" s="2">
        <v>6.0580239999999996</v>
      </c>
      <c r="I396" s="2">
        <f t="shared" si="148"/>
        <v>7.8599655597270663</v>
      </c>
      <c r="J396" s="2">
        <v>0.23066200000000001</v>
      </c>
      <c r="K396" s="13">
        <f t="shared" si="149"/>
        <v>206.43131508440922</v>
      </c>
    </row>
    <row r="397" spans="1:11">
      <c r="A397" s="7" t="s">
        <v>22</v>
      </c>
      <c r="B397" s="8">
        <v>23807930</v>
      </c>
      <c r="C397" s="2" t="s">
        <v>23</v>
      </c>
      <c r="D397" s="2" t="s">
        <v>24</v>
      </c>
      <c r="E397" s="2">
        <v>256</v>
      </c>
      <c r="F397" s="1">
        <v>8032554</v>
      </c>
      <c r="G397" s="2">
        <f t="shared" si="147"/>
        <v>94.456603909472705</v>
      </c>
      <c r="H397" s="2">
        <v>5.2614000000000001</v>
      </c>
      <c r="I397" s="2">
        <f t="shared" si="148"/>
        <v>9.0500361120614272</v>
      </c>
      <c r="J397" s="2">
        <v>1.2401789999999999</v>
      </c>
      <c r="K397" s="13">
        <f t="shared" si="149"/>
        <v>38.39434468733949</v>
      </c>
    </row>
    <row r="398" spans="1:11">
      <c r="A398" s="18" t="s">
        <v>26</v>
      </c>
      <c r="B398" s="10" t="s">
        <v>49</v>
      </c>
      <c r="C398" s="2" t="s">
        <v>23</v>
      </c>
      <c r="D398" s="2" t="s">
        <v>28</v>
      </c>
      <c r="E398" s="2">
        <v>394</v>
      </c>
      <c r="F398" s="1">
        <v>12296115</v>
      </c>
      <c r="G398" s="2">
        <f t="shared" si="147"/>
        <v>91.514251156024088</v>
      </c>
      <c r="H398" s="2">
        <v>7.9395629999999997</v>
      </c>
      <c r="I398" s="2">
        <f t="shared" si="148"/>
        <v>5.9972897752684879</v>
      </c>
      <c r="J398" s="2">
        <v>1.459746</v>
      </c>
      <c r="K398" s="13">
        <f t="shared" si="149"/>
        <v>32.619277600349648</v>
      </c>
    </row>
    <row r="399" spans="1:11">
      <c r="A399" s="18" t="s">
        <v>2</v>
      </c>
      <c r="B399" s="1">
        <v>4608</v>
      </c>
      <c r="C399" s="2" t="s">
        <v>29</v>
      </c>
      <c r="D399" s="2" t="s">
        <v>36</v>
      </c>
      <c r="E399" s="2">
        <v>223</v>
      </c>
      <c r="F399" s="1">
        <v>6923179</v>
      </c>
      <c r="G399" s="2">
        <f t="shared" si="147"/>
        <v>95.22220163068674</v>
      </c>
      <c r="H399" s="2">
        <v>4.8900079999999999</v>
      </c>
      <c r="I399" s="2">
        <f t="shared" si="148"/>
        <v>9.7373787527545979</v>
      </c>
      <c r="J399" s="2">
        <v>1.1616550000000001</v>
      </c>
      <c r="K399" s="13">
        <f t="shared" si="149"/>
        <v>40.989674214805596</v>
      </c>
    </row>
    <row r="400" spans="1:11">
      <c r="B400" s="1"/>
      <c r="F400" s="1"/>
    </row>
    <row r="401" spans="1:11">
      <c r="B401" s="1"/>
      <c r="C401" s="2" t="s">
        <v>0</v>
      </c>
      <c r="D401" s="2" t="s">
        <v>1</v>
      </c>
      <c r="E401" s="2" t="s">
        <v>2</v>
      </c>
      <c r="F401" s="1" t="s">
        <v>3</v>
      </c>
      <c r="G401" s="2" t="s">
        <v>4</v>
      </c>
      <c r="H401" s="2" t="s">
        <v>5</v>
      </c>
      <c r="I401" s="2" t="s">
        <v>6</v>
      </c>
      <c r="J401" s="2" t="s">
        <v>7</v>
      </c>
      <c r="K401" s="2" t="s">
        <v>8</v>
      </c>
    </row>
    <row r="402" spans="1:11">
      <c r="A402" s="4" t="s">
        <v>10</v>
      </c>
      <c r="B402" s="5" t="s">
        <v>127</v>
      </c>
      <c r="C402" s="2" t="s">
        <v>12</v>
      </c>
      <c r="D402" s="2" t="s">
        <v>13</v>
      </c>
      <c r="E402" s="2">
        <v>1009</v>
      </c>
      <c r="F402" s="1">
        <v>21946497</v>
      </c>
      <c r="G402" s="2">
        <f t="shared" ref="G402:G407" si="150">100-(F402/$B$404)*100</f>
        <v>28.595844649471971</v>
      </c>
      <c r="H402" s="2">
        <v>0.42929400000000001</v>
      </c>
      <c r="I402" s="2">
        <f t="shared" ref="I402:I407" si="151">(($B$405*2)/H402)/1000000</f>
        <v>35.740709164348907</v>
      </c>
      <c r="J402" s="2">
        <v>0.16007399999999999</v>
      </c>
      <c r="K402" s="13">
        <f t="shared" ref="K402:K407" si="152">(($B$405*2)/J402)/1000000</f>
        <v>95.851118857528405</v>
      </c>
    </row>
    <row r="403" spans="1:11">
      <c r="A403" s="2" t="s">
        <v>15</v>
      </c>
      <c r="B403" s="5" t="s">
        <v>128</v>
      </c>
      <c r="C403" s="2" t="s">
        <v>17</v>
      </c>
      <c r="D403" s="2" t="s">
        <v>18</v>
      </c>
      <c r="E403" s="2">
        <v>320</v>
      </c>
      <c r="F403" s="1">
        <v>6962237</v>
      </c>
      <c r="G403" s="2">
        <f t="shared" si="150"/>
        <v>77.347972556385912</v>
      </c>
      <c r="H403" s="2">
        <v>4.3416449999999998</v>
      </c>
      <c r="I403" s="2">
        <f t="shared" si="151"/>
        <v>3.5339766378872524</v>
      </c>
      <c r="J403" s="2">
        <v>0.20840500000000001</v>
      </c>
      <c r="K403" s="13">
        <f t="shared" si="152"/>
        <v>73.622379501451491</v>
      </c>
    </row>
    <row r="404" spans="1:11">
      <c r="A404" s="7" t="s">
        <v>3</v>
      </c>
      <c r="B404" s="8">
        <v>30735602</v>
      </c>
      <c r="C404" s="2" t="s">
        <v>17</v>
      </c>
      <c r="D404" s="2" t="s">
        <v>20</v>
      </c>
      <c r="E404" s="2">
        <v>128</v>
      </c>
      <c r="F404" s="1">
        <v>2785571</v>
      </c>
      <c r="G404" s="2">
        <f t="shared" si="150"/>
        <v>90.936988968037781</v>
      </c>
      <c r="H404" s="2">
        <v>3.7851309999999998</v>
      </c>
      <c r="I404" s="2">
        <f t="shared" si="151"/>
        <v>4.0535643284208662</v>
      </c>
      <c r="J404" s="2">
        <v>0.15787799999999999</v>
      </c>
      <c r="K404" s="13">
        <f t="shared" si="152"/>
        <v>97.184357541899445</v>
      </c>
    </row>
    <row r="405" spans="1:11">
      <c r="A405" s="7" t="s">
        <v>22</v>
      </c>
      <c r="B405" s="8">
        <v>7671636</v>
      </c>
      <c r="C405" s="2" t="s">
        <v>23</v>
      </c>
      <c r="D405" s="2" t="s">
        <v>24</v>
      </c>
      <c r="E405" s="2">
        <v>256</v>
      </c>
      <c r="F405" s="1">
        <v>5600574</v>
      </c>
      <c r="G405" s="2">
        <f t="shared" si="150"/>
        <v>81.778219278086695</v>
      </c>
      <c r="H405" s="2">
        <v>2.6482000000000001</v>
      </c>
      <c r="I405" s="2">
        <f t="shared" si="151"/>
        <v>5.7938494071444744</v>
      </c>
      <c r="J405" s="2">
        <v>0.528169</v>
      </c>
      <c r="K405" s="13">
        <f t="shared" si="152"/>
        <v>29.049929094664776</v>
      </c>
    </row>
    <row r="406" spans="1:11">
      <c r="A406" s="18" t="s">
        <v>26</v>
      </c>
      <c r="B406" s="10" t="s">
        <v>39</v>
      </c>
      <c r="C406" s="2" t="s">
        <v>23</v>
      </c>
      <c r="D406" s="2" t="s">
        <v>28</v>
      </c>
      <c r="E406" s="2">
        <v>211</v>
      </c>
      <c r="F406" s="1">
        <v>4616166</v>
      </c>
      <c r="G406" s="2">
        <f t="shared" si="150"/>
        <v>84.981045759246882</v>
      </c>
      <c r="H406" s="2">
        <v>2.8392569999999999</v>
      </c>
      <c r="I406" s="2">
        <f t="shared" si="151"/>
        <v>5.4039743496273847</v>
      </c>
      <c r="J406" s="2">
        <v>0.50613900000000001</v>
      </c>
      <c r="K406" s="13">
        <f t="shared" si="152"/>
        <v>30.314344478493062</v>
      </c>
    </row>
    <row r="407" spans="1:11">
      <c r="A407" s="18" t="s">
        <v>2</v>
      </c>
      <c r="B407" s="1">
        <v>1411</v>
      </c>
      <c r="C407" s="2" t="s">
        <v>29</v>
      </c>
      <c r="D407" s="2" t="s">
        <v>36</v>
      </c>
      <c r="E407" s="2">
        <v>208</v>
      </c>
      <c r="F407" s="1">
        <v>4534825</v>
      </c>
      <c r="G407" s="2">
        <f t="shared" si="150"/>
        <v>85.245693251754105</v>
      </c>
      <c r="H407" s="2">
        <v>1.936202</v>
      </c>
      <c r="I407" s="2">
        <f t="shared" si="151"/>
        <v>7.9244169771542436</v>
      </c>
      <c r="J407" s="2">
        <v>0.37722499999999998</v>
      </c>
      <c r="K407" s="13">
        <f t="shared" si="152"/>
        <v>40.674059248459145</v>
      </c>
    </row>
    <row r="408" spans="1:11">
      <c r="B408" s="1"/>
      <c r="F408" s="1"/>
    </row>
    <row r="409" spans="1:11">
      <c r="B409" s="1"/>
      <c r="C409" s="2" t="s">
        <v>0</v>
      </c>
      <c r="D409" s="2" t="s">
        <v>1</v>
      </c>
      <c r="E409" s="2" t="s">
        <v>2</v>
      </c>
      <c r="F409" s="1" t="s">
        <v>3</v>
      </c>
      <c r="G409" s="2" t="s">
        <v>4</v>
      </c>
      <c r="H409" s="2" t="s">
        <v>5</v>
      </c>
      <c r="I409" s="2" t="s">
        <v>6</v>
      </c>
      <c r="J409" s="2" t="s">
        <v>7</v>
      </c>
      <c r="K409" s="2" t="s">
        <v>8</v>
      </c>
    </row>
    <row r="410" spans="1:11">
      <c r="A410" s="4" t="s">
        <v>10</v>
      </c>
      <c r="B410" s="5" t="s">
        <v>129</v>
      </c>
      <c r="C410" s="2" t="s">
        <v>12</v>
      </c>
      <c r="D410" s="2" t="s">
        <v>13</v>
      </c>
      <c r="E410" s="2">
        <v>1053</v>
      </c>
      <c r="F410" s="1">
        <v>31067919</v>
      </c>
      <c r="G410" s="2">
        <f t="shared" ref="G410:G415" si="153">100-(F410/$B$412)*100</f>
        <v>25.475515807781022</v>
      </c>
      <c r="H410" s="2">
        <v>0.59073600000000004</v>
      </c>
      <c r="I410" s="2">
        <f t="shared" ref="I410:I415" si="154">(($B$413*2)/H410)/1000000</f>
        <v>35.247751956880904</v>
      </c>
      <c r="J410" s="2">
        <v>0.21709899999999999</v>
      </c>
      <c r="K410" s="13">
        <f t="shared" ref="K410:K415" si="155">(($B$413*2)/J410)/1000000</f>
        <v>95.910695120659241</v>
      </c>
    </row>
    <row r="411" spans="1:11">
      <c r="A411" s="2" t="s">
        <v>15</v>
      </c>
      <c r="B411" s="5" t="s">
        <v>130</v>
      </c>
      <c r="C411" s="2" t="s">
        <v>17</v>
      </c>
      <c r="D411" s="2" t="s">
        <v>18</v>
      </c>
      <c r="E411" s="2">
        <v>320</v>
      </c>
      <c r="F411" s="1">
        <v>9447004</v>
      </c>
      <c r="G411" s="2">
        <f t="shared" si="153"/>
        <v>77.338903829965901</v>
      </c>
      <c r="H411" s="2">
        <v>6.1197910000000002</v>
      </c>
      <c r="I411" s="2">
        <f t="shared" si="154"/>
        <v>3.4024227297958376</v>
      </c>
      <c r="J411" s="2">
        <v>0.276642</v>
      </c>
      <c r="K411" s="13">
        <f t="shared" si="155"/>
        <v>75.267370825832671</v>
      </c>
    </row>
    <row r="412" spans="1:11">
      <c r="A412" s="7" t="s">
        <v>3</v>
      </c>
      <c r="B412" s="8">
        <v>41688204</v>
      </c>
      <c r="C412" s="2" t="s">
        <v>17</v>
      </c>
      <c r="D412" s="2" t="s">
        <v>20</v>
      </c>
      <c r="E412" s="2">
        <v>128</v>
      </c>
      <c r="F412" s="1">
        <v>3779478</v>
      </c>
      <c r="G412" s="2">
        <f t="shared" si="153"/>
        <v>90.933939010661149</v>
      </c>
      <c r="H412" s="2">
        <v>4.6588620000000001</v>
      </c>
      <c r="I412" s="2">
        <f t="shared" si="154"/>
        <v>4.4693566798072153</v>
      </c>
      <c r="J412" s="2">
        <v>0.216448</v>
      </c>
      <c r="K412" s="13">
        <f t="shared" si="155"/>
        <v>96.199160999408633</v>
      </c>
    </row>
    <row r="413" spans="1:11">
      <c r="A413" s="7" t="s">
        <v>22</v>
      </c>
      <c r="B413" s="8">
        <v>10411058</v>
      </c>
      <c r="C413" s="2" t="s">
        <v>23</v>
      </c>
      <c r="D413" s="2" t="s">
        <v>24</v>
      </c>
      <c r="E413" s="2">
        <v>256</v>
      </c>
      <c r="F413" s="1">
        <v>7600162</v>
      </c>
      <c r="G413" s="2">
        <f t="shared" si="153"/>
        <v>81.769034713032966</v>
      </c>
      <c r="H413" s="2">
        <v>3.6270440000000002</v>
      </c>
      <c r="I413" s="2">
        <f t="shared" si="154"/>
        <v>5.7407949834631173</v>
      </c>
      <c r="J413" s="2">
        <v>0.72656900000000002</v>
      </c>
      <c r="K413" s="13">
        <f t="shared" si="155"/>
        <v>28.658139832555477</v>
      </c>
    </row>
    <row r="414" spans="1:11">
      <c r="A414" s="18" t="s">
        <v>26</v>
      </c>
      <c r="B414" s="10" t="s">
        <v>39</v>
      </c>
      <c r="C414" s="2" t="s">
        <v>23</v>
      </c>
      <c r="D414" s="2" t="s">
        <v>28</v>
      </c>
      <c r="E414" s="2">
        <v>219</v>
      </c>
      <c r="F414" s="1">
        <v>6496086</v>
      </c>
      <c r="G414" s="2">
        <f t="shared" si="153"/>
        <v>84.417448158716553</v>
      </c>
      <c r="H414" s="2">
        <v>3.7034590000000001</v>
      </c>
      <c r="I414" s="2">
        <f t="shared" si="154"/>
        <v>5.622342788188015</v>
      </c>
      <c r="J414" s="2">
        <v>0.69537000000000004</v>
      </c>
      <c r="K414" s="13">
        <f t="shared" si="155"/>
        <v>29.943937759753798</v>
      </c>
    </row>
    <row r="415" spans="1:11">
      <c r="A415" s="18" t="s">
        <v>2</v>
      </c>
      <c r="B415" s="1">
        <v>1411</v>
      </c>
      <c r="C415" s="2" t="s">
        <v>29</v>
      </c>
      <c r="D415" s="2" t="s">
        <v>36</v>
      </c>
      <c r="E415" s="2">
        <v>218</v>
      </c>
      <c r="F415" s="1">
        <v>6448346</v>
      </c>
      <c r="G415" s="2">
        <f t="shared" si="153"/>
        <v>84.531964965437226</v>
      </c>
      <c r="H415" s="2">
        <v>2.548727</v>
      </c>
      <c r="I415" s="2">
        <f t="shared" si="154"/>
        <v>8.1696140857769386</v>
      </c>
      <c r="J415" s="2">
        <v>0.52932400000000002</v>
      </c>
      <c r="K415" s="13">
        <f t="shared" si="155"/>
        <v>39.337184786633514</v>
      </c>
    </row>
    <row r="424" spans="2:6">
      <c r="B424" s="1"/>
      <c r="F424" s="1"/>
    </row>
    <row r="425" spans="2:6">
      <c r="B425" s="1"/>
      <c r="F425" s="1"/>
    </row>
    <row r="426" spans="2:6">
      <c r="B426" s="1"/>
      <c r="F426" s="1"/>
    </row>
    <row r="427" spans="2:6">
      <c r="B427" s="1"/>
      <c r="F427" s="1"/>
    </row>
    <row r="428" spans="2:6">
      <c r="B428" s="1"/>
      <c r="F428" s="1"/>
    </row>
    <row r="429" spans="2:6">
      <c r="B429" s="1"/>
      <c r="F429" s="1"/>
    </row>
    <row r="430" spans="2:6">
      <c r="B430" s="1"/>
      <c r="F430" s="1"/>
    </row>
    <row r="431" spans="2:6">
      <c r="B431" s="1"/>
      <c r="F431" s="1"/>
    </row>
    <row r="432" spans="2:6">
      <c r="B432" s="1"/>
      <c r="F432" s="1"/>
    </row>
    <row r="433" spans="2:6">
      <c r="B433" s="1"/>
      <c r="F433" s="1"/>
    </row>
    <row r="434" spans="2:6">
      <c r="B434" s="1"/>
      <c r="F434" s="1"/>
    </row>
    <row r="435" spans="2:6">
      <c r="B435" s="1"/>
      <c r="F435" s="1"/>
    </row>
    <row r="436" spans="2:6">
      <c r="B436" s="1"/>
      <c r="F436" s="1"/>
    </row>
    <row r="437" spans="2:6">
      <c r="B437" s="1"/>
      <c r="F437" s="1"/>
    </row>
    <row r="438" spans="2:6">
      <c r="B438" s="1"/>
      <c r="F438" s="1"/>
    </row>
    <row r="439" spans="2:6">
      <c r="B439" s="1"/>
      <c r="F439" s="1"/>
    </row>
    <row r="440" spans="2:6">
      <c r="B440" s="1"/>
      <c r="F440" s="1"/>
    </row>
    <row r="441" spans="2:6">
      <c r="B441" s="1"/>
      <c r="F441" s="1"/>
    </row>
    <row r="442" spans="2:6">
      <c r="B442" s="1"/>
      <c r="F442" s="1"/>
    </row>
    <row r="443" spans="2:6">
      <c r="B443" s="1"/>
      <c r="F443" s="1"/>
    </row>
    <row r="444" spans="2:6">
      <c r="B444" s="1"/>
      <c r="F444" s="1"/>
    </row>
    <row r="445" spans="2:6">
      <c r="B445" s="1"/>
      <c r="F445" s="1"/>
    </row>
    <row r="446" spans="2:6">
      <c r="B446" s="1"/>
      <c r="F446" s="1"/>
    </row>
    <row r="447" spans="2:6">
      <c r="B447" s="1"/>
      <c r="F447" s="1"/>
    </row>
    <row r="448" spans="2:6">
      <c r="B448" s="1"/>
      <c r="F448" s="1"/>
    </row>
    <row r="449" spans="2:6">
      <c r="B449" s="1"/>
      <c r="F449" s="1"/>
    </row>
    <row r="450" spans="2:6">
      <c r="B450" s="1"/>
      <c r="F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  <c r="F455" s="1"/>
    </row>
    <row r="456" spans="2:6">
      <c r="B456" s="1"/>
      <c r="F456" s="1"/>
    </row>
    <row r="457" spans="2:6">
      <c r="B457" s="1"/>
      <c r="F457" s="1"/>
    </row>
    <row r="458" spans="2:6">
      <c r="B458" s="1"/>
      <c r="F458" s="1"/>
    </row>
    <row r="459" spans="2:6">
      <c r="B459" s="1"/>
      <c r="F459" s="1"/>
    </row>
    <row r="460" spans="2:6">
      <c r="B460" s="1"/>
      <c r="F460" s="1"/>
    </row>
    <row r="461" spans="2:6">
      <c r="B461" s="1"/>
      <c r="F461" s="1"/>
    </row>
    <row r="462" spans="2:6">
      <c r="B462" s="1"/>
      <c r="F462" s="1"/>
    </row>
    <row r="463" spans="2:6">
      <c r="B463" s="1"/>
      <c r="F463" s="1"/>
    </row>
    <row r="464" spans="2:6">
      <c r="B464" s="1"/>
      <c r="F464" s="1"/>
    </row>
    <row r="465" spans="2:6">
      <c r="B465" s="1"/>
      <c r="F465" s="1"/>
    </row>
    <row r="466" spans="2:6">
      <c r="B466" s="1"/>
      <c r="F466" s="1"/>
    </row>
    <row r="467" spans="2:6">
      <c r="B467" s="1"/>
      <c r="F467" s="1"/>
    </row>
    <row r="468" spans="2:6">
      <c r="B468" s="1"/>
      <c r="F468" s="1"/>
    </row>
    <row r="469" spans="2:6">
      <c r="B469" s="1"/>
      <c r="F469" s="1"/>
    </row>
    <row r="470" spans="2:6">
      <c r="B470" s="1"/>
      <c r="F470" s="1"/>
    </row>
    <row r="471" spans="2:6">
      <c r="B471" s="1"/>
      <c r="F471" s="1"/>
    </row>
    <row r="472" spans="2:6">
      <c r="B472" s="1"/>
      <c r="F472" s="1"/>
    </row>
    <row r="473" spans="2:6">
      <c r="B473" s="1"/>
      <c r="F473" s="1"/>
    </row>
    <row r="474" spans="2:6">
      <c r="B474" s="1"/>
      <c r="F474" s="1"/>
    </row>
    <row r="475" spans="2:6">
      <c r="B475" s="1"/>
      <c r="F475" s="1"/>
    </row>
    <row r="476" spans="2:6">
      <c r="B476" s="1"/>
      <c r="F476" s="1"/>
    </row>
    <row r="477" spans="2:6">
      <c r="B477" s="1"/>
      <c r="F477" s="1"/>
    </row>
    <row r="478" spans="2:6">
      <c r="B478" s="1"/>
      <c r="F478" s="1"/>
    </row>
    <row r="479" spans="2:6">
      <c r="B479" s="1"/>
      <c r="F479" s="1"/>
    </row>
    <row r="480" spans="2:6">
      <c r="B480" s="1"/>
      <c r="F480" s="1"/>
    </row>
    <row r="481" spans="2:6">
      <c r="B481" s="1"/>
      <c r="F481" s="1"/>
    </row>
    <row r="482" spans="2:6">
      <c r="B482" s="1"/>
      <c r="F482" s="1"/>
    </row>
    <row r="483" spans="2:6">
      <c r="B483" s="1"/>
      <c r="F483" s="1"/>
    </row>
    <row r="484" spans="2:6">
      <c r="B484" s="1"/>
      <c r="F484" s="1"/>
    </row>
    <row r="485" spans="2:6">
      <c r="B485" s="1"/>
      <c r="F485" s="1"/>
    </row>
    <row r="486" spans="2:6">
      <c r="B486" s="1"/>
      <c r="F486" s="1"/>
    </row>
    <row r="487" spans="2:6">
      <c r="B487" s="1"/>
      <c r="F487" s="1"/>
    </row>
    <row r="488" spans="2:6">
      <c r="B488" s="1"/>
      <c r="F488" s="1"/>
    </row>
    <row r="489" spans="2:6">
      <c r="B489" s="1"/>
      <c r="F489" s="1"/>
    </row>
    <row r="490" spans="2:6">
      <c r="B490" s="1"/>
      <c r="F490" s="1"/>
    </row>
    <row r="491" spans="2:6">
      <c r="B491" s="1"/>
      <c r="F491" s="1"/>
    </row>
    <row r="492" spans="2:6">
      <c r="B492" s="1"/>
      <c r="F492" s="1"/>
    </row>
    <row r="493" spans="2:6">
      <c r="B493" s="1"/>
      <c r="F493" s="1"/>
    </row>
    <row r="494" spans="2:6">
      <c r="B494" s="1"/>
      <c r="F494" s="1"/>
    </row>
    <row r="495" spans="2:6">
      <c r="B495" s="1"/>
      <c r="F495" s="1"/>
    </row>
    <row r="496" spans="2:6">
      <c r="B496" s="1"/>
      <c r="F496" s="1"/>
    </row>
    <row r="497" spans="2:6">
      <c r="B497" s="1"/>
      <c r="F497" s="1"/>
    </row>
    <row r="498" spans="2:6">
      <c r="B498" s="1"/>
      <c r="F498" s="1"/>
    </row>
    <row r="499" spans="2:6">
      <c r="B499" s="1"/>
      <c r="F499" s="1"/>
    </row>
    <row r="500" spans="2:6">
      <c r="B500" s="1"/>
      <c r="F500" s="1"/>
    </row>
    <row r="501" spans="2:6">
      <c r="B501" s="1"/>
      <c r="F501" s="1"/>
    </row>
    <row r="502" spans="2:6">
      <c r="B502" s="1"/>
      <c r="F502" s="1"/>
    </row>
    <row r="503" spans="2:6">
      <c r="B503" s="1"/>
      <c r="F503" s="1"/>
    </row>
    <row r="504" spans="2:6">
      <c r="B504" s="1"/>
      <c r="F504" s="1"/>
    </row>
    <row r="505" spans="2:6">
      <c r="B505" s="1"/>
      <c r="F505" s="1"/>
    </row>
    <row r="506" spans="2:6">
      <c r="B506" s="1"/>
      <c r="F506" s="1"/>
    </row>
    <row r="507" spans="2:6">
      <c r="B507" s="1"/>
      <c r="F507" s="1"/>
    </row>
    <row r="508" spans="2:6">
      <c r="B508" s="1"/>
      <c r="F508" s="1"/>
    </row>
    <row r="509" spans="2:6">
      <c r="B509" s="1"/>
      <c r="F509" s="1"/>
    </row>
    <row r="510" spans="2:6">
      <c r="B510" s="1"/>
      <c r="F510" s="1"/>
    </row>
    <row r="511" spans="2:6">
      <c r="B511" s="1"/>
      <c r="F511" s="1"/>
    </row>
    <row r="512" spans="2:6">
      <c r="B512" s="1"/>
      <c r="F512" s="1"/>
    </row>
    <row r="513" spans="2:6">
      <c r="B513" s="1"/>
      <c r="F513" s="1"/>
    </row>
    <row r="514" spans="2:6">
      <c r="B514" s="1"/>
      <c r="F514" s="1"/>
    </row>
    <row r="515" spans="2:6">
      <c r="B515" s="1"/>
      <c r="F515" s="1"/>
    </row>
    <row r="516" spans="2:6">
      <c r="B516" s="1"/>
      <c r="F516" s="1"/>
    </row>
    <row r="517" spans="2:6">
      <c r="B517" s="1"/>
      <c r="F517" s="1"/>
    </row>
    <row r="518" spans="2:6">
      <c r="B518" s="1"/>
      <c r="F518" s="1"/>
    </row>
    <row r="519" spans="2:6">
      <c r="B519" s="1"/>
      <c r="F519" s="1"/>
    </row>
    <row r="520" spans="2:6">
      <c r="B520" s="1"/>
      <c r="F520" s="1"/>
    </row>
    <row r="521" spans="2:6">
      <c r="B521" s="1"/>
      <c r="F521" s="1"/>
    </row>
    <row r="522" spans="2:6">
      <c r="B522" s="1"/>
      <c r="F522" s="1"/>
    </row>
    <row r="523" spans="2:6">
      <c r="B523" s="1"/>
      <c r="F523" s="1"/>
    </row>
    <row r="524" spans="2:6">
      <c r="B524" s="1"/>
      <c r="F524" s="1"/>
    </row>
    <row r="525" spans="2:6">
      <c r="B525" s="1"/>
      <c r="F525" s="1"/>
    </row>
    <row r="526" spans="2:6">
      <c r="B526" s="1"/>
      <c r="F526" s="1"/>
    </row>
    <row r="527" spans="2:6">
      <c r="B527" s="1"/>
      <c r="F527" s="1"/>
    </row>
    <row r="528" spans="2:6">
      <c r="B528" s="1"/>
      <c r="F528" s="1"/>
    </row>
    <row r="529" spans="2:6">
      <c r="B529" s="1"/>
      <c r="F529" s="1"/>
    </row>
    <row r="530" spans="2:6">
      <c r="B530" s="1"/>
      <c r="F530" s="1"/>
    </row>
    <row r="531" spans="2:6">
      <c r="B531" s="1"/>
      <c r="F531" s="1"/>
    </row>
    <row r="532" spans="2:6">
      <c r="B532" s="1"/>
      <c r="F532" s="1"/>
    </row>
    <row r="533" spans="2:6">
      <c r="B533" s="1"/>
      <c r="F533" s="1"/>
    </row>
    <row r="534" spans="2:6">
      <c r="B534" s="1"/>
      <c r="F534" s="1"/>
    </row>
    <row r="535" spans="2:6">
      <c r="B535" s="1"/>
      <c r="F535" s="1"/>
    </row>
    <row r="536" spans="2:6">
      <c r="B536" s="1"/>
      <c r="F536" s="1"/>
    </row>
    <row r="537" spans="2:6">
      <c r="B537" s="1"/>
      <c r="F537" s="1"/>
    </row>
    <row r="538" spans="2:6">
      <c r="B538" s="1"/>
      <c r="F538" s="1"/>
    </row>
    <row r="539" spans="2:6">
      <c r="B539" s="1"/>
      <c r="F539" s="1"/>
    </row>
    <row r="540" spans="2:6">
      <c r="B540" s="1"/>
      <c r="F540" s="1"/>
    </row>
    <row r="541" spans="2:6">
      <c r="B541" s="1"/>
      <c r="F541" s="1"/>
    </row>
    <row r="542" spans="2:6">
      <c r="B542" s="1"/>
      <c r="F542" s="1"/>
    </row>
    <row r="543" spans="2:6">
      <c r="B543" s="1"/>
      <c r="F543" s="1"/>
    </row>
    <row r="544" spans="2:6">
      <c r="B544" s="1"/>
      <c r="F544" s="1"/>
    </row>
    <row r="545" spans="2:6">
      <c r="B545" s="1"/>
      <c r="F545" s="1"/>
    </row>
    <row r="546" spans="2:6">
      <c r="B546" s="1"/>
      <c r="F546" s="1"/>
    </row>
    <row r="547" spans="2:6">
      <c r="B547" s="1"/>
      <c r="F547" s="1"/>
    </row>
    <row r="548" spans="2:6">
      <c r="B548" s="1"/>
      <c r="F548" s="1"/>
    </row>
    <row r="549" spans="2:6">
      <c r="B549" s="1"/>
      <c r="F549" s="1"/>
    </row>
    <row r="550" spans="2:6">
      <c r="B550" s="1"/>
      <c r="F550" s="1"/>
    </row>
    <row r="551" spans="2:6">
      <c r="B551" s="1"/>
      <c r="F551" s="1"/>
    </row>
    <row r="552" spans="2:6">
      <c r="B552" s="1"/>
      <c r="F552" s="1"/>
    </row>
    <row r="553" spans="2:6">
      <c r="B553" s="1"/>
      <c r="F553" s="1"/>
    </row>
    <row r="554" spans="2:6">
      <c r="B554" s="1"/>
      <c r="F554" s="1"/>
    </row>
    <row r="555" spans="2:6">
      <c r="B555" s="1"/>
      <c r="F555" s="1"/>
    </row>
    <row r="556" spans="2:6">
      <c r="B556" s="1"/>
      <c r="F556" s="1"/>
    </row>
    <row r="557" spans="2:6">
      <c r="B557" s="1"/>
      <c r="F557" s="1"/>
    </row>
    <row r="558" spans="2:6">
      <c r="B558" s="1"/>
      <c r="F558" s="1"/>
    </row>
    <row r="559" spans="2:6">
      <c r="B559" s="1"/>
      <c r="F559" s="1"/>
    </row>
    <row r="560" spans="2:6">
      <c r="B560" s="1"/>
      <c r="F560" s="1"/>
    </row>
    <row r="561" spans="2:6">
      <c r="B561" s="1"/>
      <c r="F561" s="1"/>
    </row>
    <row r="562" spans="2:6">
      <c r="B562" s="1"/>
      <c r="F562" s="1"/>
    </row>
    <row r="563" spans="2:6">
      <c r="B563" s="1"/>
      <c r="F563" s="1"/>
    </row>
    <row r="564" spans="2:6">
      <c r="B564" s="1"/>
      <c r="F564" s="1"/>
    </row>
    <row r="565" spans="2:6">
      <c r="B565" s="1"/>
      <c r="F565" s="1"/>
    </row>
    <row r="566" spans="2:6">
      <c r="B566" s="1"/>
      <c r="F566" s="1"/>
    </row>
    <row r="567" spans="2:6">
      <c r="B567" s="1"/>
      <c r="F567" s="1"/>
    </row>
    <row r="568" spans="2:6">
      <c r="B568" s="1"/>
      <c r="F568" s="1"/>
    </row>
    <row r="569" spans="2:6">
      <c r="B569" s="1"/>
      <c r="F569" s="1"/>
    </row>
    <row r="570" spans="2:6">
      <c r="B570" s="1"/>
      <c r="F570" s="1"/>
    </row>
    <row r="571" spans="2:6">
      <c r="B571" s="1"/>
      <c r="F571" s="1"/>
    </row>
    <row r="572" spans="2:6">
      <c r="B572" s="1"/>
      <c r="F572" s="1"/>
    </row>
    <row r="573" spans="2:6">
      <c r="B573" s="1"/>
      <c r="F573" s="1"/>
    </row>
    <row r="574" spans="2:6">
      <c r="B574" s="1"/>
      <c r="F574" s="1"/>
    </row>
    <row r="575" spans="2:6">
      <c r="B575" s="1"/>
      <c r="F575" s="1"/>
    </row>
    <row r="576" spans="2:6">
      <c r="B576" s="1"/>
      <c r="F576" s="1"/>
    </row>
    <row r="577" spans="2:6">
      <c r="B577" s="1"/>
      <c r="F577" s="1"/>
    </row>
    <row r="578" spans="2:6">
      <c r="B578" s="1"/>
      <c r="F578" s="1"/>
    </row>
    <row r="579" spans="2:6">
      <c r="B579" s="1"/>
      <c r="F579" s="1"/>
    </row>
    <row r="580" spans="2:6">
      <c r="B580" s="1"/>
      <c r="F580" s="1"/>
    </row>
    <row r="581" spans="2:6">
      <c r="B581" s="1"/>
      <c r="F581" s="1"/>
    </row>
    <row r="582" spans="2:6">
      <c r="B582" s="1"/>
      <c r="F582" s="1"/>
    </row>
    <row r="583" spans="2:6">
      <c r="B583" s="1"/>
      <c r="F583" s="1"/>
    </row>
    <row r="584" spans="2:6">
      <c r="B584" s="1"/>
      <c r="F584" s="1"/>
    </row>
    <row r="585" spans="2:6">
      <c r="B585" s="1"/>
      <c r="F585" s="1"/>
    </row>
    <row r="586" spans="2:6">
      <c r="B586" s="1"/>
      <c r="F586" s="1"/>
    </row>
    <row r="587" spans="2:6">
      <c r="B587" s="1"/>
      <c r="F587" s="1"/>
    </row>
    <row r="588" spans="2:6">
      <c r="B588" s="1"/>
      <c r="F588" s="1"/>
    </row>
    <row r="589" spans="2:6">
      <c r="B589" s="1"/>
      <c r="F589" s="1"/>
    </row>
    <row r="590" spans="2:6">
      <c r="B590" s="1"/>
      <c r="F590" s="1"/>
    </row>
    <row r="591" spans="2:6">
      <c r="B591" s="1"/>
      <c r="F591" s="1"/>
    </row>
    <row r="592" spans="2:6">
      <c r="B592" s="1"/>
      <c r="F592" s="1"/>
    </row>
    <row r="593" spans="2:6">
      <c r="B593" s="1"/>
      <c r="F593" s="1"/>
    </row>
    <row r="594" spans="2:6">
      <c r="B594" s="1"/>
      <c r="F594" s="1"/>
    </row>
    <row r="595" spans="2:6">
      <c r="B595" s="1"/>
      <c r="F595" s="1"/>
    </row>
    <row r="596" spans="2:6">
      <c r="B596" s="1"/>
      <c r="F596" s="1"/>
    </row>
    <row r="597" spans="2:6">
      <c r="B597" s="1"/>
      <c r="F597" s="1"/>
    </row>
    <row r="598" spans="2:6">
      <c r="B598" s="1"/>
      <c r="F598" s="1"/>
    </row>
    <row r="599" spans="2:6">
      <c r="B599" s="1"/>
      <c r="F599" s="1"/>
    </row>
    <row r="600" spans="2:6">
      <c r="B600" s="1"/>
      <c r="F600" s="1"/>
    </row>
    <row r="601" spans="2:6">
      <c r="B601" s="1"/>
      <c r="F601" s="1"/>
    </row>
    <row r="602" spans="2:6">
      <c r="B602" s="1"/>
      <c r="F602" s="1"/>
    </row>
    <row r="603" spans="2:6">
      <c r="B603" s="1"/>
      <c r="F603" s="1"/>
    </row>
    <row r="604" spans="2:6">
      <c r="B604" s="1"/>
      <c r="F604" s="1"/>
    </row>
    <row r="605" spans="2:6">
      <c r="B605" s="1"/>
      <c r="F605" s="1"/>
    </row>
    <row r="606" spans="2:6">
      <c r="B606" s="1"/>
      <c r="F606" s="1"/>
    </row>
    <row r="607" spans="2:6">
      <c r="B607" s="1"/>
      <c r="F607" s="1"/>
    </row>
    <row r="608" spans="2:6">
      <c r="B608" s="1"/>
      <c r="F608" s="1"/>
    </row>
    <row r="609" spans="2:6">
      <c r="B609" s="1"/>
      <c r="F609" s="1"/>
    </row>
    <row r="610" spans="2:6">
      <c r="B610" s="1"/>
      <c r="F610" s="1"/>
    </row>
    <row r="611" spans="2:6">
      <c r="B611" s="1"/>
      <c r="F611" s="1"/>
    </row>
    <row r="612" spans="2:6">
      <c r="B612" s="1"/>
      <c r="F612" s="1"/>
    </row>
    <row r="613" spans="2:6">
      <c r="B613" s="1"/>
      <c r="F613" s="1"/>
    </row>
    <row r="614" spans="2:6">
      <c r="B614" s="1"/>
      <c r="F614" s="1"/>
    </row>
    <row r="615" spans="2:6">
      <c r="B615" s="1"/>
      <c r="F615" s="1"/>
    </row>
    <row r="616" spans="2:6">
      <c r="B616" s="1"/>
      <c r="F616" s="1"/>
    </row>
    <row r="617" spans="2:6">
      <c r="B617" s="1"/>
      <c r="F617" s="1"/>
    </row>
    <row r="618" spans="2:6">
      <c r="B618" s="1"/>
      <c r="F618" s="1"/>
    </row>
    <row r="619" spans="2:6">
      <c r="B619" s="1"/>
      <c r="F619" s="1"/>
    </row>
    <row r="620" spans="2:6">
      <c r="B620" s="1"/>
      <c r="F620" s="1"/>
    </row>
    <row r="621" spans="2:6">
      <c r="B621" s="1"/>
      <c r="F621" s="1"/>
    </row>
    <row r="622" spans="2:6">
      <c r="B622" s="1"/>
      <c r="F622" s="1"/>
    </row>
    <row r="623" spans="2:6">
      <c r="B623" s="1"/>
      <c r="F623" s="1"/>
    </row>
    <row r="624" spans="2:6">
      <c r="B624" s="1"/>
      <c r="F624" s="1"/>
    </row>
    <row r="625" spans="2:6">
      <c r="B625" s="1"/>
      <c r="F625" s="1"/>
    </row>
    <row r="626" spans="2:6">
      <c r="B626" s="1"/>
      <c r="F626" s="1"/>
    </row>
    <row r="627" spans="2:6">
      <c r="B627" s="1"/>
      <c r="F627" s="1"/>
    </row>
    <row r="628" spans="2:6">
      <c r="B628" s="1"/>
      <c r="F628" s="1"/>
    </row>
    <row r="629" spans="2:6">
      <c r="B629" s="1"/>
      <c r="F629" s="1"/>
    </row>
    <row r="630" spans="2:6">
      <c r="B630" s="1"/>
      <c r="F630" s="1"/>
    </row>
    <row r="631" spans="2:6">
      <c r="B631" s="1"/>
      <c r="F631" s="1"/>
    </row>
    <row r="632" spans="2:6">
      <c r="B632" s="1"/>
      <c r="F632" s="1"/>
    </row>
    <row r="633" spans="2:6">
      <c r="B633" s="1"/>
      <c r="F633" s="1"/>
    </row>
    <row r="634" spans="2:6">
      <c r="B634" s="1"/>
      <c r="F634" s="1"/>
    </row>
    <row r="635" spans="2:6">
      <c r="B635" s="1"/>
      <c r="F635" s="1"/>
    </row>
    <row r="636" spans="2:6">
      <c r="B636" s="1"/>
      <c r="F636" s="1"/>
    </row>
    <row r="637" spans="2:6">
      <c r="B637" s="1"/>
      <c r="F637" s="1"/>
    </row>
    <row r="638" spans="2:6">
      <c r="B638" s="1"/>
      <c r="F638" s="1"/>
    </row>
    <row r="639" spans="2:6">
      <c r="B639" s="1"/>
      <c r="F639" s="1"/>
    </row>
    <row r="640" spans="2:6">
      <c r="B640" s="1"/>
      <c r="F640" s="1"/>
    </row>
    <row r="641" spans="2:6">
      <c r="B641" s="1"/>
      <c r="F641" s="1"/>
    </row>
    <row r="642" spans="2:6">
      <c r="B642" s="1"/>
      <c r="F642" s="1"/>
    </row>
    <row r="643" spans="2:6">
      <c r="B643" s="1"/>
      <c r="F643" s="1"/>
    </row>
    <row r="644" spans="2:6">
      <c r="B644" s="1"/>
      <c r="F644" s="1"/>
    </row>
    <row r="645" spans="2:6">
      <c r="B645" s="1"/>
      <c r="F645" s="1"/>
    </row>
    <row r="646" spans="2:6">
      <c r="B646" s="1"/>
      <c r="F646" s="1"/>
    </row>
    <row r="647" spans="2:6">
      <c r="B647" s="1"/>
      <c r="F647" s="1"/>
    </row>
    <row r="648" spans="2:6">
      <c r="B648" s="1"/>
      <c r="F648" s="1"/>
    </row>
    <row r="649" spans="2:6">
      <c r="B649" s="1"/>
      <c r="F649" s="1"/>
    </row>
    <row r="650" spans="2:6">
      <c r="B650" s="1"/>
      <c r="F650" s="1"/>
    </row>
    <row r="651" spans="2:6">
      <c r="B651" s="1"/>
      <c r="F651" s="1"/>
    </row>
    <row r="652" spans="2:6">
      <c r="B652" s="1"/>
      <c r="F652" s="1"/>
    </row>
    <row r="653" spans="2:6">
      <c r="B653" s="1"/>
      <c r="F653" s="1"/>
    </row>
    <row r="654" spans="2:6">
      <c r="B654" s="1"/>
      <c r="F654" s="1"/>
    </row>
    <row r="655" spans="2:6">
      <c r="B655" s="1"/>
      <c r="F655" s="1"/>
    </row>
    <row r="656" spans="2:6">
      <c r="B656" s="1"/>
      <c r="F656" s="1"/>
    </row>
    <row r="657" spans="2:6">
      <c r="B657" s="1"/>
      <c r="F657" s="1"/>
    </row>
    <row r="658" spans="2:6">
      <c r="B658" s="1"/>
      <c r="F658" s="1"/>
    </row>
    <row r="659" spans="2:6">
      <c r="B659" s="1"/>
      <c r="F659" s="1"/>
    </row>
    <row r="660" spans="2:6">
      <c r="B660" s="1"/>
      <c r="F660" s="1"/>
    </row>
    <row r="661" spans="2:6">
      <c r="B661" s="1"/>
      <c r="F661" s="1"/>
    </row>
    <row r="662" spans="2:6">
      <c r="B662" s="1"/>
      <c r="F662" s="1"/>
    </row>
    <row r="663" spans="2:6">
      <c r="B663" s="1"/>
      <c r="F663" s="1"/>
    </row>
    <row r="664" spans="2:6">
      <c r="B664" s="1"/>
      <c r="F664" s="1"/>
    </row>
    <row r="665" spans="2:6">
      <c r="B665" s="1"/>
      <c r="F665" s="1"/>
    </row>
    <row r="666" spans="2:6">
      <c r="B666" s="1"/>
      <c r="F666" s="1"/>
    </row>
    <row r="667" spans="2:6">
      <c r="B667" s="1"/>
      <c r="F667" s="1"/>
    </row>
    <row r="668" spans="2:6">
      <c r="B668" s="1"/>
      <c r="F668" s="1"/>
    </row>
    <row r="669" spans="2:6">
      <c r="B669" s="1"/>
      <c r="F669" s="1"/>
    </row>
    <row r="670" spans="2:6">
      <c r="B670" s="1"/>
      <c r="F670" s="1"/>
    </row>
    <row r="671" spans="2:6">
      <c r="B671" s="1"/>
      <c r="F671" s="1"/>
    </row>
    <row r="672" spans="2:6">
      <c r="B672" s="1"/>
      <c r="F672" s="1"/>
    </row>
    <row r="673" spans="2:6">
      <c r="B673" s="1"/>
      <c r="F673" s="1"/>
    </row>
    <row r="674" spans="2:6">
      <c r="B674" s="1"/>
      <c r="F674" s="1"/>
    </row>
    <row r="675" spans="2:6">
      <c r="B675" s="1"/>
      <c r="F675" s="1"/>
    </row>
    <row r="676" spans="2:6">
      <c r="B676" s="1"/>
      <c r="F676" s="1"/>
    </row>
    <row r="677" spans="2:6">
      <c r="B677" s="1"/>
      <c r="F677" s="1"/>
    </row>
    <row r="678" spans="2:6">
      <c r="B678" s="1"/>
      <c r="F678" s="1"/>
    </row>
    <row r="679" spans="2:6">
      <c r="B679" s="1"/>
      <c r="F679" s="1"/>
    </row>
    <row r="680" spans="2:6">
      <c r="B680" s="1"/>
      <c r="F680" s="1"/>
    </row>
    <row r="681" spans="2:6">
      <c r="B681" s="1"/>
      <c r="F681" s="1"/>
    </row>
    <row r="682" spans="2:6">
      <c r="B682" s="1"/>
      <c r="F682" s="1"/>
    </row>
    <row r="683" spans="2:6">
      <c r="B683" s="1"/>
      <c r="F683" s="1"/>
    </row>
    <row r="684" spans="2:6">
      <c r="B684" s="1"/>
      <c r="F684" s="1"/>
    </row>
    <row r="685" spans="2:6">
      <c r="B685" s="1"/>
      <c r="F685" s="1"/>
    </row>
    <row r="686" spans="2:6">
      <c r="B686" s="1"/>
      <c r="F686" s="1"/>
    </row>
    <row r="687" spans="2:6">
      <c r="B687" s="1"/>
      <c r="F687" s="1"/>
    </row>
    <row r="688" spans="2:6">
      <c r="B688" s="1"/>
      <c r="F688" s="1"/>
    </row>
    <row r="689" spans="2:6">
      <c r="B689" s="1"/>
      <c r="F689" s="1"/>
    </row>
    <row r="690" spans="2:6">
      <c r="B690" s="1"/>
      <c r="F690" s="1"/>
    </row>
    <row r="691" spans="2:6">
      <c r="B691" s="1"/>
      <c r="F691" s="1"/>
    </row>
    <row r="692" spans="2:6">
      <c r="B692" s="1"/>
      <c r="F692" s="1"/>
    </row>
    <row r="693" spans="2:6">
      <c r="B693" s="1"/>
      <c r="F693" s="1"/>
    </row>
    <row r="694" spans="2:6">
      <c r="B694" s="1"/>
      <c r="F694" s="1"/>
    </row>
    <row r="695" spans="2:6">
      <c r="B695" s="1"/>
      <c r="F695" s="1"/>
    </row>
    <row r="696" spans="2:6">
      <c r="B696" s="1"/>
      <c r="F696" s="1"/>
    </row>
    <row r="697" spans="2:6">
      <c r="B697" s="1"/>
      <c r="F697" s="1"/>
    </row>
    <row r="698" spans="2:6">
      <c r="B698" s="1"/>
      <c r="F698" s="1"/>
    </row>
    <row r="699" spans="2:6">
      <c r="B699" s="1"/>
      <c r="F699" s="1"/>
    </row>
    <row r="700" spans="2:6">
      <c r="B700" s="1"/>
      <c r="F700" s="1"/>
    </row>
    <row r="701" spans="2:6">
      <c r="B701" s="1"/>
      <c r="F701" s="1"/>
    </row>
    <row r="702" spans="2:6">
      <c r="B702" s="1"/>
      <c r="F702" s="1"/>
    </row>
    <row r="703" spans="2:6">
      <c r="B703" s="1"/>
      <c r="F703" s="1"/>
    </row>
    <row r="704" spans="2:6">
      <c r="B704" s="1"/>
      <c r="F704" s="1"/>
    </row>
    <row r="705" spans="2:6">
      <c r="B705" s="1"/>
      <c r="F705" s="1"/>
    </row>
    <row r="706" spans="2:6">
      <c r="B706" s="1"/>
      <c r="F706" s="1"/>
    </row>
    <row r="707" spans="2:6">
      <c r="B707" s="1"/>
      <c r="F707" s="1"/>
    </row>
    <row r="708" spans="2:6">
      <c r="B708" s="1"/>
      <c r="F708" s="1"/>
    </row>
    <row r="709" spans="2:6">
      <c r="B709" s="1"/>
      <c r="F709" s="1"/>
    </row>
    <row r="710" spans="2:6">
      <c r="B710" s="1"/>
      <c r="F710" s="1"/>
    </row>
    <row r="711" spans="2:6">
      <c r="B711" s="1"/>
      <c r="F711" s="1"/>
    </row>
    <row r="712" spans="2:6">
      <c r="B712" s="1"/>
      <c r="F712" s="1"/>
    </row>
    <row r="713" spans="2:6">
      <c r="B713" s="1"/>
      <c r="F713" s="1"/>
    </row>
    <row r="714" spans="2:6">
      <c r="B714" s="1"/>
      <c r="F714" s="1"/>
    </row>
    <row r="715" spans="2:6">
      <c r="B715" s="1"/>
      <c r="F715" s="1"/>
    </row>
    <row r="716" spans="2:6">
      <c r="B716" s="1"/>
      <c r="F716" s="1"/>
    </row>
    <row r="717" spans="2:6">
      <c r="B717" s="1"/>
      <c r="F717" s="1"/>
    </row>
    <row r="718" spans="2:6">
      <c r="B718" s="1"/>
      <c r="F718" s="1"/>
    </row>
    <row r="719" spans="2:6">
      <c r="B719" s="1"/>
      <c r="F719" s="1"/>
    </row>
    <row r="720" spans="2:6">
      <c r="B720" s="1"/>
      <c r="F720" s="1"/>
    </row>
    <row r="721" spans="2:6">
      <c r="B721" s="1"/>
      <c r="F721" s="1"/>
    </row>
    <row r="722" spans="2:6">
      <c r="B722" s="1"/>
      <c r="F722" s="1"/>
    </row>
    <row r="723" spans="2:6">
      <c r="B723" s="1"/>
      <c r="F723" s="1"/>
    </row>
    <row r="724" spans="2:6">
      <c r="B724" s="1"/>
      <c r="F724" s="1"/>
    </row>
    <row r="725" spans="2:6">
      <c r="B725" s="1"/>
      <c r="F725" s="1"/>
    </row>
    <row r="726" spans="2:6">
      <c r="B726" s="1"/>
      <c r="F726" s="1"/>
    </row>
    <row r="727" spans="2:6">
      <c r="B727" s="1"/>
      <c r="F727" s="1"/>
    </row>
    <row r="728" spans="2:6">
      <c r="B728" s="1"/>
      <c r="F728" s="1"/>
    </row>
    <row r="729" spans="2:6">
      <c r="B729" s="1"/>
      <c r="F729" s="1"/>
    </row>
    <row r="730" spans="2:6">
      <c r="B730" s="1"/>
      <c r="F730" s="1"/>
    </row>
    <row r="731" spans="2:6">
      <c r="B731" s="1"/>
      <c r="F731" s="1"/>
    </row>
    <row r="732" spans="2:6">
      <c r="B732" s="1"/>
      <c r="F732" s="1"/>
    </row>
    <row r="733" spans="2:6">
      <c r="B733" s="1"/>
      <c r="F733" s="1"/>
    </row>
    <row r="734" spans="2:6">
      <c r="B734" s="1"/>
      <c r="F734" s="1"/>
    </row>
    <row r="735" spans="2:6">
      <c r="B735" s="1"/>
      <c r="F735" s="1"/>
    </row>
    <row r="736" spans="2:6">
      <c r="B736" s="1"/>
      <c r="F736" s="1"/>
    </row>
    <row r="737" spans="2:6">
      <c r="B737" s="1"/>
      <c r="F737" s="1"/>
    </row>
    <row r="738" spans="2:6">
      <c r="B738" s="1"/>
      <c r="F738" s="1"/>
    </row>
    <row r="739" spans="2:6">
      <c r="B739" s="1"/>
      <c r="F739" s="1"/>
    </row>
    <row r="740" spans="2:6">
      <c r="B740" s="1"/>
      <c r="F740" s="1"/>
    </row>
    <row r="741" spans="2:6">
      <c r="B741" s="1"/>
      <c r="F741" s="1"/>
    </row>
    <row r="742" spans="2:6">
      <c r="B742" s="1"/>
      <c r="F742" s="1"/>
    </row>
    <row r="743" spans="2:6">
      <c r="B743" s="1"/>
      <c r="F743" s="1"/>
    </row>
    <row r="744" spans="2:6">
      <c r="B744" s="1"/>
      <c r="F744" s="1"/>
    </row>
    <row r="745" spans="2:6">
      <c r="B745" s="1"/>
      <c r="F745" s="1"/>
    </row>
    <row r="746" spans="2:6">
      <c r="B746" s="1"/>
      <c r="F746" s="1"/>
    </row>
    <row r="747" spans="2:6">
      <c r="B747" s="1"/>
      <c r="F747" s="1"/>
    </row>
    <row r="748" spans="2:6">
      <c r="B748" s="1"/>
      <c r="F748" s="1"/>
    </row>
    <row r="749" spans="2:6">
      <c r="B749" s="1"/>
      <c r="F749" s="1"/>
    </row>
    <row r="750" spans="2:6">
      <c r="B750" s="1"/>
      <c r="F750" s="1"/>
    </row>
    <row r="751" spans="2:6">
      <c r="B751" s="1"/>
      <c r="F751" s="1"/>
    </row>
    <row r="752" spans="2:6">
      <c r="B752" s="1"/>
      <c r="F752" s="1"/>
    </row>
    <row r="753" spans="2:6">
      <c r="B753" s="1"/>
      <c r="F753" s="1"/>
    </row>
    <row r="754" spans="2:6">
      <c r="B754" s="1"/>
      <c r="F754" s="1"/>
    </row>
    <row r="755" spans="2:6">
      <c r="B755" s="1"/>
      <c r="F755" s="1"/>
    </row>
    <row r="756" spans="2:6">
      <c r="B756" s="1"/>
      <c r="F756" s="1"/>
    </row>
    <row r="757" spans="2:6">
      <c r="B757" s="1"/>
      <c r="F757" s="1"/>
    </row>
    <row r="758" spans="2:6">
      <c r="B758" s="1"/>
      <c r="F758" s="1"/>
    </row>
    <row r="759" spans="2:6">
      <c r="B759" s="1"/>
      <c r="F759" s="1"/>
    </row>
    <row r="760" spans="2:6">
      <c r="B760" s="1"/>
      <c r="F760" s="1"/>
    </row>
    <row r="761" spans="2:6">
      <c r="B761" s="1"/>
      <c r="F761" s="1"/>
    </row>
    <row r="762" spans="2:6">
      <c r="B762" s="1"/>
      <c r="F762" s="1"/>
    </row>
    <row r="763" spans="2:6">
      <c r="B763" s="1"/>
      <c r="F763" s="1"/>
    </row>
    <row r="764" spans="2:6">
      <c r="B764" s="1"/>
      <c r="F764" s="1"/>
    </row>
    <row r="765" spans="2:6">
      <c r="B765" s="1"/>
      <c r="F765" s="1"/>
    </row>
    <row r="766" spans="2:6">
      <c r="B766" s="1"/>
      <c r="F766" s="1"/>
    </row>
    <row r="767" spans="2:6">
      <c r="B767" s="1"/>
      <c r="F767" s="1"/>
    </row>
    <row r="768" spans="2:6">
      <c r="B768" s="1"/>
      <c r="F768" s="1"/>
    </row>
    <row r="769" spans="2:6">
      <c r="B769" s="1"/>
      <c r="F769" s="1"/>
    </row>
    <row r="770" spans="2:6">
      <c r="B770" s="1"/>
      <c r="F770" s="1"/>
    </row>
    <row r="771" spans="2:6">
      <c r="B771" s="1"/>
      <c r="F771" s="1"/>
    </row>
    <row r="772" spans="2:6">
      <c r="B772" s="1"/>
      <c r="F772" s="1"/>
    </row>
    <row r="773" spans="2:6">
      <c r="B773" s="1"/>
      <c r="F773" s="1"/>
    </row>
    <row r="774" spans="2:6">
      <c r="B774" s="1"/>
      <c r="F774" s="1"/>
    </row>
    <row r="775" spans="2:6">
      <c r="B775" s="1"/>
      <c r="F775" s="1"/>
    </row>
    <row r="776" spans="2:6">
      <c r="B776" s="1"/>
      <c r="F776" s="1"/>
    </row>
    <row r="777" spans="2:6">
      <c r="B777" s="1"/>
      <c r="F777" s="1"/>
    </row>
    <row r="778" spans="2:6">
      <c r="B778" s="1"/>
      <c r="F778" s="1"/>
    </row>
    <row r="779" spans="2:6">
      <c r="B779" s="1"/>
      <c r="F779" s="1"/>
    </row>
    <row r="780" spans="2:6">
      <c r="B780" s="1"/>
      <c r="F780" s="1"/>
    </row>
    <row r="781" spans="2:6">
      <c r="B781" s="1"/>
      <c r="F781" s="1"/>
    </row>
    <row r="782" spans="2:6">
      <c r="B782" s="1"/>
      <c r="F782" s="1"/>
    </row>
    <row r="783" spans="2:6">
      <c r="B783" s="1"/>
      <c r="F783" s="1"/>
    </row>
    <row r="784" spans="2:6">
      <c r="B784" s="1"/>
      <c r="F784" s="1"/>
    </row>
    <row r="785" spans="2:6">
      <c r="B785" s="1"/>
      <c r="F785" s="1"/>
    </row>
    <row r="786" spans="2:6">
      <c r="B786" s="1"/>
      <c r="F786" s="1"/>
    </row>
    <row r="787" spans="2:6">
      <c r="B787" s="1"/>
      <c r="F787" s="1"/>
    </row>
    <row r="788" spans="2:6">
      <c r="B788" s="1"/>
      <c r="F788" s="1"/>
    </row>
    <row r="789" spans="2:6">
      <c r="B789" s="1"/>
      <c r="F789" s="1"/>
    </row>
    <row r="790" spans="2:6">
      <c r="B790" s="1"/>
      <c r="F790" s="1"/>
    </row>
    <row r="791" spans="2:6">
      <c r="B791" s="1"/>
      <c r="F791" s="1"/>
    </row>
    <row r="792" spans="2:6">
      <c r="B792" s="1"/>
      <c r="F792" s="1"/>
    </row>
    <row r="793" spans="2:6">
      <c r="B793" s="1"/>
      <c r="F793" s="1"/>
    </row>
    <row r="794" spans="2:6">
      <c r="B794" s="1"/>
      <c r="F794" s="1"/>
    </row>
    <row r="795" spans="2:6">
      <c r="B795" s="1"/>
      <c r="F795" s="1"/>
    </row>
    <row r="796" spans="2:6">
      <c r="B796" s="1"/>
      <c r="F796" s="1"/>
    </row>
    <row r="797" spans="2:6">
      <c r="B797" s="1"/>
      <c r="F797" s="1"/>
    </row>
    <row r="798" spans="2:6">
      <c r="B798" s="1"/>
      <c r="F798" s="1"/>
    </row>
    <row r="799" spans="2:6">
      <c r="B799" s="1"/>
      <c r="F799" s="1"/>
    </row>
    <row r="800" spans="2:6">
      <c r="B800" s="1"/>
      <c r="F800" s="1"/>
    </row>
    <row r="801" spans="2:6">
      <c r="B801" s="1"/>
      <c r="F801" s="1"/>
    </row>
    <row r="802" spans="2:6">
      <c r="B802" s="1"/>
      <c r="F802" s="1"/>
    </row>
    <row r="803" spans="2:6">
      <c r="B803" s="1"/>
      <c r="F803" s="1"/>
    </row>
    <row r="804" spans="2:6">
      <c r="B804" s="1"/>
      <c r="F804" s="1"/>
    </row>
    <row r="805" spans="2:6">
      <c r="B805" s="1"/>
      <c r="F805" s="1"/>
    </row>
    <row r="806" spans="2:6">
      <c r="B806" s="1"/>
      <c r="F806" s="1"/>
    </row>
    <row r="807" spans="2:6">
      <c r="B807" s="1"/>
      <c r="F807" s="1"/>
    </row>
    <row r="808" spans="2:6">
      <c r="B808" s="1"/>
      <c r="F808" s="1"/>
    </row>
    <row r="809" spans="2:6">
      <c r="B809" s="1"/>
      <c r="F809" s="1"/>
    </row>
    <row r="810" spans="2:6">
      <c r="B810" s="1"/>
      <c r="F810" s="1"/>
    </row>
    <row r="811" spans="2:6">
      <c r="B811" s="1"/>
      <c r="F811" s="1"/>
    </row>
    <row r="812" spans="2:6">
      <c r="B812" s="1"/>
      <c r="F812" s="1"/>
    </row>
    <row r="813" spans="2:6">
      <c r="B813" s="1"/>
      <c r="F813" s="1"/>
    </row>
    <row r="814" spans="2:6">
      <c r="B814" s="1"/>
      <c r="F814" s="1"/>
    </row>
    <row r="815" spans="2:6">
      <c r="B815" s="1"/>
      <c r="F815" s="1"/>
    </row>
    <row r="816" spans="2:6">
      <c r="B816" s="1"/>
      <c r="F816" s="1"/>
    </row>
    <row r="817" spans="2:6">
      <c r="B817" s="1"/>
      <c r="F817" s="1"/>
    </row>
    <row r="818" spans="2:6">
      <c r="B818" s="1"/>
      <c r="F818" s="1"/>
    </row>
    <row r="819" spans="2:6">
      <c r="B819" s="1"/>
      <c r="F819" s="1"/>
    </row>
    <row r="820" spans="2:6">
      <c r="B820" s="1"/>
      <c r="F820" s="1"/>
    </row>
    <row r="821" spans="2:6">
      <c r="B821" s="1"/>
      <c r="F821" s="1"/>
    </row>
    <row r="822" spans="2:6">
      <c r="B822" s="1"/>
      <c r="F822" s="1"/>
    </row>
    <row r="823" spans="2:6">
      <c r="B823" s="1"/>
      <c r="F823" s="1"/>
    </row>
    <row r="824" spans="2:6">
      <c r="B824" s="1"/>
      <c r="F824" s="1"/>
    </row>
    <row r="825" spans="2:6">
      <c r="B825" s="1"/>
      <c r="F825" s="1"/>
    </row>
    <row r="826" spans="2:6">
      <c r="B826" s="1"/>
      <c r="F826" s="1"/>
    </row>
    <row r="827" spans="2:6">
      <c r="B827" s="1"/>
      <c r="F827" s="1"/>
    </row>
    <row r="828" spans="2:6">
      <c r="B828" s="1"/>
      <c r="F828" s="1"/>
    </row>
    <row r="829" spans="2:6">
      <c r="B829" s="1"/>
      <c r="F829" s="1"/>
    </row>
    <row r="830" spans="2:6">
      <c r="B830" s="1"/>
      <c r="F830" s="1"/>
    </row>
    <row r="831" spans="2:6">
      <c r="B831" s="1"/>
      <c r="F831" s="1"/>
    </row>
    <row r="832" spans="2:6">
      <c r="B832" s="1"/>
      <c r="F832" s="1"/>
    </row>
    <row r="833" spans="2:6">
      <c r="B833" s="1"/>
      <c r="F833" s="1"/>
    </row>
    <row r="834" spans="2:6">
      <c r="B834" s="1"/>
      <c r="F834" s="1"/>
    </row>
    <row r="835" spans="2:6">
      <c r="B835" s="1"/>
      <c r="F835" s="1"/>
    </row>
    <row r="836" spans="2:6">
      <c r="B836" s="1"/>
      <c r="F836" s="1"/>
    </row>
    <row r="837" spans="2:6">
      <c r="B837" s="1"/>
      <c r="F837" s="1"/>
    </row>
    <row r="838" spans="2:6">
      <c r="B838" s="1"/>
      <c r="F838" s="1"/>
    </row>
    <row r="839" spans="2:6">
      <c r="B839" s="1"/>
      <c r="F839" s="1"/>
    </row>
    <row r="840" spans="2:6">
      <c r="B840" s="1"/>
      <c r="F840" s="1"/>
    </row>
    <row r="841" spans="2:6">
      <c r="B841" s="1"/>
      <c r="F841" s="1"/>
    </row>
    <row r="842" spans="2:6">
      <c r="B842" s="1"/>
      <c r="F842" s="1"/>
    </row>
    <row r="843" spans="2:6">
      <c r="B843" s="1"/>
      <c r="F843" s="1"/>
    </row>
    <row r="844" spans="2:6">
      <c r="B844" s="1"/>
      <c r="F844" s="1"/>
    </row>
    <row r="845" spans="2:6">
      <c r="B845" s="1"/>
      <c r="F845" s="1"/>
    </row>
    <row r="846" spans="2:6">
      <c r="B846" s="1"/>
      <c r="F846" s="1"/>
    </row>
    <row r="847" spans="2:6">
      <c r="B847" s="1"/>
      <c r="F847" s="1"/>
    </row>
    <row r="848" spans="2:6">
      <c r="B848" s="1"/>
      <c r="F848" s="1"/>
    </row>
    <row r="849" spans="2:6">
      <c r="B849" s="1"/>
      <c r="F849" s="1"/>
    </row>
    <row r="850" spans="2:6">
      <c r="B850" s="1"/>
      <c r="F850" s="1"/>
    </row>
    <row r="851" spans="2:6">
      <c r="B851" s="1"/>
      <c r="F851" s="1"/>
    </row>
    <row r="852" spans="2:6">
      <c r="B852" s="1"/>
      <c r="F852" s="1"/>
    </row>
    <row r="853" spans="2:6">
      <c r="B853" s="1"/>
      <c r="F853" s="1"/>
    </row>
    <row r="854" spans="2:6">
      <c r="B854" s="1"/>
      <c r="F854" s="1"/>
    </row>
    <row r="855" spans="2:6">
      <c r="B855" s="1"/>
      <c r="F855" s="1"/>
    </row>
    <row r="856" spans="2:6">
      <c r="B856" s="1"/>
      <c r="F856" s="1"/>
    </row>
    <row r="857" spans="2:6">
      <c r="B857" s="1"/>
      <c r="F857" s="1"/>
    </row>
    <row r="858" spans="2:6">
      <c r="B858" s="1"/>
      <c r="F858" s="1"/>
    </row>
    <row r="859" spans="2:6">
      <c r="B859" s="1"/>
      <c r="F859" s="1"/>
    </row>
    <row r="860" spans="2:6">
      <c r="B860" s="1"/>
      <c r="F860" s="1"/>
    </row>
    <row r="861" spans="2:6">
      <c r="B861" s="1"/>
      <c r="F861" s="1"/>
    </row>
    <row r="862" spans="2:6">
      <c r="B862" s="1"/>
      <c r="F862" s="1"/>
    </row>
    <row r="863" spans="2:6">
      <c r="B863" s="1"/>
      <c r="F863" s="1"/>
    </row>
    <row r="864" spans="2:6">
      <c r="B864" s="1"/>
      <c r="F864" s="1"/>
    </row>
    <row r="865" spans="2:6">
      <c r="B865" s="1"/>
      <c r="F865" s="1"/>
    </row>
    <row r="866" spans="2:6">
      <c r="B866" s="1"/>
      <c r="F866" s="1"/>
    </row>
    <row r="867" spans="2:6">
      <c r="B867" s="1"/>
      <c r="F867" s="1"/>
    </row>
    <row r="868" spans="2:6">
      <c r="B868" s="1"/>
      <c r="F868" s="1"/>
    </row>
    <row r="869" spans="2:6">
      <c r="B869" s="1"/>
      <c r="F869" s="1"/>
    </row>
    <row r="870" spans="2:6">
      <c r="B870" s="1"/>
      <c r="F870" s="1"/>
    </row>
    <row r="871" spans="2:6">
      <c r="B871" s="1"/>
      <c r="F871" s="1"/>
    </row>
    <row r="872" spans="2:6">
      <c r="B872" s="1"/>
      <c r="F872" s="1"/>
    </row>
    <row r="873" spans="2:6">
      <c r="B873" s="1"/>
      <c r="F873" s="1"/>
    </row>
    <row r="874" spans="2:6">
      <c r="B874" s="1"/>
      <c r="F874" s="1"/>
    </row>
    <row r="875" spans="2:6">
      <c r="B875" s="1"/>
      <c r="F875" s="1"/>
    </row>
    <row r="876" spans="2:6">
      <c r="B876" s="1"/>
      <c r="F876" s="1"/>
    </row>
    <row r="877" spans="2:6">
      <c r="B877" s="1"/>
      <c r="F877" s="1"/>
    </row>
    <row r="878" spans="2:6">
      <c r="B878" s="1"/>
      <c r="F878" s="1"/>
    </row>
    <row r="879" spans="2:6">
      <c r="B879" s="1"/>
      <c r="F879" s="1"/>
    </row>
    <row r="880" spans="2:6">
      <c r="B880" s="1"/>
      <c r="F880" s="1"/>
    </row>
    <row r="881" spans="2:6">
      <c r="B881" s="1"/>
      <c r="F881" s="1"/>
    </row>
    <row r="882" spans="2:6">
      <c r="B882" s="1"/>
      <c r="F882" s="1"/>
    </row>
    <row r="883" spans="2:6">
      <c r="B883" s="1"/>
      <c r="F883" s="1"/>
    </row>
    <row r="884" spans="2:6">
      <c r="B884" s="1"/>
      <c r="F884" s="1"/>
    </row>
    <row r="885" spans="2:6">
      <c r="B885" s="1"/>
      <c r="F885" s="1"/>
    </row>
    <row r="886" spans="2:6">
      <c r="B886" s="1"/>
      <c r="F886" s="1"/>
    </row>
    <row r="887" spans="2:6">
      <c r="B887" s="1"/>
      <c r="F887" s="1"/>
    </row>
    <row r="888" spans="2:6">
      <c r="B888" s="1"/>
      <c r="F888" s="1"/>
    </row>
    <row r="889" spans="2:6">
      <c r="B889" s="1"/>
      <c r="F889" s="1"/>
    </row>
    <row r="890" spans="2:6">
      <c r="B890" s="1"/>
      <c r="F890" s="1"/>
    </row>
    <row r="891" spans="2:6">
      <c r="B891" s="1"/>
      <c r="F891" s="1"/>
    </row>
    <row r="892" spans="2:6">
      <c r="B892" s="1"/>
      <c r="F892" s="1"/>
    </row>
    <row r="893" spans="2:6">
      <c r="B893" s="1"/>
      <c r="F893" s="1"/>
    </row>
    <row r="894" spans="2:6">
      <c r="B894" s="1"/>
      <c r="F894" s="1"/>
    </row>
    <row r="895" spans="2:6">
      <c r="B895" s="1"/>
      <c r="F895" s="1"/>
    </row>
    <row r="896" spans="2:6">
      <c r="B896" s="1"/>
      <c r="F896" s="1"/>
    </row>
    <row r="897" spans="2:6">
      <c r="B897" s="1"/>
      <c r="F897" s="1"/>
    </row>
    <row r="898" spans="2:6">
      <c r="B898" s="1"/>
      <c r="F898" s="1"/>
    </row>
    <row r="899" spans="2:6">
      <c r="B899" s="1"/>
      <c r="F899" s="1"/>
    </row>
    <row r="900" spans="2:6">
      <c r="B900" s="1"/>
      <c r="F900" s="1"/>
    </row>
    <row r="901" spans="2:6">
      <c r="B901" s="1"/>
      <c r="F901" s="1"/>
    </row>
    <row r="902" spans="2:6">
      <c r="B902" s="1"/>
      <c r="F902" s="1"/>
    </row>
    <row r="903" spans="2:6">
      <c r="B903" s="1"/>
      <c r="F903" s="1"/>
    </row>
    <row r="904" spans="2:6">
      <c r="B904" s="1"/>
      <c r="F904" s="1"/>
    </row>
    <row r="905" spans="2:6">
      <c r="B905" s="1"/>
      <c r="F905" s="1"/>
    </row>
    <row r="906" spans="2:6">
      <c r="B906" s="1"/>
      <c r="F906" s="1"/>
    </row>
    <row r="907" spans="2:6">
      <c r="B907" s="1"/>
      <c r="F907" s="1"/>
    </row>
    <row r="908" spans="2:6">
      <c r="B908" s="1"/>
      <c r="F908" s="1"/>
    </row>
    <row r="909" spans="2:6">
      <c r="B909" s="1"/>
      <c r="F909" s="1"/>
    </row>
    <row r="910" spans="2:6">
      <c r="B910" s="1"/>
      <c r="F910" s="1"/>
    </row>
    <row r="911" spans="2:6">
      <c r="B911" s="1"/>
      <c r="F911" s="1"/>
    </row>
    <row r="912" spans="2:6">
      <c r="B912" s="1"/>
      <c r="F912" s="1"/>
    </row>
    <row r="913" spans="2:6">
      <c r="B913" s="1"/>
      <c r="F913" s="1"/>
    </row>
    <row r="914" spans="2:6">
      <c r="B914" s="1"/>
      <c r="F914" s="1"/>
    </row>
    <row r="915" spans="2:6">
      <c r="B915" s="1"/>
      <c r="F915" s="1"/>
    </row>
    <row r="916" spans="2:6">
      <c r="B916" s="1"/>
      <c r="F916" s="1"/>
    </row>
    <row r="917" spans="2:6">
      <c r="B917" s="1"/>
      <c r="F917" s="1"/>
    </row>
    <row r="918" spans="2:6">
      <c r="B918" s="1"/>
      <c r="F918" s="1"/>
    </row>
    <row r="919" spans="2:6">
      <c r="B919" s="1"/>
      <c r="F919" s="1"/>
    </row>
    <row r="920" spans="2:6">
      <c r="B920" s="1"/>
      <c r="F920" s="1"/>
    </row>
    <row r="921" spans="2:6">
      <c r="B921" s="1"/>
      <c r="F921" s="1"/>
    </row>
    <row r="922" spans="2:6">
      <c r="B922" s="1"/>
      <c r="F922" s="1"/>
    </row>
    <row r="923" spans="2:6">
      <c r="B923" s="1"/>
      <c r="F923" s="1"/>
    </row>
    <row r="924" spans="2:6">
      <c r="B924" s="1"/>
      <c r="F924" s="1"/>
    </row>
    <row r="925" spans="2:6">
      <c r="B925" s="1"/>
      <c r="F925" s="1"/>
    </row>
    <row r="926" spans="2:6">
      <c r="B926" s="1"/>
      <c r="F926" s="1"/>
    </row>
    <row r="927" spans="2:6">
      <c r="B927" s="1"/>
      <c r="F927" s="1"/>
    </row>
    <row r="928" spans="2:6">
      <c r="B928" s="1"/>
      <c r="F928" s="1"/>
    </row>
    <row r="929" spans="2:6">
      <c r="B929" s="1"/>
      <c r="F929" s="1"/>
    </row>
    <row r="930" spans="2:6">
      <c r="B930" s="1"/>
      <c r="F930" s="1"/>
    </row>
    <row r="931" spans="2:6">
      <c r="B931" s="1"/>
      <c r="F931" s="1"/>
    </row>
    <row r="932" spans="2:6">
      <c r="B932" s="1"/>
      <c r="F932" s="1"/>
    </row>
    <row r="933" spans="2:6">
      <c r="B933" s="1"/>
      <c r="F933" s="1"/>
    </row>
    <row r="934" spans="2:6">
      <c r="B934" s="1"/>
      <c r="F934" s="1"/>
    </row>
    <row r="935" spans="2:6">
      <c r="B935" s="1"/>
      <c r="F935" s="1"/>
    </row>
    <row r="936" spans="2:6">
      <c r="B936" s="1"/>
      <c r="F936" s="1"/>
    </row>
    <row r="937" spans="2:6">
      <c r="B937" s="1"/>
      <c r="F937" s="1"/>
    </row>
    <row r="938" spans="2:6">
      <c r="B938" s="1"/>
      <c r="F938" s="1"/>
    </row>
    <row r="939" spans="2:6">
      <c r="B939" s="1"/>
      <c r="F939" s="1"/>
    </row>
    <row r="940" spans="2:6">
      <c r="B940" s="1"/>
      <c r="F940" s="1"/>
    </row>
    <row r="941" spans="2:6">
      <c r="B941" s="1"/>
      <c r="F941" s="1"/>
    </row>
    <row r="942" spans="2:6">
      <c r="B942" s="1"/>
      <c r="F942" s="1"/>
    </row>
    <row r="943" spans="2:6">
      <c r="B943" s="1"/>
      <c r="F943" s="1"/>
    </row>
    <row r="944" spans="2:6">
      <c r="B944" s="1"/>
      <c r="F944" s="1"/>
    </row>
    <row r="945" spans="2:6">
      <c r="B945" s="1"/>
      <c r="F945" s="1"/>
    </row>
    <row r="946" spans="2:6">
      <c r="B946" s="1"/>
      <c r="F946" s="1"/>
    </row>
    <row r="947" spans="2:6">
      <c r="B947" s="1"/>
      <c r="F947" s="1"/>
    </row>
    <row r="948" spans="2:6">
      <c r="B948" s="1"/>
      <c r="F948" s="1"/>
    </row>
    <row r="949" spans="2:6">
      <c r="B949" s="1"/>
      <c r="F949" s="1"/>
    </row>
    <row r="950" spans="2:6">
      <c r="B950" s="1"/>
      <c r="F950" s="1"/>
    </row>
    <row r="951" spans="2:6">
      <c r="B951" s="1"/>
      <c r="F951" s="1"/>
    </row>
    <row r="952" spans="2:6">
      <c r="B952" s="1"/>
      <c r="F952" s="1"/>
    </row>
    <row r="953" spans="2:6">
      <c r="B953" s="1"/>
      <c r="F953" s="1"/>
    </row>
    <row r="954" spans="2:6">
      <c r="B954" s="1"/>
      <c r="F954" s="1"/>
    </row>
    <row r="955" spans="2:6">
      <c r="B955" s="1"/>
      <c r="F955" s="1"/>
    </row>
    <row r="956" spans="2:6">
      <c r="B956" s="1"/>
      <c r="F956" s="1"/>
    </row>
    <row r="957" spans="2:6">
      <c r="B957" s="1"/>
      <c r="F957" s="1"/>
    </row>
    <row r="958" spans="2:6">
      <c r="B958" s="1"/>
      <c r="F958" s="1"/>
    </row>
    <row r="959" spans="2:6">
      <c r="B959" s="1"/>
      <c r="F959" s="1"/>
    </row>
    <row r="960" spans="2:6">
      <c r="B960" s="1"/>
      <c r="F960" s="1"/>
    </row>
    <row r="961" spans="2:6">
      <c r="B961" s="1"/>
      <c r="F961" s="1"/>
    </row>
    <row r="962" spans="2:6">
      <c r="B962" s="1"/>
      <c r="F962" s="1"/>
    </row>
    <row r="963" spans="2:6">
      <c r="B963" s="1"/>
      <c r="F963" s="1"/>
    </row>
    <row r="964" spans="2:6">
      <c r="B964" s="1"/>
      <c r="F964" s="1"/>
    </row>
    <row r="965" spans="2:6">
      <c r="B965" s="1"/>
      <c r="F965" s="1"/>
    </row>
    <row r="966" spans="2:6">
      <c r="B966" s="1"/>
      <c r="F966" s="1"/>
    </row>
    <row r="967" spans="2:6">
      <c r="B967" s="1"/>
      <c r="F967" s="1"/>
    </row>
    <row r="968" spans="2:6">
      <c r="B968" s="1"/>
      <c r="F968" s="1"/>
    </row>
    <row r="969" spans="2:6">
      <c r="B969" s="1"/>
      <c r="F969" s="1"/>
    </row>
    <row r="970" spans="2:6">
      <c r="B970" s="1"/>
      <c r="F970" s="1"/>
    </row>
    <row r="971" spans="2:6">
      <c r="B971" s="1"/>
      <c r="F971" s="1"/>
    </row>
    <row r="972" spans="2:6">
      <c r="B972" s="1"/>
      <c r="F972" s="1"/>
    </row>
    <row r="973" spans="2:6">
      <c r="B973" s="1"/>
      <c r="F973" s="1"/>
    </row>
    <row r="974" spans="2:6">
      <c r="B974" s="1"/>
      <c r="F974" s="1"/>
    </row>
    <row r="975" spans="2:6">
      <c r="B975" s="1"/>
      <c r="F975" s="1"/>
    </row>
    <row r="976" spans="2:6">
      <c r="B976" s="1"/>
      <c r="F976" s="1"/>
    </row>
    <row r="977" spans="2:6">
      <c r="B977" s="1"/>
      <c r="F977" s="1"/>
    </row>
    <row r="978" spans="2:6">
      <c r="B978" s="1"/>
      <c r="F978" s="1"/>
    </row>
    <row r="979" spans="2:6">
      <c r="B979" s="1"/>
      <c r="F979" s="1"/>
    </row>
    <row r="980" spans="2:6">
      <c r="B980" s="1"/>
      <c r="F980" s="1"/>
    </row>
    <row r="981" spans="2:6">
      <c r="B981" s="1"/>
      <c r="F981" s="1"/>
    </row>
    <row r="982" spans="2:6">
      <c r="B982" s="1"/>
      <c r="F982" s="1"/>
    </row>
    <row r="983" spans="2:6">
      <c r="B983" s="1"/>
      <c r="F983" s="1"/>
    </row>
    <row r="984" spans="2:6">
      <c r="B984" s="1"/>
      <c r="F984" s="1"/>
    </row>
    <row r="985" spans="2:6">
      <c r="B985" s="1"/>
      <c r="F985" s="1"/>
    </row>
    <row r="986" spans="2:6">
      <c r="B986" s="1"/>
      <c r="F986" s="1"/>
    </row>
    <row r="987" spans="2:6">
      <c r="B987" s="1"/>
      <c r="F987" s="1"/>
    </row>
    <row r="988" spans="2:6">
      <c r="B988" s="1"/>
      <c r="F988" s="1"/>
    </row>
    <row r="989" spans="2:6">
      <c r="B989" s="1"/>
      <c r="F989" s="1"/>
    </row>
    <row r="990" spans="2:6">
      <c r="B990" s="1"/>
      <c r="F990" s="1"/>
    </row>
    <row r="991" spans="2:6">
      <c r="B991" s="1"/>
      <c r="F991" s="1"/>
    </row>
    <row r="992" spans="2:6">
      <c r="B992" s="1"/>
      <c r="F992" s="1"/>
    </row>
    <row r="993" spans="2:6">
      <c r="B993" s="1"/>
      <c r="F993" s="1"/>
    </row>
    <row r="994" spans="2:6">
      <c r="B994" s="1"/>
      <c r="F994" s="1"/>
    </row>
    <row r="995" spans="2:6">
      <c r="B995" s="1"/>
      <c r="F995" s="1"/>
    </row>
    <row r="996" spans="2:6">
      <c r="B996" s="1"/>
      <c r="F996" s="1"/>
    </row>
    <row r="997" spans="2:6">
      <c r="B997" s="1"/>
      <c r="F997" s="1"/>
    </row>
    <row r="998" spans="2:6">
      <c r="B998" s="1"/>
      <c r="F998" s="1"/>
    </row>
    <row r="999" spans="2:6">
      <c r="B999" s="1"/>
      <c r="F999" s="1"/>
    </row>
    <row r="1000" spans="2:6">
      <c r="B1000" s="1"/>
      <c r="F1000" s="1"/>
    </row>
  </sheetData>
  <mergeCells count="1"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>
      <selection activeCell="T23" sqref="T23"/>
    </sheetView>
  </sheetViews>
  <sheetFormatPr defaultColWidth="12.5703125" defaultRowHeight="15.75" customHeight="1"/>
  <cols>
    <col min="1" max="1" width="17" bestFit="1" customWidth="1"/>
    <col min="2" max="2" width="22.28515625" bestFit="1" customWidth="1"/>
    <col min="3" max="4" width="29.140625" bestFit="1" customWidth="1"/>
  </cols>
  <sheetData>
    <row r="1" spans="1:4">
      <c r="A1" s="2" t="s">
        <v>0</v>
      </c>
      <c r="B1" s="2" t="s">
        <v>131</v>
      </c>
      <c r="C1" s="2" t="s">
        <v>132</v>
      </c>
      <c r="D1" s="2" t="s">
        <v>133</v>
      </c>
    </row>
    <row r="2" spans="1:4">
      <c r="A2" s="2" t="s">
        <v>134</v>
      </c>
      <c r="B2" s="20">
        <f>AVERAGE(Database!G2,Database!G10,Database!G18,Database!G26,Database!G34,Database!G42,Database!G50,Database!G58,Database!G66,Database!G74,Database!G82,Database!G90,Database!G98,Database!G106,Database!G114,Database!G122,Database!G130,Database!G138,Database!G146,Database!G154,Database!G162,Database!G170,Database!G178,Database!G186,Database!G194,Database!G202,Database!G210,Database!G218,Database!G226,Database!G234,Database!G242,Database!G250,Database!G258,Database!G266,Database!G274,Database!G282,Database!G290,Database!G298,Database!G306,Database!G314,Database!G322,Database!G330,Database!G338,Database!G346,Database!G354,Database!G362,Database!G370,Database!G378,Database!G386,Database!G394,Database!G402,Database!G410)</f>
        <v>38.737145230051858</v>
      </c>
      <c r="C2" s="20">
        <f>AVERAGE(Database!I2,Database!I10,Database!I18,Database!I26,Database!I34,Database!I42,Database!I50,Database!I58,Database!I66,Database!I74,Database!I82,Database!I90,Database!I98,Database!I106,Database!I114,Database!I122,Database!I130,Database!I138,Database!I146,Database!I154,Database!I162,Database!I170,Database!I178,Database!I186,Database!I194,Database!I202,Database!I210,Database!I218,Database!I226,Database!I234,Database!I242,Database!I250,Database!I258,Database!I266,Database!I274,Database!I282,Database!I290,Database!I298,Database!I306,Database!I314,Database!I322,Database!I330,Database!I338,Database!I346,Database!I354,Database!I362,Database!I370,Database!I378,Database!I386,Database!I394,Database!I402,Database!I410)</f>
        <v>31.9169415216525</v>
      </c>
      <c r="D2" s="20">
        <f>AVERAGE(Database!K2,Database!K10,Database!K18,Database!K26,Database!K34,Database!K42,Database!K50,Database!K58,Database!K66,Database!K74,Database!K82,Database!K90,Database!K98,Database!K106,Database!K114,Database!K122,Database!K130,Database!K138,Database!K146,Database!K154,Database!K162,Database!K170,Database!K178,Database!K186,Database!K194,Database!K202,Database!K210,Database!K218,Database!K226,Database!K234,Database!K242,Database!K250,Database!K258,Database!K266,Database!K274,Database!K282,Database!K290,Database!K298,Database!K306,Database!K314,Database!K322,Database!K330,Database!K338,Database!K346,Database!K354,Database!K362,Database!K370,Database!K378,Database!K386,Database!K394,Database!K402,Database!K410)</f>
        <v>92.465575150913693</v>
      </c>
    </row>
    <row r="3" spans="1:4">
      <c r="A3" s="2" t="s">
        <v>135</v>
      </c>
      <c r="B3" s="20">
        <f>AVERAGE(Database!G3,Database!G11,Database!G19,Database!G27,Database!G35,Database!G43,Database!G51,Database!G59,Database!G67,Database!G75,Database!G83,Database!G91,Database!G99,Database!G107,Database!G115,Database!G123,Database!G131,Database!G139,Database!G147,Database!G155,Database!G163,Database!G171,Database!G179,Database!G187,Database!G195,Database!G203,Database!G211,Database!G219,Database!G227,Database!G235,Database!G243,Database!G251,Database!G259,Database!G267,Database!G275,Database!G283,Database!G291,Database!G299,Database!G307,Database!G315,Database!G323,Database!G331,Database!G339,Database!G347,Database!G355,Database!G363,Database!G371,Database!G379,Database!G387,Database!G395,Database!G403,Database!G411)</f>
        <v>83.99104666690188</v>
      </c>
      <c r="C3" s="20">
        <f>AVERAGE(Database!I3,Database!I11,Database!I19,Database!I27,Database!I35,Database!I43,Database!I51,Database!I59,Database!I67,Database!I75,Database!I83,Database!I91,Database!I99,Database!I107,Database!I115,Database!I123,Database!I131,Database!I139,Database!I147,Database!I155,Database!I163,Database!I171,Database!I179,Database!I187,Database!I195,Database!I203,Database!I211,Database!I219,Database!I227,Database!I235,Database!I243,Database!I251,Database!I259,Database!I267,Database!I275,Database!I283,Database!I291,Database!I299,Database!I307,Database!I315,Database!I323,Database!I331,Database!I339,Database!I347,Database!I355,Database!I363,Database!I371,Database!I379,Database!I387,Database!I395,Database!I403,Database!I411)</f>
        <v>4.9036430272196707</v>
      </c>
      <c r="D3" s="20">
        <f>AVERAGE(Database!K3,Database!K11,Database!K19,Database!K27,Database!K35,Database!K43,Database!K51,Database!K59,Database!K67,Database!K75,Database!K83,Database!K91,Database!K99,Database!K107,Database!K115,Database!K123,Database!K131,Database!K139,Database!K147,Database!K155,Database!K163,Database!K171,Database!K179,Database!K187,Database!K195,Database!K203,Database!K211,Database!K219,Database!K227,Database!K235,Database!K243,Database!K251,Database!K259,Database!K267,Database!K275,Database!K283,Database!K291,Database!K299,Database!K307,Database!K315,Database!K323,Database!K331,Database!K339,Database!K347,Database!K355,Database!K363,Database!K371,Database!K379,Database!K387,Database!K395,Database!K403,Database!K411)</f>
        <v>112.30052069608038</v>
      </c>
    </row>
    <row r="4" spans="1:4">
      <c r="A4" s="2" t="s">
        <v>136</v>
      </c>
      <c r="B4" s="20">
        <f>AVERAGE(Database!G4,Database!G12,Database!G20,Database!G28,Database!G36,Database!G44,Database!G52,Database!G60,Database!G68,Database!G76,Database!G84,Database!G92,Database!G100,Database!G108,Database!G116,Database!G124,Database!G132,Database!G140,Database!G148,Database!G156,Database!G164,Database!G172,Database!G180,Database!G188,Database!G196,Database!G204,Database!G212,Database!G220,Database!G228,Database!G236,Database!G244,Database!G252,Database!G260,Database!G268,Database!G276,Database!G284,Database!G292,Database!G300,Database!G308,Database!G316,Database!G324,Database!G332,Database!G340,Database!G348,Database!G356,Database!G364,Database!G372,Database!G380,Database!G388,Database!G396,Database!G404,Database!G412)</f>
        <v>92.441595020813168</v>
      </c>
      <c r="C4" s="20">
        <f>AVERAGE(Database!I4,Database!I12,Database!I20,Database!I28,Database!I36,Database!I44,Database!I52,Database!I60,Database!I68,Database!I76,Database!I84,Database!I92,Database!I100,Database!I108,Database!I116,Database!I124,Database!I132,Database!I140,Database!I148,Database!I156,Database!I164,Database!I172,Database!I180,Database!I188,Database!I196,Database!I204,Database!I212,Database!I220,Database!I228,Database!I236,Database!I244,Database!I252,Database!I260,Database!I268,Database!I276,Database!I284,Database!I292,Database!I300,Database!I308,Database!I316,Database!I324,Database!I332,Database!I340,Database!I348,Database!I356,Database!I364,Database!I372,Database!I380,Database!I388,Database!I396,Database!I404,Database!I412)</f>
        <v>5.7041656026664649</v>
      </c>
      <c r="D4" s="20">
        <f>AVERAGE(Database!K4,Database!K12,Database!K20,Database!K28,Database!K36,Database!K44,Database!K52,Database!K60,Database!K68,Database!K76,Database!K84,Database!K92,Database!K100,Database!K108,Database!K116,Database!K124,Database!K132,Database!K140,Database!K148,Database!K156,Database!K164,Database!K172,Database!K180,Database!K188,Database!K196,Database!K204,Database!K212,Database!K220,Database!K228,Database!K236,Database!K244,Database!K252,Database!K260,Database!K268,Database!K276,Database!K284,Database!K292,Database!K300,Database!K308,Database!K316,Database!K324,Database!K332,Database!K340,Database!K348,Database!K356,Database!K364,Database!K372,Database!K380,Database!K388,Database!K396,Database!K404,Database!K412)</f>
        <v>148.93190200633933</v>
      </c>
    </row>
    <row r="5" spans="1:4">
      <c r="A5" s="2" t="s">
        <v>137</v>
      </c>
      <c r="B5" s="20">
        <f>AVERAGE(Database!G5,Database!G13,Database!G21,Database!G29,Database!G37,Database!G45,Database!G53,Database!G61,Database!G69,Database!G77,Database!G85,Database!G93,Database!G101,Database!G109,Database!G117,Database!G125,Database!G133,Database!G141,Database!G149,Database!G157,Database!G165,Database!G173,Database!G181,Database!G189,Database!G197,Database!G205,Database!G213,Database!G221,Database!G229,Database!G237,Database!G245,Database!G253,Database!G261,Database!G269,Database!G277,Database!G285,Database!G293,Database!G301,Database!G309,Database!G317,Database!G325,Database!G333,Database!G341,Database!G349,Database!G357,Database!G365,Database!G373,Database!G381,Database!G389,Database!G397,Database!G405,Database!G413)</f>
        <v>86.729644020169204</v>
      </c>
      <c r="C5" s="20">
        <f>AVERAGE(Database!I5,Database!I13,Database!I21,Database!I29,Database!I37,Database!I45,Database!I53,Database!I61,Database!I69,Database!I77,Database!I85,Database!I93,Database!I101,Database!I109,Database!I117,Database!I125,Database!I133,Database!I141,Database!I149,Database!I157,Database!I165,Database!I173,Database!I181,Database!I189,Database!I197,Database!I205,Database!I213,Database!I221,Database!I229,Database!I237,Database!I245,Database!I253,Database!I261,Database!I269,Database!I277,Database!I285,Database!I293,Database!I301,Database!I309,Database!I317,Database!I325,Database!I333,Database!I341,Database!I349,Database!I357,Database!I365,Database!I373,Database!I381,Database!I389,Database!I397,Database!I405,Database!I413)</f>
        <v>7.115385814680339</v>
      </c>
      <c r="D5" s="20">
        <f>AVERAGE(Database!K5,Database!K13,Database!K21,Database!K29,Database!K37,Database!K45,Database!K53,Database!K61,Database!K69,Database!K77,Database!K85,Database!K93,Database!K101,Database!K109,Database!K117,Database!K125,Database!K133,Database!K141,Database!K149,Database!K157,Database!K165,Database!K173,Database!K181,Database!K189,Database!K197,Database!K205,Database!K213,Database!K221,Database!K229,Database!K237,Database!K245,Database!K253,Database!K261,Database!K269,Database!K277,Database!K285,Database!K293,Database!K301,Database!K309,Database!K317,Database!K325,Database!K333,Database!K341,Database!K349,Database!K357,Database!K365,Database!K373,Database!K381,Database!K389,Database!K397,Database!K405,Database!K413)</f>
        <v>33.072754129117257</v>
      </c>
    </row>
    <row r="6" spans="1:4">
      <c r="A6" s="2" t="s">
        <v>138</v>
      </c>
      <c r="B6" s="20">
        <f>AVERAGE(Database!G6,Database!G14,Database!G22,Database!G30,Database!G38,Database!G46,Database!G54,Database!G62,Database!G70,Database!G78,Database!G86,Database!G94,Database!G102,Database!G110,Database!G118,Database!G126,Database!G134,Database!G142,Database!G150,Database!G158,Database!G166,Database!G174,Database!G182,Database!G190,Database!G198,Database!G206,Database!G214,Database!G222,Database!G230,Database!G238,Database!G246,Database!G254,Database!G262,Database!G270,Database!G278,Database!G286,Database!G294,Database!G302,Database!G310,Database!G318,Database!G326,Database!G334,Database!G342,Database!G350,Database!G358,Database!G366,Database!G374,Database!G382,Database!G390,Database!G398,Database!G406,Database!G414)</f>
        <v>87.418064385682257</v>
      </c>
      <c r="C6" s="20">
        <f>AVERAGE(Database!I6,Database!I14,Database!I22,Database!I30,Database!I38,Database!I46,Database!I54,Database!I62,Database!I70,Database!I78,Database!I86,Database!I94,Database!I102,Database!I110,Database!I118,Database!I126,Database!I134,Database!I142,Database!I150,Database!I158,Database!I166,Database!I174,Database!I182,Database!I190,Database!I198,Database!I206,Database!I214,Database!I222,Database!I230,Database!I238,Database!I246,Database!I254,Database!I262,Database!I270,Database!I278,Database!I286,Database!I294,Database!I302,Database!I310,Database!I318,Database!I326,Database!I334,Database!I342,Database!I350,Database!I358,Database!I366,Database!I374,Database!I382,Database!I390,Database!I398,Database!I406,Database!I414)</f>
        <v>6.0319026959929305</v>
      </c>
      <c r="D6" s="20">
        <f>AVERAGE(Database!K6,Database!K14,Database!K22,Database!K30,Database!K38,Database!K46,Database!K54,Database!K62,Database!K70,Database!K78,Database!K86,Database!K94,Database!K102,Database!K110,Database!K118,Database!K126,Database!K134,Database!K142,Database!K150,Database!K158,Database!K166,Database!K174,Database!K182,Database!K190,Database!K198,Database!K206,Database!K214,Database!K222,Database!K230,Database!K238,Database!K246,Database!K254,Database!K262,Database!K270,Database!K278,Database!K286,Database!K294,Database!K302,Database!K310,Database!K318,Database!K326,Database!K334,Database!K342,Database!K350,Database!K358,Database!K366,Database!K374,Database!K382,Database!K390,Database!K398,Database!K406,Database!K414)</f>
        <v>31.971392156234703</v>
      </c>
    </row>
    <row r="7" spans="1:4">
      <c r="A7" s="2" t="s">
        <v>139</v>
      </c>
      <c r="B7" s="20">
        <f>AVERAGE(Database!G7,Database!G15,Database!G23,Database!G31,Database!G39,Database!G47,Database!G55,Database!G63,Database!G71,Database!G79,Database!G87,Database!G95,Database!G103,Database!G111,Database!G119,Database!G127,Database!G135,Database!G143,Database!G151,Database!G159,Database!G167,Database!G175,Database!G183,Database!G191,Database!G199,Database!G207,Database!G215,Database!G223,Database!G231,Database!G239,Database!G247,Database!G255,Database!G263,Database!G271,Database!G279,Database!G287,Database!G295,Database!G303,Database!G311,Database!G319,Database!G327,Database!G335,Database!G343,Database!G351,Database!G359,Database!G367,Database!G375,Database!G383,Database!G391,Database!G399,Database!G407,Database!G415)</f>
        <v>88.681218343289473</v>
      </c>
      <c r="C7" s="20">
        <f>AVERAGE(Database!I7,Database!I15,Database!I23,Database!I31,Database!I39,Database!I47,Database!I55,Database!I63,Database!I71,Database!I79,Database!I87,Database!I95,Database!I103,Database!I111,Database!I119,Database!I127,Database!I135,Database!I143,Database!I151,Database!I159,Database!I167,Database!I175,Database!I183,Database!I191,Database!I199,Database!I207,Database!I215,Database!I223,Database!I231,Database!I239,Database!I247,Database!I255,Database!I263,Database!I271,Database!I279,Database!I287,Database!I295,Database!I303,Database!I311,Database!I319,Database!I327,Database!I335,Database!I343,Database!I351,Database!I359,Database!I367,Database!I375,Database!I383,Database!I391,Database!I399,Database!I407,Database!I415)</f>
        <v>8.685370973105945</v>
      </c>
      <c r="D7" s="20">
        <f>AVERAGE(Database!K7,Database!K15,Database!K23,Database!K31,Database!K39,Database!K47,Database!K55,Database!K63,Database!K71,Database!K79,Database!K87,Database!K95,Database!K103,Database!K111,Database!K119,Database!K127,Database!K135,Database!K143,Database!K151,Database!K159,Database!K167,Database!K175,Database!K183,Database!K191,Database!K199,Database!K207,Database!K215,Database!K223,Database!K231,Database!K239,Database!K247,Database!K255,Database!K263,Database!K271,Database!K279,Database!K287,Database!K295,Database!K303,Database!K311,Database!K319,Database!K327,Database!K335,Database!K343,Database!K351,Database!K359,Database!K367,Database!K375,Database!K383,Database!K391,Database!K399,Database!K407,Database!K415)</f>
        <v>46.385480463686726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workbookViewId="0">
      <selection activeCell="N20" sqref="N20"/>
    </sheetView>
  </sheetViews>
  <sheetFormatPr defaultColWidth="12.5703125" defaultRowHeight="15.75" customHeight="1"/>
  <cols>
    <col min="1" max="1" width="16.140625" bestFit="1" customWidth="1"/>
    <col min="2" max="2" width="22.85546875" bestFit="1" customWidth="1"/>
    <col min="3" max="3" width="6.28515625" bestFit="1" customWidth="1"/>
    <col min="4" max="4" width="14.7109375" bestFit="1" customWidth="1"/>
    <col min="5" max="5" width="12.140625" bestFit="1" customWidth="1"/>
    <col min="6" max="6" width="14.7109375" bestFit="1" customWidth="1"/>
    <col min="7" max="7" width="20.42578125" bestFit="1" customWidth="1"/>
    <col min="8" max="8" width="14.7109375" bestFit="1" customWidth="1"/>
    <col min="9" max="9" width="24.85546875" bestFit="1" customWidth="1"/>
    <col min="10" max="10" width="14.7109375" bestFit="1" customWidth="1"/>
    <col min="11" max="11" width="24.85546875" bestFit="1" customWidth="1"/>
    <col min="12" max="12" width="7.5703125" bestFit="1" customWidth="1"/>
    <col min="14" max="14" width="65.85546875" bestFit="1" customWidth="1"/>
    <col min="18" max="18" width="38.28515625" customWidth="1"/>
  </cols>
  <sheetData>
    <row r="1" spans="1:16">
      <c r="B1" s="1"/>
      <c r="C1" s="2" t="s">
        <v>0</v>
      </c>
      <c r="D1" s="2" t="s">
        <v>1</v>
      </c>
      <c r="E1" s="2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140</v>
      </c>
      <c r="N1" s="3" t="s">
        <v>9</v>
      </c>
    </row>
    <row r="2" spans="1:16">
      <c r="A2" s="4" t="s">
        <v>10</v>
      </c>
      <c r="B2" s="5" t="s">
        <v>141</v>
      </c>
      <c r="C2" s="2" t="s">
        <v>12</v>
      </c>
      <c r="D2" s="2" t="s">
        <v>13</v>
      </c>
      <c r="E2" s="2">
        <v>745</v>
      </c>
      <c r="F2" s="1">
        <v>83014505</v>
      </c>
      <c r="G2" s="2">
        <f t="shared" ref="G2:G7" si="0">(F2/$B$4)*100</f>
        <v>52.761029113330025</v>
      </c>
      <c r="H2" s="2">
        <v>2.3151929999999998</v>
      </c>
      <c r="I2" s="2">
        <f t="shared" ref="I2:I7" si="1">(($B$5*2)/H2)/1000000</f>
        <v>33.956391540575666</v>
      </c>
      <c r="J2" s="2">
        <v>0.75987400000000005</v>
      </c>
      <c r="K2" s="2">
        <f t="shared" ref="K2:K7" si="2">(($B$5*2)/J2)/1000000</f>
        <v>103.45873131598132</v>
      </c>
      <c r="L2" s="2">
        <v>0.20019999999999999</v>
      </c>
      <c r="N2" s="6" t="s">
        <v>14</v>
      </c>
    </row>
    <row r="3" spans="1:16">
      <c r="A3" s="2" t="s">
        <v>15</v>
      </c>
      <c r="B3" s="1" t="s">
        <v>53</v>
      </c>
      <c r="C3" s="2" t="s">
        <v>17</v>
      </c>
      <c r="D3" s="2" t="s">
        <v>18</v>
      </c>
      <c r="E3" s="2">
        <v>320</v>
      </c>
      <c r="F3" s="1">
        <v>35657225</v>
      </c>
      <c r="G3" s="2">
        <f t="shared" si="0"/>
        <v>22.662447801448184</v>
      </c>
      <c r="H3" s="2">
        <v>25.216467999999999</v>
      </c>
      <c r="I3" s="2">
        <f t="shared" si="1"/>
        <v>3.1176293206487125</v>
      </c>
      <c r="J3" s="2">
        <v>1.094992</v>
      </c>
      <c r="K3" s="2">
        <f t="shared" si="2"/>
        <v>71.795593027163676</v>
      </c>
      <c r="L3" s="2">
        <v>-3.3824999999999998</v>
      </c>
      <c r="N3" s="6" t="s">
        <v>19</v>
      </c>
    </row>
    <row r="4" spans="1:16">
      <c r="A4" s="7" t="s">
        <v>3</v>
      </c>
      <c r="B4" s="8">
        <v>157340572</v>
      </c>
      <c r="C4" s="2" t="s">
        <v>17</v>
      </c>
      <c r="D4" s="2" t="s">
        <v>20</v>
      </c>
      <c r="E4" s="2">
        <v>128</v>
      </c>
      <c r="F4" s="1">
        <v>14263566</v>
      </c>
      <c r="G4" s="2">
        <f t="shared" si="0"/>
        <v>9.0654087618290848</v>
      </c>
      <c r="H4" s="2">
        <v>20.551952</v>
      </c>
      <c r="I4" s="2">
        <f t="shared" si="1"/>
        <v>3.8252132936083152</v>
      </c>
      <c r="J4" s="2">
        <v>0.79165099999999999</v>
      </c>
      <c r="K4" s="2">
        <f t="shared" si="2"/>
        <v>99.305881000592436</v>
      </c>
      <c r="L4" s="2">
        <v>-3.4062000000000001</v>
      </c>
      <c r="N4" s="6" t="s">
        <v>21</v>
      </c>
    </row>
    <row r="5" spans="1:16">
      <c r="A5" s="7" t="s">
        <v>22</v>
      </c>
      <c r="B5" s="8">
        <v>39307800</v>
      </c>
      <c r="C5" s="2" t="s">
        <v>23</v>
      </c>
      <c r="D5" s="2" t="s">
        <v>24</v>
      </c>
      <c r="E5" s="2">
        <v>256</v>
      </c>
      <c r="F5" s="1">
        <v>28686218</v>
      </c>
      <c r="G5" s="2">
        <f t="shared" si="0"/>
        <v>18.231926854822923</v>
      </c>
      <c r="H5" s="2">
        <v>15.656204000000001</v>
      </c>
      <c r="I5" s="2">
        <f t="shared" si="1"/>
        <v>5.0213704420305199</v>
      </c>
      <c r="J5" s="2">
        <v>2.951784</v>
      </c>
      <c r="K5" s="2">
        <f t="shared" si="2"/>
        <v>26.633249587368184</v>
      </c>
      <c r="L5" s="2">
        <v>-3.4771999999999998</v>
      </c>
      <c r="N5" s="9" t="s">
        <v>25</v>
      </c>
    </row>
    <row r="6" spans="1:16">
      <c r="A6" s="2" t="s">
        <v>26</v>
      </c>
      <c r="B6" s="10" t="s">
        <v>39</v>
      </c>
      <c r="C6" s="2" t="s">
        <v>23</v>
      </c>
      <c r="D6" s="2" t="s">
        <v>28</v>
      </c>
      <c r="E6" s="2">
        <v>256</v>
      </c>
      <c r="F6" s="1">
        <v>28655531</v>
      </c>
      <c r="G6" s="2">
        <f t="shared" si="0"/>
        <v>18.212423302999049</v>
      </c>
      <c r="H6" s="2">
        <v>17.437068</v>
      </c>
      <c r="I6" s="2">
        <f t="shared" si="1"/>
        <v>4.5085332006504757</v>
      </c>
      <c r="J6" s="2">
        <v>2.9610300000000001</v>
      </c>
      <c r="K6" s="2">
        <f t="shared" si="2"/>
        <v>26.550085612101192</v>
      </c>
      <c r="L6" s="2">
        <v>-3.7844000000000002</v>
      </c>
    </row>
    <row r="7" spans="1:16">
      <c r="A7" s="2" t="s">
        <v>2</v>
      </c>
      <c r="B7" s="1">
        <v>1411</v>
      </c>
      <c r="C7" s="2" t="s">
        <v>29</v>
      </c>
      <c r="D7" s="2" t="s">
        <v>30</v>
      </c>
      <c r="E7" s="2">
        <v>203</v>
      </c>
      <c r="F7" s="1">
        <v>22604268</v>
      </c>
      <c r="G7" s="2">
        <f t="shared" si="0"/>
        <v>14.366458512684192</v>
      </c>
      <c r="H7" s="2">
        <v>9.9553689999999992</v>
      </c>
      <c r="I7" s="2">
        <f t="shared" si="1"/>
        <v>7.8968042269452798</v>
      </c>
      <c r="J7" s="2">
        <v>1.976197</v>
      </c>
      <c r="K7" s="2">
        <f t="shared" si="2"/>
        <v>39.781256625731139</v>
      </c>
      <c r="L7" s="2">
        <v>5.0099999999999999E-2</v>
      </c>
      <c r="N7" s="11" t="s">
        <v>31</v>
      </c>
    </row>
    <row r="8" spans="1:16">
      <c r="B8" s="1"/>
      <c r="F8" s="1"/>
    </row>
    <row r="9" spans="1:16">
      <c r="B9" s="1"/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N9" s="12" t="s">
        <v>32</v>
      </c>
      <c r="O9" s="21"/>
      <c r="P9" s="21"/>
    </row>
    <row r="10" spans="1:16">
      <c r="A10" s="4" t="s">
        <v>10</v>
      </c>
      <c r="B10" s="5" t="s">
        <v>142</v>
      </c>
      <c r="C10" s="2" t="s">
        <v>12</v>
      </c>
      <c r="D10" s="2" t="s">
        <v>13</v>
      </c>
      <c r="E10" s="2">
        <v>978</v>
      </c>
      <c r="F10" s="1">
        <v>53828647</v>
      </c>
      <c r="G10" s="2">
        <f t="shared" ref="G10:G15" si="3">(F10/$B$12)*100</f>
        <v>69.243025175302591</v>
      </c>
      <c r="H10" s="2">
        <v>1.1093679999999999</v>
      </c>
      <c r="I10" s="2">
        <f t="shared" ref="I10:I15" si="4">(($B$13*2)/H10)/1000000</f>
        <v>35.003281147464143</v>
      </c>
      <c r="J10" s="2">
        <v>0.38378299999999999</v>
      </c>
      <c r="K10" s="13">
        <f t="shared" ref="K10:K15" si="5">(($B$13*2)/J10)/1000000</f>
        <v>101.18092776386656</v>
      </c>
      <c r="L10" s="2">
        <v>0.20760000000000001</v>
      </c>
    </row>
    <row r="11" spans="1:16">
      <c r="A11" s="2" t="s">
        <v>15</v>
      </c>
      <c r="B11" s="5" t="s">
        <v>143</v>
      </c>
      <c r="C11" s="2" t="s">
        <v>17</v>
      </c>
      <c r="D11" s="2" t="s">
        <v>18</v>
      </c>
      <c r="E11" s="2">
        <v>320</v>
      </c>
      <c r="F11" s="1">
        <v>17613927</v>
      </c>
      <c r="G11" s="2">
        <f t="shared" si="3"/>
        <v>22.657853367500429</v>
      </c>
      <c r="H11" s="2">
        <v>11.417551</v>
      </c>
      <c r="I11" s="2">
        <f t="shared" si="4"/>
        <v>3.4010375780235185</v>
      </c>
      <c r="J11" s="2">
        <v>0.52420900000000004</v>
      </c>
      <c r="K11" s="13">
        <f t="shared" si="5"/>
        <v>74.076408455406138</v>
      </c>
      <c r="L11" s="2">
        <v>-3.8412999999999999</v>
      </c>
    </row>
    <row r="12" spans="1:16">
      <c r="A12" s="7" t="s">
        <v>3</v>
      </c>
      <c r="B12" s="8">
        <v>77738728</v>
      </c>
      <c r="C12" s="2" t="s">
        <v>17</v>
      </c>
      <c r="D12" s="2" t="s">
        <v>20</v>
      </c>
      <c r="E12" s="2">
        <v>128</v>
      </c>
      <c r="F12" s="1">
        <v>7046247</v>
      </c>
      <c r="G12" s="2">
        <f t="shared" si="3"/>
        <v>9.0640111837178505</v>
      </c>
      <c r="H12" s="2">
        <v>8.6420739999999991</v>
      </c>
      <c r="I12" s="2">
        <f t="shared" si="4"/>
        <v>4.4933102863965297</v>
      </c>
      <c r="J12" s="2">
        <v>0.40338000000000002</v>
      </c>
      <c r="K12" s="13">
        <f t="shared" si="5"/>
        <v>96.265357727205114</v>
      </c>
      <c r="L12" s="2">
        <v>-3.8351000000000002</v>
      </c>
    </row>
    <row r="13" spans="1:16">
      <c r="A13" s="7" t="s">
        <v>22</v>
      </c>
      <c r="B13" s="8">
        <v>19415760</v>
      </c>
      <c r="C13" s="2" t="s">
        <v>23</v>
      </c>
      <c r="D13" s="2" t="s">
        <v>24</v>
      </c>
      <c r="E13" s="2">
        <v>256</v>
      </c>
      <c r="F13" s="1">
        <v>14170557</v>
      </c>
      <c r="G13" s="2">
        <f t="shared" si="3"/>
        <v>18.228439498006708</v>
      </c>
      <c r="H13" s="2">
        <v>7.0787490000000002</v>
      </c>
      <c r="I13" s="2">
        <f t="shared" si="4"/>
        <v>5.4856472520780155</v>
      </c>
      <c r="J13" s="2">
        <v>1.453192</v>
      </c>
      <c r="K13" s="13">
        <f t="shared" si="5"/>
        <v>26.721534387747798</v>
      </c>
      <c r="L13" s="2">
        <v>-3.8879999999999999</v>
      </c>
    </row>
    <row r="14" spans="1:16">
      <c r="A14" s="2" t="s">
        <v>26</v>
      </c>
      <c r="B14" s="10" t="s">
        <v>39</v>
      </c>
      <c r="C14" s="2" t="s">
        <v>23</v>
      </c>
      <c r="D14" s="2" t="s">
        <v>28</v>
      </c>
      <c r="E14" s="2">
        <v>251</v>
      </c>
      <c r="F14" s="1">
        <v>13904683</v>
      </c>
      <c r="G14" s="2">
        <f t="shared" si="3"/>
        <v>17.886429785679027</v>
      </c>
      <c r="H14" s="2">
        <v>7.862368</v>
      </c>
      <c r="I14" s="2">
        <f t="shared" si="4"/>
        <v>4.9389089902685805</v>
      </c>
      <c r="J14" s="2">
        <v>1.4604699999999999</v>
      </c>
      <c r="K14" s="13">
        <f t="shared" si="5"/>
        <v>26.58837223633488</v>
      </c>
      <c r="L14" s="2">
        <v>-3.9001000000000001</v>
      </c>
    </row>
    <row r="15" spans="1:16">
      <c r="A15" s="2" t="s">
        <v>2</v>
      </c>
      <c r="B15" s="1">
        <v>1411</v>
      </c>
      <c r="C15" s="2" t="s">
        <v>29</v>
      </c>
      <c r="D15" s="2" t="s">
        <v>36</v>
      </c>
      <c r="E15" s="2">
        <v>261</v>
      </c>
      <c r="F15" s="1">
        <v>14380867</v>
      </c>
      <c r="G15" s="2">
        <f t="shared" si="3"/>
        <v>18.498973896254128</v>
      </c>
      <c r="H15" s="2">
        <v>5.4608230000000004</v>
      </c>
      <c r="I15" s="2">
        <f t="shared" si="4"/>
        <v>7.1109281513061298</v>
      </c>
      <c r="J15" s="2">
        <v>1.13104</v>
      </c>
      <c r="K15" s="13">
        <f t="shared" si="5"/>
        <v>34.332578865468946</v>
      </c>
      <c r="L15" s="2">
        <v>9.7500000000000003E-2</v>
      </c>
    </row>
    <row r="16" spans="1:16">
      <c r="B16" s="1"/>
      <c r="F16" s="1"/>
    </row>
    <row r="17" spans="1:12">
      <c r="B17" s="1"/>
      <c r="C17" s="2" t="s">
        <v>0</v>
      </c>
      <c r="D17" s="2" t="s">
        <v>1</v>
      </c>
      <c r="E17" s="2" t="s">
        <v>2</v>
      </c>
      <c r="F17" s="1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</row>
    <row r="18" spans="1:12">
      <c r="A18" s="4" t="s">
        <v>10</v>
      </c>
      <c r="B18" s="5" t="s">
        <v>86</v>
      </c>
      <c r="C18" s="2" t="s">
        <v>12</v>
      </c>
      <c r="D18" s="2" t="s">
        <v>13</v>
      </c>
      <c r="E18" s="2">
        <v>741</v>
      </c>
      <c r="F18" s="1">
        <v>82635475</v>
      </c>
      <c r="G18" s="2">
        <f t="shared" ref="G18:G23" si="6">(F18/$B$20)*100</f>
        <v>61.010009718576221</v>
      </c>
      <c r="H18" s="2">
        <v>1.703395</v>
      </c>
      <c r="I18" s="2">
        <f t="shared" ref="I18:I23" si="7">(($B$21*2)/H18)/1000000</f>
        <v>26.493796212857266</v>
      </c>
      <c r="J18" s="2">
        <v>0.51837699999999998</v>
      </c>
      <c r="K18" s="13">
        <f t="shared" ref="K18:K23" si="8">(($B$21*2)/J18)/1000000</f>
        <v>87.059032325894094</v>
      </c>
      <c r="L18" s="2">
        <v>0.19539999999999999</v>
      </c>
    </row>
    <row r="19" spans="1:12">
      <c r="A19" s="2" t="s">
        <v>15</v>
      </c>
      <c r="B19" s="5" t="s">
        <v>87</v>
      </c>
      <c r="C19" s="2" t="s">
        <v>17</v>
      </c>
      <c r="D19" s="2" t="s">
        <v>18</v>
      </c>
      <c r="E19" s="2">
        <v>320</v>
      </c>
      <c r="F19" s="1">
        <v>9405288</v>
      </c>
      <c r="G19" s="2">
        <f t="shared" si="6"/>
        <v>6.9439512786246853</v>
      </c>
      <c r="H19" s="2">
        <v>8.2271009999999993</v>
      </c>
      <c r="I19" s="2">
        <f t="shared" si="7"/>
        <v>5.4854559339918163</v>
      </c>
      <c r="J19" s="2">
        <v>0.31083100000000002</v>
      </c>
      <c r="K19" s="13">
        <f t="shared" si="8"/>
        <v>145.18950812499395</v>
      </c>
      <c r="L19" s="2">
        <v>-3.8382000000000001</v>
      </c>
    </row>
    <row r="20" spans="1:12">
      <c r="A20" s="7" t="s">
        <v>3</v>
      </c>
      <c r="B20" s="8">
        <v>135445766</v>
      </c>
      <c r="C20" s="2" t="s">
        <v>17</v>
      </c>
      <c r="D20" s="2" t="s">
        <v>20</v>
      </c>
      <c r="E20" s="2">
        <v>128</v>
      </c>
      <c r="F20" s="1">
        <v>3762792</v>
      </c>
      <c r="G20" s="2">
        <f t="shared" si="6"/>
        <v>2.7780801948434473</v>
      </c>
      <c r="H20" s="2">
        <v>7.2619290000000003</v>
      </c>
      <c r="I20" s="2">
        <f t="shared" si="7"/>
        <v>6.2145195856362685</v>
      </c>
      <c r="J20" s="2">
        <v>0.22112599999999999</v>
      </c>
      <c r="K20" s="13">
        <f t="shared" si="8"/>
        <v>204.08907138916274</v>
      </c>
      <c r="L20" s="2">
        <v>-3.8641000000000001</v>
      </c>
    </row>
    <row r="21" spans="1:12">
      <c r="A21" s="7" t="s">
        <v>22</v>
      </c>
      <c r="B21" s="8">
        <v>22564700</v>
      </c>
      <c r="C21" s="2" t="s">
        <v>23</v>
      </c>
      <c r="D21" s="2" t="s">
        <v>24</v>
      </c>
      <c r="E21" s="2">
        <v>256</v>
      </c>
      <c r="F21" s="1">
        <v>7613216</v>
      </c>
      <c r="G21" s="2">
        <f t="shared" si="6"/>
        <v>5.6208593482353661</v>
      </c>
      <c r="H21" s="2">
        <v>5.4858089999999997</v>
      </c>
      <c r="I21" s="2">
        <f t="shared" si="7"/>
        <v>8.2265715047680299</v>
      </c>
      <c r="J21" s="2">
        <v>1.1964680000000001</v>
      </c>
      <c r="K21" s="13">
        <f t="shared" si="8"/>
        <v>37.718852489159758</v>
      </c>
      <c r="L21" s="2">
        <v>-3.8763999999999998</v>
      </c>
    </row>
    <row r="22" spans="1:12">
      <c r="A22" s="2" t="s">
        <v>26</v>
      </c>
      <c r="B22" s="10" t="s">
        <v>49</v>
      </c>
      <c r="C22" s="2" t="s">
        <v>23</v>
      </c>
      <c r="D22" s="2" t="s">
        <v>28</v>
      </c>
      <c r="E22" s="2">
        <v>230</v>
      </c>
      <c r="F22" s="1">
        <v>16356244</v>
      </c>
      <c r="G22" s="2">
        <f t="shared" si="6"/>
        <v>12.07586215725636</v>
      </c>
      <c r="H22" s="2">
        <v>9.1821529999999996</v>
      </c>
      <c r="I22" s="2">
        <f t="shared" si="7"/>
        <v>4.9149039446413063</v>
      </c>
      <c r="J22" s="2">
        <v>1.6708609999999999</v>
      </c>
      <c r="K22" s="13">
        <f t="shared" si="8"/>
        <v>27.009667470842878</v>
      </c>
      <c r="L22" s="2">
        <v>-3.8995000000000002</v>
      </c>
    </row>
    <row r="23" spans="1:12">
      <c r="A23" s="2" t="s">
        <v>2</v>
      </c>
      <c r="B23" s="1">
        <v>4608</v>
      </c>
      <c r="C23" s="2" t="s">
        <v>29</v>
      </c>
      <c r="D23" s="2" t="s">
        <v>36</v>
      </c>
      <c r="E23" s="2">
        <v>219</v>
      </c>
      <c r="F23" s="1">
        <v>6496216</v>
      </c>
      <c r="G23" s="2">
        <f t="shared" si="6"/>
        <v>4.7961750240313901</v>
      </c>
      <c r="H23" s="2">
        <v>4.791728</v>
      </c>
      <c r="I23" s="2">
        <f t="shared" si="7"/>
        <v>9.4181890123980327</v>
      </c>
      <c r="J23" s="2">
        <v>0.83721000000000001</v>
      </c>
      <c r="K23" s="13">
        <f t="shared" si="8"/>
        <v>53.904516190680951</v>
      </c>
      <c r="L23" s="2">
        <v>-4.53E-2</v>
      </c>
    </row>
    <row r="24" spans="1:12">
      <c r="B24" s="1"/>
      <c r="F24" s="1"/>
    </row>
    <row r="25" spans="1:12">
      <c r="B25" s="1"/>
      <c r="C25" s="2" t="s">
        <v>0</v>
      </c>
      <c r="D25" s="2" t="s">
        <v>1</v>
      </c>
      <c r="E25" s="2" t="s">
        <v>2</v>
      </c>
      <c r="F25" s="1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</row>
    <row r="26" spans="1:12">
      <c r="A26" s="4" t="s">
        <v>10</v>
      </c>
      <c r="B26" s="5" t="s">
        <v>117</v>
      </c>
      <c r="C26" s="2" t="s">
        <v>12</v>
      </c>
      <c r="D26" s="2" t="s">
        <v>13</v>
      </c>
      <c r="E26" s="2">
        <v>675</v>
      </c>
      <c r="F26" s="1">
        <v>21293315</v>
      </c>
      <c r="G26" s="2">
        <f t="shared" ref="G26:G31" si="9">(F26/$B$28)*100</f>
        <v>47.676035329136887</v>
      </c>
      <c r="H26" s="2">
        <v>0.60734100000000002</v>
      </c>
      <c r="I26" s="2">
        <f t="shared" ref="I26:I31" si="10">(($B$29*2)/H26)/1000000</f>
        <v>36.623353272708407</v>
      </c>
      <c r="J26" s="2">
        <v>0.203482</v>
      </c>
      <c r="K26" s="13">
        <f t="shared" ref="K26:K31" si="11">(($B$29*2)/J26)/1000000</f>
        <v>109.31121180251816</v>
      </c>
      <c r="L26" s="2">
        <v>0.20080000000000001</v>
      </c>
    </row>
    <row r="27" spans="1:12">
      <c r="A27" s="2" t="s">
        <v>15</v>
      </c>
      <c r="B27" s="5" t="s">
        <v>38</v>
      </c>
      <c r="C27" s="2" t="s">
        <v>17</v>
      </c>
      <c r="D27" s="2" t="s">
        <v>18</v>
      </c>
      <c r="E27" s="2">
        <v>320</v>
      </c>
      <c r="F27" s="1">
        <v>10091706</v>
      </c>
      <c r="G27" s="2">
        <f t="shared" si="9"/>
        <v>22.595473358059216</v>
      </c>
      <c r="H27" s="2">
        <v>4.6751149999999999</v>
      </c>
      <c r="I27" s="2">
        <f t="shared" si="10"/>
        <v>4.7577148369612301</v>
      </c>
      <c r="J27" s="2">
        <v>0.29757400000000001</v>
      </c>
      <c r="K27" s="13">
        <f t="shared" si="11"/>
        <v>74.747336796897571</v>
      </c>
      <c r="L27" s="2">
        <v>-3.8296999999999999</v>
      </c>
    </row>
    <row r="28" spans="1:12">
      <c r="A28" s="7" t="s">
        <v>3</v>
      </c>
      <c r="B28" s="8">
        <v>44662512</v>
      </c>
      <c r="C28" s="2" t="s">
        <v>17</v>
      </c>
      <c r="D28" s="2" t="s">
        <v>20</v>
      </c>
      <c r="E28" s="2">
        <v>128</v>
      </c>
      <c r="F28" s="1">
        <v>4037358</v>
      </c>
      <c r="G28" s="2">
        <f t="shared" si="9"/>
        <v>9.0397020212387513</v>
      </c>
      <c r="H28" s="2">
        <v>5.9569299999999998</v>
      </c>
      <c r="I28" s="2">
        <f t="shared" si="10"/>
        <v>3.7339475199473555</v>
      </c>
      <c r="J28" s="2">
        <v>0.22697800000000001</v>
      </c>
      <c r="K28" s="13">
        <f t="shared" si="11"/>
        <v>97.995682400937525</v>
      </c>
      <c r="L28" s="2">
        <v>-3.7867999999999999</v>
      </c>
    </row>
    <row r="29" spans="1:12">
      <c r="A29" s="7" t="s">
        <v>22</v>
      </c>
      <c r="B29" s="8">
        <v>11121432</v>
      </c>
      <c r="C29" s="2" t="s">
        <v>23</v>
      </c>
      <c r="D29" s="2" t="s">
        <v>24</v>
      </c>
      <c r="E29" s="2">
        <v>256</v>
      </c>
      <c r="F29" s="1">
        <v>8118002</v>
      </c>
      <c r="G29" s="2">
        <f t="shared" si="9"/>
        <v>18.176322012519133</v>
      </c>
      <c r="H29" s="2">
        <v>4.428153</v>
      </c>
      <c r="I29" s="2">
        <f t="shared" si="10"/>
        <v>5.0230567913981297</v>
      </c>
      <c r="J29" s="2">
        <v>0.82487200000000005</v>
      </c>
      <c r="K29" s="13">
        <f t="shared" si="11"/>
        <v>26.965230969168548</v>
      </c>
      <c r="L29" s="2">
        <v>-3.8809</v>
      </c>
    </row>
    <row r="30" spans="1:12">
      <c r="A30" s="2" t="s">
        <v>26</v>
      </c>
      <c r="B30" s="10" t="s">
        <v>39</v>
      </c>
      <c r="C30" s="2" t="s">
        <v>23</v>
      </c>
      <c r="D30" s="2" t="s">
        <v>28</v>
      </c>
      <c r="E30" s="2">
        <v>194</v>
      </c>
      <c r="F30" s="1">
        <v>6152310</v>
      </c>
      <c r="G30" s="2">
        <f t="shared" si="9"/>
        <v>13.775109649004962</v>
      </c>
      <c r="H30" s="2">
        <v>4.2605919999999999</v>
      </c>
      <c r="I30" s="2">
        <f t="shared" si="10"/>
        <v>5.2206040850661131</v>
      </c>
      <c r="J30" s="2">
        <v>0.73461799999999999</v>
      </c>
      <c r="K30" s="13">
        <f t="shared" si="11"/>
        <v>30.278136391975149</v>
      </c>
      <c r="L30" s="2">
        <v>-3.9009</v>
      </c>
    </row>
    <row r="31" spans="1:12">
      <c r="A31" s="2" t="s">
        <v>2</v>
      </c>
      <c r="B31" s="1">
        <v>1411</v>
      </c>
      <c r="C31" s="2" t="s">
        <v>29</v>
      </c>
      <c r="D31" s="2" t="s">
        <v>36</v>
      </c>
      <c r="E31" s="2">
        <v>176</v>
      </c>
      <c r="F31" s="1">
        <v>5557698</v>
      </c>
      <c r="G31" s="2">
        <f t="shared" si="9"/>
        <v>12.443764918551826</v>
      </c>
      <c r="H31" s="2">
        <v>2.6116899999999998</v>
      </c>
      <c r="I31" s="2">
        <f t="shared" si="10"/>
        <v>8.5166554989298113</v>
      </c>
      <c r="J31" s="2">
        <v>0.483267</v>
      </c>
      <c r="K31" s="13">
        <f t="shared" si="11"/>
        <v>46.026035297258034</v>
      </c>
      <c r="L31" s="2">
        <v>0.1022</v>
      </c>
    </row>
    <row r="32" spans="1:12">
      <c r="B32" s="1"/>
      <c r="F32" s="1"/>
    </row>
    <row r="33" spans="1:12">
      <c r="B33" s="1"/>
      <c r="C33" s="2" t="s">
        <v>0</v>
      </c>
      <c r="D33" s="2" t="s">
        <v>1</v>
      </c>
      <c r="E33" s="2" t="s">
        <v>2</v>
      </c>
      <c r="F33" s="1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</row>
    <row r="34" spans="1:12">
      <c r="A34" s="4" t="s">
        <v>10</v>
      </c>
      <c r="B34" s="5" t="s">
        <v>43</v>
      </c>
      <c r="C34" s="2" t="s">
        <v>12</v>
      </c>
      <c r="D34" s="2" t="s">
        <v>13</v>
      </c>
      <c r="E34" s="2">
        <v>979</v>
      </c>
      <c r="F34" s="1">
        <v>31320827</v>
      </c>
      <c r="G34" s="2">
        <f t="shared" ref="G34:G39" si="12">(F34/$B$36)*100</f>
        <v>31.827548304142521</v>
      </c>
      <c r="H34" s="2">
        <v>0.65032100000000004</v>
      </c>
      <c r="I34" s="2">
        <f t="shared" ref="I34:I39" si="13">(($B$37*2)/H34)/1000000</f>
        <v>75.582246306055012</v>
      </c>
      <c r="J34" s="2">
        <v>0.22850300000000001</v>
      </c>
      <c r="K34" s="13">
        <f t="shared" ref="K34:K39" si="14">(($B$37*2)/J34)/1000000</f>
        <v>215.10755657474957</v>
      </c>
      <c r="L34" s="2">
        <v>0.21029999999999999</v>
      </c>
    </row>
    <row r="35" spans="1:12">
      <c r="A35" s="2" t="s">
        <v>15</v>
      </c>
      <c r="B35" s="5" t="s">
        <v>44</v>
      </c>
      <c r="C35" s="2" t="s">
        <v>17</v>
      </c>
      <c r="D35" s="2" t="s">
        <v>18</v>
      </c>
      <c r="E35" s="2">
        <v>320</v>
      </c>
      <c r="F35" s="1">
        <v>10243368</v>
      </c>
      <c r="G35" s="2">
        <f t="shared" si="12"/>
        <v>10.409089447641589</v>
      </c>
      <c r="H35" s="2">
        <v>7.2044540000000001</v>
      </c>
      <c r="I35" s="2">
        <f t="shared" si="13"/>
        <v>6.8225464414097168</v>
      </c>
      <c r="J35" s="2">
        <v>0.30515900000000001</v>
      </c>
      <c r="K35" s="13">
        <f t="shared" si="14"/>
        <v>161.07249663290284</v>
      </c>
      <c r="L35" s="2">
        <v>-3.7309999999999999</v>
      </c>
    </row>
    <row r="36" spans="1:12">
      <c r="A36" s="7" t="s">
        <v>3</v>
      </c>
      <c r="B36" s="8">
        <v>98407916</v>
      </c>
      <c r="C36" s="2" t="s">
        <v>17</v>
      </c>
      <c r="D36" s="2" t="s">
        <v>20</v>
      </c>
      <c r="E36" s="2">
        <v>128</v>
      </c>
      <c r="F36" s="1">
        <v>4098024</v>
      </c>
      <c r="G36" s="2">
        <f t="shared" si="12"/>
        <v>4.1643235286071905</v>
      </c>
      <c r="H36" s="2">
        <v>5.3946870000000002</v>
      </c>
      <c r="I36" s="2">
        <f t="shared" si="13"/>
        <v>9.111320452882623</v>
      </c>
      <c r="J36" s="2">
        <v>0.22986300000000001</v>
      </c>
      <c r="K36" s="13">
        <f t="shared" si="14"/>
        <v>213.83485815463993</v>
      </c>
      <c r="L36" s="2">
        <v>-3.7216</v>
      </c>
    </row>
    <row r="37" spans="1:12">
      <c r="A37" s="7" t="s">
        <v>22</v>
      </c>
      <c r="B37" s="8">
        <v>24576361</v>
      </c>
      <c r="C37" s="2" t="s">
        <v>23</v>
      </c>
      <c r="D37" s="2" t="s">
        <v>24</v>
      </c>
      <c r="E37" s="2">
        <v>256</v>
      </c>
      <c r="F37" s="1">
        <v>8291964</v>
      </c>
      <c r="G37" s="2">
        <f t="shared" si="12"/>
        <v>8.4261148259658309</v>
      </c>
      <c r="H37" s="2">
        <v>4.440976</v>
      </c>
      <c r="I37" s="2">
        <f t="shared" si="13"/>
        <v>11.067999917135332</v>
      </c>
      <c r="J37" s="2">
        <v>0.80338600000000004</v>
      </c>
      <c r="K37" s="13">
        <f t="shared" si="14"/>
        <v>61.181949897060683</v>
      </c>
      <c r="L37" s="2">
        <v>-3.8847999999999998</v>
      </c>
    </row>
    <row r="38" spans="1:12">
      <c r="A38" s="2" t="s">
        <v>26</v>
      </c>
      <c r="B38" s="10" t="s">
        <v>35</v>
      </c>
      <c r="C38" s="2" t="s">
        <v>23</v>
      </c>
      <c r="D38" s="2" t="s">
        <v>28</v>
      </c>
      <c r="E38" s="2">
        <v>320</v>
      </c>
      <c r="F38" s="1">
        <v>10328246</v>
      </c>
      <c r="G38" s="2">
        <f t="shared" si="12"/>
        <v>10.495340639059972</v>
      </c>
      <c r="H38" s="2">
        <v>4.8220599999999996</v>
      </c>
      <c r="I38" s="2">
        <f t="shared" si="13"/>
        <v>10.19330369178318</v>
      </c>
      <c r="J38" s="2">
        <v>0.82300899999999999</v>
      </c>
      <c r="K38" s="13">
        <f t="shared" si="14"/>
        <v>59.723188932320305</v>
      </c>
      <c r="L38" s="2">
        <v>-3.8940999999999999</v>
      </c>
    </row>
    <row r="39" spans="1:12">
      <c r="A39" s="2" t="s">
        <v>2</v>
      </c>
      <c r="B39" s="1">
        <v>3072</v>
      </c>
      <c r="C39" s="2" t="s">
        <v>29</v>
      </c>
      <c r="D39" s="2" t="s">
        <v>36</v>
      </c>
      <c r="E39" s="2">
        <v>231</v>
      </c>
      <c r="F39" s="1">
        <v>7382447</v>
      </c>
      <c r="G39" s="2">
        <f t="shared" si="12"/>
        <v>7.5018832834545552</v>
      </c>
      <c r="H39" s="2">
        <v>2.9871240000000001</v>
      </c>
      <c r="I39" s="2">
        <f t="shared" si="13"/>
        <v>16.454864947019274</v>
      </c>
      <c r="J39" s="2">
        <v>0.62317400000000001</v>
      </c>
      <c r="K39" s="13">
        <f t="shared" si="14"/>
        <v>78.874795803419261</v>
      </c>
      <c r="L39" s="2">
        <v>9.1700000000000004E-2</v>
      </c>
    </row>
    <row r="40" spans="1:12">
      <c r="B40" s="1"/>
      <c r="F40" s="1"/>
    </row>
    <row r="41" spans="1:12">
      <c r="B41" s="1"/>
      <c r="C41" s="2" t="s">
        <v>0</v>
      </c>
      <c r="D41" s="2" t="s">
        <v>1</v>
      </c>
      <c r="E41" s="2" t="s">
        <v>2</v>
      </c>
      <c r="F41" s="1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K41" s="2" t="s">
        <v>8</v>
      </c>
    </row>
    <row r="42" spans="1:12">
      <c r="A42" s="4" t="s">
        <v>10</v>
      </c>
      <c r="B42" s="5" t="s">
        <v>50</v>
      </c>
      <c r="C42" s="2" t="s">
        <v>12</v>
      </c>
      <c r="D42" s="2" t="s">
        <v>13</v>
      </c>
      <c r="E42" s="2">
        <v>3205</v>
      </c>
      <c r="F42" s="1">
        <v>142338388</v>
      </c>
      <c r="G42" s="2">
        <f t="shared" ref="G42:G47" si="15">(F42/$B$44)*100</f>
        <v>69.532992977674382</v>
      </c>
      <c r="H42" s="2">
        <v>2.645292</v>
      </c>
      <c r="I42" s="2">
        <f t="shared" ref="I42:I47" si="16">(($B$45*2)/H42)/1000000</f>
        <v>25.788572301280915</v>
      </c>
      <c r="J42" s="2">
        <v>0.80064400000000002</v>
      </c>
      <c r="K42" s="13">
        <f t="shared" ref="K42:K47" si="17">(($B$45*2)/J42)/1000000</f>
        <v>85.204290546110371</v>
      </c>
      <c r="L42" s="2">
        <v>0.19600000000000001</v>
      </c>
    </row>
    <row r="43" spans="1:12">
      <c r="A43" s="2" t="s">
        <v>15</v>
      </c>
      <c r="B43" s="5" t="s">
        <v>51</v>
      </c>
      <c r="C43" s="2" t="s">
        <v>17</v>
      </c>
      <c r="D43" s="2" t="s">
        <v>18</v>
      </c>
      <c r="E43" s="2">
        <v>320</v>
      </c>
      <c r="F43" s="1">
        <v>14215848</v>
      </c>
      <c r="G43" s="2">
        <f t="shared" si="15"/>
        <v>6.9445107046996091</v>
      </c>
      <c r="H43" s="2">
        <v>11.38339</v>
      </c>
      <c r="I43" s="2">
        <f t="shared" si="16"/>
        <v>5.992793359447405</v>
      </c>
      <c r="J43" s="2">
        <v>0.43784499999999998</v>
      </c>
      <c r="K43" s="13">
        <f t="shared" si="17"/>
        <v>155.80468887391658</v>
      </c>
      <c r="L43" s="2">
        <v>-3.6577999999999999</v>
      </c>
    </row>
    <row r="44" spans="1:12">
      <c r="A44" s="7" t="s">
        <v>3</v>
      </c>
      <c r="B44" s="8">
        <v>204706258</v>
      </c>
      <c r="C44" s="2" t="s">
        <v>17</v>
      </c>
      <c r="D44" s="2" t="s">
        <v>20</v>
      </c>
      <c r="E44" s="2">
        <v>128</v>
      </c>
      <c r="F44" s="1">
        <v>5687016</v>
      </c>
      <c r="G44" s="2">
        <f t="shared" si="15"/>
        <v>2.7781349019627921</v>
      </c>
      <c r="H44" s="2">
        <v>8.7127510000000008</v>
      </c>
      <c r="I44" s="2">
        <f t="shared" si="16"/>
        <v>7.8297088944697251</v>
      </c>
      <c r="J44" s="2">
        <v>0.33229900000000001</v>
      </c>
      <c r="K44" s="13">
        <f t="shared" si="17"/>
        <v>205.29193286768842</v>
      </c>
      <c r="L44" s="2">
        <v>-3.6009000000000002</v>
      </c>
    </row>
    <row r="45" spans="1:12">
      <c r="A45" s="7" t="s">
        <v>22</v>
      </c>
      <c r="B45" s="8">
        <v>34109152</v>
      </c>
      <c r="C45" s="2" t="s">
        <v>23</v>
      </c>
      <c r="D45" s="2" t="s">
        <v>24</v>
      </c>
      <c r="E45" s="2">
        <v>256</v>
      </c>
      <c r="F45" s="1">
        <v>11507484</v>
      </c>
      <c r="G45" s="2">
        <f t="shared" si="15"/>
        <v>5.6214617532601281</v>
      </c>
      <c r="H45" s="2">
        <v>7.5553629999999998</v>
      </c>
      <c r="I45" s="2">
        <f t="shared" si="16"/>
        <v>9.0291232863331654</v>
      </c>
      <c r="J45" s="2">
        <v>1.9153370000000001</v>
      </c>
      <c r="K45" s="13">
        <f t="shared" si="17"/>
        <v>35.616867423330724</v>
      </c>
      <c r="L45" s="2">
        <v>-3.6509</v>
      </c>
    </row>
    <row r="46" spans="1:12">
      <c r="A46" s="2" t="s">
        <v>26</v>
      </c>
      <c r="B46" s="10" t="s">
        <v>49</v>
      </c>
      <c r="C46" s="2" t="s">
        <v>23</v>
      </c>
      <c r="D46" s="2" t="s">
        <v>28</v>
      </c>
      <c r="E46" s="2">
        <v>500</v>
      </c>
      <c r="F46" s="1">
        <v>22358207</v>
      </c>
      <c r="G46" s="2">
        <f t="shared" si="15"/>
        <v>10.922092572274952</v>
      </c>
      <c r="H46" s="2">
        <v>13.094908999999999</v>
      </c>
      <c r="I46" s="2">
        <f t="shared" si="16"/>
        <v>5.2095286801916689</v>
      </c>
      <c r="J46" s="2">
        <v>2.3801350000000001</v>
      </c>
      <c r="K46" s="13">
        <f t="shared" si="17"/>
        <v>28.661527182281677</v>
      </c>
      <c r="L46" s="2">
        <v>-3.8277000000000001</v>
      </c>
    </row>
    <row r="47" spans="1:12">
      <c r="A47" s="2" t="s">
        <v>2</v>
      </c>
      <c r="B47" s="1">
        <v>4608</v>
      </c>
      <c r="C47" s="2" t="s">
        <v>29</v>
      </c>
      <c r="D47" s="2" t="s">
        <v>36</v>
      </c>
      <c r="E47" s="2">
        <v>231</v>
      </c>
      <c r="F47" s="1">
        <v>10262236</v>
      </c>
      <c r="G47" s="2">
        <f t="shared" si="15"/>
        <v>5.0131520649456647</v>
      </c>
      <c r="H47" s="2">
        <v>7.5436969999999999</v>
      </c>
      <c r="I47" s="2">
        <f t="shared" si="16"/>
        <v>9.0430864336147128</v>
      </c>
      <c r="J47" s="2">
        <v>1.253887</v>
      </c>
      <c r="K47" s="13">
        <f t="shared" si="17"/>
        <v>54.405463969241247</v>
      </c>
      <c r="L47" s="2">
        <v>-3.9899999999999998E-2</v>
      </c>
    </row>
    <row r="48" spans="1:12">
      <c r="B48" s="1"/>
      <c r="F48" s="1"/>
    </row>
    <row r="49" spans="1:11">
      <c r="B49" s="1"/>
      <c r="F49" s="1"/>
    </row>
    <row r="50" spans="1:11">
      <c r="A50" s="4"/>
      <c r="B50" s="5"/>
      <c r="F50" s="1"/>
      <c r="K50" s="13"/>
    </row>
    <row r="51" spans="1:11">
      <c r="B51" s="5"/>
      <c r="F51" s="1"/>
      <c r="K51" s="13"/>
    </row>
    <row r="52" spans="1:11">
      <c r="A52" s="7"/>
      <c r="B52" s="8"/>
      <c r="F52" s="1"/>
      <c r="K52" s="13"/>
    </row>
    <row r="53" spans="1:11">
      <c r="A53" s="7"/>
      <c r="B53" s="8"/>
      <c r="C53" s="15"/>
      <c r="D53" s="15"/>
      <c r="E53" s="15"/>
      <c r="F53" s="16"/>
      <c r="G53" s="15"/>
      <c r="H53" s="15"/>
      <c r="I53" s="15"/>
      <c r="J53" s="15"/>
      <c r="K53" s="17"/>
    </row>
    <row r="54" spans="1:11">
      <c r="B54" s="10"/>
      <c r="C54" s="15"/>
      <c r="D54" s="15"/>
      <c r="E54" s="15"/>
      <c r="F54" s="16"/>
      <c r="G54" s="15"/>
      <c r="H54" s="15"/>
      <c r="I54" s="15"/>
      <c r="J54" s="15"/>
      <c r="K54" s="17"/>
    </row>
    <row r="55" spans="1:11">
      <c r="B55" s="1"/>
      <c r="F55" s="1"/>
      <c r="K55" s="13"/>
    </row>
    <row r="56" spans="1:11">
      <c r="B56" s="1"/>
      <c r="F56" s="1"/>
    </row>
    <row r="57" spans="1:11">
      <c r="B57" s="1"/>
      <c r="F57" s="1"/>
    </row>
    <row r="58" spans="1:11">
      <c r="A58" s="4"/>
      <c r="B58" s="5"/>
      <c r="F58" s="1"/>
      <c r="K58" s="13"/>
    </row>
    <row r="59" spans="1:11">
      <c r="B59" s="5"/>
      <c r="F59" s="1"/>
      <c r="K59" s="13"/>
    </row>
    <row r="60" spans="1:11">
      <c r="A60" s="7"/>
      <c r="B60" s="8"/>
      <c r="F60" s="1"/>
      <c r="K60" s="13"/>
    </row>
    <row r="61" spans="1:11">
      <c r="A61" s="7"/>
      <c r="B61" s="8"/>
      <c r="F61" s="1"/>
      <c r="K61" s="13"/>
    </row>
    <row r="62" spans="1:11">
      <c r="B62" s="10"/>
      <c r="F62" s="1"/>
      <c r="K62" s="13"/>
    </row>
    <row r="63" spans="1:11">
      <c r="B63" s="1"/>
      <c r="F63" s="1"/>
      <c r="K63" s="13"/>
    </row>
    <row r="64" spans="1:11">
      <c r="B64" s="1"/>
      <c r="F64" s="1"/>
    </row>
    <row r="65" spans="1:11">
      <c r="B65" s="1"/>
      <c r="F65" s="1"/>
    </row>
    <row r="66" spans="1:11">
      <c r="A66" s="4"/>
      <c r="B66" s="5"/>
      <c r="F66" s="1"/>
      <c r="K66" s="13"/>
    </row>
    <row r="67" spans="1:11">
      <c r="B67" s="5"/>
      <c r="F67" s="1"/>
      <c r="K67" s="13"/>
    </row>
    <row r="68" spans="1:11">
      <c r="A68" s="7"/>
      <c r="B68" s="8"/>
      <c r="F68" s="1"/>
      <c r="K68" s="13"/>
    </row>
    <row r="69" spans="1:11">
      <c r="A69" s="7"/>
      <c r="B69" s="8"/>
      <c r="F69" s="1"/>
      <c r="K69" s="13"/>
    </row>
    <row r="70" spans="1:11">
      <c r="B70" s="10"/>
      <c r="F70" s="1"/>
      <c r="K70" s="13"/>
    </row>
    <row r="71" spans="1:11">
      <c r="B71" s="1"/>
      <c r="F71" s="1"/>
      <c r="K71" s="13"/>
    </row>
    <row r="72" spans="1:11">
      <c r="B72" s="1"/>
      <c r="F72" s="1"/>
    </row>
    <row r="73" spans="1:11">
      <c r="B73" s="1"/>
      <c r="F73" s="1"/>
    </row>
    <row r="74" spans="1:11">
      <c r="A74" s="4"/>
      <c r="B74" s="5"/>
      <c r="F74" s="1"/>
      <c r="K74" s="13"/>
    </row>
    <row r="75" spans="1:11">
      <c r="B75" s="5"/>
      <c r="F75" s="1"/>
      <c r="K75" s="13"/>
    </row>
    <row r="76" spans="1:11">
      <c r="A76" s="7"/>
      <c r="B76" s="8"/>
      <c r="F76" s="1"/>
      <c r="K76" s="13"/>
    </row>
    <row r="77" spans="1:11">
      <c r="A77" s="7"/>
      <c r="B77" s="8"/>
      <c r="F77" s="1"/>
      <c r="K77" s="13"/>
    </row>
    <row r="78" spans="1:11">
      <c r="A78" s="18"/>
      <c r="B78" s="10"/>
      <c r="F78" s="1"/>
      <c r="K78" s="13"/>
    </row>
    <row r="79" spans="1:11">
      <c r="A79" s="18"/>
      <c r="B79" s="1"/>
      <c r="F79" s="1"/>
      <c r="K79" s="13"/>
    </row>
    <row r="80" spans="1:11">
      <c r="B80" s="1"/>
      <c r="F80" s="1"/>
    </row>
    <row r="81" spans="1:11">
      <c r="B81" s="1"/>
      <c r="F81" s="1"/>
    </row>
    <row r="82" spans="1:11">
      <c r="A82" s="4"/>
      <c r="B82" s="5"/>
      <c r="F82" s="1"/>
      <c r="K82" s="13"/>
    </row>
    <row r="83" spans="1:11">
      <c r="B83" s="5"/>
      <c r="F83" s="1"/>
      <c r="K83" s="13"/>
    </row>
    <row r="84" spans="1:11">
      <c r="A84" s="7"/>
      <c r="B84" s="8"/>
      <c r="F84" s="1"/>
      <c r="K84" s="13"/>
    </row>
    <row r="85" spans="1:11">
      <c r="A85" s="7"/>
      <c r="B85" s="8"/>
      <c r="F85" s="1"/>
      <c r="K85" s="13"/>
    </row>
    <row r="86" spans="1:11">
      <c r="A86" s="18"/>
      <c r="B86" s="10"/>
      <c r="F86" s="1"/>
      <c r="K86" s="13"/>
    </row>
    <row r="87" spans="1:11">
      <c r="A87" s="18"/>
      <c r="B87" s="1"/>
      <c r="F87" s="1"/>
      <c r="K87" s="13"/>
    </row>
    <row r="88" spans="1:11">
      <c r="B88" s="1"/>
      <c r="F88" s="1"/>
      <c r="K88" s="13"/>
    </row>
    <row r="89" spans="1:11">
      <c r="B89" s="1"/>
      <c r="F89" s="1"/>
    </row>
    <row r="90" spans="1:11">
      <c r="A90" s="4"/>
      <c r="B90" s="5"/>
      <c r="F90" s="1"/>
      <c r="K90" s="13"/>
    </row>
    <row r="91" spans="1:11">
      <c r="B91" s="5"/>
      <c r="F91" s="1"/>
      <c r="K91" s="13"/>
    </row>
    <row r="92" spans="1:11">
      <c r="A92" s="7"/>
      <c r="B92" s="8"/>
      <c r="F92" s="1"/>
      <c r="K92" s="13"/>
    </row>
    <row r="93" spans="1:11">
      <c r="A93" s="7"/>
      <c r="B93" s="8"/>
      <c r="F93" s="1"/>
      <c r="K93" s="13"/>
    </row>
    <row r="94" spans="1:11">
      <c r="A94" s="18"/>
      <c r="B94" s="10"/>
      <c r="F94" s="1"/>
      <c r="K94" s="13"/>
    </row>
    <row r="95" spans="1:11">
      <c r="A95" s="18"/>
      <c r="B95" s="1"/>
      <c r="F95" s="1"/>
      <c r="K95" s="13"/>
    </row>
    <row r="96" spans="1:11">
      <c r="B96" s="1"/>
      <c r="F96" s="1"/>
    </row>
    <row r="97" spans="1:11">
      <c r="B97" s="1"/>
      <c r="F97" s="1"/>
    </row>
    <row r="98" spans="1:11">
      <c r="A98" s="4"/>
      <c r="B98" s="5"/>
      <c r="F98" s="1"/>
      <c r="K98" s="13"/>
    </row>
    <row r="99" spans="1:11">
      <c r="B99" s="5"/>
      <c r="F99" s="1"/>
      <c r="K99" s="13"/>
    </row>
    <row r="100" spans="1:11">
      <c r="A100" s="7"/>
      <c r="B100" s="8"/>
      <c r="F100" s="1"/>
      <c r="K100" s="13"/>
    </row>
    <row r="101" spans="1:11">
      <c r="A101" s="7"/>
      <c r="B101" s="8"/>
      <c r="F101" s="1"/>
      <c r="K101" s="13"/>
    </row>
    <row r="102" spans="1:11">
      <c r="A102" s="18"/>
      <c r="B102" s="10"/>
      <c r="F102" s="1"/>
      <c r="K102" s="13"/>
    </row>
    <row r="103" spans="1:11">
      <c r="A103" s="18"/>
      <c r="B103" s="1"/>
      <c r="F103" s="1"/>
      <c r="K103" s="13"/>
    </row>
    <row r="104" spans="1:11">
      <c r="B104" s="1"/>
      <c r="F104" s="1"/>
    </row>
    <row r="105" spans="1:11">
      <c r="B105" s="1"/>
      <c r="F105" s="1"/>
    </row>
    <row r="106" spans="1:11">
      <c r="A106" s="4"/>
      <c r="B106" s="14"/>
      <c r="F106" s="1"/>
      <c r="K106" s="13"/>
    </row>
    <row r="107" spans="1:11">
      <c r="B107" s="5"/>
      <c r="F107" s="1"/>
      <c r="K107" s="13"/>
    </row>
    <row r="108" spans="1:11">
      <c r="A108" s="7"/>
      <c r="B108" s="8"/>
      <c r="F108" s="1"/>
      <c r="K108" s="13"/>
    </row>
    <row r="109" spans="1:11">
      <c r="A109" s="7"/>
      <c r="B109" s="8"/>
      <c r="F109" s="1"/>
      <c r="K109" s="13"/>
    </row>
    <row r="110" spans="1:11">
      <c r="A110" s="18"/>
      <c r="B110" s="10"/>
      <c r="F110" s="1"/>
      <c r="K110" s="13"/>
    </row>
    <row r="111" spans="1:11">
      <c r="A111" s="18"/>
      <c r="B111" s="1"/>
      <c r="F111" s="1"/>
      <c r="K111" s="13"/>
    </row>
    <row r="112" spans="1:11">
      <c r="B112" s="1"/>
      <c r="F112" s="1"/>
    </row>
    <row r="113" spans="1:11">
      <c r="B113" s="1"/>
      <c r="F113" s="1"/>
    </row>
    <row r="114" spans="1:11">
      <c r="A114" s="4"/>
      <c r="B114" s="5"/>
      <c r="F114" s="1"/>
      <c r="K114" s="13"/>
    </row>
    <row r="115" spans="1:11">
      <c r="B115" s="5"/>
      <c r="F115" s="1"/>
      <c r="K115" s="13"/>
    </row>
    <row r="116" spans="1:11">
      <c r="A116" s="7"/>
      <c r="B116" s="8"/>
      <c r="F116" s="1"/>
      <c r="K116" s="13"/>
    </row>
    <row r="117" spans="1:11">
      <c r="A117" s="7"/>
      <c r="B117" s="8"/>
      <c r="F117" s="1"/>
      <c r="K117" s="13"/>
    </row>
    <row r="118" spans="1:11">
      <c r="A118" s="18"/>
      <c r="B118" s="10"/>
      <c r="F118" s="1"/>
      <c r="K118" s="13"/>
    </row>
    <row r="119" spans="1:11">
      <c r="A119" s="18"/>
      <c r="B119" s="1"/>
      <c r="F119" s="1"/>
      <c r="K119" s="13"/>
    </row>
    <row r="120" spans="1:11">
      <c r="B120" s="1"/>
      <c r="F120" s="1"/>
    </row>
    <row r="121" spans="1:11">
      <c r="B121" s="1"/>
      <c r="F121" s="1"/>
    </row>
    <row r="122" spans="1:11">
      <c r="A122" s="4"/>
      <c r="B122" s="5"/>
      <c r="F122" s="1"/>
      <c r="K122" s="13"/>
    </row>
    <row r="123" spans="1:11">
      <c r="B123" s="5"/>
      <c r="F123" s="1"/>
      <c r="K123" s="13"/>
    </row>
    <row r="124" spans="1:11">
      <c r="A124" s="7"/>
      <c r="B124" s="8"/>
      <c r="F124" s="1"/>
      <c r="K124" s="13"/>
    </row>
    <row r="125" spans="1:11">
      <c r="A125" s="7"/>
      <c r="B125" s="8"/>
      <c r="F125" s="1"/>
      <c r="K125" s="13"/>
    </row>
    <row r="126" spans="1:11">
      <c r="A126" s="18"/>
      <c r="B126" s="10"/>
      <c r="F126" s="1"/>
      <c r="K126" s="13"/>
    </row>
    <row r="127" spans="1:11">
      <c r="A127" s="18"/>
      <c r="B127" s="1"/>
      <c r="F127" s="1"/>
      <c r="K127" s="13"/>
    </row>
    <row r="128" spans="1:11">
      <c r="B128" s="1"/>
      <c r="F128" s="1"/>
    </row>
    <row r="129" spans="1:11">
      <c r="B129" s="1"/>
      <c r="F129" s="1"/>
    </row>
    <row r="130" spans="1:11">
      <c r="A130" s="4"/>
      <c r="B130" s="14"/>
      <c r="F130" s="1"/>
      <c r="K130" s="13"/>
    </row>
    <row r="131" spans="1:11">
      <c r="B131" s="5"/>
      <c r="F131" s="1"/>
      <c r="K131" s="13"/>
    </row>
    <row r="132" spans="1:11">
      <c r="A132" s="7"/>
      <c r="B132" s="8"/>
      <c r="F132" s="1"/>
      <c r="K132" s="13"/>
    </row>
    <row r="133" spans="1:11">
      <c r="A133" s="7"/>
      <c r="B133" s="8"/>
      <c r="F133" s="1"/>
      <c r="K133" s="13"/>
    </row>
    <row r="134" spans="1:11">
      <c r="A134" s="18"/>
      <c r="B134" s="10"/>
      <c r="F134" s="1"/>
      <c r="K134" s="13"/>
    </row>
    <row r="135" spans="1:11">
      <c r="A135" s="18"/>
      <c r="B135" s="1"/>
      <c r="F135" s="1"/>
      <c r="K135" s="13"/>
    </row>
    <row r="136" spans="1:11">
      <c r="B136" s="1"/>
      <c r="F136" s="1"/>
    </row>
    <row r="137" spans="1:11">
      <c r="B137" s="1"/>
      <c r="F137" s="1"/>
    </row>
    <row r="138" spans="1:11">
      <c r="A138" s="4"/>
      <c r="B138" s="14"/>
      <c r="F138" s="1"/>
      <c r="K138" s="13"/>
    </row>
    <row r="139" spans="1:11">
      <c r="B139" s="5"/>
      <c r="F139" s="1"/>
      <c r="K139" s="13"/>
    </row>
    <row r="140" spans="1:11">
      <c r="A140" s="7"/>
      <c r="B140" s="8"/>
      <c r="F140" s="1"/>
      <c r="K140" s="13"/>
    </row>
    <row r="141" spans="1:11">
      <c r="A141" s="7"/>
      <c r="B141" s="8"/>
      <c r="F141" s="1"/>
      <c r="K141" s="13"/>
    </row>
    <row r="142" spans="1:11">
      <c r="B142" s="10"/>
      <c r="F142" s="1"/>
      <c r="K142" s="13"/>
    </row>
    <row r="143" spans="1:11">
      <c r="B143" s="1"/>
      <c r="F143" s="1"/>
      <c r="K143" s="13"/>
    </row>
    <row r="144" spans="1:11">
      <c r="B144" s="1"/>
      <c r="F144" s="1"/>
    </row>
    <row r="145" spans="1:11">
      <c r="B145" s="1"/>
      <c r="F145" s="1"/>
    </row>
    <row r="146" spans="1:11">
      <c r="A146" s="4"/>
      <c r="B146" s="5"/>
      <c r="F146" s="1"/>
      <c r="K146" s="13"/>
    </row>
    <row r="147" spans="1:11">
      <c r="B147" s="5"/>
      <c r="F147" s="1"/>
      <c r="K147" s="13"/>
    </row>
    <row r="148" spans="1:11">
      <c r="A148" s="7"/>
      <c r="B148" s="8"/>
      <c r="F148" s="1"/>
      <c r="K148" s="13"/>
    </row>
    <row r="149" spans="1:11">
      <c r="A149" s="7"/>
      <c r="B149" s="8"/>
      <c r="F149" s="1"/>
      <c r="K149" s="13"/>
    </row>
    <row r="150" spans="1:11">
      <c r="A150" s="18"/>
      <c r="B150" s="10"/>
      <c r="F150" s="1"/>
      <c r="K150" s="13"/>
    </row>
    <row r="151" spans="1:11">
      <c r="A151" s="18"/>
      <c r="B151" s="1"/>
      <c r="F151" s="1"/>
      <c r="K151" s="13"/>
    </row>
    <row r="152" spans="1:11">
      <c r="B152" s="1"/>
      <c r="F152" s="1"/>
    </row>
    <row r="153" spans="1:11">
      <c r="B153" s="1"/>
      <c r="F153" s="1"/>
    </row>
    <row r="154" spans="1:11">
      <c r="A154" s="4"/>
      <c r="B154" s="5"/>
      <c r="F154" s="1"/>
      <c r="K154" s="13"/>
    </row>
    <row r="155" spans="1:11">
      <c r="B155" s="5"/>
      <c r="F155" s="1"/>
      <c r="K155" s="13"/>
    </row>
    <row r="156" spans="1:11">
      <c r="A156" s="7"/>
      <c r="B156" s="8"/>
      <c r="F156" s="1"/>
      <c r="K156" s="13"/>
    </row>
    <row r="157" spans="1:11">
      <c r="A157" s="7"/>
      <c r="B157" s="8"/>
      <c r="F157" s="1"/>
      <c r="K157" s="13"/>
    </row>
    <row r="158" spans="1:11">
      <c r="A158" s="18"/>
      <c r="B158" s="10"/>
      <c r="F158" s="1"/>
      <c r="K158" s="13"/>
    </row>
    <row r="159" spans="1:11">
      <c r="A159" s="18"/>
      <c r="B159" s="1"/>
      <c r="F159" s="1"/>
      <c r="K159" s="13"/>
    </row>
    <row r="160" spans="1:11">
      <c r="B160" s="1"/>
      <c r="F160" s="1"/>
    </row>
    <row r="161" spans="1:11">
      <c r="B161" s="1"/>
      <c r="F161" s="1"/>
    </row>
    <row r="162" spans="1:11">
      <c r="A162" s="4"/>
      <c r="B162" s="14"/>
      <c r="F162" s="1"/>
      <c r="K162" s="13"/>
    </row>
    <row r="163" spans="1:11">
      <c r="B163" s="5"/>
      <c r="F163" s="1"/>
      <c r="K163" s="13"/>
    </row>
    <row r="164" spans="1:11">
      <c r="A164" s="7"/>
      <c r="B164" s="8"/>
      <c r="F164" s="1"/>
      <c r="K164" s="13"/>
    </row>
    <row r="165" spans="1:11">
      <c r="A165" s="7"/>
      <c r="B165" s="8"/>
      <c r="F165" s="1"/>
      <c r="K165" s="13"/>
    </row>
    <row r="166" spans="1:11">
      <c r="A166" s="18"/>
      <c r="B166" s="10"/>
      <c r="F166" s="1"/>
      <c r="K166" s="13"/>
    </row>
    <row r="167" spans="1:11">
      <c r="A167" s="18"/>
      <c r="B167" s="1"/>
      <c r="F167" s="1"/>
      <c r="K167" s="13"/>
    </row>
    <row r="168" spans="1:11">
      <c r="B168" s="1"/>
      <c r="F168" s="1"/>
    </row>
    <row r="169" spans="1:11">
      <c r="B169" s="1"/>
      <c r="F169" s="1"/>
    </row>
    <row r="170" spans="1:11">
      <c r="A170" s="4"/>
      <c r="B170" s="5"/>
      <c r="F170" s="1"/>
      <c r="K170" s="13"/>
    </row>
    <row r="171" spans="1:11">
      <c r="B171" s="5"/>
      <c r="F171" s="1"/>
      <c r="K171" s="13"/>
    </row>
    <row r="172" spans="1:11">
      <c r="A172" s="7"/>
      <c r="B172" s="8"/>
      <c r="F172" s="1"/>
      <c r="K172" s="13"/>
    </row>
    <row r="173" spans="1:11">
      <c r="A173" s="7"/>
      <c r="B173" s="8"/>
      <c r="F173" s="1"/>
      <c r="K173" s="13"/>
    </row>
    <row r="174" spans="1:11">
      <c r="A174" s="18"/>
      <c r="B174" s="10"/>
      <c r="F174" s="1"/>
      <c r="K174" s="13"/>
    </row>
    <row r="175" spans="1:11">
      <c r="A175" s="18"/>
      <c r="B175" s="1"/>
      <c r="F175" s="1"/>
      <c r="K175" s="13"/>
    </row>
    <row r="176" spans="1:11">
      <c r="B176" s="1"/>
      <c r="F176" s="1"/>
    </row>
    <row r="177" spans="1:11">
      <c r="B177" s="1"/>
      <c r="F177" s="1"/>
    </row>
    <row r="178" spans="1:11">
      <c r="A178" s="4"/>
      <c r="B178" s="5"/>
      <c r="F178" s="1"/>
      <c r="K178" s="13"/>
    </row>
    <row r="179" spans="1:11">
      <c r="B179" s="5"/>
      <c r="F179" s="1"/>
      <c r="K179" s="13"/>
    </row>
    <row r="180" spans="1:11">
      <c r="A180" s="7"/>
      <c r="B180" s="8"/>
      <c r="F180" s="1"/>
      <c r="K180" s="13"/>
    </row>
    <row r="181" spans="1:11">
      <c r="A181" s="7"/>
      <c r="B181" s="8"/>
      <c r="F181" s="1"/>
      <c r="K181" s="13"/>
    </row>
    <row r="182" spans="1:11">
      <c r="A182" s="18"/>
      <c r="B182" s="10"/>
      <c r="F182" s="1"/>
      <c r="K182" s="13"/>
    </row>
    <row r="183" spans="1:11">
      <c r="A183" s="18"/>
      <c r="B183" s="1"/>
      <c r="F183" s="1"/>
      <c r="K183" s="13"/>
    </row>
    <row r="184" spans="1:11">
      <c r="B184" s="1"/>
      <c r="F184" s="1"/>
    </row>
    <row r="185" spans="1:11">
      <c r="B185" s="1"/>
      <c r="F185" s="1"/>
    </row>
    <row r="186" spans="1:11">
      <c r="A186" s="4"/>
      <c r="B186" s="5"/>
      <c r="F186" s="1"/>
      <c r="K186" s="13"/>
    </row>
    <row r="187" spans="1:11">
      <c r="B187" s="5"/>
      <c r="F187" s="1"/>
      <c r="K187" s="13"/>
    </row>
    <row r="188" spans="1:11">
      <c r="A188" s="7"/>
      <c r="B188" s="8"/>
      <c r="F188" s="1"/>
      <c r="K188" s="13"/>
    </row>
    <row r="189" spans="1:11">
      <c r="A189" s="7"/>
      <c r="B189" s="8"/>
      <c r="F189" s="1"/>
      <c r="K189" s="13"/>
    </row>
    <row r="190" spans="1:11">
      <c r="A190" s="18"/>
      <c r="B190" s="10"/>
      <c r="F190" s="1"/>
      <c r="K190" s="13"/>
    </row>
    <row r="191" spans="1:11">
      <c r="A191" s="18"/>
      <c r="B191" s="1"/>
      <c r="F191" s="1"/>
      <c r="K191" s="13"/>
    </row>
    <row r="192" spans="1:11">
      <c r="B192" s="1"/>
      <c r="F192" s="1"/>
    </row>
    <row r="193" spans="1:11">
      <c r="B193" s="1"/>
      <c r="F193" s="1"/>
    </row>
    <row r="194" spans="1:11">
      <c r="A194" s="4"/>
      <c r="B194" s="5"/>
      <c r="F194" s="1"/>
      <c r="K194" s="13"/>
    </row>
    <row r="195" spans="1:11">
      <c r="B195" s="5"/>
      <c r="F195" s="1"/>
      <c r="K195" s="13"/>
    </row>
    <row r="196" spans="1:11">
      <c r="A196" s="7"/>
      <c r="B196" s="8"/>
      <c r="F196" s="1"/>
      <c r="K196" s="13"/>
    </row>
    <row r="197" spans="1:11">
      <c r="A197" s="7"/>
      <c r="B197" s="8"/>
      <c r="F197" s="1"/>
      <c r="K197" s="13"/>
    </row>
    <row r="198" spans="1:11">
      <c r="A198" s="18"/>
      <c r="B198" s="10"/>
      <c r="F198" s="1"/>
      <c r="K198" s="13"/>
    </row>
    <row r="199" spans="1:11">
      <c r="A199" s="18"/>
      <c r="B199" s="1"/>
      <c r="F199" s="1"/>
      <c r="K199" s="13"/>
    </row>
    <row r="200" spans="1:11">
      <c r="B200" s="1"/>
      <c r="F200" s="1"/>
    </row>
    <row r="201" spans="1:11">
      <c r="B201" s="1"/>
      <c r="F201" s="1"/>
    </row>
    <row r="202" spans="1:11">
      <c r="A202" s="4"/>
      <c r="B202" s="14"/>
      <c r="F202" s="1"/>
      <c r="K202" s="13"/>
    </row>
    <row r="203" spans="1:11">
      <c r="B203" s="5"/>
      <c r="F203" s="1"/>
      <c r="K203" s="13"/>
    </row>
    <row r="204" spans="1:11">
      <c r="A204" s="7"/>
      <c r="B204" s="8"/>
      <c r="F204" s="1"/>
      <c r="K204" s="13"/>
    </row>
    <row r="205" spans="1:11">
      <c r="A205" s="7"/>
      <c r="B205" s="8"/>
      <c r="F205" s="1"/>
      <c r="K205" s="13"/>
    </row>
    <row r="206" spans="1:11">
      <c r="A206" s="18"/>
      <c r="B206" s="10"/>
      <c r="F206" s="1"/>
      <c r="K206" s="13"/>
    </row>
    <row r="207" spans="1:11">
      <c r="A207" s="18"/>
      <c r="B207" s="1"/>
      <c r="F207" s="1"/>
      <c r="K207" s="13"/>
    </row>
    <row r="208" spans="1:11">
      <c r="B208" s="1"/>
      <c r="F208" s="1"/>
    </row>
    <row r="209" spans="1:11">
      <c r="B209" s="1"/>
      <c r="F209" s="1"/>
    </row>
    <row r="210" spans="1:11">
      <c r="A210" s="4"/>
      <c r="B210" s="5"/>
      <c r="F210" s="1"/>
      <c r="K210" s="13"/>
    </row>
    <row r="211" spans="1:11">
      <c r="B211" s="5"/>
      <c r="F211" s="1"/>
      <c r="K211" s="13"/>
    </row>
    <row r="212" spans="1:11">
      <c r="A212" s="7"/>
      <c r="B212" s="8"/>
      <c r="F212" s="1"/>
      <c r="K212" s="13"/>
    </row>
    <row r="213" spans="1:11">
      <c r="A213" s="7"/>
      <c r="B213" s="8"/>
      <c r="F213" s="1"/>
      <c r="K213" s="13"/>
    </row>
    <row r="214" spans="1:11">
      <c r="A214" s="18"/>
      <c r="B214" s="10"/>
      <c r="F214" s="1"/>
      <c r="K214" s="13"/>
    </row>
    <row r="215" spans="1:11">
      <c r="A215" s="18"/>
      <c r="B215" s="1"/>
      <c r="F215" s="1"/>
      <c r="K215" s="13"/>
    </row>
    <row r="216" spans="1:11">
      <c r="B216" s="1"/>
      <c r="F216" s="1"/>
    </row>
    <row r="217" spans="1:11">
      <c r="B217" s="1"/>
      <c r="F217" s="1"/>
    </row>
    <row r="218" spans="1:11">
      <c r="A218" s="4"/>
      <c r="B218" s="5"/>
      <c r="F218" s="1"/>
      <c r="K218" s="13"/>
    </row>
    <row r="219" spans="1:11">
      <c r="B219" s="5"/>
      <c r="F219" s="1"/>
      <c r="K219" s="13"/>
    </row>
    <row r="220" spans="1:11">
      <c r="A220" s="7"/>
      <c r="B220" s="8"/>
      <c r="F220" s="1"/>
      <c r="K220" s="13"/>
    </row>
    <row r="221" spans="1:11">
      <c r="A221" s="7"/>
      <c r="B221" s="8"/>
      <c r="F221" s="1"/>
      <c r="K221" s="13"/>
    </row>
    <row r="222" spans="1:11">
      <c r="A222" s="18"/>
      <c r="B222" s="10"/>
      <c r="F222" s="1"/>
      <c r="K222" s="13"/>
    </row>
    <row r="223" spans="1:11">
      <c r="A223" s="18"/>
      <c r="B223" s="1"/>
      <c r="F223" s="1"/>
      <c r="K223" s="13"/>
    </row>
    <row r="224" spans="1:11">
      <c r="B224" s="1"/>
      <c r="F224" s="1"/>
    </row>
    <row r="225" spans="1:11">
      <c r="B225" s="1"/>
      <c r="F225" s="1"/>
    </row>
    <row r="226" spans="1:11">
      <c r="A226" s="4"/>
      <c r="B226" s="5"/>
      <c r="F226" s="1"/>
      <c r="K226" s="13"/>
    </row>
    <row r="227" spans="1:11">
      <c r="B227" s="5"/>
      <c r="F227" s="1"/>
      <c r="K227" s="13"/>
    </row>
    <row r="228" spans="1:11">
      <c r="A228" s="7"/>
      <c r="B228" s="8"/>
      <c r="F228" s="1"/>
      <c r="K228" s="13"/>
    </row>
    <row r="229" spans="1:11">
      <c r="A229" s="7"/>
      <c r="B229" s="8"/>
      <c r="F229" s="1"/>
      <c r="K229" s="13"/>
    </row>
    <row r="230" spans="1:11">
      <c r="A230" s="18"/>
      <c r="B230" s="10"/>
      <c r="E230" s="1"/>
      <c r="F230" s="1"/>
      <c r="K230" s="13"/>
    </row>
    <row r="231" spans="1:11">
      <c r="A231" s="18"/>
      <c r="B231" s="1"/>
      <c r="F231" s="1"/>
      <c r="K231" s="13"/>
    </row>
    <row r="232" spans="1:11">
      <c r="B232" s="1"/>
      <c r="F232" s="1"/>
    </row>
    <row r="233" spans="1:11">
      <c r="B233" s="1"/>
      <c r="F233" s="1"/>
    </row>
    <row r="234" spans="1:11">
      <c r="A234" s="4"/>
      <c r="B234" s="5"/>
      <c r="F234" s="1"/>
      <c r="K234" s="13"/>
    </row>
    <row r="235" spans="1:11">
      <c r="B235" s="5"/>
      <c r="F235" s="1"/>
      <c r="K235" s="13"/>
    </row>
    <row r="236" spans="1:11">
      <c r="A236" s="7"/>
      <c r="B236" s="8"/>
      <c r="F236" s="1"/>
      <c r="K236" s="13"/>
    </row>
    <row r="237" spans="1:11">
      <c r="A237" s="7"/>
      <c r="B237" s="8"/>
      <c r="F237" s="1"/>
      <c r="K237" s="13"/>
    </row>
    <row r="238" spans="1:11">
      <c r="A238" s="18"/>
      <c r="B238" s="10"/>
      <c r="F238" s="1"/>
      <c r="K238" s="13"/>
    </row>
    <row r="239" spans="1:11">
      <c r="A239" s="18"/>
      <c r="B239" s="1"/>
      <c r="F239" s="1"/>
      <c r="K239" s="13"/>
    </row>
    <row r="240" spans="1:11">
      <c r="B240" s="1"/>
      <c r="F240" s="1"/>
    </row>
    <row r="241" spans="1:11">
      <c r="B241" s="1"/>
      <c r="F241" s="1"/>
    </row>
    <row r="242" spans="1:11">
      <c r="A242" s="4"/>
      <c r="B242" s="5"/>
      <c r="F242" s="1"/>
      <c r="K242" s="13"/>
    </row>
    <row r="243" spans="1:11">
      <c r="B243" s="5"/>
      <c r="F243" s="1"/>
      <c r="K243" s="13"/>
    </row>
    <row r="244" spans="1:11">
      <c r="A244" s="7"/>
      <c r="B244" s="8"/>
      <c r="F244" s="1"/>
      <c r="K244" s="13"/>
    </row>
    <row r="245" spans="1:11">
      <c r="A245" s="7"/>
      <c r="B245" s="8"/>
      <c r="F245" s="1"/>
      <c r="K245" s="13"/>
    </row>
    <row r="246" spans="1:11">
      <c r="A246" s="18"/>
      <c r="B246" s="10"/>
      <c r="F246" s="1"/>
      <c r="K246" s="13"/>
    </row>
    <row r="247" spans="1:11">
      <c r="A247" s="18"/>
      <c r="B247" s="1"/>
      <c r="F247" s="1"/>
      <c r="K247" s="13"/>
    </row>
    <row r="248" spans="1:11">
      <c r="B248" s="1"/>
      <c r="F248" s="1"/>
    </row>
    <row r="249" spans="1:11">
      <c r="B249" s="1"/>
      <c r="F249" s="1"/>
    </row>
    <row r="250" spans="1:11">
      <c r="A250" s="4"/>
      <c r="B250" s="14"/>
      <c r="F250" s="1"/>
      <c r="K250" s="13"/>
    </row>
    <row r="251" spans="1:11">
      <c r="B251" s="5"/>
      <c r="F251" s="1"/>
      <c r="K251" s="13"/>
    </row>
    <row r="252" spans="1:11">
      <c r="A252" s="7"/>
      <c r="B252" s="8"/>
      <c r="F252" s="1"/>
      <c r="K252" s="13"/>
    </row>
    <row r="253" spans="1:11">
      <c r="A253" s="7"/>
      <c r="B253" s="10"/>
      <c r="F253" s="1"/>
      <c r="K253" s="13"/>
    </row>
    <row r="254" spans="1:11">
      <c r="A254" s="18"/>
      <c r="B254" s="19"/>
      <c r="F254" s="1"/>
      <c r="K254" s="13"/>
    </row>
    <row r="255" spans="1:11">
      <c r="A255" s="18"/>
      <c r="B255" s="1"/>
      <c r="F255" s="1"/>
      <c r="K255" s="13"/>
    </row>
    <row r="256" spans="1:11">
      <c r="B256" s="1"/>
      <c r="F256" s="1"/>
    </row>
    <row r="257" spans="1:11">
      <c r="B257" s="1"/>
      <c r="F257" s="1"/>
    </row>
    <row r="258" spans="1:11">
      <c r="A258" s="4"/>
      <c r="B258" s="5"/>
      <c r="F258" s="1"/>
      <c r="K258" s="13"/>
    </row>
    <row r="259" spans="1:11">
      <c r="B259" s="5"/>
      <c r="F259" s="1"/>
      <c r="K259" s="13"/>
    </row>
    <row r="260" spans="1:11">
      <c r="A260" s="7"/>
      <c r="B260" s="1"/>
      <c r="F260" s="1"/>
      <c r="K260" s="13"/>
    </row>
    <row r="261" spans="1:11">
      <c r="A261" s="7"/>
      <c r="B261" s="8"/>
      <c r="F261" s="1"/>
      <c r="K261" s="13"/>
    </row>
    <row r="262" spans="1:11">
      <c r="A262" s="18"/>
      <c r="B262" s="10"/>
      <c r="F262" s="1"/>
      <c r="K262" s="13"/>
    </row>
    <row r="263" spans="1:11">
      <c r="A263" s="18"/>
      <c r="B263" s="1"/>
      <c r="F263" s="1"/>
      <c r="K263" s="13"/>
    </row>
    <row r="264" spans="1:11">
      <c r="B264" s="1"/>
      <c r="F264" s="1"/>
    </row>
    <row r="265" spans="1:11">
      <c r="B265" s="1"/>
      <c r="F265" s="1"/>
    </row>
    <row r="266" spans="1:11">
      <c r="A266" s="4"/>
      <c r="B266" s="5"/>
      <c r="F266" s="1"/>
      <c r="K266" s="13"/>
    </row>
    <row r="267" spans="1:11">
      <c r="B267" s="5"/>
      <c r="F267" s="1"/>
      <c r="K267" s="13"/>
    </row>
    <row r="268" spans="1:11">
      <c r="A268" s="7"/>
      <c r="B268" s="8"/>
      <c r="F268" s="1"/>
      <c r="K268" s="13"/>
    </row>
    <row r="269" spans="1:11">
      <c r="A269" s="7"/>
      <c r="B269" s="8"/>
      <c r="F269" s="1"/>
      <c r="K269" s="13"/>
    </row>
    <row r="270" spans="1:11">
      <c r="A270" s="18"/>
      <c r="B270" s="10"/>
      <c r="F270" s="1"/>
      <c r="K270" s="13"/>
    </row>
    <row r="271" spans="1:11">
      <c r="A271" s="18"/>
      <c r="B271" s="1"/>
      <c r="F271" s="1"/>
      <c r="K271" s="13"/>
    </row>
    <row r="272" spans="1:11">
      <c r="B272" s="1"/>
      <c r="F272" s="1"/>
    </row>
    <row r="273" spans="1:11">
      <c r="B273" s="1"/>
      <c r="F273" s="1"/>
    </row>
    <row r="274" spans="1:11">
      <c r="A274" s="4"/>
      <c r="B274" s="5"/>
      <c r="F274" s="1"/>
      <c r="K274" s="13"/>
    </row>
    <row r="275" spans="1:11">
      <c r="B275" s="5"/>
      <c r="F275" s="1"/>
      <c r="K275" s="13"/>
    </row>
    <row r="276" spans="1:11">
      <c r="A276" s="7"/>
      <c r="B276" s="8"/>
      <c r="F276" s="1"/>
      <c r="K276" s="13"/>
    </row>
    <row r="277" spans="1:11">
      <c r="A277" s="7"/>
      <c r="B277" s="8"/>
      <c r="F277" s="1"/>
      <c r="K277" s="13"/>
    </row>
    <row r="278" spans="1:11">
      <c r="A278" s="18"/>
      <c r="B278" s="10"/>
      <c r="F278" s="1"/>
      <c r="K278" s="13"/>
    </row>
    <row r="279" spans="1:11">
      <c r="A279" s="18"/>
      <c r="B279" s="1"/>
      <c r="F279" s="1"/>
      <c r="K279" s="13"/>
    </row>
    <row r="280" spans="1:11">
      <c r="B280" s="1"/>
      <c r="F280" s="1"/>
    </row>
    <row r="281" spans="1:11">
      <c r="B281" s="1"/>
      <c r="F281" s="1"/>
    </row>
    <row r="282" spans="1:11">
      <c r="A282" s="4"/>
      <c r="B282" s="5"/>
      <c r="F282" s="1"/>
      <c r="K282" s="13"/>
    </row>
    <row r="283" spans="1:11">
      <c r="B283" s="5"/>
      <c r="F283" s="1"/>
      <c r="K283" s="13"/>
    </row>
    <row r="284" spans="1:11">
      <c r="A284" s="7"/>
      <c r="B284" s="8"/>
      <c r="F284" s="1"/>
      <c r="K284" s="13"/>
    </row>
    <row r="285" spans="1:11">
      <c r="A285" s="7"/>
      <c r="B285" s="8"/>
      <c r="F285" s="1"/>
      <c r="K285" s="13"/>
    </row>
    <row r="286" spans="1:11">
      <c r="A286" s="18"/>
      <c r="B286" s="10"/>
      <c r="F286" s="1"/>
      <c r="K286" s="13"/>
    </row>
    <row r="287" spans="1:11">
      <c r="A287" s="18"/>
      <c r="B287" s="1"/>
      <c r="F287" s="1"/>
      <c r="K287" s="13"/>
    </row>
    <row r="288" spans="1:11">
      <c r="B288" s="1"/>
      <c r="F288" s="1"/>
    </row>
    <row r="289" spans="1:11">
      <c r="B289" s="1"/>
      <c r="F289" s="1"/>
    </row>
    <row r="290" spans="1:11">
      <c r="A290" s="4"/>
      <c r="B290" s="5"/>
      <c r="F290" s="1"/>
      <c r="K290" s="13"/>
    </row>
    <row r="291" spans="1:11">
      <c r="B291" s="5"/>
      <c r="F291" s="1"/>
      <c r="K291" s="13"/>
    </row>
    <row r="292" spans="1:11">
      <c r="A292" s="7"/>
      <c r="B292" s="8"/>
      <c r="F292" s="1"/>
      <c r="K292" s="13"/>
    </row>
    <row r="293" spans="1:11">
      <c r="A293" s="7"/>
      <c r="B293" s="8"/>
      <c r="F293" s="1"/>
      <c r="K293" s="13"/>
    </row>
    <row r="294" spans="1:11">
      <c r="A294" s="18"/>
      <c r="B294" s="10"/>
      <c r="F294" s="1"/>
      <c r="K294" s="13"/>
    </row>
    <row r="295" spans="1:11">
      <c r="A295" s="18"/>
      <c r="B295" s="1"/>
      <c r="F295" s="1"/>
      <c r="K295" s="13"/>
    </row>
    <row r="296" spans="1:11">
      <c r="B296" s="1"/>
      <c r="F296" s="1"/>
    </row>
    <row r="297" spans="1:11">
      <c r="B297" s="1"/>
      <c r="F297" s="1"/>
    </row>
    <row r="298" spans="1:11">
      <c r="A298" s="4"/>
      <c r="B298" s="5"/>
      <c r="F298" s="1"/>
      <c r="K298" s="13"/>
    </row>
    <row r="299" spans="1:11">
      <c r="B299" s="5"/>
      <c r="F299" s="1"/>
      <c r="K299" s="13"/>
    </row>
    <row r="300" spans="1:11">
      <c r="A300" s="7"/>
      <c r="B300" s="8"/>
      <c r="F300" s="1"/>
      <c r="K300" s="13"/>
    </row>
    <row r="301" spans="1:11">
      <c r="A301" s="7"/>
      <c r="B301" s="8"/>
      <c r="F301" s="1"/>
      <c r="K301" s="13"/>
    </row>
    <row r="302" spans="1:11">
      <c r="A302" s="18"/>
      <c r="B302" s="10"/>
      <c r="F302" s="1"/>
      <c r="K302" s="13"/>
    </row>
    <row r="303" spans="1:11">
      <c r="A303" s="18"/>
      <c r="B303" s="1"/>
      <c r="F303" s="1"/>
      <c r="K303" s="13"/>
    </row>
    <row r="304" spans="1:11">
      <c r="B304" s="1"/>
      <c r="F304" s="1"/>
    </row>
    <row r="305" spans="1:11">
      <c r="B305" s="1"/>
      <c r="F305" s="1"/>
    </row>
    <row r="306" spans="1:11">
      <c r="A306" s="4"/>
      <c r="B306" s="5"/>
      <c r="F306" s="1"/>
      <c r="K306" s="13"/>
    </row>
    <row r="307" spans="1:11">
      <c r="B307" s="5"/>
      <c r="F307" s="1"/>
      <c r="K307" s="13"/>
    </row>
    <row r="308" spans="1:11">
      <c r="A308" s="7"/>
      <c r="B308" s="8"/>
      <c r="F308" s="1"/>
      <c r="K308" s="13"/>
    </row>
    <row r="309" spans="1:11">
      <c r="A309" s="7"/>
      <c r="B309" s="8"/>
      <c r="F309" s="1"/>
      <c r="K309" s="13"/>
    </row>
    <row r="310" spans="1:11">
      <c r="A310" s="18"/>
      <c r="B310" s="10"/>
      <c r="F310" s="1"/>
      <c r="K310" s="13"/>
    </row>
    <row r="311" spans="1:11">
      <c r="A311" s="18"/>
      <c r="B311" s="1"/>
      <c r="F311" s="1"/>
      <c r="K311" s="13"/>
    </row>
    <row r="312" spans="1:11">
      <c r="B312" s="1"/>
      <c r="F312" s="1"/>
    </row>
    <row r="313" spans="1:11">
      <c r="B313" s="1"/>
      <c r="F313" s="1"/>
    </row>
    <row r="314" spans="1:11">
      <c r="A314" s="4"/>
      <c r="B314" s="5"/>
      <c r="F314" s="1"/>
      <c r="K314" s="13"/>
    </row>
    <row r="315" spans="1:11">
      <c r="B315" s="5"/>
      <c r="F315" s="1"/>
      <c r="K315" s="13"/>
    </row>
    <row r="316" spans="1:11">
      <c r="A316" s="7"/>
      <c r="B316" s="8"/>
      <c r="F316" s="1"/>
      <c r="K316" s="13"/>
    </row>
    <row r="317" spans="1:11">
      <c r="A317" s="7"/>
      <c r="B317" s="8"/>
      <c r="F317" s="1"/>
      <c r="K317" s="13"/>
    </row>
    <row r="318" spans="1:11">
      <c r="A318" s="18"/>
      <c r="B318" s="10"/>
      <c r="F318" s="1"/>
      <c r="K318" s="13"/>
    </row>
    <row r="319" spans="1:11">
      <c r="A319" s="18"/>
      <c r="B319" s="1"/>
      <c r="F319" s="1"/>
      <c r="K319" s="13"/>
    </row>
    <row r="320" spans="1:11">
      <c r="B320" s="1"/>
      <c r="F320" s="1"/>
    </row>
    <row r="321" spans="1:11">
      <c r="B321" s="1"/>
      <c r="F321" s="1"/>
    </row>
    <row r="322" spans="1:11">
      <c r="A322" s="4"/>
      <c r="B322" s="5"/>
      <c r="F322" s="1"/>
      <c r="K322" s="13"/>
    </row>
    <row r="323" spans="1:11">
      <c r="B323" s="5"/>
      <c r="F323" s="1"/>
      <c r="K323" s="13"/>
    </row>
    <row r="324" spans="1:11">
      <c r="A324" s="7"/>
      <c r="B324" s="8"/>
      <c r="F324" s="1"/>
      <c r="K324" s="13"/>
    </row>
    <row r="325" spans="1:11">
      <c r="A325" s="7"/>
      <c r="B325" s="8"/>
      <c r="F325" s="1"/>
      <c r="K325" s="13"/>
    </row>
    <row r="326" spans="1:11">
      <c r="A326" s="18"/>
      <c r="B326" s="10"/>
      <c r="F326" s="1"/>
      <c r="K326" s="13"/>
    </row>
    <row r="327" spans="1:11">
      <c r="A327" s="18"/>
      <c r="B327" s="1"/>
      <c r="F327" s="1"/>
      <c r="K327" s="13"/>
    </row>
    <row r="328" spans="1:11">
      <c r="B328" s="1"/>
      <c r="F328" s="1"/>
    </row>
    <row r="329" spans="1:11">
      <c r="B329" s="1"/>
      <c r="F329" s="1"/>
    </row>
    <row r="330" spans="1:11">
      <c r="A330" s="4"/>
      <c r="B330" s="5"/>
      <c r="F330" s="1"/>
      <c r="K330" s="13"/>
    </row>
    <row r="331" spans="1:11">
      <c r="B331" s="5"/>
      <c r="F331" s="1"/>
      <c r="K331" s="13"/>
    </row>
    <row r="332" spans="1:11">
      <c r="A332" s="7"/>
      <c r="B332" s="8"/>
      <c r="F332" s="1"/>
      <c r="K332" s="13"/>
    </row>
    <row r="333" spans="1:11">
      <c r="A333" s="7"/>
      <c r="B333" s="8"/>
      <c r="F333" s="1"/>
      <c r="K333" s="13"/>
    </row>
    <row r="334" spans="1:11">
      <c r="A334" s="18"/>
      <c r="B334" s="10"/>
      <c r="F334" s="1"/>
      <c r="K334" s="13"/>
    </row>
    <row r="335" spans="1:11">
      <c r="A335" s="18"/>
      <c r="B335" s="1"/>
      <c r="F335" s="1"/>
      <c r="K335" s="13"/>
    </row>
    <row r="336" spans="1:11">
      <c r="B336" s="1"/>
      <c r="F336" s="1"/>
    </row>
    <row r="337" spans="1:11">
      <c r="B337" s="1"/>
      <c r="F337" s="1"/>
    </row>
    <row r="338" spans="1:11">
      <c r="A338" s="4"/>
      <c r="B338" s="5"/>
      <c r="F338" s="1"/>
      <c r="K338" s="13"/>
    </row>
    <row r="339" spans="1:11">
      <c r="B339" s="5"/>
      <c r="F339" s="1"/>
      <c r="K339" s="13"/>
    </row>
    <row r="340" spans="1:11">
      <c r="A340" s="7"/>
      <c r="B340" s="8"/>
      <c r="F340" s="1"/>
      <c r="K340" s="13"/>
    </row>
    <row r="341" spans="1:11">
      <c r="A341" s="7"/>
      <c r="B341" s="8"/>
      <c r="F341" s="1"/>
      <c r="K341" s="13"/>
    </row>
    <row r="342" spans="1:11">
      <c r="A342" s="18"/>
      <c r="B342" s="10"/>
      <c r="F342" s="1"/>
      <c r="K342" s="13"/>
    </row>
    <row r="343" spans="1:11">
      <c r="A343" s="18"/>
      <c r="B343" s="1"/>
      <c r="F343" s="1"/>
      <c r="K343" s="13"/>
    </row>
    <row r="344" spans="1:11">
      <c r="B344" s="1"/>
      <c r="F344" s="1"/>
    </row>
    <row r="345" spans="1:11">
      <c r="B345" s="1"/>
      <c r="F345" s="1"/>
    </row>
    <row r="346" spans="1:11">
      <c r="A346" s="4"/>
      <c r="B346" s="5"/>
      <c r="F346" s="1"/>
      <c r="K346" s="13"/>
    </row>
    <row r="347" spans="1:11">
      <c r="B347" s="5"/>
      <c r="F347" s="1"/>
      <c r="K347" s="13"/>
    </row>
    <row r="348" spans="1:11">
      <c r="A348" s="7"/>
      <c r="B348" s="8"/>
      <c r="F348" s="1"/>
      <c r="K348" s="13"/>
    </row>
    <row r="349" spans="1:11">
      <c r="A349" s="7"/>
      <c r="B349" s="8"/>
      <c r="F349" s="1"/>
      <c r="K349" s="13"/>
    </row>
    <row r="350" spans="1:11">
      <c r="A350" s="18"/>
      <c r="B350" s="10"/>
      <c r="F350" s="1"/>
      <c r="K350" s="13"/>
    </row>
    <row r="351" spans="1:11">
      <c r="A351" s="18"/>
      <c r="B351" s="1"/>
      <c r="F351" s="1"/>
      <c r="K351" s="13"/>
    </row>
    <row r="352" spans="1:11">
      <c r="B352" s="1"/>
      <c r="F352" s="1"/>
    </row>
    <row r="353" spans="1:11">
      <c r="B353" s="1"/>
      <c r="F353" s="1"/>
    </row>
    <row r="354" spans="1:11">
      <c r="A354" s="4"/>
      <c r="B354" s="5"/>
      <c r="F354" s="1"/>
      <c r="K354" s="13"/>
    </row>
    <row r="355" spans="1:11">
      <c r="B355" s="5"/>
      <c r="F355" s="1"/>
      <c r="K355" s="13"/>
    </row>
    <row r="356" spans="1:11">
      <c r="A356" s="7"/>
      <c r="B356" s="8"/>
      <c r="F356" s="1"/>
      <c r="K356" s="13"/>
    </row>
    <row r="357" spans="1:11">
      <c r="A357" s="7"/>
      <c r="B357" s="8"/>
      <c r="F357" s="1"/>
      <c r="K357" s="13"/>
    </row>
    <row r="358" spans="1:11">
      <c r="A358" s="18"/>
      <c r="B358" s="10"/>
      <c r="F358" s="1"/>
      <c r="K358" s="13"/>
    </row>
    <row r="359" spans="1:11">
      <c r="A359" s="18"/>
      <c r="B359" s="1"/>
      <c r="F359" s="1"/>
      <c r="K359" s="13"/>
    </row>
    <row r="360" spans="1:11">
      <c r="B360" s="1"/>
      <c r="F360" s="1"/>
    </row>
    <row r="361" spans="1:11">
      <c r="B361" s="1"/>
      <c r="F361" s="1"/>
    </row>
    <row r="362" spans="1:11">
      <c r="A362" s="4"/>
      <c r="B362" s="5"/>
      <c r="F362" s="1"/>
      <c r="K362" s="13"/>
    </row>
    <row r="363" spans="1:11">
      <c r="B363" s="5"/>
      <c r="F363" s="1"/>
      <c r="K363" s="13"/>
    </row>
    <row r="364" spans="1:11">
      <c r="A364" s="7"/>
      <c r="B364" s="8"/>
      <c r="F364" s="1"/>
      <c r="K364" s="13"/>
    </row>
    <row r="365" spans="1:11">
      <c r="A365" s="7"/>
      <c r="B365" s="8"/>
      <c r="F365" s="1"/>
      <c r="K365" s="13"/>
    </row>
    <row r="366" spans="1:11">
      <c r="A366" s="18"/>
      <c r="B366" s="10"/>
      <c r="F366" s="1"/>
      <c r="K366" s="13"/>
    </row>
    <row r="367" spans="1:11">
      <c r="A367" s="18"/>
      <c r="B367" s="1"/>
      <c r="F367" s="1"/>
      <c r="K367" s="13"/>
    </row>
    <row r="368" spans="1:11">
      <c r="B368" s="1"/>
      <c r="F368" s="1"/>
    </row>
    <row r="369" spans="1:11">
      <c r="B369" s="1"/>
      <c r="F369" s="1"/>
    </row>
    <row r="370" spans="1:11">
      <c r="A370" s="4"/>
      <c r="B370" s="5"/>
      <c r="F370" s="1"/>
      <c r="K370" s="13"/>
    </row>
    <row r="371" spans="1:11">
      <c r="B371" s="5"/>
      <c r="F371" s="1"/>
      <c r="K371" s="13"/>
    </row>
    <row r="372" spans="1:11">
      <c r="A372" s="7"/>
      <c r="B372" s="8"/>
      <c r="F372" s="1"/>
      <c r="K372" s="13"/>
    </row>
    <row r="373" spans="1:11">
      <c r="A373" s="7"/>
      <c r="B373" s="8"/>
      <c r="F373" s="1"/>
      <c r="K373" s="13"/>
    </row>
    <row r="374" spans="1:11">
      <c r="A374" s="18"/>
      <c r="B374" s="10"/>
      <c r="F374" s="1"/>
      <c r="K374" s="13"/>
    </row>
    <row r="375" spans="1:11">
      <c r="A375" s="18"/>
      <c r="B375" s="1"/>
      <c r="F375" s="1"/>
      <c r="K375" s="13"/>
    </row>
    <row r="376" spans="1:11">
      <c r="B376" s="1"/>
      <c r="F376" s="1"/>
    </row>
    <row r="377" spans="1:11">
      <c r="B377" s="1"/>
      <c r="F377" s="1"/>
    </row>
    <row r="378" spans="1:11">
      <c r="A378" s="4"/>
      <c r="B378" s="5"/>
      <c r="F378" s="1"/>
      <c r="K378" s="13"/>
    </row>
    <row r="379" spans="1:11">
      <c r="B379" s="5"/>
      <c r="F379" s="1"/>
      <c r="K379" s="13"/>
    </row>
    <row r="380" spans="1:11">
      <c r="A380" s="7"/>
      <c r="B380" s="8"/>
      <c r="F380" s="1"/>
      <c r="K380" s="13"/>
    </row>
    <row r="381" spans="1:11">
      <c r="A381" s="7"/>
      <c r="B381" s="8"/>
      <c r="F381" s="1"/>
      <c r="K381" s="13"/>
    </row>
    <row r="382" spans="1:11">
      <c r="A382" s="18"/>
      <c r="B382" s="10"/>
      <c r="F382" s="1"/>
      <c r="K382" s="13"/>
    </row>
    <row r="383" spans="1:11">
      <c r="A383" s="18"/>
      <c r="B383" s="1"/>
      <c r="F383" s="1"/>
      <c r="K383" s="13"/>
    </row>
    <row r="384" spans="1:11">
      <c r="B384" s="1"/>
      <c r="F384" s="1"/>
    </row>
    <row r="385" spans="1:11">
      <c r="B385" s="1"/>
      <c r="F385" s="1"/>
    </row>
    <row r="386" spans="1:11">
      <c r="A386" s="4"/>
      <c r="B386" s="5"/>
      <c r="F386" s="1"/>
      <c r="K386" s="13"/>
    </row>
    <row r="387" spans="1:11">
      <c r="B387" s="5"/>
      <c r="F387" s="1"/>
      <c r="K387" s="13"/>
    </row>
    <row r="388" spans="1:11">
      <c r="A388" s="7"/>
      <c r="B388" s="8"/>
      <c r="F388" s="1"/>
      <c r="K388" s="13"/>
    </row>
    <row r="389" spans="1:11">
      <c r="A389" s="7"/>
      <c r="B389" s="8"/>
      <c r="F389" s="1"/>
      <c r="K389" s="13"/>
    </row>
    <row r="390" spans="1:11">
      <c r="A390" s="18"/>
      <c r="B390" s="10"/>
      <c r="F390" s="1"/>
      <c r="K390" s="13"/>
    </row>
    <row r="391" spans="1:11">
      <c r="A391" s="18"/>
      <c r="B391" s="1"/>
      <c r="F391" s="1"/>
      <c r="K391" s="13"/>
    </row>
    <row r="392" spans="1:11">
      <c r="B392" s="1"/>
      <c r="F392" s="1"/>
    </row>
    <row r="393" spans="1:11">
      <c r="B393" s="1"/>
      <c r="F393" s="1"/>
    </row>
    <row r="394" spans="1:11">
      <c r="A394" s="4"/>
      <c r="B394" s="5"/>
      <c r="F394" s="1"/>
      <c r="K394" s="13"/>
    </row>
    <row r="395" spans="1:11">
      <c r="B395" s="5"/>
      <c r="F395" s="1"/>
      <c r="K395" s="13"/>
    </row>
    <row r="396" spans="1:11">
      <c r="A396" s="7"/>
      <c r="B396" s="8"/>
      <c r="F396" s="1"/>
      <c r="K396" s="13"/>
    </row>
    <row r="397" spans="1:11">
      <c r="A397" s="7"/>
      <c r="B397" s="8"/>
      <c r="F397" s="1"/>
      <c r="K397" s="13"/>
    </row>
    <row r="398" spans="1:11">
      <c r="A398" s="18"/>
      <c r="B398" s="10"/>
      <c r="F398" s="1"/>
      <c r="K398" s="13"/>
    </row>
    <row r="399" spans="1:11">
      <c r="A399" s="18"/>
      <c r="B399" s="1"/>
      <c r="F399" s="1"/>
      <c r="K399" s="13"/>
    </row>
    <row r="400" spans="1:11">
      <c r="B400" s="1"/>
      <c r="F400" s="1"/>
    </row>
    <row r="401" spans="1:11">
      <c r="B401" s="1"/>
      <c r="F401" s="1"/>
    </row>
    <row r="402" spans="1:11">
      <c r="A402" s="4"/>
      <c r="B402" s="5"/>
      <c r="F402" s="1"/>
      <c r="K402" s="13"/>
    </row>
    <row r="403" spans="1:11">
      <c r="B403" s="5"/>
      <c r="F403" s="1"/>
      <c r="K403" s="13"/>
    </row>
    <row r="404" spans="1:11">
      <c r="A404" s="7"/>
      <c r="B404" s="8"/>
      <c r="F404" s="1"/>
      <c r="K404" s="13"/>
    </row>
    <row r="405" spans="1:11">
      <c r="A405" s="7"/>
      <c r="B405" s="8"/>
      <c r="F405" s="1"/>
      <c r="K405" s="13"/>
    </row>
    <row r="406" spans="1:11">
      <c r="A406" s="18"/>
      <c r="B406" s="10"/>
      <c r="F406" s="1"/>
      <c r="K406" s="13"/>
    </row>
    <row r="407" spans="1:11">
      <c r="A407" s="18"/>
      <c r="B407" s="1"/>
      <c r="F407" s="1"/>
      <c r="K407" s="13"/>
    </row>
    <row r="408" spans="1:11">
      <c r="B408" s="1"/>
      <c r="F408" s="1"/>
    </row>
    <row r="409" spans="1:11">
      <c r="B409" s="1"/>
      <c r="F409" s="1"/>
    </row>
    <row r="410" spans="1:11">
      <c r="A410" s="4"/>
      <c r="B410" s="5"/>
      <c r="F410" s="1"/>
      <c r="K410" s="13"/>
    </row>
    <row r="411" spans="1:11">
      <c r="B411" s="5"/>
      <c r="F411" s="1"/>
      <c r="K411" s="13"/>
    </row>
    <row r="412" spans="1:11">
      <c r="A412" s="7"/>
      <c r="B412" s="8"/>
      <c r="F412" s="1"/>
      <c r="K412" s="13"/>
    </row>
    <row r="413" spans="1:11">
      <c r="A413" s="7"/>
      <c r="B413" s="8"/>
      <c r="F413" s="1"/>
      <c r="K413" s="13"/>
    </row>
    <row r="414" spans="1:11">
      <c r="A414" s="18"/>
      <c r="B414" s="10"/>
      <c r="F414" s="1"/>
      <c r="K414" s="13"/>
    </row>
    <row r="415" spans="1:11">
      <c r="A415" s="18"/>
      <c r="B415" s="1"/>
      <c r="F415" s="1"/>
      <c r="K415" s="13"/>
    </row>
    <row r="424" spans="2:6">
      <c r="B424" s="1"/>
      <c r="F424" s="1"/>
    </row>
    <row r="425" spans="2:6">
      <c r="B425" s="1"/>
      <c r="F425" s="1"/>
    </row>
    <row r="426" spans="2:6">
      <c r="B426" s="1"/>
      <c r="F426" s="1"/>
    </row>
    <row r="427" spans="2:6">
      <c r="B427" s="1"/>
      <c r="F427" s="1"/>
    </row>
    <row r="428" spans="2:6">
      <c r="B428" s="1"/>
      <c r="F428" s="1"/>
    </row>
    <row r="429" spans="2:6">
      <c r="B429" s="1"/>
      <c r="F429" s="1"/>
    </row>
    <row r="430" spans="2:6">
      <c r="B430" s="1"/>
      <c r="F430" s="1"/>
    </row>
    <row r="431" spans="2:6">
      <c r="B431" s="1"/>
      <c r="F431" s="1"/>
    </row>
    <row r="432" spans="2:6">
      <c r="B432" s="1"/>
      <c r="F432" s="1"/>
    </row>
    <row r="433" spans="2:6">
      <c r="B433" s="1"/>
      <c r="F433" s="1"/>
    </row>
    <row r="434" spans="2:6">
      <c r="B434" s="1"/>
      <c r="F434" s="1"/>
    </row>
    <row r="435" spans="2:6">
      <c r="B435" s="1"/>
      <c r="F435" s="1"/>
    </row>
    <row r="436" spans="2:6">
      <c r="B436" s="1"/>
      <c r="F436" s="1"/>
    </row>
    <row r="437" spans="2:6">
      <c r="B437" s="1"/>
      <c r="F437" s="1"/>
    </row>
    <row r="438" spans="2:6">
      <c r="B438" s="1"/>
      <c r="F438" s="1"/>
    </row>
    <row r="439" spans="2:6">
      <c r="B439" s="1"/>
      <c r="F439" s="1"/>
    </row>
    <row r="440" spans="2:6">
      <c r="B440" s="1"/>
      <c r="F440" s="1"/>
    </row>
    <row r="441" spans="2:6">
      <c r="B441" s="1"/>
      <c r="F441" s="1"/>
    </row>
    <row r="442" spans="2:6">
      <c r="B442" s="1"/>
      <c r="F442" s="1"/>
    </row>
    <row r="443" spans="2:6">
      <c r="B443" s="1"/>
      <c r="F443" s="1"/>
    </row>
    <row r="444" spans="2:6">
      <c r="B444" s="1"/>
      <c r="F444" s="1"/>
    </row>
    <row r="445" spans="2:6">
      <c r="B445" s="1"/>
      <c r="F445" s="1"/>
    </row>
    <row r="446" spans="2:6">
      <c r="B446" s="1"/>
      <c r="F446" s="1"/>
    </row>
    <row r="447" spans="2:6">
      <c r="B447" s="1"/>
      <c r="F447" s="1"/>
    </row>
    <row r="448" spans="2:6">
      <c r="B448" s="1"/>
      <c r="F448" s="1"/>
    </row>
    <row r="449" spans="2:6">
      <c r="B449" s="1"/>
      <c r="F449" s="1"/>
    </row>
    <row r="450" spans="2:6">
      <c r="B450" s="1"/>
      <c r="F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  <c r="F455" s="1"/>
    </row>
    <row r="456" spans="2:6">
      <c r="B456" s="1"/>
      <c r="F456" s="1"/>
    </row>
    <row r="457" spans="2:6">
      <c r="B457" s="1"/>
      <c r="F457" s="1"/>
    </row>
    <row r="458" spans="2:6">
      <c r="B458" s="1"/>
      <c r="F458" s="1"/>
    </row>
    <row r="459" spans="2:6">
      <c r="B459" s="1"/>
      <c r="F459" s="1"/>
    </row>
    <row r="460" spans="2:6">
      <c r="B460" s="1"/>
      <c r="F460" s="1"/>
    </row>
    <row r="461" spans="2:6">
      <c r="B461" s="1"/>
      <c r="F461" s="1"/>
    </row>
    <row r="462" spans="2:6">
      <c r="B462" s="1"/>
      <c r="F462" s="1"/>
    </row>
    <row r="463" spans="2:6">
      <c r="B463" s="1"/>
      <c r="F463" s="1"/>
    </row>
    <row r="464" spans="2:6">
      <c r="B464" s="1"/>
      <c r="F464" s="1"/>
    </row>
    <row r="465" spans="2:6">
      <c r="B465" s="1"/>
      <c r="F465" s="1"/>
    </row>
    <row r="466" spans="2:6">
      <c r="B466" s="1"/>
      <c r="F466" s="1"/>
    </row>
    <row r="467" spans="2:6">
      <c r="B467" s="1"/>
      <c r="F467" s="1"/>
    </row>
    <row r="468" spans="2:6">
      <c r="B468" s="1"/>
      <c r="F468" s="1"/>
    </row>
    <row r="469" spans="2:6">
      <c r="B469" s="1"/>
      <c r="F469" s="1"/>
    </row>
    <row r="470" spans="2:6">
      <c r="B470" s="1"/>
      <c r="F470" s="1"/>
    </row>
    <row r="471" spans="2:6">
      <c r="B471" s="1"/>
      <c r="F471" s="1"/>
    </row>
    <row r="472" spans="2:6">
      <c r="B472" s="1"/>
      <c r="F472" s="1"/>
    </row>
    <row r="473" spans="2:6">
      <c r="B473" s="1"/>
      <c r="F473" s="1"/>
    </row>
    <row r="474" spans="2:6">
      <c r="B474" s="1"/>
      <c r="F474" s="1"/>
    </row>
    <row r="475" spans="2:6">
      <c r="B475" s="1"/>
      <c r="F475" s="1"/>
    </row>
    <row r="476" spans="2:6">
      <c r="B476" s="1"/>
      <c r="F476" s="1"/>
    </row>
    <row r="477" spans="2:6">
      <c r="B477" s="1"/>
      <c r="F477" s="1"/>
    </row>
    <row r="478" spans="2:6">
      <c r="B478" s="1"/>
      <c r="F478" s="1"/>
    </row>
    <row r="479" spans="2:6">
      <c r="B479" s="1"/>
      <c r="F479" s="1"/>
    </row>
    <row r="480" spans="2:6">
      <c r="B480" s="1"/>
      <c r="F480" s="1"/>
    </row>
    <row r="481" spans="2:6">
      <c r="B481" s="1"/>
      <c r="F481" s="1"/>
    </row>
    <row r="482" spans="2:6">
      <c r="B482" s="1"/>
      <c r="F482" s="1"/>
    </row>
    <row r="483" spans="2:6">
      <c r="B483" s="1"/>
      <c r="F483" s="1"/>
    </row>
    <row r="484" spans="2:6">
      <c r="B484" s="1"/>
      <c r="F484" s="1"/>
    </row>
    <row r="485" spans="2:6">
      <c r="B485" s="1"/>
      <c r="F485" s="1"/>
    </row>
    <row r="486" spans="2:6">
      <c r="B486" s="1"/>
      <c r="F486" s="1"/>
    </row>
    <row r="487" spans="2:6">
      <c r="B487" s="1"/>
      <c r="F487" s="1"/>
    </row>
    <row r="488" spans="2:6">
      <c r="B488" s="1"/>
      <c r="F488" s="1"/>
    </row>
    <row r="489" spans="2:6">
      <c r="B489" s="1"/>
      <c r="F489" s="1"/>
    </row>
    <row r="490" spans="2:6">
      <c r="B490" s="1"/>
      <c r="F490" s="1"/>
    </row>
    <row r="491" spans="2:6">
      <c r="B491" s="1"/>
      <c r="F491" s="1"/>
    </row>
    <row r="492" spans="2:6">
      <c r="B492" s="1"/>
      <c r="F492" s="1"/>
    </row>
    <row r="493" spans="2:6">
      <c r="B493" s="1"/>
      <c r="F493" s="1"/>
    </row>
    <row r="494" spans="2:6">
      <c r="B494" s="1"/>
      <c r="F494" s="1"/>
    </row>
    <row r="495" spans="2:6">
      <c r="B495" s="1"/>
      <c r="F495" s="1"/>
    </row>
    <row r="496" spans="2:6">
      <c r="B496" s="1"/>
      <c r="F496" s="1"/>
    </row>
    <row r="497" spans="2:6">
      <c r="B497" s="1"/>
      <c r="F497" s="1"/>
    </row>
    <row r="498" spans="2:6">
      <c r="B498" s="1"/>
      <c r="F498" s="1"/>
    </row>
    <row r="499" spans="2:6">
      <c r="B499" s="1"/>
      <c r="F499" s="1"/>
    </row>
    <row r="500" spans="2:6">
      <c r="B500" s="1"/>
      <c r="F500" s="1"/>
    </row>
    <row r="501" spans="2:6">
      <c r="B501" s="1"/>
      <c r="F501" s="1"/>
    </row>
    <row r="502" spans="2:6">
      <c r="B502" s="1"/>
      <c r="F502" s="1"/>
    </row>
    <row r="503" spans="2:6">
      <c r="B503" s="1"/>
      <c r="F503" s="1"/>
    </row>
    <row r="504" spans="2:6">
      <c r="B504" s="1"/>
      <c r="F504" s="1"/>
    </row>
    <row r="505" spans="2:6">
      <c r="B505" s="1"/>
      <c r="F505" s="1"/>
    </row>
    <row r="506" spans="2:6">
      <c r="B506" s="1"/>
      <c r="F506" s="1"/>
    </row>
    <row r="507" spans="2:6">
      <c r="B507" s="1"/>
      <c r="F507" s="1"/>
    </row>
    <row r="508" spans="2:6">
      <c r="B508" s="1"/>
      <c r="F508" s="1"/>
    </row>
    <row r="509" spans="2:6">
      <c r="B509" s="1"/>
      <c r="F509" s="1"/>
    </row>
    <row r="510" spans="2:6">
      <c r="B510" s="1"/>
      <c r="F510" s="1"/>
    </row>
    <row r="511" spans="2:6">
      <c r="B511" s="1"/>
      <c r="F511" s="1"/>
    </row>
    <row r="512" spans="2:6">
      <c r="B512" s="1"/>
      <c r="F512" s="1"/>
    </row>
    <row r="513" spans="2:6">
      <c r="B513" s="1"/>
      <c r="F513" s="1"/>
    </row>
    <row r="514" spans="2:6">
      <c r="B514" s="1"/>
      <c r="F514" s="1"/>
    </row>
    <row r="515" spans="2:6">
      <c r="B515" s="1"/>
      <c r="F515" s="1"/>
    </row>
    <row r="516" spans="2:6">
      <c r="B516" s="1"/>
      <c r="F516" s="1"/>
    </row>
    <row r="517" spans="2:6">
      <c r="B517" s="1"/>
      <c r="F517" s="1"/>
    </row>
    <row r="518" spans="2:6">
      <c r="B518" s="1"/>
      <c r="F518" s="1"/>
    </row>
    <row r="519" spans="2:6">
      <c r="B519" s="1"/>
      <c r="F519" s="1"/>
    </row>
    <row r="520" spans="2:6">
      <c r="B520" s="1"/>
      <c r="F520" s="1"/>
    </row>
    <row r="521" spans="2:6">
      <c r="B521" s="1"/>
      <c r="F521" s="1"/>
    </row>
    <row r="522" spans="2:6">
      <c r="B522" s="1"/>
      <c r="F522" s="1"/>
    </row>
    <row r="523" spans="2:6">
      <c r="B523" s="1"/>
      <c r="F523" s="1"/>
    </row>
    <row r="524" spans="2:6">
      <c r="B524" s="1"/>
      <c r="F524" s="1"/>
    </row>
    <row r="525" spans="2:6">
      <c r="B525" s="1"/>
      <c r="F525" s="1"/>
    </row>
    <row r="526" spans="2:6">
      <c r="B526" s="1"/>
      <c r="F526" s="1"/>
    </row>
    <row r="527" spans="2:6">
      <c r="B527" s="1"/>
      <c r="F527" s="1"/>
    </row>
    <row r="528" spans="2:6">
      <c r="B528" s="1"/>
      <c r="F528" s="1"/>
    </row>
    <row r="529" spans="2:6">
      <c r="B529" s="1"/>
      <c r="F529" s="1"/>
    </row>
    <row r="530" spans="2:6">
      <c r="B530" s="1"/>
      <c r="F530" s="1"/>
    </row>
    <row r="531" spans="2:6">
      <c r="B531" s="1"/>
      <c r="F531" s="1"/>
    </row>
    <row r="532" spans="2:6">
      <c r="B532" s="1"/>
      <c r="F532" s="1"/>
    </row>
    <row r="533" spans="2:6">
      <c r="B533" s="1"/>
      <c r="F533" s="1"/>
    </row>
    <row r="534" spans="2:6">
      <c r="B534" s="1"/>
      <c r="F534" s="1"/>
    </row>
    <row r="535" spans="2:6">
      <c r="B535" s="1"/>
      <c r="F535" s="1"/>
    </row>
    <row r="536" spans="2:6">
      <c r="B536" s="1"/>
      <c r="F536" s="1"/>
    </row>
    <row r="537" spans="2:6">
      <c r="B537" s="1"/>
      <c r="F537" s="1"/>
    </row>
    <row r="538" spans="2:6">
      <c r="B538" s="1"/>
      <c r="F538" s="1"/>
    </row>
    <row r="539" spans="2:6">
      <c r="B539" s="1"/>
      <c r="F539" s="1"/>
    </row>
    <row r="540" spans="2:6">
      <c r="B540" s="1"/>
      <c r="F540" s="1"/>
    </row>
    <row r="541" spans="2:6">
      <c r="B541" s="1"/>
      <c r="F541" s="1"/>
    </row>
    <row r="542" spans="2:6">
      <c r="B542" s="1"/>
      <c r="F542" s="1"/>
    </row>
    <row r="543" spans="2:6">
      <c r="B543" s="1"/>
      <c r="F543" s="1"/>
    </row>
    <row r="544" spans="2:6">
      <c r="B544" s="1"/>
      <c r="F544" s="1"/>
    </row>
    <row r="545" spans="2:6">
      <c r="B545" s="1"/>
      <c r="F545" s="1"/>
    </row>
    <row r="546" spans="2:6">
      <c r="B546" s="1"/>
      <c r="F546" s="1"/>
    </row>
    <row r="547" spans="2:6">
      <c r="B547" s="1"/>
      <c r="F547" s="1"/>
    </row>
    <row r="548" spans="2:6">
      <c r="B548" s="1"/>
      <c r="F548" s="1"/>
    </row>
    <row r="549" spans="2:6">
      <c r="B549" s="1"/>
      <c r="F549" s="1"/>
    </row>
    <row r="550" spans="2:6">
      <c r="B550" s="1"/>
      <c r="F550" s="1"/>
    </row>
    <row r="551" spans="2:6">
      <c r="B551" s="1"/>
      <c r="F551" s="1"/>
    </row>
    <row r="552" spans="2:6">
      <c r="B552" s="1"/>
      <c r="F552" s="1"/>
    </row>
    <row r="553" spans="2:6">
      <c r="B553" s="1"/>
      <c r="F553" s="1"/>
    </row>
    <row r="554" spans="2:6">
      <c r="B554" s="1"/>
      <c r="F554" s="1"/>
    </row>
    <row r="555" spans="2:6">
      <c r="B555" s="1"/>
      <c r="F555" s="1"/>
    </row>
    <row r="556" spans="2:6">
      <c r="B556" s="1"/>
      <c r="F556" s="1"/>
    </row>
    <row r="557" spans="2:6">
      <c r="B557" s="1"/>
      <c r="F557" s="1"/>
    </row>
    <row r="558" spans="2:6">
      <c r="B558" s="1"/>
      <c r="F558" s="1"/>
    </row>
    <row r="559" spans="2:6">
      <c r="B559" s="1"/>
      <c r="F559" s="1"/>
    </row>
    <row r="560" spans="2:6">
      <c r="B560" s="1"/>
      <c r="F560" s="1"/>
    </row>
    <row r="561" spans="2:6">
      <c r="B561" s="1"/>
      <c r="F561" s="1"/>
    </row>
    <row r="562" spans="2:6">
      <c r="B562" s="1"/>
      <c r="F562" s="1"/>
    </row>
    <row r="563" spans="2:6">
      <c r="B563" s="1"/>
      <c r="F563" s="1"/>
    </row>
    <row r="564" spans="2:6">
      <c r="B564" s="1"/>
      <c r="F564" s="1"/>
    </row>
    <row r="565" spans="2:6">
      <c r="B565" s="1"/>
      <c r="F565" s="1"/>
    </row>
    <row r="566" spans="2:6">
      <c r="B566" s="1"/>
      <c r="F566" s="1"/>
    </row>
    <row r="567" spans="2:6">
      <c r="B567" s="1"/>
      <c r="F567" s="1"/>
    </row>
    <row r="568" spans="2:6">
      <c r="B568" s="1"/>
      <c r="F568" s="1"/>
    </row>
    <row r="569" spans="2:6">
      <c r="B569" s="1"/>
      <c r="F569" s="1"/>
    </row>
    <row r="570" spans="2:6">
      <c r="B570" s="1"/>
      <c r="F570" s="1"/>
    </row>
    <row r="571" spans="2:6">
      <c r="B571" s="1"/>
      <c r="F571" s="1"/>
    </row>
    <row r="572" spans="2:6">
      <c r="B572" s="1"/>
      <c r="F572" s="1"/>
    </row>
    <row r="573" spans="2:6">
      <c r="B573" s="1"/>
      <c r="F573" s="1"/>
    </row>
    <row r="574" spans="2:6">
      <c r="B574" s="1"/>
      <c r="F574" s="1"/>
    </row>
    <row r="575" spans="2:6">
      <c r="B575" s="1"/>
      <c r="F575" s="1"/>
    </row>
    <row r="576" spans="2:6">
      <c r="B576" s="1"/>
      <c r="F576" s="1"/>
    </row>
    <row r="577" spans="2:6">
      <c r="B577" s="1"/>
      <c r="F577" s="1"/>
    </row>
    <row r="578" spans="2:6">
      <c r="B578" s="1"/>
      <c r="F578" s="1"/>
    </row>
    <row r="579" spans="2:6">
      <c r="B579" s="1"/>
      <c r="F579" s="1"/>
    </row>
    <row r="580" spans="2:6">
      <c r="B580" s="1"/>
      <c r="F580" s="1"/>
    </row>
    <row r="581" spans="2:6">
      <c r="B581" s="1"/>
      <c r="F581" s="1"/>
    </row>
    <row r="582" spans="2:6">
      <c r="B582" s="1"/>
      <c r="F582" s="1"/>
    </row>
    <row r="583" spans="2:6">
      <c r="B583" s="1"/>
      <c r="F583" s="1"/>
    </row>
    <row r="584" spans="2:6">
      <c r="B584" s="1"/>
      <c r="F584" s="1"/>
    </row>
    <row r="585" spans="2:6">
      <c r="B585" s="1"/>
      <c r="F585" s="1"/>
    </row>
    <row r="586" spans="2:6">
      <c r="B586" s="1"/>
      <c r="F586" s="1"/>
    </row>
    <row r="587" spans="2:6">
      <c r="B587" s="1"/>
      <c r="F587" s="1"/>
    </row>
    <row r="588" spans="2:6">
      <c r="B588" s="1"/>
      <c r="F588" s="1"/>
    </row>
    <row r="589" spans="2:6">
      <c r="B589" s="1"/>
      <c r="F589" s="1"/>
    </row>
    <row r="590" spans="2:6">
      <c r="B590" s="1"/>
      <c r="F590" s="1"/>
    </row>
    <row r="591" spans="2:6">
      <c r="B591" s="1"/>
      <c r="F591" s="1"/>
    </row>
    <row r="592" spans="2:6">
      <c r="B592" s="1"/>
      <c r="F592" s="1"/>
    </row>
    <row r="593" spans="2:6">
      <c r="B593" s="1"/>
      <c r="F593" s="1"/>
    </row>
    <row r="594" spans="2:6">
      <c r="B594" s="1"/>
      <c r="F594" s="1"/>
    </row>
    <row r="595" spans="2:6">
      <c r="B595" s="1"/>
      <c r="F595" s="1"/>
    </row>
    <row r="596" spans="2:6">
      <c r="B596" s="1"/>
      <c r="F596" s="1"/>
    </row>
    <row r="597" spans="2:6">
      <c r="B597" s="1"/>
      <c r="F597" s="1"/>
    </row>
    <row r="598" spans="2:6">
      <c r="B598" s="1"/>
      <c r="F598" s="1"/>
    </row>
    <row r="599" spans="2:6">
      <c r="B599" s="1"/>
      <c r="F599" s="1"/>
    </row>
    <row r="600" spans="2:6">
      <c r="B600" s="1"/>
      <c r="F600" s="1"/>
    </row>
    <row r="601" spans="2:6">
      <c r="B601" s="1"/>
      <c r="F601" s="1"/>
    </row>
    <row r="602" spans="2:6">
      <c r="B602" s="1"/>
      <c r="F602" s="1"/>
    </row>
    <row r="603" spans="2:6">
      <c r="B603" s="1"/>
      <c r="F603" s="1"/>
    </row>
    <row r="604" spans="2:6">
      <c r="B604" s="1"/>
      <c r="F604" s="1"/>
    </row>
    <row r="605" spans="2:6">
      <c r="B605" s="1"/>
      <c r="F605" s="1"/>
    </row>
    <row r="606" spans="2:6">
      <c r="B606" s="1"/>
      <c r="F606" s="1"/>
    </row>
    <row r="607" spans="2:6">
      <c r="B607" s="1"/>
      <c r="F607" s="1"/>
    </row>
    <row r="608" spans="2:6">
      <c r="B608" s="1"/>
      <c r="F608" s="1"/>
    </row>
    <row r="609" spans="2:6">
      <c r="B609" s="1"/>
      <c r="F609" s="1"/>
    </row>
    <row r="610" spans="2:6">
      <c r="B610" s="1"/>
      <c r="F610" s="1"/>
    </row>
    <row r="611" spans="2:6">
      <c r="B611" s="1"/>
      <c r="F611" s="1"/>
    </row>
    <row r="612" spans="2:6">
      <c r="B612" s="1"/>
      <c r="F612" s="1"/>
    </row>
    <row r="613" spans="2:6">
      <c r="B613" s="1"/>
      <c r="F613" s="1"/>
    </row>
    <row r="614" spans="2:6">
      <c r="B614" s="1"/>
      <c r="F614" s="1"/>
    </row>
    <row r="615" spans="2:6">
      <c r="B615" s="1"/>
      <c r="F615" s="1"/>
    </row>
    <row r="616" spans="2:6">
      <c r="B616" s="1"/>
      <c r="F616" s="1"/>
    </row>
    <row r="617" spans="2:6">
      <c r="B617" s="1"/>
      <c r="F617" s="1"/>
    </row>
    <row r="618" spans="2:6">
      <c r="B618" s="1"/>
      <c r="F618" s="1"/>
    </row>
    <row r="619" spans="2:6">
      <c r="B619" s="1"/>
      <c r="F619" s="1"/>
    </row>
    <row r="620" spans="2:6">
      <c r="B620" s="1"/>
      <c r="F620" s="1"/>
    </row>
    <row r="621" spans="2:6">
      <c r="B621" s="1"/>
      <c r="F621" s="1"/>
    </row>
    <row r="622" spans="2:6">
      <c r="B622" s="1"/>
      <c r="F622" s="1"/>
    </row>
    <row r="623" spans="2:6">
      <c r="B623" s="1"/>
      <c r="F623" s="1"/>
    </row>
    <row r="624" spans="2:6">
      <c r="B624" s="1"/>
      <c r="F624" s="1"/>
    </row>
    <row r="625" spans="2:6">
      <c r="B625" s="1"/>
      <c r="F625" s="1"/>
    </row>
    <row r="626" spans="2:6">
      <c r="B626" s="1"/>
      <c r="F626" s="1"/>
    </row>
    <row r="627" spans="2:6">
      <c r="B627" s="1"/>
      <c r="F627" s="1"/>
    </row>
    <row r="628" spans="2:6">
      <c r="B628" s="1"/>
      <c r="F628" s="1"/>
    </row>
    <row r="629" spans="2:6">
      <c r="B629" s="1"/>
      <c r="F629" s="1"/>
    </row>
    <row r="630" spans="2:6">
      <c r="B630" s="1"/>
      <c r="F630" s="1"/>
    </row>
    <row r="631" spans="2:6">
      <c r="B631" s="1"/>
      <c r="F631" s="1"/>
    </row>
    <row r="632" spans="2:6">
      <c r="B632" s="1"/>
      <c r="F632" s="1"/>
    </row>
    <row r="633" spans="2:6">
      <c r="B633" s="1"/>
      <c r="F633" s="1"/>
    </row>
    <row r="634" spans="2:6">
      <c r="B634" s="1"/>
      <c r="F634" s="1"/>
    </row>
    <row r="635" spans="2:6">
      <c r="B635" s="1"/>
      <c r="F635" s="1"/>
    </row>
    <row r="636" spans="2:6">
      <c r="B636" s="1"/>
      <c r="F636" s="1"/>
    </row>
    <row r="637" spans="2:6">
      <c r="B637" s="1"/>
      <c r="F637" s="1"/>
    </row>
    <row r="638" spans="2:6">
      <c r="B638" s="1"/>
      <c r="F638" s="1"/>
    </row>
    <row r="639" spans="2:6">
      <c r="B639" s="1"/>
      <c r="F639" s="1"/>
    </row>
    <row r="640" spans="2:6">
      <c r="B640" s="1"/>
      <c r="F640" s="1"/>
    </row>
    <row r="641" spans="2:6">
      <c r="B641" s="1"/>
      <c r="F641" s="1"/>
    </row>
    <row r="642" spans="2:6">
      <c r="B642" s="1"/>
      <c r="F642" s="1"/>
    </row>
    <row r="643" spans="2:6">
      <c r="B643" s="1"/>
      <c r="F643" s="1"/>
    </row>
    <row r="644" spans="2:6">
      <c r="B644" s="1"/>
      <c r="F644" s="1"/>
    </row>
    <row r="645" spans="2:6">
      <c r="B645" s="1"/>
      <c r="F645" s="1"/>
    </row>
    <row r="646" spans="2:6">
      <c r="B646" s="1"/>
      <c r="F646" s="1"/>
    </row>
    <row r="647" spans="2:6">
      <c r="B647" s="1"/>
      <c r="F647" s="1"/>
    </row>
    <row r="648" spans="2:6">
      <c r="B648" s="1"/>
      <c r="F648" s="1"/>
    </row>
    <row r="649" spans="2:6">
      <c r="B649" s="1"/>
      <c r="F649" s="1"/>
    </row>
    <row r="650" spans="2:6">
      <c r="B650" s="1"/>
      <c r="F650" s="1"/>
    </row>
    <row r="651" spans="2:6">
      <c r="B651" s="1"/>
      <c r="F651" s="1"/>
    </row>
    <row r="652" spans="2:6">
      <c r="B652" s="1"/>
      <c r="F652" s="1"/>
    </row>
    <row r="653" spans="2:6">
      <c r="B653" s="1"/>
      <c r="F653" s="1"/>
    </row>
    <row r="654" spans="2:6">
      <c r="B654" s="1"/>
      <c r="F654" s="1"/>
    </row>
    <row r="655" spans="2:6">
      <c r="B655" s="1"/>
      <c r="F655" s="1"/>
    </row>
    <row r="656" spans="2:6">
      <c r="B656" s="1"/>
      <c r="F656" s="1"/>
    </row>
    <row r="657" spans="2:6">
      <c r="B657" s="1"/>
      <c r="F657" s="1"/>
    </row>
    <row r="658" spans="2:6">
      <c r="B658" s="1"/>
      <c r="F658" s="1"/>
    </row>
    <row r="659" spans="2:6">
      <c r="B659" s="1"/>
      <c r="F659" s="1"/>
    </row>
    <row r="660" spans="2:6">
      <c r="B660" s="1"/>
      <c r="F660" s="1"/>
    </row>
    <row r="661" spans="2:6">
      <c r="B661" s="1"/>
      <c r="F661" s="1"/>
    </row>
    <row r="662" spans="2:6">
      <c r="B662" s="1"/>
      <c r="F662" s="1"/>
    </row>
    <row r="663" spans="2:6">
      <c r="B663" s="1"/>
      <c r="F663" s="1"/>
    </row>
    <row r="664" spans="2:6">
      <c r="B664" s="1"/>
      <c r="F664" s="1"/>
    </row>
    <row r="665" spans="2:6">
      <c r="B665" s="1"/>
      <c r="F665" s="1"/>
    </row>
    <row r="666" spans="2:6">
      <c r="B666" s="1"/>
      <c r="F666" s="1"/>
    </row>
    <row r="667" spans="2:6">
      <c r="B667" s="1"/>
      <c r="F667" s="1"/>
    </row>
    <row r="668" spans="2:6">
      <c r="B668" s="1"/>
      <c r="F668" s="1"/>
    </row>
    <row r="669" spans="2:6">
      <c r="B669" s="1"/>
      <c r="F669" s="1"/>
    </row>
    <row r="670" spans="2:6">
      <c r="B670" s="1"/>
      <c r="F670" s="1"/>
    </row>
    <row r="671" spans="2:6">
      <c r="B671" s="1"/>
      <c r="F671" s="1"/>
    </row>
    <row r="672" spans="2:6">
      <c r="B672" s="1"/>
      <c r="F672" s="1"/>
    </row>
    <row r="673" spans="2:6">
      <c r="B673" s="1"/>
      <c r="F673" s="1"/>
    </row>
    <row r="674" spans="2:6">
      <c r="B674" s="1"/>
      <c r="F674" s="1"/>
    </row>
    <row r="675" spans="2:6">
      <c r="B675" s="1"/>
      <c r="F675" s="1"/>
    </row>
    <row r="676" spans="2:6">
      <c r="B676" s="1"/>
      <c r="F676" s="1"/>
    </row>
    <row r="677" spans="2:6">
      <c r="B677" s="1"/>
      <c r="F677" s="1"/>
    </row>
    <row r="678" spans="2:6">
      <c r="B678" s="1"/>
      <c r="F678" s="1"/>
    </row>
    <row r="679" spans="2:6">
      <c r="B679" s="1"/>
      <c r="F679" s="1"/>
    </row>
    <row r="680" spans="2:6">
      <c r="B680" s="1"/>
      <c r="F680" s="1"/>
    </row>
    <row r="681" spans="2:6">
      <c r="B681" s="1"/>
      <c r="F681" s="1"/>
    </row>
    <row r="682" spans="2:6">
      <c r="B682" s="1"/>
      <c r="F682" s="1"/>
    </row>
    <row r="683" spans="2:6">
      <c r="B683" s="1"/>
      <c r="F683" s="1"/>
    </row>
    <row r="684" spans="2:6">
      <c r="B684" s="1"/>
      <c r="F684" s="1"/>
    </row>
    <row r="685" spans="2:6">
      <c r="B685" s="1"/>
      <c r="F685" s="1"/>
    </row>
    <row r="686" spans="2:6">
      <c r="B686" s="1"/>
      <c r="F686" s="1"/>
    </row>
    <row r="687" spans="2:6">
      <c r="B687" s="1"/>
      <c r="F687" s="1"/>
    </row>
    <row r="688" spans="2:6">
      <c r="B688" s="1"/>
      <c r="F688" s="1"/>
    </row>
    <row r="689" spans="2:6">
      <c r="B689" s="1"/>
      <c r="F689" s="1"/>
    </row>
    <row r="690" spans="2:6">
      <c r="B690" s="1"/>
      <c r="F690" s="1"/>
    </row>
    <row r="691" spans="2:6">
      <c r="B691" s="1"/>
      <c r="F691" s="1"/>
    </row>
    <row r="692" spans="2:6">
      <c r="B692" s="1"/>
      <c r="F692" s="1"/>
    </row>
    <row r="693" spans="2:6">
      <c r="B693" s="1"/>
      <c r="F693" s="1"/>
    </row>
    <row r="694" spans="2:6">
      <c r="B694" s="1"/>
      <c r="F694" s="1"/>
    </row>
    <row r="695" spans="2:6">
      <c r="B695" s="1"/>
      <c r="F695" s="1"/>
    </row>
    <row r="696" spans="2:6">
      <c r="B696" s="1"/>
      <c r="F696" s="1"/>
    </row>
    <row r="697" spans="2:6">
      <c r="B697" s="1"/>
      <c r="F697" s="1"/>
    </row>
    <row r="698" spans="2:6">
      <c r="B698" s="1"/>
      <c r="F698" s="1"/>
    </row>
    <row r="699" spans="2:6">
      <c r="B699" s="1"/>
      <c r="F699" s="1"/>
    </row>
    <row r="700" spans="2:6">
      <c r="B700" s="1"/>
      <c r="F700" s="1"/>
    </row>
    <row r="701" spans="2:6">
      <c r="B701" s="1"/>
      <c r="F701" s="1"/>
    </row>
    <row r="702" spans="2:6">
      <c r="B702" s="1"/>
      <c r="F702" s="1"/>
    </row>
    <row r="703" spans="2:6">
      <c r="B703" s="1"/>
      <c r="F703" s="1"/>
    </row>
    <row r="704" spans="2:6">
      <c r="B704" s="1"/>
      <c r="F704" s="1"/>
    </row>
    <row r="705" spans="2:6">
      <c r="B705" s="1"/>
      <c r="F705" s="1"/>
    </row>
    <row r="706" spans="2:6">
      <c r="B706" s="1"/>
      <c r="F706" s="1"/>
    </row>
    <row r="707" spans="2:6">
      <c r="B707" s="1"/>
      <c r="F707" s="1"/>
    </row>
    <row r="708" spans="2:6">
      <c r="B708" s="1"/>
      <c r="F708" s="1"/>
    </row>
    <row r="709" spans="2:6">
      <c r="B709" s="1"/>
      <c r="F709" s="1"/>
    </row>
    <row r="710" spans="2:6">
      <c r="B710" s="1"/>
      <c r="F710" s="1"/>
    </row>
    <row r="711" spans="2:6">
      <c r="B711" s="1"/>
      <c r="F711" s="1"/>
    </row>
    <row r="712" spans="2:6">
      <c r="B712" s="1"/>
      <c r="F712" s="1"/>
    </row>
    <row r="713" spans="2:6">
      <c r="B713" s="1"/>
      <c r="F713" s="1"/>
    </row>
    <row r="714" spans="2:6">
      <c r="B714" s="1"/>
      <c r="F714" s="1"/>
    </row>
    <row r="715" spans="2:6">
      <c r="B715" s="1"/>
      <c r="F715" s="1"/>
    </row>
    <row r="716" spans="2:6">
      <c r="B716" s="1"/>
      <c r="F716" s="1"/>
    </row>
    <row r="717" spans="2:6">
      <c r="B717" s="1"/>
      <c r="F717" s="1"/>
    </row>
    <row r="718" spans="2:6">
      <c r="B718" s="1"/>
      <c r="F718" s="1"/>
    </row>
    <row r="719" spans="2:6">
      <c r="B719" s="1"/>
      <c r="F719" s="1"/>
    </row>
    <row r="720" spans="2:6">
      <c r="B720" s="1"/>
      <c r="F720" s="1"/>
    </row>
    <row r="721" spans="2:6">
      <c r="B721" s="1"/>
      <c r="F721" s="1"/>
    </row>
    <row r="722" spans="2:6">
      <c r="B722" s="1"/>
      <c r="F722" s="1"/>
    </row>
    <row r="723" spans="2:6">
      <c r="B723" s="1"/>
      <c r="F723" s="1"/>
    </row>
    <row r="724" spans="2:6">
      <c r="B724" s="1"/>
      <c r="F724" s="1"/>
    </row>
    <row r="725" spans="2:6">
      <c r="B725" s="1"/>
      <c r="F725" s="1"/>
    </row>
    <row r="726" spans="2:6">
      <c r="B726" s="1"/>
      <c r="F726" s="1"/>
    </row>
    <row r="727" spans="2:6">
      <c r="B727" s="1"/>
      <c r="F727" s="1"/>
    </row>
    <row r="728" spans="2:6">
      <c r="B728" s="1"/>
      <c r="F728" s="1"/>
    </row>
    <row r="729" spans="2:6">
      <c r="B729" s="1"/>
      <c r="F729" s="1"/>
    </row>
    <row r="730" spans="2:6">
      <c r="B730" s="1"/>
      <c r="F730" s="1"/>
    </row>
    <row r="731" spans="2:6">
      <c r="B731" s="1"/>
      <c r="F731" s="1"/>
    </row>
    <row r="732" spans="2:6">
      <c r="B732" s="1"/>
      <c r="F732" s="1"/>
    </row>
    <row r="733" spans="2:6">
      <c r="B733" s="1"/>
      <c r="F733" s="1"/>
    </row>
    <row r="734" spans="2:6">
      <c r="B734" s="1"/>
      <c r="F734" s="1"/>
    </row>
    <row r="735" spans="2:6">
      <c r="B735" s="1"/>
      <c r="F735" s="1"/>
    </row>
    <row r="736" spans="2:6">
      <c r="B736" s="1"/>
      <c r="F736" s="1"/>
    </row>
    <row r="737" spans="2:6">
      <c r="B737" s="1"/>
      <c r="F737" s="1"/>
    </row>
    <row r="738" spans="2:6">
      <c r="B738" s="1"/>
      <c r="F738" s="1"/>
    </row>
    <row r="739" spans="2:6">
      <c r="B739" s="1"/>
      <c r="F739" s="1"/>
    </row>
    <row r="740" spans="2:6">
      <c r="B740" s="1"/>
      <c r="F740" s="1"/>
    </row>
    <row r="741" spans="2:6">
      <c r="B741" s="1"/>
      <c r="F741" s="1"/>
    </row>
    <row r="742" spans="2:6">
      <c r="B742" s="1"/>
      <c r="F742" s="1"/>
    </row>
    <row r="743" spans="2:6">
      <c r="B743" s="1"/>
      <c r="F743" s="1"/>
    </row>
    <row r="744" spans="2:6">
      <c r="B744" s="1"/>
      <c r="F744" s="1"/>
    </row>
    <row r="745" spans="2:6">
      <c r="B745" s="1"/>
      <c r="F745" s="1"/>
    </row>
    <row r="746" spans="2:6">
      <c r="B746" s="1"/>
      <c r="F746" s="1"/>
    </row>
    <row r="747" spans="2:6">
      <c r="B747" s="1"/>
      <c r="F747" s="1"/>
    </row>
    <row r="748" spans="2:6">
      <c r="B748" s="1"/>
      <c r="F748" s="1"/>
    </row>
    <row r="749" spans="2:6">
      <c r="B749" s="1"/>
      <c r="F749" s="1"/>
    </row>
    <row r="750" spans="2:6">
      <c r="B750" s="1"/>
      <c r="F750" s="1"/>
    </row>
    <row r="751" spans="2:6">
      <c r="B751" s="1"/>
      <c r="F751" s="1"/>
    </row>
    <row r="752" spans="2:6">
      <c r="B752" s="1"/>
      <c r="F752" s="1"/>
    </row>
    <row r="753" spans="2:6">
      <c r="B753" s="1"/>
      <c r="F753" s="1"/>
    </row>
    <row r="754" spans="2:6">
      <c r="B754" s="1"/>
      <c r="F754" s="1"/>
    </row>
    <row r="755" spans="2:6">
      <c r="B755" s="1"/>
      <c r="F755" s="1"/>
    </row>
    <row r="756" spans="2:6">
      <c r="B756" s="1"/>
      <c r="F756" s="1"/>
    </row>
    <row r="757" spans="2:6">
      <c r="B757" s="1"/>
      <c r="F757" s="1"/>
    </row>
    <row r="758" spans="2:6">
      <c r="B758" s="1"/>
      <c r="F758" s="1"/>
    </row>
    <row r="759" spans="2:6">
      <c r="B759" s="1"/>
      <c r="F759" s="1"/>
    </row>
    <row r="760" spans="2:6">
      <c r="B760" s="1"/>
      <c r="F760" s="1"/>
    </row>
    <row r="761" spans="2:6">
      <c r="B761" s="1"/>
      <c r="F761" s="1"/>
    </row>
    <row r="762" spans="2:6">
      <c r="B762" s="1"/>
      <c r="F762" s="1"/>
    </row>
    <row r="763" spans="2:6">
      <c r="B763" s="1"/>
      <c r="F763" s="1"/>
    </row>
    <row r="764" spans="2:6">
      <c r="B764" s="1"/>
      <c r="F764" s="1"/>
    </row>
    <row r="765" spans="2:6">
      <c r="B765" s="1"/>
      <c r="F765" s="1"/>
    </row>
    <row r="766" spans="2:6">
      <c r="B766" s="1"/>
      <c r="F766" s="1"/>
    </row>
    <row r="767" spans="2:6">
      <c r="B767" s="1"/>
      <c r="F767" s="1"/>
    </row>
    <row r="768" spans="2:6">
      <c r="B768" s="1"/>
      <c r="F768" s="1"/>
    </row>
    <row r="769" spans="2:6">
      <c r="B769" s="1"/>
      <c r="F769" s="1"/>
    </row>
    <row r="770" spans="2:6">
      <c r="B770" s="1"/>
      <c r="F770" s="1"/>
    </row>
    <row r="771" spans="2:6">
      <c r="B771" s="1"/>
      <c r="F771" s="1"/>
    </row>
    <row r="772" spans="2:6">
      <c r="B772" s="1"/>
      <c r="F772" s="1"/>
    </row>
    <row r="773" spans="2:6">
      <c r="B773" s="1"/>
      <c r="F773" s="1"/>
    </row>
    <row r="774" spans="2:6">
      <c r="B774" s="1"/>
      <c r="F774" s="1"/>
    </row>
    <row r="775" spans="2:6">
      <c r="B775" s="1"/>
      <c r="F775" s="1"/>
    </row>
    <row r="776" spans="2:6">
      <c r="B776" s="1"/>
      <c r="F776" s="1"/>
    </row>
    <row r="777" spans="2:6">
      <c r="B777" s="1"/>
      <c r="F777" s="1"/>
    </row>
    <row r="778" spans="2:6">
      <c r="B778" s="1"/>
      <c r="F778" s="1"/>
    </row>
    <row r="779" spans="2:6">
      <c r="B779" s="1"/>
      <c r="F779" s="1"/>
    </row>
    <row r="780" spans="2:6">
      <c r="B780" s="1"/>
      <c r="F780" s="1"/>
    </row>
    <row r="781" spans="2:6">
      <c r="B781" s="1"/>
      <c r="F781" s="1"/>
    </row>
    <row r="782" spans="2:6">
      <c r="B782" s="1"/>
      <c r="F782" s="1"/>
    </row>
    <row r="783" spans="2:6">
      <c r="B783" s="1"/>
      <c r="F783" s="1"/>
    </row>
    <row r="784" spans="2:6">
      <c r="B784" s="1"/>
      <c r="F784" s="1"/>
    </row>
    <row r="785" spans="2:6">
      <c r="B785" s="1"/>
      <c r="F785" s="1"/>
    </row>
    <row r="786" spans="2:6">
      <c r="B786" s="1"/>
      <c r="F786" s="1"/>
    </row>
    <row r="787" spans="2:6">
      <c r="B787" s="1"/>
      <c r="F787" s="1"/>
    </row>
    <row r="788" spans="2:6">
      <c r="B788" s="1"/>
      <c r="F788" s="1"/>
    </row>
    <row r="789" spans="2:6">
      <c r="B789" s="1"/>
      <c r="F789" s="1"/>
    </row>
    <row r="790" spans="2:6">
      <c r="B790" s="1"/>
      <c r="F790" s="1"/>
    </row>
    <row r="791" spans="2:6">
      <c r="B791" s="1"/>
      <c r="F791" s="1"/>
    </row>
    <row r="792" spans="2:6">
      <c r="B792" s="1"/>
      <c r="F792" s="1"/>
    </row>
    <row r="793" spans="2:6">
      <c r="B793" s="1"/>
      <c r="F793" s="1"/>
    </row>
    <row r="794" spans="2:6">
      <c r="B794" s="1"/>
      <c r="F794" s="1"/>
    </row>
    <row r="795" spans="2:6">
      <c r="B795" s="1"/>
      <c r="F795" s="1"/>
    </row>
    <row r="796" spans="2:6">
      <c r="B796" s="1"/>
      <c r="F796" s="1"/>
    </row>
    <row r="797" spans="2:6">
      <c r="B797" s="1"/>
      <c r="F797" s="1"/>
    </row>
    <row r="798" spans="2:6">
      <c r="B798" s="1"/>
      <c r="F798" s="1"/>
    </row>
    <row r="799" spans="2:6">
      <c r="B799" s="1"/>
      <c r="F799" s="1"/>
    </row>
    <row r="800" spans="2:6">
      <c r="B800" s="1"/>
      <c r="F800" s="1"/>
    </row>
    <row r="801" spans="2:6">
      <c r="B801" s="1"/>
      <c r="F801" s="1"/>
    </row>
    <row r="802" spans="2:6">
      <c r="B802" s="1"/>
      <c r="F802" s="1"/>
    </row>
    <row r="803" spans="2:6">
      <c r="B803" s="1"/>
      <c r="F803" s="1"/>
    </row>
    <row r="804" spans="2:6">
      <c r="B804" s="1"/>
      <c r="F804" s="1"/>
    </row>
    <row r="805" spans="2:6">
      <c r="B805" s="1"/>
      <c r="F805" s="1"/>
    </row>
    <row r="806" spans="2:6">
      <c r="B806" s="1"/>
      <c r="F806" s="1"/>
    </row>
    <row r="807" spans="2:6">
      <c r="B807" s="1"/>
      <c r="F807" s="1"/>
    </row>
    <row r="808" spans="2:6">
      <c r="B808" s="1"/>
      <c r="F808" s="1"/>
    </row>
    <row r="809" spans="2:6">
      <c r="B809" s="1"/>
      <c r="F809" s="1"/>
    </row>
    <row r="810" spans="2:6">
      <c r="B810" s="1"/>
      <c r="F810" s="1"/>
    </row>
    <row r="811" spans="2:6">
      <c r="B811" s="1"/>
      <c r="F811" s="1"/>
    </row>
    <row r="812" spans="2:6">
      <c r="B812" s="1"/>
      <c r="F812" s="1"/>
    </row>
    <row r="813" spans="2:6">
      <c r="B813" s="1"/>
      <c r="F813" s="1"/>
    </row>
    <row r="814" spans="2:6">
      <c r="B814" s="1"/>
      <c r="F814" s="1"/>
    </row>
    <row r="815" spans="2:6">
      <c r="B815" s="1"/>
      <c r="F815" s="1"/>
    </row>
    <row r="816" spans="2:6">
      <c r="B816" s="1"/>
      <c r="F816" s="1"/>
    </row>
    <row r="817" spans="2:6">
      <c r="B817" s="1"/>
      <c r="F817" s="1"/>
    </row>
    <row r="818" spans="2:6">
      <c r="B818" s="1"/>
      <c r="F818" s="1"/>
    </row>
    <row r="819" spans="2:6">
      <c r="B819" s="1"/>
      <c r="F819" s="1"/>
    </row>
    <row r="820" spans="2:6">
      <c r="B820" s="1"/>
      <c r="F820" s="1"/>
    </row>
    <row r="821" spans="2:6">
      <c r="B821" s="1"/>
      <c r="F821" s="1"/>
    </row>
    <row r="822" spans="2:6">
      <c r="B822" s="1"/>
      <c r="F822" s="1"/>
    </row>
    <row r="823" spans="2:6">
      <c r="B823" s="1"/>
      <c r="F823" s="1"/>
    </row>
    <row r="824" spans="2:6">
      <c r="B824" s="1"/>
      <c r="F824" s="1"/>
    </row>
    <row r="825" spans="2:6">
      <c r="B825" s="1"/>
      <c r="F825" s="1"/>
    </row>
    <row r="826" spans="2:6">
      <c r="B826" s="1"/>
      <c r="F826" s="1"/>
    </row>
    <row r="827" spans="2:6">
      <c r="B827" s="1"/>
      <c r="F827" s="1"/>
    </row>
    <row r="828" spans="2:6">
      <c r="B828" s="1"/>
      <c r="F828" s="1"/>
    </row>
    <row r="829" spans="2:6">
      <c r="B829" s="1"/>
      <c r="F829" s="1"/>
    </row>
    <row r="830" spans="2:6">
      <c r="B830" s="1"/>
      <c r="F830" s="1"/>
    </row>
    <row r="831" spans="2:6">
      <c r="B831" s="1"/>
      <c r="F831" s="1"/>
    </row>
    <row r="832" spans="2:6">
      <c r="B832" s="1"/>
      <c r="F832" s="1"/>
    </row>
    <row r="833" spans="2:6">
      <c r="B833" s="1"/>
      <c r="F833" s="1"/>
    </row>
    <row r="834" spans="2:6">
      <c r="B834" s="1"/>
      <c r="F834" s="1"/>
    </row>
    <row r="835" spans="2:6">
      <c r="B835" s="1"/>
      <c r="F835" s="1"/>
    </row>
    <row r="836" spans="2:6">
      <c r="B836" s="1"/>
      <c r="F836" s="1"/>
    </row>
    <row r="837" spans="2:6">
      <c r="B837" s="1"/>
      <c r="F837" s="1"/>
    </row>
    <row r="838" spans="2:6">
      <c r="B838" s="1"/>
      <c r="F838" s="1"/>
    </row>
    <row r="839" spans="2:6">
      <c r="B839" s="1"/>
      <c r="F839" s="1"/>
    </row>
    <row r="840" spans="2:6">
      <c r="B840" s="1"/>
      <c r="F840" s="1"/>
    </row>
    <row r="841" spans="2:6">
      <c r="B841" s="1"/>
      <c r="F841" s="1"/>
    </row>
    <row r="842" spans="2:6">
      <c r="B842" s="1"/>
      <c r="F842" s="1"/>
    </row>
    <row r="843" spans="2:6">
      <c r="B843" s="1"/>
      <c r="F843" s="1"/>
    </row>
    <row r="844" spans="2:6">
      <c r="B844" s="1"/>
      <c r="F844" s="1"/>
    </row>
    <row r="845" spans="2:6">
      <c r="B845" s="1"/>
      <c r="F845" s="1"/>
    </row>
    <row r="846" spans="2:6">
      <c r="B846" s="1"/>
      <c r="F846" s="1"/>
    </row>
    <row r="847" spans="2:6">
      <c r="B847" s="1"/>
      <c r="F847" s="1"/>
    </row>
    <row r="848" spans="2:6">
      <c r="B848" s="1"/>
      <c r="F848" s="1"/>
    </row>
    <row r="849" spans="2:6">
      <c r="B849" s="1"/>
      <c r="F849" s="1"/>
    </row>
    <row r="850" spans="2:6">
      <c r="B850" s="1"/>
      <c r="F850" s="1"/>
    </row>
    <row r="851" spans="2:6">
      <c r="B851" s="1"/>
      <c r="F851" s="1"/>
    </row>
    <row r="852" spans="2:6">
      <c r="B852" s="1"/>
      <c r="F852" s="1"/>
    </row>
    <row r="853" spans="2:6">
      <c r="B853" s="1"/>
      <c r="F853" s="1"/>
    </row>
    <row r="854" spans="2:6">
      <c r="B854" s="1"/>
      <c r="F854" s="1"/>
    </row>
    <row r="855" spans="2:6">
      <c r="B855" s="1"/>
      <c r="F855" s="1"/>
    </row>
    <row r="856" spans="2:6">
      <c r="B856" s="1"/>
      <c r="F856" s="1"/>
    </row>
    <row r="857" spans="2:6">
      <c r="B857" s="1"/>
      <c r="F857" s="1"/>
    </row>
    <row r="858" spans="2:6">
      <c r="B858" s="1"/>
      <c r="F858" s="1"/>
    </row>
    <row r="859" spans="2:6">
      <c r="B859" s="1"/>
      <c r="F859" s="1"/>
    </row>
    <row r="860" spans="2:6">
      <c r="B860" s="1"/>
      <c r="F860" s="1"/>
    </row>
    <row r="861" spans="2:6">
      <c r="B861" s="1"/>
      <c r="F861" s="1"/>
    </row>
    <row r="862" spans="2:6">
      <c r="B862" s="1"/>
      <c r="F862" s="1"/>
    </row>
    <row r="863" spans="2:6">
      <c r="B863" s="1"/>
      <c r="F863" s="1"/>
    </row>
    <row r="864" spans="2:6">
      <c r="B864" s="1"/>
      <c r="F864" s="1"/>
    </row>
    <row r="865" spans="2:6">
      <c r="B865" s="1"/>
      <c r="F865" s="1"/>
    </row>
    <row r="866" spans="2:6">
      <c r="B866" s="1"/>
      <c r="F866" s="1"/>
    </row>
    <row r="867" spans="2:6">
      <c r="B867" s="1"/>
      <c r="F867" s="1"/>
    </row>
    <row r="868" spans="2:6">
      <c r="B868" s="1"/>
      <c r="F868" s="1"/>
    </row>
    <row r="869" spans="2:6">
      <c r="B869" s="1"/>
      <c r="F869" s="1"/>
    </row>
    <row r="870" spans="2:6">
      <c r="B870" s="1"/>
      <c r="F870" s="1"/>
    </row>
    <row r="871" spans="2:6">
      <c r="B871" s="1"/>
      <c r="F871" s="1"/>
    </row>
    <row r="872" spans="2:6">
      <c r="B872" s="1"/>
      <c r="F872" s="1"/>
    </row>
    <row r="873" spans="2:6">
      <c r="B873" s="1"/>
      <c r="F873" s="1"/>
    </row>
    <row r="874" spans="2:6">
      <c r="B874" s="1"/>
      <c r="F874" s="1"/>
    </row>
    <row r="875" spans="2:6">
      <c r="B875" s="1"/>
      <c r="F875" s="1"/>
    </row>
    <row r="876" spans="2:6">
      <c r="B876" s="1"/>
      <c r="F876" s="1"/>
    </row>
    <row r="877" spans="2:6">
      <c r="B877" s="1"/>
      <c r="F877" s="1"/>
    </row>
    <row r="878" spans="2:6">
      <c r="B878" s="1"/>
      <c r="F878" s="1"/>
    </row>
    <row r="879" spans="2:6">
      <c r="B879" s="1"/>
      <c r="F879" s="1"/>
    </row>
    <row r="880" spans="2:6">
      <c r="B880" s="1"/>
      <c r="F880" s="1"/>
    </row>
    <row r="881" spans="2:6">
      <c r="B881" s="1"/>
      <c r="F881" s="1"/>
    </row>
    <row r="882" spans="2:6">
      <c r="B882" s="1"/>
      <c r="F882" s="1"/>
    </row>
    <row r="883" spans="2:6">
      <c r="B883" s="1"/>
      <c r="F883" s="1"/>
    </row>
    <row r="884" spans="2:6">
      <c r="B884" s="1"/>
      <c r="F884" s="1"/>
    </row>
    <row r="885" spans="2:6">
      <c r="B885" s="1"/>
      <c r="F885" s="1"/>
    </row>
    <row r="886" spans="2:6">
      <c r="B886" s="1"/>
      <c r="F886" s="1"/>
    </row>
    <row r="887" spans="2:6">
      <c r="B887" s="1"/>
      <c r="F887" s="1"/>
    </row>
    <row r="888" spans="2:6">
      <c r="B888" s="1"/>
      <c r="F888" s="1"/>
    </row>
    <row r="889" spans="2:6">
      <c r="B889" s="1"/>
      <c r="F889" s="1"/>
    </row>
    <row r="890" spans="2:6">
      <c r="B890" s="1"/>
      <c r="F890" s="1"/>
    </row>
    <row r="891" spans="2:6">
      <c r="B891" s="1"/>
      <c r="F891" s="1"/>
    </row>
    <row r="892" spans="2:6">
      <c r="B892" s="1"/>
      <c r="F892" s="1"/>
    </row>
    <row r="893" spans="2:6">
      <c r="B893" s="1"/>
      <c r="F893" s="1"/>
    </row>
    <row r="894" spans="2:6">
      <c r="B894" s="1"/>
      <c r="F894" s="1"/>
    </row>
    <row r="895" spans="2:6">
      <c r="B895" s="1"/>
      <c r="F895" s="1"/>
    </row>
    <row r="896" spans="2:6">
      <c r="B896" s="1"/>
      <c r="F896" s="1"/>
    </row>
    <row r="897" spans="2:6">
      <c r="B897" s="1"/>
      <c r="F897" s="1"/>
    </row>
    <row r="898" spans="2:6">
      <c r="B898" s="1"/>
      <c r="F898" s="1"/>
    </row>
    <row r="899" spans="2:6">
      <c r="B899" s="1"/>
      <c r="F899" s="1"/>
    </row>
    <row r="900" spans="2:6">
      <c r="B900" s="1"/>
      <c r="F900" s="1"/>
    </row>
    <row r="901" spans="2:6">
      <c r="B901" s="1"/>
      <c r="F901" s="1"/>
    </row>
    <row r="902" spans="2:6">
      <c r="B902" s="1"/>
      <c r="F902" s="1"/>
    </row>
    <row r="903" spans="2:6">
      <c r="B903" s="1"/>
      <c r="F903" s="1"/>
    </row>
    <row r="904" spans="2:6">
      <c r="B904" s="1"/>
      <c r="F904" s="1"/>
    </row>
    <row r="905" spans="2:6">
      <c r="B905" s="1"/>
      <c r="F905" s="1"/>
    </row>
    <row r="906" spans="2:6">
      <c r="B906" s="1"/>
      <c r="F906" s="1"/>
    </row>
    <row r="907" spans="2:6">
      <c r="B907" s="1"/>
      <c r="F907" s="1"/>
    </row>
    <row r="908" spans="2:6">
      <c r="B908" s="1"/>
      <c r="F908" s="1"/>
    </row>
    <row r="909" spans="2:6">
      <c r="B909" s="1"/>
      <c r="F909" s="1"/>
    </row>
    <row r="910" spans="2:6">
      <c r="B910" s="1"/>
      <c r="F910" s="1"/>
    </row>
    <row r="911" spans="2:6">
      <c r="B911" s="1"/>
      <c r="F911" s="1"/>
    </row>
    <row r="912" spans="2:6">
      <c r="B912" s="1"/>
      <c r="F912" s="1"/>
    </row>
    <row r="913" spans="2:6">
      <c r="B913" s="1"/>
      <c r="F913" s="1"/>
    </row>
    <row r="914" spans="2:6">
      <c r="B914" s="1"/>
      <c r="F914" s="1"/>
    </row>
    <row r="915" spans="2:6">
      <c r="B915" s="1"/>
      <c r="F915" s="1"/>
    </row>
    <row r="916" spans="2:6">
      <c r="B916" s="1"/>
      <c r="F916" s="1"/>
    </row>
    <row r="917" spans="2:6">
      <c r="B917" s="1"/>
      <c r="F917" s="1"/>
    </row>
    <row r="918" spans="2:6">
      <c r="B918" s="1"/>
      <c r="F918" s="1"/>
    </row>
    <row r="919" spans="2:6">
      <c r="B919" s="1"/>
      <c r="F919" s="1"/>
    </row>
    <row r="920" spans="2:6">
      <c r="B920" s="1"/>
      <c r="F920" s="1"/>
    </row>
    <row r="921" spans="2:6">
      <c r="B921" s="1"/>
      <c r="F921" s="1"/>
    </row>
    <row r="922" spans="2:6">
      <c r="B922" s="1"/>
      <c r="F922" s="1"/>
    </row>
    <row r="923" spans="2:6">
      <c r="B923" s="1"/>
      <c r="F923" s="1"/>
    </row>
    <row r="924" spans="2:6">
      <c r="B924" s="1"/>
      <c r="F924" s="1"/>
    </row>
    <row r="925" spans="2:6">
      <c r="B925" s="1"/>
      <c r="F925" s="1"/>
    </row>
    <row r="926" spans="2:6">
      <c r="B926" s="1"/>
      <c r="F926" s="1"/>
    </row>
    <row r="927" spans="2:6">
      <c r="B927" s="1"/>
      <c r="F927" s="1"/>
    </row>
    <row r="928" spans="2:6">
      <c r="B928" s="1"/>
      <c r="F928" s="1"/>
    </row>
    <row r="929" spans="2:6">
      <c r="B929" s="1"/>
      <c r="F929" s="1"/>
    </row>
    <row r="930" spans="2:6">
      <c r="B930" s="1"/>
      <c r="F930" s="1"/>
    </row>
    <row r="931" spans="2:6">
      <c r="B931" s="1"/>
      <c r="F931" s="1"/>
    </row>
    <row r="932" spans="2:6">
      <c r="B932" s="1"/>
      <c r="F932" s="1"/>
    </row>
    <row r="933" spans="2:6">
      <c r="B933" s="1"/>
      <c r="F933" s="1"/>
    </row>
    <row r="934" spans="2:6">
      <c r="B934" s="1"/>
      <c r="F934" s="1"/>
    </row>
    <row r="935" spans="2:6">
      <c r="B935" s="1"/>
      <c r="F935" s="1"/>
    </row>
    <row r="936" spans="2:6">
      <c r="B936" s="1"/>
      <c r="F936" s="1"/>
    </row>
    <row r="937" spans="2:6">
      <c r="B937" s="1"/>
      <c r="F937" s="1"/>
    </row>
    <row r="938" spans="2:6">
      <c r="B938" s="1"/>
      <c r="F938" s="1"/>
    </row>
    <row r="939" spans="2:6">
      <c r="B939" s="1"/>
      <c r="F939" s="1"/>
    </row>
    <row r="940" spans="2:6">
      <c r="B940" s="1"/>
      <c r="F940" s="1"/>
    </row>
    <row r="941" spans="2:6">
      <c r="B941" s="1"/>
      <c r="F941" s="1"/>
    </row>
    <row r="942" spans="2:6">
      <c r="B942" s="1"/>
      <c r="F942" s="1"/>
    </row>
    <row r="943" spans="2:6">
      <c r="B943" s="1"/>
      <c r="F943" s="1"/>
    </row>
    <row r="944" spans="2:6">
      <c r="B944" s="1"/>
      <c r="F944" s="1"/>
    </row>
    <row r="945" spans="2:6">
      <c r="B945" s="1"/>
      <c r="F945" s="1"/>
    </row>
    <row r="946" spans="2:6">
      <c r="B946" s="1"/>
      <c r="F946" s="1"/>
    </row>
    <row r="947" spans="2:6">
      <c r="B947" s="1"/>
      <c r="F947" s="1"/>
    </row>
    <row r="948" spans="2:6">
      <c r="B948" s="1"/>
      <c r="F948" s="1"/>
    </row>
    <row r="949" spans="2:6">
      <c r="B949" s="1"/>
      <c r="F949" s="1"/>
    </row>
    <row r="950" spans="2:6">
      <c r="B950" s="1"/>
      <c r="F950" s="1"/>
    </row>
    <row r="951" spans="2:6">
      <c r="B951" s="1"/>
      <c r="F951" s="1"/>
    </row>
    <row r="952" spans="2:6">
      <c r="B952" s="1"/>
      <c r="F952" s="1"/>
    </row>
    <row r="953" spans="2:6">
      <c r="B953" s="1"/>
      <c r="F953" s="1"/>
    </row>
    <row r="954" spans="2:6">
      <c r="B954" s="1"/>
      <c r="F954" s="1"/>
    </row>
    <row r="955" spans="2:6">
      <c r="B955" s="1"/>
      <c r="F955" s="1"/>
    </row>
    <row r="956" spans="2:6">
      <c r="B956" s="1"/>
      <c r="F956" s="1"/>
    </row>
    <row r="957" spans="2:6">
      <c r="B957" s="1"/>
      <c r="F957" s="1"/>
    </row>
    <row r="958" spans="2:6">
      <c r="B958" s="1"/>
      <c r="F958" s="1"/>
    </row>
    <row r="959" spans="2:6">
      <c r="B959" s="1"/>
      <c r="F959" s="1"/>
    </row>
    <row r="960" spans="2:6">
      <c r="B960" s="1"/>
      <c r="F960" s="1"/>
    </row>
    <row r="961" spans="2:6">
      <c r="B961" s="1"/>
      <c r="F961" s="1"/>
    </row>
    <row r="962" spans="2:6">
      <c r="B962" s="1"/>
      <c r="F962" s="1"/>
    </row>
    <row r="963" spans="2:6">
      <c r="B963" s="1"/>
      <c r="F963" s="1"/>
    </row>
    <row r="964" spans="2:6">
      <c r="B964" s="1"/>
      <c r="F964" s="1"/>
    </row>
    <row r="965" spans="2:6">
      <c r="B965" s="1"/>
      <c r="F965" s="1"/>
    </row>
    <row r="966" spans="2:6">
      <c r="B966" s="1"/>
      <c r="F966" s="1"/>
    </row>
    <row r="967" spans="2:6">
      <c r="B967" s="1"/>
      <c r="F967" s="1"/>
    </row>
    <row r="968" spans="2:6">
      <c r="B968" s="1"/>
      <c r="F968" s="1"/>
    </row>
    <row r="969" spans="2:6">
      <c r="B969" s="1"/>
      <c r="F969" s="1"/>
    </row>
    <row r="970" spans="2:6">
      <c r="B970" s="1"/>
      <c r="F970" s="1"/>
    </row>
    <row r="971" spans="2:6">
      <c r="B971" s="1"/>
      <c r="F971" s="1"/>
    </row>
    <row r="972" spans="2:6">
      <c r="B972" s="1"/>
      <c r="F972" s="1"/>
    </row>
    <row r="973" spans="2:6">
      <c r="B973" s="1"/>
      <c r="F973" s="1"/>
    </row>
    <row r="974" spans="2:6">
      <c r="B974" s="1"/>
      <c r="F974" s="1"/>
    </row>
    <row r="975" spans="2:6">
      <c r="B975" s="1"/>
      <c r="F975" s="1"/>
    </row>
    <row r="976" spans="2:6">
      <c r="B976" s="1"/>
      <c r="F976" s="1"/>
    </row>
    <row r="977" spans="2:6">
      <c r="B977" s="1"/>
      <c r="F977" s="1"/>
    </row>
    <row r="978" spans="2:6">
      <c r="B978" s="1"/>
      <c r="F978" s="1"/>
    </row>
    <row r="979" spans="2:6">
      <c r="B979" s="1"/>
      <c r="F979" s="1"/>
    </row>
    <row r="980" spans="2:6">
      <c r="B980" s="1"/>
      <c r="F980" s="1"/>
    </row>
    <row r="981" spans="2:6">
      <c r="B981" s="1"/>
      <c r="F981" s="1"/>
    </row>
    <row r="982" spans="2:6">
      <c r="B982" s="1"/>
      <c r="F982" s="1"/>
    </row>
    <row r="983" spans="2:6">
      <c r="B983" s="1"/>
      <c r="F983" s="1"/>
    </row>
    <row r="984" spans="2:6">
      <c r="B984" s="1"/>
      <c r="F984" s="1"/>
    </row>
    <row r="985" spans="2:6">
      <c r="B985" s="1"/>
      <c r="F985" s="1"/>
    </row>
    <row r="986" spans="2:6">
      <c r="B986" s="1"/>
      <c r="F986" s="1"/>
    </row>
    <row r="987" spans="2:6">
      <c r="B987" s="1"/>
      <c r="F987" s="1"/>
    </row>
    <row r="988" spans="2:6">
      <c r="B988" s="1"/>
      <c r="F988" s="1"/>
    </row>
    <row r="989" spans="2:6">
      <c r="B989" s="1"/>
      <c r="F989" s="1"/>
    </row>
    <row r="990" spans="2:6">
      <c r="B990" s="1"/>
      <c r="F990" s="1"/>
    </row>
    <row r="991" spans="2:6">
      <c r="B991" s="1"/>
      <c r="F991" s="1"/>
    </row>
    <row r="992" spans="2:6">
      <c r="B992" s="1"/>
      <c r="F992" s="1"/>
    </row>
    <row r="993" spans="2:6">
      <c r="B993" s="1"/>
      <c r="F993" s="1"/>
    </row>
    <row r="994" spans="2:6">
      <c r="B994" s="1"/>
      <c r="F994" s="1"/>
    </row>
    <row r="995" spans="2:6">
      <c r="B995" s="1"/>
      <c r="F995" s="1"/>
    </row>
    <row r="996" spans="2:6">
      <c r="B996" s="1"/>
      <c r="F996" s="1"/>
    </row>
    <row r="997" spans="2:6">
      <c r="B997" s="1"/>
      <c r="F997" s="1"/>
    </row>
    <row r="998" spans="2:6">
      <c r="B998" s="1"/>
      <c r="F998" s="1"/>
    </row>
    <row r="999" spans="2:6">
      <c r="B999" s="1"/>
      <c r="F999" s="1"/>
    </row>
    <row r="1000" spans="2:6">
      <c r="B1000" s="1"/>
      <c r="F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C52" sqref="C52"/>
    </sheetView>
  </sheetViews>
  <sheetFormatPr defaultColWidth="12.5703125" defaultRowHeight="15.75" customHeight="1"/>
  <cols>
    <col min="1" max="1" width="6.7109375" bestFit="1" customWidth="1"/>
    <col min="2" max="2" width="15.85546875" bestFit="1" customWidth="1"/>
    <col min="3" max="3" width="13.42578125" bestFit="1" customWidth="1"/>
    <col min="5" max="5" width="25.7109375" bestFit="1" customWidth="1"/>
    <col min="6" max="6" width="5.140625" bestFit="1" customWidth="1"/>
  </cols>
  <sheetData>
    <row r="1" spans="1:6">
      <c r="A1" s="22" t="s">
        <v>0</v>
      </c>
      <c r="B1" s="22" t="s">
        <v>1</v>
      </c>
      <c r="C1" s="23" t="s">
        <v>144</v>
      </c>
      <c r="E1" s="22" t="s">
        <v>145</v>
      </c>
      <c r="F1" s="22" t="s">
        <v>140</v>
      </c>
    </row>
    <row r="2" spans="1:6">
      <c r="A2" s="2" t="s">
        <v>12</v>
      </c>
      <c r="B2" s="2" t="s">
        <v>13</v>
      </c>
      <c r="C2" s="24">
        <f>AVERAGE('PEAQ ODG Scores'!L2,'PEAQ ODG Scores'!L10,'PEAQ ODG Scores'!L18,'PEAQ ODG Scores'!L26,'PEAQ ODG Scores'!L34,'PEAQ ODG Scores'!L42)</f>
        <v>0.20171666666666666</v>
      </c>
      <c r="E2" s="2" t="s">
        <v>146</v>
      </c>
      <c r="F2" s="2">
        <v>0</v>
      </c>
    </row>
    <row r="3" spans="1:6">
      <c r="A3" s="2" t="s">
        <v>17</v>
      </c>
      <c r="B3" s="2" t="s">
        <v>18</v>
      </c>
      <c r="C3" s="24">
        <f>AVERAGE('PEAQ ODG Scores'!L3,'PEAQ ODG Scores'!L11,'PEAQ ODG Scores'!L19,'PEAQ ODG Scores'!L27,'PEAQ ODG Scores'!L35,'PEAQ ODG Scores'!L43)</f>
        <v>-3.7134166666666673</v>
      </c>
      <c r="E3" s="2" t="s">
        <v>147</v>
      </c>
      <c r="F3" s="2">
        <v>-1</v>
      </c>
    </row>
    <row r="4" spans="1:6">
      <c r="A4" s="2" t="s">
        <v>17</v>
      </c>
      <c r="B4" s="2" t="s">
        <v>20</v>
      </c>
      <c r="C4" s="24">
        <f>AVERAGE('PEAQ ODG Scores'!L4,'PEAQ ODG Scores'!L12,'PEAQ ODG Scores'!L20,'PEAQ ODG Scores'!L28,'PEAQ ODG Scores'!L36,'PEAQ ODG Scores'!L44)</f>
        <v>-3.7024500000000002</v>
      </c>
      <c r="E4" s="2" t="s">
        <v>148</v>
      </c>
      <c r="F4" s="2">
        <v>-2</v>
      </c>
    </row>
    <row r="5" spans="1:6">
      <c r="A5" s="2" t="s">
        <v>23</v>
      </c>
      <c r="B5" s="2" t="s">
        <v>24</v>
      </c>
      <c r="C5" s="24">
        <f>AVERAGE('PEAQ ODG Scores'!L5,'PEAQ ODG Scores'!L13,'PEAQ ODG Scores'!L21,'PEAQ ODG Scores'!L29,'PEAQ ODG Scores'!L37,'PEAQ ODG Scores'!L45)</f>
        <v>-3.7763666666666666</v>
      </c>
      <c r="E5" s="2" t="s">
        <v>149</v>
      </c>
      <c r="F5" s="2">
        <v>-3</v>
      </c>
    </row>
    <row r="6" spans="1:6">
      <c r="A6" s="2" t="s">
        <v>23</v>
      </c>
      <c r="B6" s="2" t="s">
        <v>28</v>
      </c>
      <c r="C6" s="24">
        <f>AVERAGE('PEAQ ODG Scores'!L6,'PEAQ ODG Scores'!L14,'PEAQ ODG Scores'!L22,'PEAQ ODG Scores'!L30,'PEAQ ODG Scores'!L38,'PEAQ ODG Scores'!L46)</f>
        <v>-3.8677833333333331</v>
      </c>
      <c r="E6" s="2" t="s">
        <v>150</v>
      </c>
      <c r="F6" s="2">
        <v>-4</v>
      </c>
    </row>
    <row r="7" spans="1:6">
      <c r="A7" s="2" t="s">
        <v>29</v>
      </c>
      <c r="B7" s="2" t="s">
        <v>30</v>
      </c>
      <c r="C7" s="24">
        <f>AVERAGE('PEAQ ODG Scores'!L7,'PEAQ ODG Scores'!L15,'PEAQ ODG Scores'!L23,'PEAQ ODG Scores'!L31,'PEAQ ODG Scores'!L39,'PEAQ ODG Scores'!L47)</f>
        <v>4.2716666666666674E-2</v>
      </c>
    </row>
    <row r="8" spans="1:6">
      <c r="C8" s="24"/>
    </row>
    <row r="9" spans="1:6">
      <c r="C9" s="24"/>
    </row>
    <row r="10" spans="1:6">
      <c r="C10" s="24"/>
    </row>
    <row r="11" spans="1:6">
      <c r="C11" s="24"/>
    </row>
    <row r="12" spans="1:6">
      <c r="C12" s="24"/>
    </row>
    <row r="13" spans="1:6">
      <c r="C13" s="24"/>
    </row>
    <row r="14" spans="1:6">
      <c r="C14" s="24"/>
    </row>
    <row r="15" spans="1:6">
      <c r="C15" s="24"/>
    </row>
    <row r="16" spans="1:6">
      <c r="C16" s="24"/>
    </row>
    <row r="17" spans="3:3">
      <c r="C17" s="24"/>
    </row>
    <row r="18" spans="3:3">
      <c r="C18" s="24"/>
    </row>
    <row r="19" spans="3:3">
      <c r="C19" s="24"/>
    </row>
    <row r="20" spans="3:3">
      <c r="C20" s="24"/>
    </row>
    <row r="21" spans="3:3">
      <c r="C21" s="24"/>
    </row>
    <row r="22" spans="3:3">
      <c r="C22" s="24"/>
    </row>
    <row r="23" spans="3:3">
      <c r="C23" s="24"/>
    </row>
    <row r="24" spans="3:3">
      <c r="C24" s="24"/>
    </row>
    <row r="25" spans="3:3">
      <c r="C25" s="24"/>
    </row>
    <row r="26" spans="3:3">
      <c r="C26" s="24"/>
    </row>
    <row r="27" spans="3:3">
      <c r="C27" s="24"/>
    </row>
    <row r="28" spans="3:3">
      <c r="C28" s="24"/>
    </row>
    <row r="29" spans="3:3">
      <c r="C29" s="24"/>
    </row>
    <row r="30" spans="3:3">
      <c r="C30" s="24"/>
    </row>
    <row r="31" spans="3:3">
      <c r="C31" s="24"/>
    </row>
    <row r="32" spans="3:3">
      <c r="C32" s="24"/>
    </row>
    <row r="33" spans="3:3">
      <c r="C33" s="24"/>
    </row>
    <row r="34" spans="3:3">
      <c r="C34" s="24"/>
    </row>
    <row r="35" spans="3:3">
      <c r="C35" s="24"/>
    </row>
    <row r="36" spans="3:3">
      <c r="C36" s="24"/>
    </row>
    <row r="37" spans="3:3">
      <c r="C37" s="24"/>
    </row>
    <row r="38" spans="3:3">
      <c r="C38" s="24"/>
    </row>
    <row r="39" spans="3:3">
      <c r="C39" s="24"/>
    </row>
    <row r="40" spans="3:3">
      <c r="C40" s="24"/>
    </row>
    <row r="41" spans="3:3">
      <c r="C41" s="24"/>
    </row>
    <row r="42" spans="3:3">
      <c r="C42" s="24"/>
    </row>
    <row r="43" spans="3:3">
      <c r="C43" s="24"/>
    </row>
    <row r="44" spans="3:3">
      <c r="C44" s="24"/>
    </row>
    <row r="45" spans="3:3">
      <c r="C45" s="24"/>
    </row>
    <row r="46" spans="3:3">
      <c r="C46" s="24"/>
    </row>
    <row r="47" spans="3:3">
      <c r="C47" s="24"/>
    </row>
    <row r="48" spans="3:3">
      <c r="C48" s="24"/>
    </row>
    <row r="49" spans="3:3">
      <c r="C49" s="24"/>
    </row>
    <row r="50" spans="3:3">
      <c r="C50" s="24"/>
    </row>
    <row r="51" spans="3:3">
      <c r="C51" s="24"/>
    </row>
    <row r="52" spans="3:3">
      <c r="C52" s="24"/>
    </row>
    <row r="53" spans="3:3">
      <c r="C53" s="24"/>
    </row>
    <row r="54" spans="3:3">
      <c r="C54" s="24"/>
    </row>
    <row r="55" spans="3:3">
      <c r="C55" s="24"/>
    </row>
    <row r="56" spans="3:3">
      <c r="C56" s="24"/>
    </row>
    <row r="57" spans="3:3">
      <c r="C57" s="24"/>
    </row>
    <row r="58" spans="3:3">
      <c r="C58" s="24"/>
    </row>
    <row r="59" spans="3:3">
      <c r="C59" s="24"/>
    </row>
    <row r="60" spans="3:3">
      <c r="C60" s="24"/>
    </row>
    <row r="61" spans="3:3">
      <c r="C61" s="24"/>
    </row>
    <row r="62" spans="3:3">
      <c r="C62" s="24"/>
    </row>
    <row r="63" spans="3:3">
      <c r="C63" s="24"/>
    </row>
    <row r="64" spans="3:3">
      <c r="C64" s="24"/>
    </row>
    <row r="65" spans="3:3">
      <c r="C65" s="24"/>
    </row>
    <row r="66" spans="3:3">
      <c r="C66" s="24"/>
    </row>
    <row r="67" spans="3:3">
      <c r="C67" s="24"/>
    </row>
    <row r="68" spans="3:3">
      <c r="C68" s="24"/>
    </row>
    <row r="69" spans="3:3">
      <c r="C69" s="24"/>
    </row>
    <row r="70" spans="3:3">
      <c r="C70" s="24"/>
    </row>
    <row r="71" spans="3:3">
      <c r="C71" s="24"/>
    </row>
    <row r="72" spans="3:3">
      <c r="C72" s="24"/>
    </row>
    <row r="73" spans="3:3">
      <c r="C73" s="24"/>
    </row>
    <row r="74" spans="3:3">
      <c r="C74" s="24"/>
    </row>
    <row r="75" spans="3:3">
      <c r="C75" s="24"/>
    </row>
    <row r="76" spans="3:3">
      <c r="C76" s="24"/>
    </row>
    <row r="77" spans="3:3">
      <c r="C77" s="24"/>
    </row>
    <row r="78" spans="3:3">
      <c r="C78" s="24"/>
    </row>
    <row r="79" spans="3:3">
      <c r="C79" s="24"/>
    </row>
    <row r="80" spans="3:3">
      <c r="C80" s="24"/>
    </row>
    <row r="81" spans="3:3">
      <c r="C81" s="24"/>
    </row>
    <row r="82" spans="3:3">
      <c r="C82" s="24"/>
    </row>
    <row r="83" spans="3:3">
      <c r="C83" s="24"/>
    </row>
    <row r="84" spans="3:3">
      <c r="C84" s="24"/>
    </row>
    <row r="85" spans="3:3">
      <c r="C85" s="24"/>
    </row>
    <row r="86" spans="3:3">
      <c r="C86" s="24"/>
    </row>
    <row r="87" spans="3:3">
      <c r="C87" s="24"/>
    </row>
    <row r="88" spans="3:3">
      <c r="C88" s="24"/>
    </row>
    <row r="89" spans="3:3">
      <c r="C89" s="24"/>
    </row>
    <row r="90" spans="3:3">
      <c r="C90" s="24"/>
    </row>
    <row r="91" spans="3:3">
      <c r="C91" s="24"/>
    </row>
    <row r="92" spans="3:3">
      <c r="C92" s="24"/>
    </row>
    <row r="93" spans="3:3">
      <c r="C93" s="24"/>
    </row>
    <row r="94" spans="3:3">
      <c r="C94" s="24"/>
    </row>
    <row r="95" spans="3:3">
      <c r="C95" s="24"/>
    </row>
    <row r="96" spans="3:3">
      <c r="C96" s="24"/>
    </row>
    <row r="97" spans="3:3">
      <c r="C97" s="24"/>
    </row>
    <row r="98" spans="3:3">
      <c r="C98" s="24"/>
    </row>
    <row r="99" spans="3:3">
      <c r="C99" s="24"/>
    </row>
    <row r="100" spans="3:3">
      <c r="C100" s="24"/>
    </row>
    <row r="101" spans="3:3">
      <c r="C101" s="24"/>
    </row>
    <row r="102" spans="3:3">
      <c r="C102" s="24"/>
    </row>
    <row r="103" spans="3:3">
      <c r="C103" s="24"/>
    </row>
    <row r="104" spans="3:3">
      <c r="C104" s="24"/>
    </row>
    <row r="105" spans="3:3">
      <c r="C105" s="24"/>
    </row>
    <row r="106" spans="3:3">
      <c r="C106" s="24"/>
    </row>
    <row r="107" spans="3:3">
      <c r="C107" s="24"/>
    </row>
    <row r="108" spans="3:3">
      <c r="C108" s="24"/>
    </row>
    <row r="109" spans="3:3">
      <c r="C109" s="24"/>
    </row>
    <row r="110" spans="3:3">
      <c r="C110" s="24"/>
    </row>
    <row r="111" spans="3:3">
      <c r="C111" s="24"/>
    </row>
    <row r="112" spans="3:3">
      <c r="C112" s="24"/>
    </row>
    <row r="113" spans="3:3">
      <c r="C113" s="24"/>
    </row>
    <row r="114" spans="3:3">
      <c r="C114" s="24"/>
    </row>
    <row r="115" spans="3:3">
      <c r="C115" s="24"/>
    </row>
    <row r="116" spans="3:3">
      <c r="C116" s="24"/>
    </row>
    <row r="117" spans="3:3">
      <c r="C117" s="24"/>
    </row>
    <row r="118" spans="3:3">
      <c r="C118" s="24"/>
    </row>
    <row r="119" spans="3:3">
      <c r="C119" s="24"/>
    </row>
    <row r="120" spans="3:3">
      <c r="C120" s="24"/>
    </row>
    <row r="121" spans="3:3">
      <c r="C121" s="24"/>
    </row>
    <row r="122" spans="3:3">
      <c r="C122" s="24"/>
    </row>
    <row r="123" spans="3:3">
      <c r="C123" s="24"/>
    </row>
    <row r="124" spans="3:3">
      <c r="C124" s="24"/>
    </row>
    <row r="125" spans="3:3">
      <c r="C125" s="24"/>
    </row>
    <row r="126" spans="3:3">
      <c r="C126" s="24"/>
    </row>
    <row r="127" spans="3:3">
      <c r="C127" s="24"/>
    </row>
    <row r="128" spans="3:3">
      <c r="C128" s="24"/>
    </row>
    <row r="129" spans="3:3">
      <c r="C129" s="24"/>
    </row>
    <row r="130" spans="3:3">
      <c r="C130" s="24"/>
    </row>
    <row r="131" spans="3:3">
      <c r="C131" s="24"/>
    </row>
    <row r="132" spans="3:3">
      <c r="C132" s="24"/>
    </row>
    <row r="133" spans="3:3">
      <c r="C133" s="24"/>
    </row>
    <row r="134" spans="3:3">
      <c r="C134" s="24"/>
    </row>
    <row r="135" spans="3:3">
      <c r="C135" s="24"/>
    </row>
    <row r="136" spans="3:3">
      <c r="C136" s="24"/>
    </row>
    <row r="137" spans="3:3">
      <c r="C137" s="24"/>
    </row>
    <row r="138" spans="3:3">
      <c r="C138" s="24"/>
    </row>
    <row r="139" spans="3:3">
      <c r="C139" s="24"/>
    </row>
    <row r="140" spans="3:3">
      <c r="C140" s="24"/>
    </row>
    <row r="141" spans="3:3">
      <c r="C141" s="24"/>
    </row>
    <row r="142" spans="3:3">
      <c r="C142" s="24"/>
    </row>
    <row r="143" spans="3:3">
      <c r="C143" s="24"/>
    </row>
    <row r="144" spans="3:3">
      <c r="C144" s="24"/>
    </row>
    <row r="145" spans="3:3">
      <c r="C145" s="24"/>
    </row>
    <row r="146" spans="3:3">
      <c r="C146" s="24"/>
    </row>
    <row r="147" spans="3:3">
      <c r="C147" s="24"/>
    </row>
    <row r="148" spans="3:3">
      <c r="C148" s="24"/>
    </row>
    <row r="149" spans="3:3">
      <c r="C149" s="24"/>
    </row>
    <row r="150" spans="3:3">
      <c r="C150" s="24"/>
    </row>
    <row r="151" spans="3:3">
      <c r="C151" s="24"/>
    </row>
    <row r="152" spans="3:3">
      <c r="C152" s="24"/>
    </row>
    <row r="153" spans="3:3">
      <c r="C153" s="24"/>
    </row>
    <row r="154" spans="3:3">
      <c r="C154" s="24"/>
    </row>
    <row r="155" spans="3:3">
      <c r="C155" s="24"/>
    </row>
    <row r="156" spans="3:3">
      <c r="C156" s="24"/>
    </row>
    <row r="157" spans="3:3">
      <c r="C157" s="24"/>
    </row>
    <row r="158" spans="3:3">
      <c r="C158" s="24"/>
    </row>
    <row r="159" spans="3:3">
      <c r="C159" s="24"/>
    </row>
    <row r="160" spans="3:3">
      <c r="C160" s="24"/>
    </row>
    <row r="161" spans="3:3">
      <c r="C161" s="24"/>
    </row>
    <row r="162" spans="3:3">
      <c r="C162" s="24"/>
    </row>
    <row r="163" spans="3:3">
      <c r="C163" s="24"/>
    </row>
    <row r="164" spans="3:3">
      <c r="C164" s="24"/>
    </row>
    <row r="165" spans="3:3">
      <c r="C165" s="24"/>
    </row>
    <row r="166" spans="3:3">
      <c r="C166" s="24"/>
    </row>
    <row r="167" spans="3:3">
      <c r="C167" s="24"/>
    </row>
    <row r="168" spans="3:3">
      <c r="C168" s="24"/>
    </row>
    <row r="169" spans="3:3">
      <c r="C169" s="24"/>
    </row>
    <row r="170" spans="3:3">
      <c r="C170" s="24"/>
    </row>
    <row r="171" spans="3:3">
      <c r="C171" s="24"/>
    </row>
    <row r="172" spans="3:3">
      <c r="C172" s="24"/>
    </row>
    <row r="173" spans="3:3">
      <c r="C173" s="24"/>
    </row>
    <row r="174" spans="3:3">
      <c r="C174" s="24"/>
    </row>
    <row r="175" spans="3:3">
      <c r="C175" s="24"/>
    </row>
    <row r="176" spans="3:3">
      <c r="C176" s="24"/>
    </row>
    <row r="177" spans="3:3">
      <c r="C177" s="24"/>
    </row>
    <row r="178" spans="3:3">
      <c r="C178" s="24"/>
    </row>
    <row r="179" spans="3:3">
      <c r="C179" s="24"/>
    </row>
    <row r="180" spans="3:3">
      <c r="C180" s="24"/>
    </row>
    <row r="181" spans="3:3">
      <c r="C181" s="24"/>
    </row>
    <row r="182" spans="3:3">
      <c r="C182" s="24"/>
    </row>
    <row r="183" spans="3:3">
      <c r="C183" s="24"/>
    </row>
    <row r="184" spans="3:3">
      <c r="C184" s="24"/>
    </row>
    <row r="185" spans="3:3">
      <c r="C185" s="24"/>
    </row>
    <row r="186" spans="3:3">
      <c r="C186" s="24"/>
    </row>
    <row r="187" spans="3:3">
      <c r="C187" s="24"/>
    </row>
    <row r="188" spans="3:3">
      <c r="C188" s="24"/>
    </row>
    <row r="189" spans="3:3">
      <c r="C189" s="24"/>
    </row>
    <row r="190" spans="3:3">
      <c r="C190" s="24"/>
    </row>
    <row r="191" spans="3:3">
      <c r="C191" s="24"/>
    </row>
    <row r="192" spans="3:3">
      <c r="C192" s="24"/>
    </row>
    <row r="193" spans="3:3">
      <c r="C193" s="24"/>
    </row>
    <row r="194" spans="3:3">
      <c r="C194" s="24"/>
    </row>
    <row r="195" spans="3:3">
      <c r="C195" s="24"/>
    </row>
    <row r="196" spans="3:3">
      <c r="C196" s="24"/>
    </row>
    <row r="197" spans="3:3">
      <c r="C197" s="24"/>
    </row>
    <row r="198" spans="3:3">
      <c r="C198" s="24"/>
    </row>
    <row r="199" spans="3:3">
      <c r="C199" s="24"/>
    </row>
    <row r="200" spans="3:3">
      <c r="C200" s="24"/>
    </row>
    <row r="201" spans="3:3">
      <c r="C201" s="24"/>
    </row>
    <row r="202" spans="3:3">
      <c r="C202" s="24"/>
    </row>
    <row r="203" spans="3:3">
      <c r="C203" s="24"/>
    </row>
    <row r="204" spans="3:3">
      <c r="C204" s="24"/>
    </row>
    <row r="205" spans="3:3">
      <c r="C205" s="24"/>
    </row>
    <row r="206" spans="3:3">
      <c r="C206" s="24"/>
    </row>
    <row r="207" spans="3:3">
      <c r="C207" s="24"/>
    </row>
    <row r="208" spans="3:3">
      <c r="C208" s="24"/>
    </row>
    <row r="209" spans="3:3">
      <c r="C209" s="24"/>
    </row>
    <row r="210" spans="3:3">
      <c r="C210" s="24"/>
    </row>
    <row r="211" spans="3:3">
      <c r="C211" s="24"/>
    </row>
    <row r="212" spans="3:3">
      <c r="C212" s="24"/>
    </row>
    <row r="213" spans="3:3">
      <c r="C213" s="24"/>
    </row>
    <row r="214" spans="3:3">
      <c r="C214" s="24"/>
    </row>
    <row r="215" spans="3:3">
      <c r="C215" s="24"/>
    </row>
    <row r="216" spans="3:3">
      <c r="C216" s="24"/>
    </row>
    <row r="217" spans="3:3">
      <c r="C217" s="24"/>
    </row>
    <row r="218" spans="3:3">
      <c r="C218" s="24"/>
    </row>
    <row r="219" spans="3:3">
      <c r="C219" s="24"/>
    </row>
    <row r="220" spans="3:3">
      <c r="C220" s="24"/>
    </row>
    <row r="221" spans="3:3">
      <c r="C221" s="24"/>
    </row>
    <row r="222" spans="3:3">
      <c r="C222" s="24"/>
    </row>
    <row r="223" spans="3:3">
      <c r="C223" s="24"/>
    </row>
    <row r="224" spans="3:3">
      <c r="C224" s="24"/>
    </row>
    <row r="225" spans="3:3">
      <c r="C225" s="24"/>
    </row>
    <row r="226" spans="3:3">
      <c r="C226" s="24"/>
    </row>
    <row r="227" spans="3:3">
      <c r="C227" s="24"/>
    </row>
    <row r="228" spans="3:3">
      <c r="C228" s="24"/>
    </row>
    <row r="229" spans="3:3">
      <c r="C229" s="24"/>
    </row>
    <row r="230" spans="3:3">
      <c r="C230" s="24"/>
    </row>
    <row r="231" spans="3:3">
      <c r="C231" s="24"/>
    </row>
    <row r="232" spans="3:3">
      <c r="C232" s="24"/>
    </row>
    <row r="233" spans="3:3">
      <c r="C233" s="24"/>
    </row>
    <row r="234" spans="3:3">
      <c r="C234" s="24"/>
    </row>
    <row r="235" spans="3:3">
      <c r="C235" s="24"/>
    </row>
    <row r="236" spans="3:3">
      <c r="C236" s="24"/>
    </row>
    <row r="237" spans="3:3">
      <c r="C237" s="24"/>
    </row>
    <row r="238" spans="3:3">
      <c r="C238" s="24"/>
    </row>
    <row r="239" spans="3:3">
      <c r="C239" s="24"/>
    </row>
    <row r="240" spans="3:3">
      <c r="C240" s="24"/>
    </row>
    <row r="241" spans="3:3">
      <c r="C241" s="24"/>
    </row>
    <row r="242" spans="3:3">
      <c r="C242" s="24"/>
    </row>
    <row r="243" spans="3:3">
      <c r="C243" s="24"/>
    </row>
    <row r="244" spans="3:3">
      <c r="C244" s="24"/>
    </row>
    <row r="245" spans="3:3">
      <c r="C245" s="24"/>
    </row>
    <row r="246" spans="3:3">
      <c r="C246" s="24"/>
    </row>
    <row r="247" spans="3:3">
      <c r="C247" s="24"/>
    </row>
    <row r="248" spans="3:3">
      <c r="C248" s="24"/>
    </row>
    <row r="249" spans="3:3">
      <c r="C249" s="24"/>
    </row>
    <row r="250" spans="3:3">
      <c r="C250" s="24"/>
    </row>
    <row r="251" spans="3:3">
      <c r="C251" s="24"/>
    </row>
    <row r="252" spans="3:3">
      <c r="C252" s="24"/>
    </row>
    <row r="253" spans="3:3">
      <c r="C253" s="24"/>
    </row>
    <row r="254" spans="3:3">
      <c r="C254" s="24"/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3">
      <c r="C259" s="24"/>
    </row>
    <row r="260" spans="3:3">
      <c r="C260" s="24"/>
    </row>
    <row r="261" spans="3:3">
      <c r="C261" s="24"/>
    </row>
    <row r="262" spans="3:3">
      <c r="C262" s="24"/>
    </row>
    <row r="263" spans="3:3">
      <c r="C263" s="24"/>
    </row>
    <row r="264" spans="3:3">
      <c r="C264" s="24"/>
    </row>
    <row r="265" spans="3:3">
      <c r="C265" s="24"/>
    </row>
    <row r="266" spans="3:3">
      <c r="C266" s="24"/>
    </row>
    <row r="267" spans="3:3">
      <c r="C267" s="24"/>
    </row>
    <row r="268" spans="3:3">
      <c r="C268" s="24"/>
    </row>
    <row r="269" spans="3:3">
      <c r="C269" s="24"/>
    </row>
    <row r="270" spans="3:3">
      <c r="C270" s="24"/>
    </row>
    <row r="271" spans="3:3">
      <c r="C271" s="24"/>
    </row>
    <row r="272" spans="3:3">
      <c r="C272" s="24"/>
    </row>
    <row r="273" spans="3:3">
      <c r="C273" s="24"/>
    </row>
    <row r="274" spans="3:3">
      <c r="C274" s="24"/>
    </row>
    <row r="275" spans="3:3">
      <c r="C275" s="24"/>
    </row>
    <row r="276" spans="3:3">
      <c r="C276" s="24"/>
    </row>
    <row r="277" spans="3:3">
      <c r="C277" s="24"/>
    </row>
    <row r="278" spans="3:3">
      <c r="C278" s="24"/>
    </row>
    <row r="279" spans="3:3">
      <c r="C279" s="24"/>
    </row>
    <row r="280" spans="3:3">
      <c r="C280" s="24"/>
    </row>
    <row r="281" spans="3:3">
      <c r="C281" s="24"/>
    </row>
    <row r="282" spans="3:3">
      <c r="C282" s="24"/>
    </row>
    <row r="283" spans="3:3">
      <c r="C283" s="24"/>
    </row>
    <row r="284" spans="3:3">
      <c r="C284" s="24"/>
    </row>
    <row r="285" spans="3:3">
      <c r="C285" s="24"/>
    </row>
    <row r="286" spans="3:3">
      <c r="C286" s="24"/>
    </row>
    <row r="287" spans="3:3">
      <c r="C287" s="24"/>
    </row>
    <row r="288" spans="3:3">
      <c r="C288" s="24"/>
    </row>
    <row r="289" spans="3:3">
      <c r="C289" s="24"/>
    </row>
    <row r="290" spans="3:3">
      <c r="C290" s="24"/>
    </row>
    <row r="291" spans="3:3">
      <c r="C291" s="24"/>
    </row>
    <row r="292" spans="3:3">
      <c r="C292" s="24"/>
    </row>
    <row r="293" spans="3:3">
      <c r="C293" s="24"/>
    </row>
    <row r="294" spans="3:3">
      <c r="C294" s="24"/>
    </row>
    <row r="295" spans="3:3">
      <c r="C295" s="24"/>
    </row>
    <row r="296" spans="3:3">
      <c r="C296" s="24"/>
    </row>
    <row r="297" spans="3:3">
      <c r="C297" s="24"/>
    </row>
    <row r="298" spans="3:3">
      <c r="C298" s="24"/>
    </row>
    <row r="299" spans="3:3">
      <c r="C299" s="24"/>
    </row>
    <row r="300" spans="3:3">
      <c r="C300" s="24"/>
    </row>
    <row r="301" spans="3:3">
      <c r="C301" s="24"/>
    </row>
    <row r="302" spans="3:3">
      <c r="C302" s="24"/>
    </row>
    <row r="303" spans="3:3">
      <c r="C303" s="24"/>
    </row>
    <row r="304" spans="3:3">
      <c r="C304" s="24"/>
    </row>
    <row r="305" spans="3:3">
      <c r="C305" s="24"/>
    </row>
    <row r="306" spans="3:3">
      <c r="C306" s="24"/>
    </row>
    <row r="307" spans="3:3">
      <c r="C307" s="24"/>
    </row>
    <row r="308" spans="3:3">
      <c r="C308" s="24"/>
    </row>
    <row r="309" spans="3:3">
      <c r="C309" s="24"/>
    </row>
    <row r="310" spans="3:3">
      <c r="C310" s="24"/>
    </row>
    <row r="311" spans="3:3">
      <c r="C311" s="24"/>
    </row>
    <row r="312" spans="3:3">
      <c r="C312" s="24"/>
    </row>
    <row r="313" spans="3:3">
      <c r="C313" s="24"/>
    </row>
    <row r="314" spans="3:3">
      <c r="C314" s="24"/>
    </row>
    <row r="315" spans="3:3">
      <c r="C315" s="24"/>
    </row>
    <row r="316" spans="3:3">
      <c r="C316" s="24"/>
    </row>
    <row r="317" spans="3:3">
      <c r="C317" s="24"/>
    </row>
    <row r="318" spans="3:3">
      <c r="C318" s="24"/>
    </row>
    <row r="319" spans="3:3">
      <c r="C319" s="24"/>
    </row>
    <row r="320" spans="3:3">
      <c r="C320" s="24"/>
    </row>
    <row r="321" spans="3:3">
      <c r="C321" s="24"/>
    </row>
    <row r="322" spans="3:3">
      <c r="C322" s="24"/>
    </row>
    <row r="323" spans="3:3">
      <c r="C323" s="24"/>
    </row>
    <row r="324" spans="3:3">
      <c r="C324" s="24"/>
    </row>
    <row r="325" spans="3:3">
      <c r="C325" s="24"/>
    </row>
    <row r="326" spans="3:3">
      <c r="C326" s="24"/>
    </row>
    <row r="327" spans="3:3">
      <c r="C327" s="24"/>
    </row>
    <row r="328" spans="3:3">
      <c r="C328" s="24"/>
    </row>
    <row r="329" spans="3:3">
      <c r="C329" s="24"/>
    </row>
    <row r="330" spans="3:3">
      <c r="C330" s="24"/>
    </row>
    <row r="331" spans="3:3">
      <c r="C331" s="24"/>
    </row>
    <row r="332" spans="3:3">
      <c r="C332" s="24"/>
    </row>
    <row r="333" spans="3:3">
      <c r="C333" s="24"/>
    </row>
    <row r="334" spans="3:3">
      <c r="C334" s="24"/>
    </row>
    <row r="335" spans="3:3">
      <c r="C335" s="24"/>
    </row>
    <row r="336" spans="3:3">
      <c r="C336" s="24"/>
    </row>
    <row r="337" spans="3:3">
      <c r="C337" s="24"/>
    </row>
    <row r="338" spans="3:3">
      <c r="C338" s="24"/>
    </row>
    <row r="339" spans="3:3">
      <c r="C339" s="24"/>
    </row>
    <row r="340" spans="3:3">
      <c r="C340" s="24"/>
    </row>
    <row r="341" spans="3:3">
      <c r="C341" s="24"/>
    </row>
    <row r="342" spans="3:3">
      <c r="C342" s="24"/>
    </row>
    <row r="343" spans="3:3">
      <c r="C343" s="24"/>
    </row>
    <row r="344" spans="3:3">
      <c r="C344" s="24"/>
    </row>
    <row r="345" spans="3:3">
      <c r="C345" s="24"/>
    </row>
    <row r="346" spans="3:3">
      <c r="C346" s="24"/>
    </row>
    <row r="347" spans="3:3">
      <c r="C347" s="24"/>
    </row>
    <row r="348" spans="3:3">
      <c r="C348" s="24"/>
    </row>
    <row r="349" spans="3:3">
      <c r="C349" s="24"/>
    </row>
    <row r="350" spans="3:3">
      <c r="C350" s="24"/>
    </row>
    <row r="351" spans="3:3">
      <c r="C351" s="24"/>
    </row>
    <row r="352" spans="3:3">
      <c r="C352" s="24"/>
    </row>
    <row r="353" spans="3:3">
      <c r="C353" s="24"/>
    </row>
    <row r="354" spans="3:3">
      <c r="C354" s="24"/>
    </row>
    <row r="355" spans="3:3">
      <c r="C355" s="24"/>
    </row>
    <row r="356" spans="3:3">
      <c r="C356" s="24"/>
    </row>
    <row r="357" spans="3:3">
      <c r="C357" s="24"/>
    </row>
    <row r="358" spans="3:3">
      <c r="C358" s="24"/>
    </row>
    <row r="359" spans="3:3">
      <c r="C359" s="24"/>
    </row>
    <row r="360" spans="3:3">
      <c r="C360" s="24"/>
    </row>
    <row r="361" spans="3:3">
      <c r="C361" s="24"/>
    </row>
    <row r="362" spans="3:3">
      <c r="C362" s="24"/>
    </row>
    <row r="363" spans="3:3">
      <c r="C363" s="24"/>
    </row>
    <row r="364" spans="3:3">
      <c r="C364" s="24"/>
    </row>
    <row r="365" spans="3:3">
      <c r="C365" s="24"/>
    </row>
    <row r="366" spans="3:3">
      <c r="C366" s="24"/>
    </row>
    <row r="367" spans="3:3">
      <c r="C367" s="24"/>
    </row>
    <row r="368" spans="3:3">
      <c r="C368" s="24"/>
    </row>
    <row r="369" spans="3:3">
      <c r="C369" s="24"/>
    </row>
    <row r="370" spans="3:3">
      <c r="C370" s="24"/>
    </row>
    <row r="371" spans="3:3">
      <c r="C371" s="24"/>
    </row>
    <row r="372" spans="3:3">
      <c r="C372" s="24"/>
    </row>
    <row r="373" spans="3:3">
      <c r="C373" s="24"/>
    </row>
    <row r="374" spans="3:3">
      <c r="C374" s="24"/>
    </row>
    <row r="375" spans="3:3">
      <c r="C375" s="24"/>
    </row>
    <row r="376" spans="3:3">
      <c r="C376" s="24"/>
    </row>
    <row r="377" spans="3:3">
      <c r="C377" s="24"/>
    </row>
    <row r="378" spans="3:3">
      <c r="C378" s="24"/>
    </row>
    <row r="379" spans="3:3">
      <c r="C379" s="24"/>
    </row>
    <row r="380" spans="3:3">
      <c r="C380" s="24"/>
    </row>
    <row r="381" spans="3:3">
      <c r="C381" s="24"/>
    </row>
    <row r="382" spans="3:3">
      <c r="C382" s="24"/>
    </row>
    <row r="383" spans="3:3">
      <c r="C383" s="24"/>
    </row>
    <row r="384" spans="3:3">
      <c r="C384" s="24"/>
    </row>
    <row r="385" spans="3:3">
      <c r="C385" s="24"/>
    </row>
    <row r="386" spans="3:3">
      <c r="C386" s="24"/>
    </row>
    <row r="387" spans="3:3">
      <c r="C387" s="24"/>
    </row>
    <row r="388" spans="3:3">
      <c r="C388" s="24"/>
    </row>
    <row r="389" spans="3:3">
      <c r="C389" s="24"/>
    </row>
    <row r="390" spans="3:3">
      <c r="C390" s="24"/>
    </row>
    <row r="391" spans="3:3">
      <c r="C391" s="24"/>
    </row>
    <row r="392" spans="3:3">
      <c r="C392" s="24"/>
    </row>
    <row r="393" spans="3:3">
      <c r="C393" s="24"/>
    </row>
    <row r="394" spans="3:3">
      <c r="C394" s="24"/>
    </row>
    <row r="395" spans="3:3">
      <c r="C395" s="24"/>
    </row>
    <row r="396" spans="3:3">
      <c r="C396" s="24"/>
    </row>
    <row r="397" spans="3:3">
      <c r="C397" s="24"/>
    </row>
    <row r="398" spans="3:3">
      <c r="C398" s="24"/>
    </row>
    <row r="399" spans="3:3">
      <c r="C399" s="24"/>
    </row>
    <row r="400" spans="3:3">
      <c r="C400" s="24"/>
    </row>
    <row r="401" spans="3:3">
      <c r="C401" s="24"/>
    </row>
    <row r="402" spans="3:3">
      <c r="C402" s="24"/>
    </row>
    <row r="403" spans="3:3">
      <c r="C403" s="24"/>
    </row>
    <row r="404" spans="3:3">
      <c r="C404" s="24"/>
    </row>
    <row r="405" spans="3:3">
      <c r="C405" s="24"/>
    </row>
    <row r="406" spans="3:3">
      <c r="C406" s="24"/>
    </row>
    <row r="407" spans="3:3">
      <c r="C407" s="24"/>
    </row>
    <row r="408" spans="3:3">
      <c r="C408" s="24"/>
    </row>
    <row r="409" spans="3:3">
      <c r="C409" s="24"/>
    </row>
    <row r="410" spans="3:3">
      <c r="C410" s="24"/>
    </row>
    <row r="411" spans="3:3">
      <c r="C411" s="24"/>
    </row>
    <row r="412" spans="3:3">
      <c r="C412" s="24"/>
    </row>
    <row r="413" spans="3:3">
      <c r="C413" s="24"/>
    </row>
    <row r="414" spans="3:3">
      <c r="C414" s="24"/>
    </row>
    <row r="415" spans="3:3">
      <c r="C415" s="24"/>
    </row>
    <row r="416" spans="3:3">
      <c r="C416" s="24"/>
    </row>
    <row r="417" spans="3:3">
      <c r="C417" s="24"/>
    </row>
    <row r="418" spans="3:3">
      <c r="C418" s="24"/>
    </row>
    <row r="419" spans="3:3">
      <c r="C419" s="24"/>
    </row>
    <row r="420" spans="3:3">
      <c r="C420" s="24"/>
    </row>
    <row r="421" spans="3:3">
      <c r="C421" s="24"/>
    </row>
    <row r="422" spans="3:3">
      <c r="C422" s="24"/>
    </row>
    <row r="423" spans="3:3">
      <c r="C423" s="24"/>
    </row>
    <row r="424" spans="3:3">
      <c r="C424" s="24"/>
    </row>
    <row r="425" spans="3:3">
      <c r="C425" s="24"/>
    </row>
    <row r="426" spans="3:3">
      <c r="C426" s="24"/>
    </row>
    <row r="427" spans="3:3">
      <c r="C427" s="24"/>
    </row>
    <row r="428" spans="3:3">
      <c r="C428" s="24"/>
    </row>
    <row r="429" spans="3:3">
      <c r="C429" s="24"/>
    </row>
    <row r="430" spans="3:3">
      <c r="C430" s="24"/>
    </row>
    <row r="431" spans="3:3">
      <c r="C431" s="24"/>
    </row>
    <row r="432" spans="3:3">
      <c r="C432" s="24"/>
    </row>
    <row r="433" spans="3:3">
      <c r="C433" s="24"/>
    </row>
    <row r="434" spans="3:3">
      <c r="C434" s="24"/>
    </row>
    <row r="435" spans="3:3">
      <c r="C435" s="24"/>
    </row>
    <row r="436" spans="3:3">
      <c r="C436" s="24"/>
    </row>
    <row r="437" spans="3:3">
      <c r="C437" s="24"/>
    </row>
    <row r="438" spans="3:3">
      <c r="C438" s="24"/>
    </row>
    <row r="439" spans="3:3">
      <c r="C439" s="24"/>
    </row>
    <row r="440" spans="3:3">
      <c r="C440" s="24"/>
    </row>
    <row r="441" spans="3:3">
      <c r="C441" s="24"/>
    </row>
    <row r="442" spans="3:3">
      <c r="C442" s="24"/>
    </row>
    <row r="443" spans="3:3">
      <c r="C443" s="24"/>
    </row>
    <row r="444" spans="3:3">
      <c r="C444" s="24"/>
    </row>
    <row r="445" spans="3:3">
      <c r="C445" s="24"/>
    </row>
    <row r="446" spans="3:3">
      <c r="C446" s="24"/>
    </row>
    <row r="447" spans="3:3">
      <c r="C447" s="24"/>
    </row>
    <row r="448" spans="3:3">
      <c r="C448" s="24"/>
    </row>
    <row r="449" spans="3:3">
      <c r="C449" s="24"/>
    </row>
    <row r="450" spans="3:3">
      <c r="C450" s="24"/>
    </row>
    <row r="451" spans="3:3">
      <c r="C451" s="24"/>
    </row>
    <row r="452" spans="3:3">
      <c r="C452" s="24"/>
    </row>
    <row r="453" spans="3:3">
      <c r="C453" s="24"/>
    </row>
    <row r="454" spans="3:3">
      <c r="C454" s="24"/>
    </row>
    <row r="455" spans="3:3">
      <c r="C455" s="24"/>
    </row>
    <row r="456" spans="3:3">
      <c r="C456" s="24"/>
    </row>
    <row r="457" spans="3:3">
      <c r="C457" s="24"/>
    </row>
    <row r="458" spans="3:3">
      <c r="C458" s="24"/>
    </row>
    <row r="459" spans="3:3">
      <c r="C459" s="24"/>
    </row>
    <row r="460" spans="3:3">
      <c r="C460" s="24"/>
    </row>
    <row r="461" spans="3:3">
      <c r="C461" s="24"/>
    </row>
    <row r="462" spans="3:3">
      <c r="C462" s="24"/>
    </row>
    <row r="463" spans="3:3">
      <c r="C463" s="24"/>
    </row>
    <row r="464" spans="3:3">
      <c r="C464" s="24"/>
    </row>
    <row r="465" spans="3:3">
      <c r="C465" s="24"/>
    </row>
    <row r="466" spans="3:3">
      <c r="C466" s="24"/>
    </row>
    <row r="467" spans="3:3">
      <c r="C467" s="24"/>
    </row>
    <row r="468" spans="3:3">
      <c r="C468" s="24"/>
    </row>
    <row r="469" spans="3:3">
      <c r="C469" s="24"/>
    </row>
    <row r="470" spans="3:3">
      <c r="C470" s="24"/>
    </row>
    <row r="471" spans="3:3">
      <c r="C471" s="24"/>
    </row>
    <row r="472" spans="3:3">
      <c r="C472" s="24"/>
    </row>
    <row r="473" spans="3:3">
      <c r="C473" s="24"/>
    </row>
    <row r="474" spans="3:3">
      <c r="C474" s="24"/>
    </row>
    <row r="475" spans="3:3">
      <c r="C475" s="24"/>
    </row>
    <row r="476" spans="3:3">
      <c r="C476" s="24"/>
    </row>
    <row r="477" spans="3:3">
      <c r="C477" s="24"/>
    </row>
    <row r="478" spans="3:3">
      <c r="C478" s="24"/>
    </row>
    <row r="479" spans="3:3">
      <c r="C479" s="24"/>
    </row>
    <row r="480" spans="3:3">
      <c r="C480" s="24"/>
    </row>
    <row r="481" spans="3:3">
      <c r="C481" s="24"/>
    </row>
    <row r="482" spans="3:3">
      <c r="C482" s="24"/>
    </row>
    <row r="483" spans="3:3">
      <c r="C483" s="24"/>
    </row>
    <row r="484" spans="3:3">
      <c r="C484" s="24"/>
    </row>
    <row r="485" spans="3:3">
      <c r="C485" s="24"/>
    </row>
    <row r="486" spans="3:3">
      <c r="C486" s="24"/>
    </row>
    <row r="487" spans="3:3">
      <c r="C487" s="24"/>
    </row>
    <row r="488" spans="3:3">
      <c r="C488" s="24"/>
    </row>
    <row r="489" spans="3:3">
      <c r="C489" s="24"/>
    </row>
    <row r="490" spans="3:3">
      <c r="C490" s="24"/>
    </row>
    <row r="491" spans="3:3">
      <c r="C491" s="24"/>
    </row>
    <row r="492" spans="3:3">
      <c r="C492" s="24"/>
    </row>
    <row r="493" spans="3:3">
      <c r="C493" s="24"/>
    </row>
    <row r="494" spans="3:3">
      <c r="C494" s="24"/>
    </row>
    <row r="495" spans="3:3">
      <c r="C495" s="24"/>
    </row>
    <row r="496" spans="3:3">
      <c r="C496" s="24"/>
    </row>
    <row r="497" spans="3:3">
      <c r="C497" s="24"/>
    </row>
    <row r="498" spans="3:3">
      <c r="C498" s="24"/>
    </row>
    <row r="499" spans="3:3">
      <c r="C499" s="24"/>
    </row>
    <row r="500" spans="3:3">
      <c r="C500" s="24"/>
    </row>
    <row r="501" spans="3:3">
      <c r="C501" s="24"/>
    </row>
    <row r="502" spans="3:3">
      <c r="C502" s="24"/>
    </row>
    <row r="503" spans="3:3">
      <c r="C503" s="24"/>
    </row>
    <row r="504" spans="3:3">
      <c r="C504" s="24"/>
    </row>
    <row r="505" spans="3:3">
      <c r="C505" s="24"/>
    </row>
    <row r="506" spans="3:3">
      <c r="C506" s="24"/>
    </row>
    <row r="507" spans="3:3">
      <c r="C507" s="24"/>
    </row>
    <row r="508" spans="3:3">
      <c r="C508" s="24"/>
    </row>
    <row r="509" spans="3:3">
      <c r="C509" s="24"/>
    </row>
    <row r="510" spans="3:3">
      <c r="C510" s="24"/>
    </row>
    <row r="511" spans="3:3">
      <c r="C511" s="24"/>
    </row>
    <row r="512" spans="3:3">
      <c r="C512" s="24"/>
    </row>
    <row r="513" spans="3:3">
      <c r="C513" s="24"/>
    </row>
    <row r="514" spans="3:3">
      <c r="C514" s="24"/>
    </row>
    <row r="515" spans="3:3">
      <c r="C515" s="24"/>
    </row>
    <row r="516" spans="3:3">
      <c r="C516" s="24"/>
    </row>
    <row r="517" spans="3:3">
      <c r="C517" s="24"/>
    </row>
    <row r="518" spans="3:3">
      <c r="C518" s="24"/>
    </row>
    <row r="519" spans="3:3">
      <c r="C519" s="24"/>
    </row>
    <row r="520" spans="3:3">
      <c r="C520" s="24"/>
    </row>
    <row r="521" spans="3:3">
      <c r="C521" s="24"/>
    </row>
    <row r="522" spans="3:3">
      <c r="C522" s="24"/>
    </row>
    <row r="523" spans="3:3">
      <c r="C523" s="24"/>
    </row>
    <row r="524" spans="3:3">
      <c r="C524" s="24"/>
    </row>
    <row r="525" spans="3:3">
      <c r="C525" s="24"/>
    </row>
    <row r="526" spans="3:3">
      <c r="C526" s="24"/>
    </row>
    <row r="527" spans="3:3">
      <c r="C527" s="24"/>
    </row>
    <row r="528" spans="3:3">
      <c r="C528" s="24"/>
    </row>
    <row r="529" spans="3:3">
      <c r="C529" s="24"/>
    </row>
    <row r="530" spans="3:3">
      <c r="C530" s="24"/>
    </row>
    <row r="531" spans="3:3">
      <c r="C531" s="24"/>
    </row>
    <row r="532" spans="3:3">
      <c r="C532" s="24"/>
    </row>
    <row r="533" spans="3:3">
      <c r="C533" s="24"/>
    </row>
    <row r="534" spans="3:3">
      <c r="C534" s="24"/>
    </row>
    <row r="535" spans="3:3">
      <c r="C535" s="24"/>
    </row>
    <row r="536" spans="3:3">
      <c r="C536" s="24"/>
    </row>
    <row r="537" spans="3:3">
      <c r="C537" s="24"/>
    </row>
    <row r="538" spans="3:3">
      <c r="C538" s="24"/>
    </row>
    <row r="539" spans="3:3">
      <c r="C539" s="24"/>
    </row>
    <row r="540" spans="3:3">
      <c r="C540" s="24"/>
    </row>
    <row r="541" spans="3:3">
      <c r="C541" s="24"/>
    </row>
    <row r="542" spans="3:3">
      <c r="C542" s="24"/>
    </row>
    <row r="543" spans="3:3">
      <c r="C543" s="24"/>
    </row>
    <row r="544" spans="3:3">
      <c r="C544" s="24"/>
    </row>
    <row r="545" spans="3:3">
      <c r="C545" s="24"/>
    </row>
    <row r="546" spans="3:3">
      <c r="C546" s="24"/>
    </row>
    <row r="547" spans="3:3">
      <c r="C547" s="24"/>
    </row>
    <row r="548" spans="3:3">
      <c r="C548" s="24"/>
    </row>
    <row r="549" spans="3:3">
      <c r="C549" s="24"/>
    </row>
    <row r="550" spans="3:3">
      <c r="C550" s="24"/>
    </row>
    <row r="551" spans="3:3">
      <c r="C551" s="24"/>
    </row>
    <row r="552" spans="3:3">
      <c r="C552" s="24"/>
    </row>
    <row r="553" spans="3:3">
      <c r="C553" s="24"/>
    </row>
    <row r="554" spans="3:3">
      <c r="C554" s="24"/>
    </row>
    <row r="555" spans="3:3">
      <c r="C555" s="24"/>
    </row>
    <row r="556" spans="3:3">
      <c r="C556" s="24"/>
    </row>
    <row r="557" spans="3:3">
      <c r="C557" s="24"/>
    </row>
    <row r="558" spans="3:3">
      <c r="C558" s="24"/>
    </row>
    <row r="559" spans="3:3">
      <c r="C559" s="24"/>
    </row>
    <row r="560" spans="3:3">
      <c r="C560" s="24"/>
    </row>
    <row r="561" spans="3:3">
      <c r="C561" s="24"/>
    </row>
    <row r="562" spans="3:3">
      <c r="C562" s="24"/>
    </row>
    <row r="563" spans="3:3">
      <c r="C563" s="24"/>
    </row>
    <row r="564" spans="3:3">
      <c r="C564" s="24"/>
    </row>
    <row r="565" spans="3:3">
      <c r="C565" s="24"/>
    </row>
    <row r="566" spans="3:3">
      <c r="C566" s="24"/>
    </row>
    <row r="567" spans="3:3">
      <c r="C567" s="24"/>
    </row>
    <row r="568" spans="3:3">
      <c r="C568" s="24"/>
    </row>
    <row r="569" spans="3:3">
      <c r="C569" s="24"/>
    </row>
    <row r="570" spans="3:3">
      <c r="C570" s="24"/>
    </row>
    <row r="571" spans="3:3">
      <c r="C571" s="24"/>
    </row>
    <row r="572" spans="3:3">
      <c r="C572" s="24"/>
    </row>
    <row r="573" spans="3:3">
      <c r="C573" s="24"/>
    </row>
    <row r="574" spans="3:3">
      <c r="C574" s="24"/>
    </row>
    <row r="575" spans="3:3">
      <c r="C575" s="24"/>
    </row>
    <row r="576" spans="3:3">
      <c r="C576" s="24"/>
    </row>
    <row r="577" spans="3:3">
      <c r="C577" s="24"/>
    </row>
    <row r="578" spans="3:3">
      <c r="C578" s="24"/>
    </row>
    <row r="579" spans="3:3">
      <c r="C579" s="24"/>
    </row>
    <row r="580" spans="3:3">
      <c r="C580" s="24"/>
    </row>
    <row r="581" spans="3:3">
      <c r="C581" s="24"/>
    </row>
    <row r="582" spans="3:3">
      <c r="C582" s="24"/>
    </row>
    <row r="583" spans="3:3">
      <c r="C583" s="24"/>
    </row>
    <row r="584" spans="3:3">
      <c r="C584" s="24"/>
    </row>
    <row r="585" spans="3:3">
      <c r="C585" s="24"/>
    </row>
    <row r="586" spans="3:3">
      <c r="C586" s="24"/>
    </row>
    <row r="587" spans="3:3">
      <c r="C587" s="24"/>
    </row>
    <row r="588" spans="3:3">
      <c r="C588" s="24"/>
    </row>
    <row r="589" spans="3:3">
      <c r="C589" s="24"/>
    </row>
    <row r="590" spans="3:3">
      <c r="C590" s="24"/>
    </row>
    <row r="591" spans="3:3">
      <c r="C591" s="24"/>
    </row>
    <row r="592" spans="3:3">
      <c r="C592" s="24"/>
    </row>
    <row r="593" spans="3:3">
      <c r="C593" s="24"/>
    </row>
    <row r="594" spans="3:3">
      <c r="C594" s="24"/>
    </row>
    <row r="595" spans="3:3">
      <c r="C595" s="24"/>
    </row>
    <row r="596" spans="3:3">
      <c r="C596" s="24"/>
    </row>
    <row r="597" spans="3:3">
      <c r="C597" s="24"/>
    </row>
    <row r="598" spans="3:3">
      <c r="C598" s="24"/>
    </row>
    <row r="599" spans="3:3">
      <c r="C599" s="24"/>
    </row>
    <row r="600" spans="3:3">
      <c r="C600" s="24"/>
    </row>
    <row r="601" spans="3:3">
      <c r="C601" s="24"/>
    </row>
    <row r="602" spans="3:3">
      <c r="C602" s="24"/>
    </row>
    <row r="603" spans="3:3">
      <c r="C603" s="24"/>
    </row>
    <row r="604" spans="3:3">
      <c r="C604" s="24"/>
    </row>
    <row r="605" spans="3:3">
      <c r="C605" s="24"/>
    </row>
    <row r="606" spans="3:3">
      <c r="C606" s="24"/>
    </row>
    <row r="607" spans="3:3">
      <c r="C607" s="24"/>
    </row>
    <row r="608" spans="3:3">
      <c r="C608" s="24"/>
    </row>
    <row r="609" spans="3:3">
      <c r="C609" s="24"/>
    </row>
    <row r="610" spans="3:3">
      <c r="C610" s="24"/>
    </row>
    <row r="611" spans="3:3">
      <c r="C611" s="24"/>
    </row>
    <row r="612" spans="3:3">
      <c r="C612" s="24"/>
    </row>
    <row r="613" spans="3:3">
      <c r="C613" s="24"/>
    </row>
    <row r="614" spans="3:3">
      <c r="C614" s="24"/>
    </row>
    <row r="615" spans="3:3">
      <c r="C615" s="24"/>
    </row>
    <row r="616" spans="3:3">
      <c r="C616" s="24"/>
    </row>
    <row r="617" spans="3:3">
      <c r="C617" s="24"/>
    </row>
    <row r="618" spans="3:3">
      <c r="C618" s="24"/>
    </row>
    <row r="619" spans="3:3">
      <c r="C619" s="24"/>
    </row>
    <row r="620" spans="3:3">
      <c r="C620" s="24"/>
    </row>
    <row r="621" spans="3:3">
      <c r="C621" s="24"/>
    </row>
    <row r="622" spans="3:3">
      <c r="C622" s="24"/>
    </row>
    <row r="623" spans="3:3">
      <c r="C623" s="24"/>
    </row>
    <row r="624" spans="3:3">
      <c r="C624" s="24"/>
    </row>
    <row r="625" spans="3:3">
      <c r="C625" s="24"/>
    </row>
    <row r="626" spans="3:3">
      <c r="C626" s="24"/>
    </row>
    <row r="627" spans="3:3">
      <c r="C627" s="24"/>
    </row>
    <row r="628" spans="3:3">
      <c r="C628" s="24"/>
    </row>
    <row r="629" spans="3:3">
      <c r="C629" s="24"/>
    </row>
    <row r="630" spans="3:3">
      <c r="C630" s="24"/>
    </row>
    <row r="631" spans="3:3">
      <c r="C631" s="24"/>
    </row>
    <row r="632" spans="3:3">
      <c r="C632" s="24"/>
    </row>
    <row r="633" spans="3:3">
      <c r="C633" s="24"/>
    </row>
    <row r="634" spans="3:3">
      <c r="C634" s="24"/>
    </row>
    <row r="635" spans="3:3">
      <c r="C635" s="24"/>
    </row>
    <row r="636" spans="3:3">
      <c r="C636" s="24"/>
    </row>
    <row r="637" spans="3:3">
      <c r="C637" s="24"/>
    </row>
    <row r="638" spans="3:3">
      <c r="C638" s="24"/>
    </row>
    <row r="639" spans="3:3">
      <c r="C639" s="24"/>
    </row>
    <row r="640" spans="3:3">
      <c r="C640" s="24"/>
    </row>
    <row r="641" spans="3:3">
      <c r="C641" s="24"/>
    </row>
    <row r="642" spans="3:3">
      <c r="C642" s="24"/>
    </row>
    <row r="643" spans="3:3">
      <c r="C643" s="24"/>
    </row>
    <row r="644" spans="3:3">
      <c r="C644" s="24"/>
    </row>
    <row r="645" spans="3:3">
      <c r="C645" s="24"/>
    </row>
    <row r="646" spans="3:3">
      <c r="C646" s="24"/>
    </row>
    <row r="647" spans="3:3">
      <c r="C647" s="24"/>
    </row>
    <row r="648" spans="3:3">
      <c r="C648" s="24"/>
    </row>
    <row r="649" spans="3:3">
      <c r="C649" s="24"/>
    </row>
    <row r="650" spans="3:3">
      <c r="C650" s="24"/>
    </row>
    <row r="651" spans="3:3">
      <c r="C651" s="24"/>
    </row>
    <row r="652" spans="3:3">
      <c r="C652" s="24"/>
    </row>
    <row r="653" spans="3:3">
      <c r="C653" s="24"/>
    </row>
    <row r="654" spans="3:3">
      <c r="C654" s="24"/>
    </row>
    <row r="655" spans="3:3">
      <c r="C655" s="24"/>
    </row>
    <row r="656" spans="3:3">
      <c r="C656" s="24"/>
    </row>
    <row r="657" spans="3:3">
      <c r="C657" s="24"/>
    </row>
    <row r="658" spans="3:3">
      <c r="C658" s="24"/>
    </row>
    <row r="659" spans="3:3">
      <c r="C659" s="24"/>
    </row>
    <row r="660" spans="3:3">
      <c r="C660" s="24"/>
    </row>
    <row r="661" spans="3:3">
      <c r="C661" s="24"/>
    </row>
    <row r="662" spans="3:3">
      <c r="C662" s="24"/>
    </row>
    <row r="663" spans="3:3">
      <c r="C663" s="24"/>
    </row>
    <row r="664" spans="3:3">
      <c r="C664" s="24"/>
    </row>
    <row r="665" spans="3:3">
      <c r="C665" s="24"/>
    </row>
    <row r="666" spans="3:3">
      <c r="C666" s="24"/>
    </row>
    <row r="667" spans="3:3">
      <c r="C667" s="24"/>
    </row>
    <row r="668" spans="3:3">
      <c r="C668" s="24"/>
    </row>
    <row r="669" spans="3:3">
      <c r="C669" s="24"/>
    </row>
    <row r="670" spans="3:3">
      <c r="C670" s="24"/>
    </row>
    <row r="671" spans="3:3">
      <c r="C671" s="24"/>
    </row>
    <row r="672" spans="3:3">
      <c r="C672" s="24"/>
    </row>
    <row r="673" spans="3:3">
      <c r="C673" s="24"/>
    </row>
    <row r="674" spans="3:3">
      <c r="C674" s="24"/>
    </row>
    <row r="675" spans="3:3">
      <c r="C675" s="24"/>
    </row>
    <row r="676" spans="3:3">
      <c r="C676" s="24"/>
    </row>
    <row r="677" spans="3:3">
      <c r="C677" s="24"/>
    </row>
    <row r="678" spans="3:3">
      <c r="C678" s="24"/>
    </row>
    <row r="679" spans="3:3">
      <c r="C679" s="24"/>
    </row>
    <row r="680" spans="3:3">
      <c r="C680" s="24"/>
    </row>
    <row r="681" spans="3:3">
      <c r="C681" s="24"/>
    </row>
    <row r="682" spans="3:3">
      <c r="C682" s="24"/>
    </row>
    <row r="683" spans="3:3">
      <c r="C683" s="24"/>
    </row>
    <row r="684" spans="3:3">
      <c r="C684" s="24"/>
    </row>
    <row r="685" spans="3:3">
      <c r="C685" s="24"/>
    </row>
    <row r="686" spans="3:3">
      <c r="C686" s="24"/>
    </row>
    <row r="687" spans="3:3">
      <c r="C687" s="24"/>
    </row>
    <row r="688" spans="3:3">
      <c r="C688" s="24"/>
    </row>
    <row r="689" spans="3:3">
      <c r="C689" s="24"/>
    </row>
    <row r="690" spans="3:3">
      <c r="C690" s="24"/>
    </row>
    <row r="691" spans="3:3">
      <c r="C691" s="24"/>
    </row>
    <row r="692" spans="3:3">
      <c r="C692" s="24"/>
    </row>
    <row r="693" spans="3:3">
      <c r="C693" s="24"/>
    </row>
    <row r="694" spans="3:3">
      <c r="C694" s="24"/>
    </row>
    <row r="695" spans="3:3">
      <c r="C695" s="24"/>
    </row>
    <row r="696" spans="3:3">
      <c r="C696" s="24"/>
    </row>
    <row r="697" spans="3:3">
      <c r="C697" s="24"/>
    </row>
    <row r="698" spans="3:3">
      <c r="C698" s="24"/>
    </row>
    <row r="699" spans="3:3">
      <c r="C699" s="24"/>
    </row>
    <row r="700" spans="3:3">
      <c r="C700" s="24"/>
    </row>
    <row r="701" spans="3:3">
      <c r="C701" s="24"/>
    </row>
    <row r="702" spans="3:3">
      <c r="C702" s="24"/>
    </row>
    <row r="703" spans="3:3">
      <c r="C703" s="24"/>
    </row>
    <row r="704" spans="3:3">
      <c r="C704" s="24"/>
    </row>
    <row r="705" spans="3:3">
      <c r="C705" s="24"/>
    </row>
    <row r="706" spans="3:3">
      <c r="C706" s="24"/>
    </row>
    <row r="707" spans="3:3">
      <c r="C707" s="24"/>
    </row>
    <row r="708" spans="3:3">
      <c r="C708" s="24"/>
    </row>
    <row r="709" spans="3:3">
      <c r="C709" s="24"/>
    </row>
    <row r="710" spans="3:3">
      <c r="C710" s="24"/>
    </row>
    <row r="711" spans="3:3">
      <c r="C711" s="24"/>
    </row>
    <row r="712" spans="3:3">
      <c r="C712" s="24"/>
    </row>
    <row r="713" spans="3:3">
      <c r="C713" s="24"/>
    </row>
    <row r="714" spans="3:3">
      <c r="C714" s="24"/>
    </row>
    <row r="715" spans="3:3">
      <c r="C715" s="24"/>
    </row>
    <row r="716" spans="3:3">
      <c r="C716" s="24"/>
    </row>
    <row r="717" spans="3:3">
      <c r="C717" s="24"/>
    </row>
    <row r="718" spans="3:3">
      <c r="C718" s="24"/>
    </row>
    <row r="719" spans="3:3">
      <c r="C719" s="24"/>
    </row>
    <row r="720" spans="3:3">
      <c r="C720" s="24"/>
    </row>
    <row r="721" spans="3:3">
      <c r="C721" s="24"/>
    </row>
    <row r="722" spans="3:3">
      <c r="C722" s="24"/>
    </row>
    <row r="723" spans="3:3">
      <c r="C723" s="24"/>
    </row>
    <row r="724" spans="3:3">
      <c r="C724" s="24"/>
    </row>
    <row r="725" spans="3:3">
      <c r="C725" s="24"/>
    </row>
    <row r="726" spans="3:3">
      <c r="C726" s="24"/>
    </row>
    <row r="727" spans="3:3">
      <c r="C727" s="24"/>
    </row>
    <row r="728" spans="3:3">
      <c r="C728" s="24"/>
    </row>
    <row r="729" spans="3:3">
      <c r="C729" s="24"/>
    </row>
    <row r="730" spans="3:3">
      <c r="C730" s="24"/>
    </row>
    <row r="731" spans="3:3">
      <c r="C731" s="24"/>
    </row>
    <row r="732" spans="3:3">
      <c r="C732" s="24"/>
    </row>
    <row r="733" spans="3:3">
      <c r="C733" s="24"/>
    </row>
    <row r="734" spans="3:3">
      <c r="C734" s="24"/>
    </row>
    <row r="735" spans="3:3">
      <c r="C735" s="24"/>
    </row>
    <row r="736" spans="3:3">
      <c r="C736" s="24"/>
    </row>
    <row r="737" spans="3:3">
      <c r="C737" s="24"/>
    </row>
    <row r="738" spans="3:3">
      <c r="C738" s="24"/>
    </row>
    <row r="739" spans="3:3">
      <c r="C739" s="24"/>
    </row>
    <row r="740" spans="3:3">
      <c r="C740" s="24"/>
    </row>
    <row r="741" spans="3:3">
      <c r="C741" s="24"/>
    </row>
    <row r="742" spans="3:3">
      <c r="C742" s="24"/>
    </row>
    <row r="743" spans="3:3">
      <c r="C743" s="24"/>
    </row>
    <row r="744" spans="3:3">
      <c r="C744" s="24"/>
    </row>
    <row r="745" spans="3:3">
      <c r="C745" s="24"/>
    </row>
    <row r="746" spans="3:3">
      <c r="C746" s="24"/>
    </row>
    <row r="747" spans="3:3">
      <c r="C747" s="24"/>
    </row>
    <row r="748" spans="3:3">
      <c r="C748" s="24"/>
    </row>
    <row r="749" spans="3:3">
      <c r="C749" s="24"/>
    </row>
    <row r="750" spans="3:3">
      <c r="C750" s="24"/>
    </row>
    <row r="751" spans="3:3">
      <c r="C751" s="24"/>
    </row>
    <row r="752" spans="3:3">
      <c r="C752" s="24"/>
    </row>
    <row r="753" spans="3:3">
      <c r="C753" s="24"/>
    </row>
    <row r="754" spans="3:3">
      <c r="C754" s="24"/>
    </row>
    <row r="755" spans="3:3">
      <c r="C755" s="24"/>
    </row>
    <row r="756" spans="3:3">
      <c r="C756" s="24"/>
    </row>
    <row r="757" spans="3:3">
      <c r="C757" s="24"/>
    </row>
    <row r="758" spans="3:3">
      <c r="C758" s="24"/>
    </row>
    <row r="759" spans="3:3">
      <c r="C759" s="24"/>
    </row>
    <row r="760" spans="3:3">
      <c r="C760" s="24"/>
    </row>
    <row r="761" spans="3:3">
      <c r="C761" s="24"/>
    </row>
    <row r="762" spans="3:3">
      <c r="C762" s="24"/>
    </row>
    <row r="763" spans="3:3">
      <c r="C763" s="24"/>
    </row>
    <row r="764" spans="3:3">
      <c r="C764" s="24"/>
    </row>
    <row r="765" spans="3:3">
      <c r="C765" s="24"/>
    </row>
    <row r="766" spans="3:3">
      <c r="C766" s="24"/>
    </row>
    <row r="767" spans="3:3">
      <c r="C767" s="24"/>
    </row>
    <row r="768" spans="3:3">
      <c r="C768" s="24"/>
    </row>
    <row r="769" spans="3:3">
      <c r="C769" s="24"/>
    </row>
    <row r="770" spans="3:3">
      <c r="C770" s="24"/>
    </row>
    <row r="771" spans="3:3">
      <c r="C771" s="24"/>
    </row>
    <row r="772" spans="3:3">
      <c r="C772" s="24"/>
    </row>
    <row r="773" spans="3:3">
      <c r="C773" s="24"/>
    </row>
    <row r="774" spans="3:3">
      <c r="C774" s="24"/>
    </row>
    <row r="775" spans="3:3">
      <c r="C775" s="24"/>
    </row>
    <row r="776" spans="3:3">
      <c r="C776" s="24"/>
    </row>
    <row r="777" spans="3:3">
      <c r="C777" s="24"/>
    </row>
    <row r="778" spans="3:3">
      <c r="C778" s="24"/>
    </row>
    <row r="779" spans="3:3">
      <c r="C779" s="24"/>
    </row>
    <row r="780" spans="3:3">
      <c r="C780" s="24"/>
    </row>
    <row r="781" spans="3:3">
      <c r="C781" s="24"/>
    </row>
    <row r="782" spans="3:3">
      <c r="C782" s="24"/>
    </row>
    <row r="783" spans="3:3">
      <c r="C783" s="24"/>
    </row>
    <row r="784" spans="3:3">
      <c r="C784" s="24"/>
    </row>
    <row r="785" spans="3:3">
      <c r="C785" s="24"/>
    </row>
    <row r="786" spans="3:3">
      <c r="C786" s="24"/>
    </row>
    <row r="787" spans="3:3">
      <c r="C787" s="24"/>
    </row>
    <row r="788" spans="3:3">
      <c r="C788" s="24"/>
    </row>
    <row r="789" spans="3:3">
      <c r="C789" s="24"/>
    </row>
    <row r="790" spans="3:3">
      <c r="C790" s="24"/>
    </row>
    <row r="791" spans="3:3">
      <c r="C791" s="24"/>
    </row>
    <row r="792" spans="3:3">
      <c r="C792" s="24"/>
    </row>
    <row r="793" spans="3:3">
      <c r="C793" s="24"/>
    </row>
    <row r="794" spans="3:3">
      <c r="C794" s="24"/>
    </row>
    <row r="795" spans="3:3">
      <c r="C795" s="24"/>
    </row>
    <row r="796" spans="3:3">
      <c r="C796" s="24"/>
    </row>
    <row r="797" spans="3:3">
      <c r="C797" s="24"/>
    </row>
    <row r="798" spans="3:3">
      <c r="C798" s="24"/>
    </row>
    <row r="799" spans="3:3">
      <c r="C799" s="24"/>
    </row>
    <row r="800" spans="3:3">
      <c r="C800" s="24"/>
    </row>
    <row r="801" spans="3:3">
      <c r="C801" s="24"/>
    </row>
    <row r="802" spans="3:3">
      <c r="C802" s="24"/>
    </row>
    <row r="803" spans="3:3">
      <c r="C803" s="24"/>
    </row>
    <row r="804" spans="3:3">
      <c r="C804" s="24"/>
    </row>
    <row r="805" spans="3:3">
      <c r="C805" s="24"/>
    </row>
    <row r="806" spans="3:3">
      <c r="C806" s="24"/>
    </row>
    <row r="807" spans="3:3">
      <c r="C807" s="24"/>
    </row>
    <row r="808" spans="3:3">
      <c r="C808" s="24"/>
    </row>
    <row r="809" spans="3:3">
      <c r="C809" s="24"/>
    </row>
    <row r="810" spans="3:3">
      <c r="C810" s="24"/>
    </row>
    <row r="811" spans="3:3">
      <c r="C811" s="24"/>
    </row>
    <row r="812" spans="3:3">
      <c r="C812" s="24"/>
    </row>
    <row r="813" spans="3:3">
      <c r="C813" s="24"/>
    </row>
    <row r="814" spans="3:3">
      <c r="C814" s="24"/>
    </row>
    <row r="815" spans="3:3">
      <c r="C815" s="24"/>
    </row>
    <row r="816" spans="3:3">
      <c r="C816" s="24"/>
    </row>
    <row r="817" spans="3:3">
      <c r="C817" s="24"/>
    </row>
    <row r="818" spans="3:3">
      <c r="C818" s="24"/>
    </row>
    <row r="819" spans="3:3">
      <c r="C819" s="24"/>
    </row>
    <row r="820" spans="3:3">
      <c r="C820" s="24"/>
    </row>
    <row r="821" spans="3:3">
      <c r="C821" s="24"/>
    </row>
    <row r="822" spans="3:3">
      <c r="C822" s="24"/>
    </row>
    <row r="823" spans="3:3">
      <c r="C823" s="24"/>
    </row>
    <row r="824" spans="3:3">
      <c r="C824" s="24"/>
    </row>
    <row r="825" spans="3:3">
      <c r="C825" s="24"/>
    </row>
    <row r="826" spans="3:3">
      <c r="C826" s="24"/>
    </row>
    <row r="827" spans="3:3">
      <c r="C827" s="24"/>
    </row>
    <row r="828" spans="3:3">
      <c r="C828" s="24"/>
    </row>
    <row r="829" spans="3:3">
      <c r="C829" s="24"/>
    </row>
    <row r="830" spans="3:3">
      <c r="C830" s="24"/>
    </row>
    <row r="831" spans="3:3">
      <c r="C831" s="24"/>
    </row>
    <row r="832" spans="3:3">
      <c r="C832" s="24"/>
    </row>
    <row r="833" spans="3:3">
      <c r="C833" s="24"/>
    </row>
    <row r="834" spans="3:3">
      <c r="C834" s="24"/>
    </row>
    <row r="835" spans="3:3">
      <c r="C835" s="24"/>
    </row>
    <row r="836" spans="3:3">
      <c r="C836" s="24"/>
    </row>
    <row r="837" spans="3:3">
      <c r="C837" s="24"/>
    </row>
    <row r="838" spans="3:3">
      <c r="C838" s="24"/>
    </row>
    <row r="839" spans="3:3">
      <c r="C839" s="24"/>
    </row>
    <row r="840" spans="3:3">
      <c r="C840" s="24"/>
    </row>
    <row r="841" spans="3:3">
      <c r="C841" s="24"/>
    </row>
    <row r="842" spans="3:3">
      <c r="C842" s="24"/>
    </row>
    <row r="843" spans="3:3">
      <c r="C843" s="24"/>
    </row>
    <row r="844" spans="3:3">
      <c r="C844" s="24"/>
    </row>
    <row r="845" spans="3:3">
      <c r="C845" s="24"/>
    </row>
    <row r="846" spans="3:3">
      <c r="C846" s="24"/>
    </row>
    <row r="847" spans="3:3">
      <c r="C847" s="24"/>
    </row>
    <row r="848" spans="3:3">
      <c r="C848" s="24"/>
    </row>
    <row r="849" spans="3:3">
      <c r="C849" s="24"/>
    </row>
    <row r="850" spans="3:3">
      <c r="C850" s="24"/>
    </row>
    <row r="851" spans="3:3">
      <c r="C851" s="24"/>
    </row>
    <row r="852" spans="3:3">
      <c r="C852" s="24"/>
    </row>
    <row r="853" spans="3:3">
      <c r="C853" s="24"/>
    </row>
    <row r="854" spans="3:3">
      <c r="C854" s="24"/>
    </row>
    <row r="855" spans="3:3">
      <c r="C855" s="24"/>
    </row>
    <row r="856" spans="3:3">
      <c r="C856" s="24"/>
    </row>
    <row r="857" spans="3:3">
      <c r="C857" s="24"/>
    </row>
    <row r="858" spans="3:3">
      <c r="C858" s="24"/>
    </row>
    <row r="859" spans="3:3">
      <c r="C859" s="24"/>
    </row>
    <row r="860" spans="3:3">
      <c r="C860" s="24"/>
    </row>
    <row r="861" spans="3:3">
      <c r="C861" s="24"/>
    </row>
    <row r="862" spans="3:3">
      <c r="C862" s="24"/>
    </row>
    <row r="863" spans="3:3">
      <c r="C863" s="24"/>
    </row>
    <row r="864" spans="3:3">
      <c r="C864" s="24"/>
    </row>
    <row r="865" spans="3:3">
      <c r="C865" s="24"/>
    </row>
    <row r="866" spans="3:3">
      <c r="C866" s="24"/>
    </row>
    <row r="867" spans="3:3">
      <c r="C867" s="24"/>
    </row>
    <row r="868" spans="3:3">
      <c r="C868" s="24"/>
    </row>
    <row r="869" spans="3:3">
      <c r="C869" s="24"/>
    </row>
    <row r="870" spans="3:3">
      <c r="C870" s="24"/>
    </row>
    <row r="871" spans="3:3">
      <c r="C871" s="24"/>
    </row>
    <row r="872" spans="3:3">
      <c r="C872" s="24"/>
    </row>
    <row r="873" spans="3:3">
      <c r="C873" s="24"/>
    </row>
    <row r="874" spans="3:3">
      <c r="C874" s="24"/>
    </row>
    <row r="875" spans="3:3">
      <c r="C875" s="24"/>
    </row>
    <row r="876" spans="3:3">
      <c r="C876" s="24"/>
    </row>
    <row r="877" spans="3:3">
      <c r="C877" s="24"/>
    </row>
    <row r="878" spans="3:3">
      <c r="C878" s="24"/>
    </row>
    <row r="879" spans="3:3">
      <c r="C879" s="24"/>
    </row>
    <row r="880" spans="3:3">
      <c r="C880" s="24"/>
    </row>
    <row r="881" spans="3:3">
      <c r="C881" s="24"/>
    </row>
    <row r="882" spans="3:3">
      <c r="C882" s="24"/>
    </row>
    <row r="883" spans="3:3">
      <c r="C883" s="24"/>
    </row>
    <row r="884" spans="3:3">
      <c r="C884" s="24"/>
    </row>
    <row r="885" spans="3:3">
      <c r="C885" s="24"/>
    </row>
    <row r="886" spans="3:3">
      <c r="C886" s="24"/>
    </row>
    <row r="887" spans="3:3">
      <c r="C887" s="24"/>
    </row>
    <row r="888" spans="3:3">
      <c r="C888" s="24"/>
    </row>
    <row r="889" spans="3:3">
      <c r="C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  <row r="905" spans="3:3">
      <c r="C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  <row r="914" spans="3:3">
      <c r="C914" s="24"/>
    </row>
    <row r="915" spans="3:3">
      <c r="C915" s="24"/>
    </row>
    <row r="916" spans="3:3">
      <c r="C916" s="24"/>
    </row>
    <row r="917" spans="3:3">
      <c r="C917" s="24"/>
    </row>
    <row r="918" spans="3:3">
      <c r="C918" s="24"/>
    </row>
    <row r="919" spans="3:3">
      <c r="C919" s="24"/>
    </row>
    <row r="920" spans="3:3">
      <c r="C920" s="24"/>
    </row>
    <row r="921" spans="3:3">
      <c r="C921" s="24"/>
    </row>
    <row r="922" spans="3:3">
      <c r="C922" s="24"/>
    </row>
    <row r="923" spans="3:3">
      <c r="C923" s="24"/>
    </row>
    <row r="924" spans="3:3">
      <c r="C924" s="24"/>
    </row>
    <row r="925" spans="3:3">
      <c r="C925" s="24"/>
    </row>
    <row r="926" spans="3:3">
      <c r="C926" s="24"/>
    </row>
    <row r="927" spans="3:3">
      <c r="C927" s="24"/>
    </row>
    <row r="928" spans="3:3">
      <c r="C928" s="24"/>
    </row>
    <row r="929" spans="3:3">
      <c r="C929" s="24"/>
    </row>
    <row r="930" spans="3:3">
      <c r="C930" s="24"/>
    </row>
    <row r="931" spans="3:3">
      <c r="C931" s="24"/>
    </row>
    <row r="932" spans="3:3">
      <c r="C932" s="24"/>
    </row>
    <row r="933" spans="3:3">
      <c r="C933" s="24"/>
    </row>
    <row r="934" spans="3:3">
      <c r="C934" s="24"/>
    </row>
    <row r="935" spans="3:3">
      <c r="C935" s="24"/>
    </row>
    <row r="936" spans="3:3">
      <c r="C936" s="24"/>
    </row>
    <row r="937" spans="3:3">
      <c r="C937" s="24"/>
    </row>
    <row r="938" spans="3:3">
      <c r="C938" s="24"/>
    </row>
    <row r="939" spans="3:3">
      <c r="C939" s="24"/>
    </row>
    <row r="940" spans="3:3">
      <c r="C940" s="24"/>
    </row>
    <row r="941" spans="3:3">
      <c r="C941" s="24"/>
    </row>
    <row r="942" spans="3:3">
      <c r="C942" s="24"/>
    </row>
    <row r="943" spans="3:3">
      <c r="C943" s="24"/>
    </row>
    <row r="944" spans="3:3">
      <c r="C944" s="24"/>
    </row>
    <row r="945" spans="3:3">
      <c r="C945" s="24"/>
    </row>
    <row r="946" spans="3:3">
      <c r="C946" s="24"/>
    </row>
    <row r="947" spans="3:3">
      <c r="C947" s="24"/>
    </row>
    <row r="948" spans="3:3">
      <c r="C948" s="24"/>
    </row>
    <row r="949" spans="3:3">
      <c r="C949" s="24"/>
    </row>
    <row r="950" spans="3:3">
      <c r="C950" s="24"/>
    </row>
    <row r="951" spans="3:3">
      <c r="C951" s="24"/>
    </row>
    <row r="952" spans="3:3">
      <c r="C952" s="24"/>
    </row>
    <row r="953" spans="3:3">
      <c r="C953" s="24"/>
    </row>
    <row r="954" spans="3:3">
      <c r="C954" s="24"/>
    </row>
    <row r="955" spans="3:3">
      <c r="C955" s="24"/>
    </row>
    <row r="956" spans="3:3">
      <c r="C956" s="24"/>
    </row>
    <row r="957" spans="3:3">
      <c r="C957" s="24"/>
    </row>
    <row r="958" spans="3:3">
      <c r="C958" s="24"/>
    </row>
    <row r="959" spans="3:3">
      <c r="C959" s="24"/>
    </row>
    <row r="960" spans="3:3">
      <c r="C960" s="24"/>
    </row>
    <row r="961" spans="3:3">
      <c r="C961" s="24"/>
    </row>
    <row r="962" spans="3:3">
      <c r="C962" s="24"/>
    </row>
    <row r="963" spans="3:3">
      <c r="C963" s="24"/>
    </row>
    <row r="964" spans="3:3">
      <c r="C964" s="24"/>
    </row>
    <row r="965" spans="3:3">
      <c r="C965" s="24"/>
    </row>
    <row r="966" spans="3:3">
      <c r="C966" s="24"/>
    </row>
    <row r="967" spans="3:3">
      <c r="C967" s="24"/>
    </row>
    <row r="968" spans="3:3">
      <c r="C968" s="24"/>
    </row>
    <row r="969" spans="3:3">
      <c r="C969" s="24"/>
    </row>
    <row r="970" spans="3:3">
      <c r="C970" s="24"/>
    </row>
    <row r="971" spans="3:3">
      <c r="C971" s="24"/>
    </row>
    <row r="972" spans="3:3">
      <c r="C972" s="24"/>
    </row>
    <row r="973" spans="3:3">
      <c r="C973" s="24"/>
    </row>
    <row r="974" spans="3:3">
      <c r="C974" s="24"/>
    </row>
    <row r="975" spans="3:3">
      <c r="C975" s="24"/>
    </row>
    <row r="976" spans="3:3">
      <c r="C976" s="24"/>
    </row>
    <row r="977" spans="3:3">
      <c r="C977" s="24"/>
    </row>
    <row r="978" spans="3:3">
      <c r="C978" s="24"/>
    </row>
    <row r="979" spans="3:3">
      <c r="C979" s="24"/>
    </row>
    <row r="980" spans="3:3">
      <c r="C980" s="24"/>
    </row>
    <row r="981" spans="3:3">
      <c r="C981" s="24"/>
    </row>
    <row r="982" spans="3:3">
      <c r="C982" s="24"/>
    </row>
    <row r="983" spans="3:3">
      <c r="C983" s="24"/>
    </row>
    <row r="984" spans="3:3">
      <c r="C984" s="24"/>
    </row>
    <row r="985" spans="3:3">
      <c r="C985" s="24"/>
    </row>
    <row r="986" spans="3:3">
      <c r="C986" s="24"/>
    </row>
    <row r="987" spans="3:3">
      <c r="C987" s="24"/>
    </row>
    <row r="988" spans="3:3">
      <c r="C988" s="24"/>
    </row>
    <row r="989" spans="3:3">
      <c r="C989" s="24"/>
    </row>
    <row r="990" spans="3:3">
      <c r="C990" s="24"/>
    </row>
    <row r="991" spans="3:3">
      <c r="C991" s="24"/>
    </row>
    <row r="992" spans="3:3">
      <c r="C992" s="24"/>
    </row>
    <row r="993" spans="3:3">
      <c r="C993" s="24"/>
    </row>
    <row r="994" spans="3:3">
      <c r="C994" s="24"/>
    </row>
    <row r="995" spans="3:3">
      <c r="C995" s="24"/>
    </row>
    <row r="996" spans="3:3">
      <c r="C996" s="24"/>
    </row>
    <row r="997" spans="3:3">
      <c r="C997" s="24"/>
    </row>
    <row r="998" spans="3:3">
      <c r="C998" s="24"/>
    </row>
    <row r="999" spans="3:3">
      <c r="C999" s="24"/>
    </row>
    <row r="1000" spans="3:3">
      <c r="C10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Average</vt:lpstr>
      <vt:lpstr>PEAQ ODG Scores</vt:lpstr>
      <vt:lpstr>ODG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Tanthaphengxay</cp:lastModifiedBy>
  <dcterms:modified xsi:type="dcterms:W3CDTF">2024-04-20T22:21:25Z</dcterms:modified>
</cp:coreProperties>
</file>