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quant\data\"/>
    </mc:Choice>
  </mc:AlternateContent>
  <xr:revisionPtr revIDLastSave="0" documentId="13_ncr:1_{4F92D250-C200-42D4-A345-5C2D70973A70}" xr6:coauthVersionLast="47" xr6:coauthVersionMax="47" xr10:uidLastSave="{00000000-0000-0000-0000-000000000000}"/>
  <bookViews>
    <workbookView xWindow="9915" yWindow="3885" windowWidth="28725" windowHeight="16740" xr2:uid="{F4A4DEC5-CC53-40CF-8DD4-21B82BF5C36E}"/>
  </bookViews>
  <sheets>
    <sheet name="20230_주식선정" sheetId="3" r:id="rId1"/>
    <sheet name="crawl_202211" sheetId="1" r:id="rId2"/>
    <sheet name="crawl_20230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2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" i="3"/>
  <c r="K470" i="3"/>
  <c r="J470" i="3"/>
  <c r="K469" i="3"/>
  <c r="J469" i="3"/>
  <c r="N469" i="3" s="1"/>
  <c r="K468" i="3"/>
  <c r="J468" i="3"/>
  <c r="K467" i="3"/>
  <c r="J467" i="3"/>
  <c r="N467" i="3" s="1"/>
  <c r="K466" i="3"/>
  <c r="J466" i="3"/>
  <c r="K465" i="3"/>
  <c r="J465" i="3"/>
  <c r="N465" i="3" s="1"/>
  <c r="K464" i="3"/>
  <c r="J464" i="3"/>
  <c r="K463" i="3"/>
  <c r="J463" i="3"/>
  <c r="N463" i="3" s="1"/>
  <c r="K462" i="3"/>
  <c r="J462" i="3"/>
  <c r="K461" i="3"/>
  <c r="J461" i="3"/>
  <c r="N461" i="3" s="1"/>
  <c r="K460" i="3"/>
  <c r="J460" i="3"/>
  <c r="K459" i="3"/>
  <c r="J459" i="3"/>
  <c r="N459" i="3" s="1"/>
  <c r="K458" i="3"/>
  <c r="J458" i="3"/>
  <c r="K457" i="3"/>
  <c r="J457" i="3"/>
  <c r="N457" i="3" s="1"/>
  <c r="K456" i="3"/>
  <c r="J456" i="3"/>
  <c r="K455" i="3"/>
  <c r="J455" i="3"/>
  <c r="N455" i="3" s="1"/>
  <c r="K454" i="3"/>
  <c r="J454" i="3"/>
  <c r="K453" i="3"/>
  <c r="J453" i="3"/>
  <c r="N453" i="3" s="1"/>
  <c r="K452" i="3"/>
  <c r="J452" i="3"/>
  <c r="K451" i="3"/>
  <c r="J451" i="3"/>
  <c r="N451" i="3" s="1"/>
  <c r="K450" i="3"/>
  <c r="J450" i="3"/>
  <c r="K449" i="3"/>
  <c r="J449" i="3"/>
  <c r="N449" i="3" s="1"/>
  <c r="K448" i="3"/>
  <c r="J448" i="3"/>
  <c r="K447" i="3"/>
  <c r="J447" i="3"/>
  <c r="N447" i="3" s="1"/>
  <c r="K446" i="3"/>
  <c r="J446" i="3"/>
  <c r="K445" i="3"/>
  <c r="J445" i="3"/>
  <c r="N445" i="3" s="1"/>
  <c r="K444" i="3"/>
  <c r="J444" i="3"/>
  <c r="K443" i="3"/>
  <c r="J443" i="3"/>
  <c r="N443" i="3" s="1"/>
  <c r="K442" i="3"/>
  <c r="J442" i="3"/>
  <c r="K441" i="3"/>
  <c r="J441" i="3"/>
  <c r="N441" i="3" s="1"/>
  <c r="K440" i="3"/>
  <c r="J440" i="3"/>
  <c r="K439" i="3"/>
  <c r="J439" i="3"/>
  <c r="N439" i="3" s="1"/>
  <c r="K438" i="3"/>
  <c r="J438" i="3"/>
  <c r="K437" i="3"/>
  <c r="J437" i="3"/>
  <c r="N437" i="3" s="1"/>
  <c r="K436" i="3"/>
  <c r="J436" i="3"/>
  <c r="K435" i="3"/>
  <c r="J435" i="3"/>
  <c r="N435" i="3" s="1"/>
  <c r="K434" i="3"/>
  <c r="J434" i="3"/>
  <c r="K433" i="3"/>
  <c r="J433" i="3"/>
  <c r="N433" i="3" s="1"/>
  <c r="K432" i="3"/>
  <c r="J432" i="3"/>
  <c r="K431" i="3"/>
  <c r="J431" i="3"/>
  <c r="N431" i="3" s="1"/>
  <c r="K430" i="3"/>
  <c r="J430" i="3"/>
  <c r="K429" i="3"/>
  <c r="J429" i="3"/>
  <c r="N429" i="3" s="1"/>
  <c r="K428" i="3"/>
  <c r="J428" i="3"/>
  <c r="K427" i="3"/>
  <c r="J427" i="3"/>
  <c r="N427" i="3" s="1"/>
  <c r="K426" i="3"/>
  <c r="J426" i="3"/>
  <c r="K425" i="3"/>
  <c r="J425" i="3"/>
  <c r="N425" i="3" s="1"/>
  <c r="K424" i="3"/>
  <c r="J424" i="3"/>
  <c r="K423" i="3"/>
  <c r="J423" i="3"/>
  <c r="N423" i="3" s="1"/>
  <c r="K422" i="3"/>
  <c r="J422" i="3"/>
  <c r="K421" i="3"/>
  <c r="J421" i="3"/>
  <c r="N421" i="3" s="1"/>
  <c r="K420" i="3"/>
  <c r="J420" i="3"/>
  <c r="K419" i="3"/>
  <c r="J419" i="3"/>
  <c r="N419" i="3" s="1"/>
  <c r="K418" i="3"/>
  <c r="J418" i="3"/>
  <c r="K417" i="3"/>
  <c r="J417" i="3"/>
  <c r="N417" i="3" s="1"/>
  <c r="K416" i="3"/>
  <c r="J416" i="3"/>
  <c r="K415" i="3"/>
  <c r="J415" i="3"/>
  <c r="N415" i="3" s="1"/>
  <c r="K414" i="3"/>
  <c r="J414" i="3"/>
  <c r="K413" i="3"/>
  <c r="J413" i="3"/>
  <c r="N413" i="3" s="1"/>
  <c r="K412" i="3"/>
  <c r="J412" i="3"/>
  <c r="K411" i="3"/>
  <c r="J411" i="3"/>
  <c r="N411" i="3" s="1"/>
  <c r="K410" i="3"/>
  <c r="J410" i="3"/>
  <c r="K409" i="3"/>
  <c r="J409" i="3"/>
  <c r="N409" i="3" s="1"/>
  <c r="K408" i="3"/>
  <c r="J408" i="3"/>
  <c r="K407" i="3"/>
  <c r="J407" i="3"/>
  <c r="N407" i="3" s="1"/>
  <c r="K406" i="3"/>
  <c r="J406" i="3"/>
  <c r="K405" i="3"/>
  <c r="J405" i="3"/>
  <c r="N405" i="3" s="1"/>
  <c r="K404" i="3"/>
  <c r="J404" i="3"/>
  <c r="K403" i="3"/>
  <c r="J403" i="3"/>
  <c r="N403" i="3" s="1"/>
  <c r="K402" i="3"/>
  <c r="J402" i="3"/>
  <c r="K401" i="3"/>
  <c r="J401" i="3"/>
  <c r="N401" i="3" s="1"/>
  <c r="K400" i="3"/>
  <c r="J400" i="3"/>
  <c r="K399" i="3"/>
  <c r="J399" i="3"/>
  <c r="N399" i="3" s="1"/>
  <c r="K398" i="3"/>
  <c r="J398" i="3"/>
  <c r="K397" i="3"/>
  <c r="J397" i="3"/>
  <c r="N397" i="3" s="1"/>
  <c r="K396" i="3"/>
  <c r="J396" i="3"/>
  <c r="K395" i="3"/>
  <c r="J395" i="3"/>
  <c r="N395" i="3" s="1"/>
  <c r="K394" i="3"/>
  <c r="J394" i="3"/>
  <c r="K393" i="3"/>
  <c r="J393" i="3"/>
  <c r="N393" i="3" s="1"/>
  <c r="K392" i="3"/>
  <c r="J392" i="3"/>
  <c r="K391" i="3"/>
  <c r="J391" i="3"/>
  <c r="K390" i="3"/>
  <c r="J390" i="3"/>
  <c r="K389" i="3"/>
  <c r="J389" i="3"/>
  <c r="N389" i="3" s="1"/>
  <c r="K388" i="3"/>
  <c r="J388" i="3"/>
  <c r="K387" i="3"/>
  <c r="J387" i="3"/>
  <c r="N387" i="3" s="1"/>
  <c r="K386" i="3"/>
  <c r="J386" i="3"/>
  <c r="K385" i="3"/>
  <c r="J385" i="3"/>
  <c r="K384" i="3"/>
  <c r="J384" i="3"/>
  <c r="K383" i="3"/>
  <c r="J383" i="3"/>
  <c r="N383" i="3" s="1"/>
  <c r="K382" i="3"/>
  <c r="J382" i="3"/>
  <c r="K381" i="3"/>
  <c r="J381" i="3"/>
  <c r="K380" i="3"/>
  <c r="J380" i="3"/>
  <c r="K379" i="3"/>
  <c r="J379" i="3"/>
  <c r="N379" i="3" s="1"/>
  <c r="K378" i="3"/>
  <c r="J378" i="3"/>
  <c r="K377" i="3"/>
  <c r="J377" i="3"/>
  <c r="K376" i="3"/>
  <c r="J376" i="3"/>
  <c r="K375" i="3"/>
  <c r="J375" i="3"/>
  <c r="N375" i="3" s="1"/>
  <c r="K374" i="3"/>
  <c r="J374" i="3"/>
  <c r="K373" i="3"/>
  <c r="J373" i="3"/>
  <c r="K372" i="3"/>
  <c r="J372" i="3"/>
  <c r="K371" i="3"/>
  <c r="J371" i="3"/>
  <c r="N371" i="3" s="1"/>
  <c r="K370" i="3"/>
  <c r="J370" i="3"/>
  <c r="K369" i="3"/>
  <c r="J369" i="3"/>
  <c r="K368" i="3"/>
  <c r="J368" i="3"/>
  <c r="K367" i="3"/>
  <c r="J367" i="3"/>
  <c r="N367" i="3" s="1"/>
  <c r="K366" i="3"/>
  <c r="J366" i="3"/>
  <c r="K365" i="3"/>
  <c r="J365" i="3"/>
  <c r="K364" i="3"/>
  <c r="J364" i="3"/>
  <c r="K363" i="3"/>
  <c r="J363" i="3"/>
  <c r="N363" i="3" s="1"/>
  <c r="K362" i="3"/>
  <c r="J362" i="3"/>
  <c r="K361" i="3"/>
  <c r="J361" i="3"/>
  <c r="K360" i="3"/>
  <c r="J360" i="3"/>
  <c r="K359" i="3"/>
  <c r="J359" i="3"/>
  <c r="N359" i="3" s="1"/>
  <c r="K358" i="3"/>
  <c r="J358" i="3"/>
  <c r="K357" i="3"/>
  <c r="J357" i="3"/>
  <c r="K356" i="3"/>
  <c r="J356" i="3"/>
  <c r="K355" i="3"/>
  <c r="J355" i="3"/>
  <c r="N355" i="3" s="1"/>
  <c r="K354" i="3"/>
  <c r="J354" i="3"/>
  <c r="K353" i="3"/>
  <c r="J353" i="3"/>
  <c r="K352" i="3"/>
  <c r="J352" i="3"/>
  <c r="K351" i="3"/>
  <c r="J351" i="3"/>
  <c r="N351" i="3" s="1"/>
  <c r="K350" i="3"/>
  <c r="J350" i="3"/>
  <c r="K349" i="3"/>
  <c r="J349" i="3"/>
  <c r="K348" i="3"/>
  <c r="J348" i="3"/>
  <c r="K347" i="3"/>
  <c r="J347" i="3"/>
  <c r="N347" i="3" s="1"/>
  <c r="K346" i="3"/>
  <c r="J346" i="3"/>
  <c r="K345" i="3"/>
  <c r="J345" i="3"/>
  <c r="K344" i="3"/>
  <c r="J344" i="3"/>
  <c r="K343" i="3"/>
  <c r="J343" i="3"/>
  <c r="N343" i="3" s="1"/>
  <c r="K342" i="3"/>
  <c r="J342" i="3"/>
  <c r="K341" i="3"/>
  <c r="J341" i="3"/>
  <c r="K340" i="3"/>
  <c r="J340" i="3"/>
  <c r="K339" i="3"/>
  <c r="J339" i="3"/>
  <c r="N339" i="3" s="1"/>
  <c r="K338" i="3"/>
  <c r="J338" i="3"/>
  <c r="K337" i="3"/>
  <c r="J337" i="3"/>
  <c r="K336" i="3"/>
  <c r="J336" i="3"/>
  <c r="K335" i="3"/>
  <c r="J335" i="3"/>
  <c r="N335" i="3" s="1"/>
  <c r="K334" i="3"/>
  <c r="J334" i="3"/>
  <c r="K333" i="3"/>
  <c r="J333" i="3"/>
  <c r="K332" i="3"/>
  <c r="J332" i="3"/>
  <c r="K331" i="3"/>
  <c r="J331" i="3"/>
  <c r="N331" i="3" s="1"/>
  <c r="K330" i="3"/>
  <c r="J330" i="3"/>
  <c r="K329" i="3"/>
  <c r="J329" i="3"/>
  <c r="K328" i="3"/>
  <c r="J328" i="3"/>
  <c r="K327" i="3"/>
  <c r="J327" i="3"/>
  <c r="N327" i="3" s="1"/>
  <c r="K326" i="3"/>
  <c r="J326" i="3"/>
  <c r="K325" i="3"/>
  <c r="J325" i="3"/>
  <c r="K324" i="3"/>
  <c r="J324" i="3"/>
  <c r="K323" i="3"/>
  <c r="J323" i="3"/>
  <c r="N323" i="3" s="1"/>
  <c r="K322" i="3"/>
  <c r="J322" i="3"/>
  <c r="K321" i="3"/>
  <c r="J321" i="3"/>
  <c r="K320" i="3"/>
  <c r="J320" i="3"/>
  <c r="K319" i="3"/>
  <c r="J319" i="3"/>
  <c r="N319" i="3" s="1"/>
  <c r="K318" i="3"/>
  <c r="J318" i="3"/>
  <c r="K317" i="3"/>
  <c r="J317" i="3"/>
  <c r="K316" i="3"/>
  <c r="J316" i="3"/>
  <c r="K315" i="3"/>
  <c r="J315" i="3"/>
  <c r="N315" i="3" s="1"/>
  <c r="K314" i="3"/>
  <c r="J314" i="3"/>
  <c r="K313" i="3"/>
  <c r="J313" i="3"/>
  <c r="K312" i="3"/>
  <c r="J312" i="3"/>
  <c r="K311" i="3"/>
  <c r="J311" i="3"/>
  <c r="N311" i="3" s="1"/>
  <c r="K310" i="3"/>
  <c r="J310" i="3"/>
  <c r="K309" i="3"/>
  <c r="J309" i="3"/>
  <c r="K308" i="3"/>
  <c r="J308" i="3"/>
  <c r="K307" i="3"/>
  <c r="J307" i="3"/>
  <c r="N307" i="3" s="1"/>
  <c r="K306" i="3"/>
  <c r="J306" i="3"/>
  <c r="K305" i="3"/>
  <c r="J305" i="3"/>
  <c r="K304" i="3"/>
  <c r="J304" i="3"/>
  <c r="K303" i="3"/>
  <c r="J303" i="3"/>
  <c r="N303" i="3" s="1"/>
  <c r="K302" i="3"/>
  <c r="J302" i="3"/>
  <c r="K301" i="3"/>
  <c r="J301" i="3"/>
  <c r="K300" i="3"/>
  <c r="J300" i="3"/>
  <c r="K299" i="3"/>
  <c r="J299" i="3"/>
  <c r="N299" i="3" s="1"/>
  <c r="K298" i="3"/>
  <c r="J298" i="3"/>
  <c r="K297" i="3"/>
  <c r="J297" i="3"/>
  <c r="K296" i="3"/>
  <c r="J296" i="3"/>
  <c r="K295" i="3"/>
  <c r="J295" i="3"/>
  <c r="N295" i="3" s="1"/>
  <c r="K294" i="3"/>
  <c r="J294" i="3"/>
  <c r="K293" i="3"/>
  <c r="J293" i="3"/>
  <c r="K292" i="3"/>
  <c r="J292" i="3"/>
  <c r="K291" i="3"/>
  <c r="J291" i="3"/>
  <c r="N291" i="3" s="1"/>
  <c r="K290" i="3"/>
  <c r="J290" i="3"/>
  <c r="K289" i="3"/>
  <c r="J289" i="3"/>
  <c r="K288" i="3"/>
  <c r="J288" i="3"/>
  <c r="K287" i="3"/>
  <c r="J287" i="3"/>
  <c r="N287" i="3" s="1"/>
  <c r="K286" i="3"/>
  <c r="J286" i="3"/>
  <c r="K285" i="3"/>
  <c r="J285" i="3"/>
  <c r="K284" i="3"/>
  <c r="J284" i="3"/>
  <c r="K283" i="3"/>
  <c r="J283" i="3"/>
  <c r="N283" i="3" s="1"/>
  <c r="K282" i="3"/>
  <c r="J282" i="3"/>
  <c r="K281" i="3"/>
  <c r="J281" i="3"/>
  <c r="K280" i="3"/>
  <c r="J280" i="3"/>
  <c r="K279" i="3"/>
  <c r="J279" i="3"/>
  <c r="N279" i="3" s="1"/>
  <c r="K278" i="3"/>
  <c r="J278" i="3"/>
  <c r="K277" i="3"/>
  <c r="J277" i="3"/>
  <c r="K276" i="3"/>
  <c r="J276" i="3"/>
  <c r="K275" i="3"/>
  <c r="J275" i="3"/>
  <c r="N275" i="3" s="1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N257" i="3" s="1"/>
  <c r="K256" i="3"/>
  <c r="J256" i="3"/>
  <c r="K255" i="3"/>
  <c r="N255" i="3" s="1"/>
  <c r="J255" i="3"/>
  <c r="K254" i="3"/>
  <c r="J254" i="3"/>
  <c r="K253" i="3"/>
  <c r="J253" i="3"/>
  <c r="K252" i="3"/>
  <c r="J252" i="3"/>
  <c r="N252" i="3" s="1"/>
  <c r="N251" i="3"/>
  <c r="K251" i="3"/>
  <c r="J251" i="3"/>
  <c r="K250" i="3"/>
  <c r="J250" i="3"/>
  <c r="K249" i="3"/>
  <c r="J249" i="3"/>
  <c r="K248" i="3"/>
  <c r="J248" i="3"/>
  <c r="N248" i="3" s="1"/>
  <c r="K247" i="3"/>
  <c r="J247" i="3"/>
  <c r="N247" i="3" s="1"/>
  <c r="K246" i="3"/>
  <c r="J246" i="3"/>
  <c r="K245" i="3"/>
  <c r="J245" i="3"/>
  <c r="K244" i="3"/>
  <c r="J244" i="3"/>
  <c r="K243" i="3"/>
  <c r="J243" i="3"/>
  <c r="N243" i="3" s="1"/>
  <c r="K242" i="3"/>
  <c r="J242" i="3"/>
  <c r="K241" i="3"/>
  <c r="J241" i="3"/>
  <c r="N241" i="3" s="1"/>
  <c r="K240" i="3"/>
  <c r="J240" i="3"/>
  <c r="K239" i="3"/>
  <c r="N239" i="3" s="1"/>
  <c r="J239" i="3"/>
  <c r="K238" i="3"/>
  <c r="J238" i="3"/>
  <c r="K237" i="3"/>
  <c r="J237" i="3"/>
  <c r="K236" i="3"/>
  <c r="J236" i="3"/>
  <c r="N236" i="3" s="1"/>
  <c r="N235" i="3"/>
  <c r="K235" i="3"/>
  <c r="J235" i="3"/>
  <c r="K234" i="3"/>
  <c r="J234" i="3"/>
  <c r="K233" i="3"/>
  <c r="J233" i="3"/>
  <c r="K232" i="3"/>
  <c r="J232" i="3"/>
  <c r="N232" i="3" s="1"/>
  <c r="K231" i="3"/>
  <c r="J231" i="3"/>
  <c r="N231" i="3" s="1"/>
  <c r="K230" i="3"/>
  <c r="J230" i="3"/>
  <c r="K229" i="3"/>
  <c r="J229" i="3"/>
  <c r="K228" i="3"/>
  <c r="J228" i="3"/>
  <c r="K227" i="3"/>
  <c r="J227" i="3"/>
  <c r="N227" i="3" s="1"/>
  <c r="K226" i="3"/>
  <c r="J226" i="3"/>
  <c r="K225" i="3"/>
  <c r="J225" i="3"/>
  <c r="N225" i="3" s="1"/>
  <c r="K224" i="3"/>
  <c r="J224" i="3"/>
  <c r="K223" i="3"/>
  <c r="N223" i="3" s="1"/>
  <c r="J223" i="3"/>
  <c r="K222" i="3"/>
  <c r="J222" i="3"/>
  <c r="K221" i="3"/>
  <c r="J221" i="3"/>
  <c r="K220" i="3"/>
  <c r="J220" i="3"/>
  <c r="K219" i="3"/>
  <c r="J219" i="3"/>
  <c r="K218" i="3"/>
  <c r="J218" i="3"/>
  <c r="N217" i="3"/>
  <c r="K217" i="3"/>
  <c r="J217" i="3"/>
  <c r="K216" i="3"/>
  <c r="J216" i="3"/>
  <c r="N216" i="3" s="1"/>
  <c r="K215" i="3"/>
  <c r="J215" i="3"/>
  <c r="K214" i="3"/>
  <c r="N214" i="3" s="1"/>
  <c r="J214" i="3"/>
  <c r="K213" i="3"/>
  <c r="J213" i="3"/>
  <c r="K212" i="3"/>
  <c r="J212" i="3"/>
  <c r="K211" i="3"/>
  <c r="J211" i="3"/>
  <c r="N211" i="3" s="1"/>
  <c r="K210" i="3"/>
  <c r="J210" i="3"/>
  <c r="K209" i="3"/>
  <c r="J209" i="3"/>
  <c r="N209" i="3" s="1"/>
  <c r="K208" i="3"/>
  <c r="J208" i="3"/>
  <c r="K207" i="3"/>
  <c r="N207" i="3" s="1"/>
  <c r="J207" i="3"/>
  <c r="K206" i="3"/>
  <c r="J206" i="3"/>
  <c r="K205" i="3"/>
  <c r="J205" i="3"/>
  <c r="K204" i="3"/>
  <c r="J204" i="3"/>
  <c r="N204" i="3" s="1"/>
  <c r="N203" i="3"/>
  <c r="K203" i="3"/>
  <c r="J203" i="3"/>
  <c r="K202" i="3"/>
  <c r="J202" i="3"/>
  <c r="K201" i="3"/>
  <c r="J201" i="3"/>
  <c r="K200" i="3"/>
  <c r="J200" i="3"/>
  <c r="N200" i="3" s="1"/>
  <c r="K199" i="3"/>
  <c r="J199" i="3"/>
  <c r="N199" i="3" s="1"/>
  <c r="K198" i="3"/>
  <c r="J198" i="3"/>
  <c r="K197" i="3"/>
  <c r="J197" i="3"/>
  <c r="N197" i="3" s="1"/>
  <c r="K196" i="3"/>
  <c r="J196" i="3"/>
  <c r="K195" i="3"/>
  <c r="J195" i="3"/>
  <c r="K194" i="3"/>
  <c r="J194" i="3"/>
  <c r="K193" i="3"/>
  <c r="J193" i="3"/>
  <c r="K192" i="3"/>
  <c r="J192" i="3"/>
  <c r="N191" i="3"/>
  <c r="K191" i="3"/>
  <c r="J191" i="3"/>
  <c r="K190" i="3"/>
  <c r="J190" i="3"/>
  <c r="K189" i="3"/>
  <c r="J189" i="3"/>
  <c r="K188" i="3"/>
  <c r="J188" i="3"/>
  <c r="N188" i="3" s="1"/>
  <c r="N187" i="3"/>
  <c r="K187" i="3"/>
  <c r="J187" i="3"/>
  <c r="K186" i="3"/>
  <c r="J186" i="3"/>
  <c r="K185" i="3"/>
  <c r="J185" i="3"/>
  <c r="K184" i="3"/>
  <c r="J184" i="3"/>
  <c r="K183" i="3"/>
  <c r="J183" i="3"/>
  <c r="N183" i="3" s="1"/>
  <c r="K182" i="3"/>
  <c r="J182" i="3"/>
  <c r="K181" i="3"/>
  <c r="J181" i="3"/>
  <c r="N181" i="3" s="1"/>
  <c r="K180" i="3"/>
  <c r="J180" i="3"/>
  <c r="N180" i="3" s="1"/>
  <c r="K179" i="3"/>
  <c r="J179" i="3"/>
  <c r="N179" i="3" s="1"/>
  <c r="K178" i="3"/>
  <c r="J178" i="3"/>
  <c r="K177" i="3"/>
  <c r="J177" i="3"/>
  <c r="N177" i="3" s="1"/>
  <c r="K176" i="3"/>
  <c r="J176" i="3"/>
  <c r="K175" i="3"/>
  <c r="N175" i="3" s="1"/>
  <c r="J175" i="3"/>
  <c r="K174" i="3"/>
  <c r="J174" i="3"/>
  <c r="K173" i="3"/>
  <c r="J173" i="3"/>
  <c r="K172" i="3"/>
  <c r="J172" i="3"/>
  <c r="N172" i="3" s="1"/>
  <c r="N171" i="3"/>
  <c r="K171" i="3"/>
  <c r="J171" i="3"/>
  <c r="K170" i="3"/>
  <c r="J170" i="3"/>
  <c r="K169" i="3"/>
  <c r="J169" i="3"/>
  <c r="K168" i="3"/>
  <c r="J168" i="3"/>
  <c r="N168" i="3" s="1"/>
  <c r="K167" i="3"/>
  <c r="J167" i="3"/>
  <c r="N167" i="3" s="1"/>
  <c r="K166" i="3"/>
  <c r="J166" i="3"/>
  <c r="K165" i="3"/>
  <c r="J165" i="3"/>
  <c r="N165" i="3" s="1"/>
  <c r="K164" i="3"/>
  <c r="J164" i="3"/>
  <c r="K163" i="3"/>
  <c r="J163" i="3"/>
  <c r="N163" i="3" s="1"/>
  <c r="K162" i="3"/>
  <c r="J162" i="3"/>
  <c r="K161" i="3"/>
  <c r="J161" i="3"/>
  <c r="N161" i="3" s="1"/>
  <c r="K160" i="3"/>
  <c r="J160" i="3"/>
  <c r="K159" i="3"/>
  <c r="J159" i="3"/>
  <c r="N159" i="3" s="1"/>
  <c r="K158" i="3"/>
  <c r="J158" i="3"/>
  <c r="K157" i="3"/>
  <c r="J157" i="3"/>
  <c r="N157" i="3" s="1"/>
  <c r="K156" i="3"/>
  <c r="J156" i="3"/>
  <c r="N156" i="3" s="1"/>
  <c r="K155" i="3"/>
  <c r="N155" i="3" s="1"/>
  <c r="J155" i="3"/>
  <c r="K154" i="3"/>
  <c r="J154" i="3"/>
  <c r="K153" i="3"/>
  <c r="J153" i="3"/>
  <c r="K152" i="3"/>
  <c r="J152" i="3"/>
  <c r="N152" i="3" s="1"/>
  <c r="N151" i="3"/>
  <c r="K151" i="3"/>
  <c r="J151" i="3"/>
  <c r="K150" i="3"/>
  <c r="J150" i="3"/>
  <c r="K149" i="3"/>
  <c r="J149" i="3"/>
  <c r="N149" i="3" s="1"/>
  <c r="K148" i="3"/>
  <c r="J148" i="3"/>
  <c r="N148" i="3" s="1"/>
  <c r="K147" i="3"/>
  <c r="J147" i="3"/>
  <c r="N147" i="3" s="1"/>
  <c r="K146" i="3"/>
  <c r="J146" i="3"/>
  <c r="K145" i="3"/>
  <c r="J145" i="3"/>
  <c r="N145" i="3" s="1"/>
  <c r="K144" i="3"/>
  <c r="J144" i="3"/>
  <c r="K143" i="3"/>
  <c r="J143" i="3"/>
  <c r="N143" i="3" s="1"/>
  <c r="K142" i="3"/>
  <c r="J142" i="3"/>
  <c r="K141" i="3"/>
  <c r="J141" i="3"/>
  <c r="N141" i="3" s="1"/>
  <c r="K140" i="3"/>
  <c r="J140" i="3"/>
  <c r="N140" i="3" s="1"/>
  <c r="K139" i="3"/>
  <c r="N139" i="3" s="1"/>
  <c r="J139" i="3"/>
  <c r="K138" i="3"/>
  <c r="J138" i="3"/>
  <c r="K137" i="3"/>
  <c r="J137" i="3"/>
  <c r="K136" i="3"/>
  <c r="J136" i="3"/>
  <c r="N136" i="3" s="1"/>
  <c r="K135" i="3"/>
  <c r="J135" i="3"/>
  <c r="K134" i="3"/>
  <c r="J134" i="3"/>
  <c r="N134" i="3" s="1"/>
  <c r="K133" i="3"/>
  <c r="J133" i="3"/>
  <c r="K132" i="3"/>
  <c r="J132" i="3"/>
  <c r="N132" i="3" s="1"/>
  <c r="K131" i="3"/>
  <c r="J131" i="3"/>
  <c r="K130" i="3"/>
  <c r="J130" i="3"/>
  <c r="N130" i="3" s="1"/>
  <c r="K129" i="3"/>
  <c r="J129" i="3"/>
  <c r="K128" i="3"/>
  <c r="J128" i="3"/>
  <c r="N128" i="3" s="1"/>
  <c r="K127" i="3"/>
  <c r="J127" i="3"/>
  <c r="K126" i="3"/>
  <c r="J126" i="3"/>
  <c r="N126" i="3" s="1"/>
  <c r="K125" i="3"/>
  <c r="J125" i="3"/>
  <c r="K124" i="3"/>
  <c r="J124" i="3"/>
  <c r="N124" i="3" s="1"/>
  <c r="K123" i="3"/>
  <c r="J123" i="3"/>
  <c r="K122" i="3"/>
  <c r="J122" i="3"/>
  <c r="N122" i="3" s="1"/>
  <c r="K121" i="3"/>
  <c r="J121" i="3"/>
  <c r="K120" i="3"/>
  <c r="J120" i="3"/>
  <c r="N120" i="3" s="1"/>
  <c r="K119" i="3"/>
  <c r="J119" i="3"/>
  <c r="K118" i="3"/>
  <c r="J118" i="3"/>
  <c r="N118" i="3" s="1"/>
  <c r="K117" i="3"/>
  <c r="J117" i="3"/>
  <c r="K116" i="3"/>
  <c r="J116" i="3"/>
  <c r="N116" i="3" s="1"/>
  <c r="K115" i="3"/>
  <c r="J115" i="3"/>
  <c r="K114" i="3"/>
  <c r="J114" i="3"/>
  <c r="N114" i="3" s="1"/>
  <c r="K113" i="3"/>
  <c r="J113" i="3"/>
  <c r="K112" i="3"/>
  <c r="J112" i="3"/>
  <c r="N112" i="3" s="1"/>
  <c r="K111" i="3"/>
  <c r="J111" i="3"/>
  <c r="K110" i="3"/>
  <c r="J110" i="3"/>
  <c r="N110" i="3" s="1"/>
  <c r="K109" i="3"/>
  <c r="J109" i="3"/>
  <c r="K108" i="3"/>
  <c r="J108" i="3"/>
  <c r="N108" i="3" s="1"/>
  <c r="K107" i="3"/>
  <c r="J107" i="3"/>
  <c r="K106" i="3"/>
  <c r="J106" i="3"/>
  <c r="N106" i="3" s="1"/>
  <c r="K105" i="3"/>
  <c r="J105" i="3"/>
  <c r="K104" i="3"/>
  <c r="J104" i="3"/>
  <c r="N104" i="3" s="1"/>
  <c r="K103" i="3"/>
  <c r="J103" i="3"/>
  <c r="K102" i="3"/>
  <c r="J102" i="3"/>
  <c r="N102" i="3" s="1"/>
  <c r="K101" i="3"/>
  <c r="J101" i="3"/>
  <c r="K100" i="3"/>
  <c r="J100" i="3"/>
  <c r="N100" i="3" s="1"/>
  <c r="K99" i="3"/>
  <c r="J99" i="3"/>
  <c r="K98" i="3"/>
  <c r="J98" i="3"/>
  <c r="N98" i="3" s="1"/>
  <c r="K97" i="3"/>
  <c r="J97" i="3"/>
  <c r="K96" i="3"/>
  <c r="J96" i="3"/>
  <c r="N96" i="3" s="1"/>
  <c r="K95" i="3"/>
  <c r="J95" i="3"/>
  <c r="K94" i="3"/>
  <c r="J94" i="3"/>
  <c r="N94" i="3" s="1"/>
  <c r="K93" i="3"/>
  <c r="J93" i="3"/>
  <c r="K92" i="3"/>
  <c r="J92" i="3"/>
  <c r="N92" i="3" s="1"/>
  <c r="K91" i="3"/>
  <c r="J91" i="3"/>
  <c r="K90" i="3"/>
  <c r="J90" i="3"/>
  <c r="K89" i="3"/>
  <c r="J89" i="3"/>
  <c r="N89" i="3" s="1"/>
  <c r="K88" i="3"/>
  <c r="J88" i="3"/>
  <c r="K87" i="3"/>
  <c r="J87" i="3"/>
  <c r="N87" i="3" s="1"/>
  <c r="K86" i="3"/>
  <c r="J86" i="3"/>
  <c r="K85" i="3"/>
  <c r="J85" i="3"/>
  <c r="N85" i="3" s="1"/>
  <c r="K84" i="3"/>
  <c r="J84" i="3"/>
  <c r="K83" i="3"/>
  <c r="J83" i="3"/>
  <c r="N83" i="3" s="1"/>
  <c r="K82" i="3"/>
  <c r="J82" i="3"/>
  <c r="K81" i="3"/>
  <c r="J81" i="3"/>
  <c r="N81" i="3" s="1"/>
  <c r="K80" i="3"/>
  <c r="J80" i="3"/>
  <c r="K79" i="3"/>
  <c r="J79" i="3"/>
  <c r="N79" i="3" s="1"/>
  <c r="K78" i="3"/>
  <c r="J78" i="3"/>
  <c r="K77" i="3"/>
  <c r="J77" i="3"/>
  <c r="N77" i="3" s="1"/>
  <c r="K76" i="3"/>
  <c r="J76" i="3"/>
  <c r="K75" i="3"/>
  <c r="J75" i="3"/>
  <c r="N75" i="3" s="1"/>
  <c r="K74" i="3"/>
  <c r="J74" i="3"/>
  <c r="K73" i="3"/>
  <c r="J73" i="3"/>
  <c r="N73" i="3" s="1"/>
  <c r="K72" i="3"/>
  <c r="J72" i="3"/>
  <c r="K71" i="3"/>
  <c r="J71" i="3"/>
  <c r="N71" i="3" s="1"/>
  <c r="K70" i="3"/>
  <c r="J70" i="3"/>
  <c r="K69" i="3"/>
  <c r="J69" i="3"/>
  <c r="N69" i="3" s="1"/>
  <c r="K68" i="3"/>
  <c r="J68" i="3"/>
  <c r="K67" i="3"/>
  <c r="J67" i="3"/>
  <c r="N67" i="3" s="1"/>
  <c r="K66" i="3"/>
  <c r="J66" i="3"/>
  <c r="K65" i="3"/>
  <c r="J65" i="3"/>
  <c r="N65" i="3" s="1"/>
  <c r="K64" i="3"/>
  <c r="J64" i="3"/>
  <c r="K63" i="3"/>
  <c r="J63" i="3"/>
  <c r="N63" i="3" s="1"/>
  <c r="K62" i="3"/>
  <c r="J62" i="3"/>
  <c r="K61" i="3"/>
  <c r="J61" i="3"/>
  <c r="N61" i="3" s="1"/>
  <c r="K60" i="3"/>
  <c r="J60" i="3"/>
  <c r="K59" i="3"/>
  <c r="J59" i="3"/>
  <c r="N59" i="3" s="1"/>
  <c r="K58" i="3"/>
  <c r="J58" i="3"/>
  <c r="K57" i="3"/>
  <c r="J57" i="3"/>
  <c r="N57" i="3" s="1"/>
  <c r="K56" i="3"/>
  <c r="J56" i="3"/>
  <c r="K55" i="3"/>
  <c r="J55" i="3"/>
  <c r="N55" i="3" s="1"/>
  <c r="K54" i="3"/>
  <c r="J54" i="3"/>
  <c r="K53" i="3"/>
  <c r="J53" i="3"/>
  <c r="N53" i="3" s="1"/>
  <c r="K52" i="3"/>
  <c r="J52" i="3"/>
  <c r="K51" i="3"/>
  <c r="J51" i="3"/>
  <c r="N51" i="3" s="1"/>
  <c r="K50" i="3"/>
  <c r="J50" i="3"/>
  <c r="K49" i="3"/>
  <c r="J49" i="3"/>
  <c r="N49" i="3" s="1"/>
  <c r="K48" i="3"/>
  <c r="J48" i="3"/>
  <c r="K47" i="3"/>
  <c r="J47" i="3"/>
  <c r="N47" i="3" s="1"/>
  <c r="K46" i="3"/>
  <c r="J46" i="3"/>
  <c r="K45" i="3"/>
  <c r="J45" i="3"/>
  <c r="N45" i="3" s="1"/>
  <c r="K44" i="3"/>
  <c r="J44" i="3"/>
  <c r="K43" i="3"/>
  <c r="J43" i="3"/>
  <c r="N43" i="3" s="1"/>
  <c r="K42" i="3"/>
  <c r="J42" i="3"/>
  <c r="K41" i="3"/>
  <c r="J41" i="3"/>
  <c r="N41" i="3" s="1"/>
  <c r="K40" i="3"/>
  <c r="J40" i="3"/>
  <c r="K39" i="3"/>
  <c r="J39" i="3"/>
  <c r="N39" i="3" s="1"/>
  <c r="K38" i="3"/>
  <c r="J38" i="3"/>
  <c r="K37" i="3"/>
  <c r="J37" i="3"/>
  <c r="N37" i="3" s="1"/>
  <c r="K36" i="3"/>
  <c r="J36" i="3"/>
  <c r="K35" i="3"/>
  <c r="J35" i="3"/>
  <c r="N35" i="3" s="1"/>
  <c r="K34" i="3"/>
  <c r="J34" i="3"/>
  <c r="K33" i="3"/>
  <c r="J33" i="3"/>
  <c r="N33" i="3" s="1"/>
  <c r="K32" i="3"/>
  <c r="J32" i="3"/>
  <c r="K31" i="3"/>
  <c r="J31" i="3"/>
  <c r="N31" i="3" s="1"/>
  <c r="K30" i="3"/>
  <c r="J30" i="3"/>
  <c r="K29" i="3"/>
  <c r="J29" i="3"/>
  <c r="N29" i="3" s="1"/>
  <c r="K28" i="3"/>
  <c r="J28" i="3"/>
  <c r="K27" i="3"/>
  <c r="J27" i="3"/>
  <c r="N27" i="3" s="1"/>
  <c r="K26" i="3"/>
  <c r="J26" i="3"/>
  <c r="K25" i="3"/>
  <c r="J25" i="3"/>
  <c r="N25" i="3" s="1"/>
  <c r="K24" i="3"/>
  <c r="J24" i="3"/>
  <c r="K23" i="3"/>
  <c r="J23" i="3"/>
  <c r="N23" i="3" s="1"/>
  <c r="K22" i="3"/>
  <c r="J22" i="3"/>
  <c r="K21" i="3"/>
  <c r="J21" i="3"/>
  <c r="N21" i="3" s="1"/>
  <c r="K20" i="3"/>
  <c r="J20" i="3"/>
  <c r="K19" i="3"/>
  <c r="J19" i="3"/>
  <c r="N19" i="3" s="1"/>
  <c r="K18" i="3"/>
  <c r="J18" i="3"/>
  <c r="K17" i="3"/>
  <c r="J17" i="3"/>
  <c r="N17" i="3" s="1"/>
  <c r="K16" i="3"/>
  <c r="J16" i="3"/>
  <c r="K15" i="3"/>
  <c r="J15" i="3"/>
  <c r="N15" i="3" s="1"/>
  <c r="K14" i="3"/>
  <c r="J14" i="3"/>
  <c r="K13" i="3"/>
  <c r="J13" i="3"/>
  <c r="N13" i="3" s="1"/>
  <c r="K12" i="3"/>
  <c r="J12" i="3"/>
  <c r="K11" i="3"/>
  <c r="J11" i="3"/>
  <c r="N11" i="3" s="1"/>
  <c r="K10" i="3"/>
  <c r="J10" i="3"/>
  <c r="K9" i="3"/>
  <c r="J9" i="3"/>
  <c r="N9" i="3" s="1"/>
  <c r="K8" i="3"/>
  <c r="J8" i="3"/>
  <c r="K7" i="3"/>
  <c r="J7" i="3"/>
  <c r="N7" i="3" s="1"/>
  <c r="K6" i="3"/>
  <c r="J6" i="3"/>
  <c r="K5" i="3"/>
  <c r="J5" i="3"/>
  <c r="N5" i="3" s="1"/>
  <c r="K4" i="3"/>
  <c r="J4" i="3"/>
  <c r="K3" i="3"/>
  <c r="J3" i="3"/>
  <c r="N3" i="3" s="1"/>
  <c r="K2" i="3"/>
  <c r="J2" i="3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N445" i="2" s="1"/>
  <c r="J445" i="2"/>
  <c r="K444" i="2"/>
  <c r="J444" i="2"/>
  <c r="K443" i="2"/>
  <c r="J443" i="2"/>
  <c r="K442" i="2"/>
  <c r="J442" i="2"/>
  <c r="K441" i="2"/>
  <c r="N441" i="2" s="1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N433" i="2" s="1"/>
  <c r="K432" i="2"/>
  <c r="J432" i="2"/>
  <c r="K431" i="2"/>
  <c r="J431" i="2"/>
  <c r="K430" i="2"/>
  <c r="J430" i="2"/>
  <c r="N430" i="2" s="1"/>
  <c r="K429" i="2"/>
  <c r="J429" i="2"/>
  <c r="K428" i="2"/>
  <c r="J428" i="2"/>
  <c r="K427" i="2"/>
  <c r="J427" i="2"/>
  <c r="K426" i="2"/>
  <c r="J426" i="2"/>
  <c r="N426" i="2" s="1"/>
  <c r="K425" i="2"/>
  <c r="J425" i="2"/>
  <c r="N425" i="2" s="1"/>
  <c r="K424" i="2"/>
  <c r="J424" i="2"/>
  <c r="K423" i="2"/>
  <c r="J423" i="2"/>
  <c r="N423" i="2" s="1"/>
  <c r="K422" i="2"/>
  <c r="J422" i="2"/>
  <c r="K421" i="2"/>
  <c r="J421" i="2"/>
  <c r="N421" i="2" s="1"/>
  <c r="K420" i="2"/>
  <c r="J420" i="2"/>
  <c r="K419" i="2"/>
  <c r="J419" i="2"/>
  <c r="N419" i="2" s="1"/>
  <c r="K418" i="2"/>
  <c r="J418" i="2"/>
  <c r="K417" i="2"/>
  <c r="J417" i="2"/>
  <c r="N417" i="2" s="1"/>
  <c r="K416" i="2"/>
  <c r="J416" i="2"/>
  <c r="K415" i="2"/>
  <c r="J415" i="2"/>
  <c r="N415" i="2" s="1"/>
  <c r="K414" i="2"/>
  <c r="J414" i="2"/>
  <c r="K413" i="2"/>
  <c r="J413" i="2"/>
  <c r="N413" i="2" s="1"/>
  <c r="K412" i="2"/>
  <c r="J412" i="2"/>
  <c r="K411" i="2"/>
  <c r="J411" i="2"/>
  <c r="N411" i="2" s="1"/>
  <c r="K410" i="2"/>
  <c r="J410" i="2"/>
  <c r="K409" i="2"/>
  <c r="J409" i="2"/>
  <c r="K408" i="2"/>
  <c r="J408" i="2"/>
  <c r="K407" i="2"/>
  <c r="J407" i="2"/>
  <c r="K406" i="2"/>
  <c r="J406" i="2"/>
  <c r="N406" i="2" s="1"/>
  <c r="K405" i="2"/>
  <c r="J405" i="2"/>
  <c r="K404" i="2"/>
  <c r="J404" i="2"/>
  <c r="K403" i="2"/>
  <c r="J403" i="2"/>
  <c r="K402" i="2"/>
  <c r="J402" i="2"/>
  <c r="N402" i="2" s="1"/>
  <c r="K401" i="2"/>
  <c r="J401" i="2"/>
  <c r="N401" i="2" s="1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L442" i="1"/>
  <c r="K442" i="1"/>
  <c r="J442" i="1"/>
  <c r="N442" i="1" s="1"/>
  <c r="L441" i="1"/>
  <c r="K441" i="1"/>
  <c r="J441" i="1"/>
  <c r="L440" i="1"/>
  <c r="K440" i="1"/>
  <c r="J440" i="1"/>
  <c r="L439" i="1"/>
  <c r="K439" i="1"/>
  <c r="J439" i="1"/>
  <c r="N439" i="1" s="1"/>
  <c r="L438" i="1"/>
  <c r="K438" i="1"/>
  <c r="J438" i="1"/>
  <c r="L437" i="1"/>
  <c r="K437" i="1"/>
  <c r="J437" i="1"/>
  <c r="L436" i="1"/>
  <c r="K436" i="1"/>
  <c r="J436" i="1"/>
  <c r="L435" i="1"/>
  <c r="K435" i="1"/>
  <c r="J435" i="1"/>
  <c r="N435" i="1" s="1"/>
  <c r="L434" i="1"/>
  <c r="K434" i="1"/>
  <c r="J434" i="1"/>
  <c r="L433" i="1"/>
  <c r="K433" i="1"/>
  <c r="J433" i="1"/>
  <c r="L432" i="1"/>
  <c r="K432" i="1"/>
  <c r="J432" i="1"/>
  <c r="L431" i="1"/>
  <c r="K431" i="1"/>
  <c r="J431" i="1"/>
  <c r="N431" i="1" s="1"/>
  <c r="L430" i="1"/>
  <c r="K430" i="1"/>
  <c r="J430" i="1"/>
  <c r="L429" i="1"/>
  <c r="K429" i="1"/>
  <c r="J429" i="1"/>
  <c r="L428" i="1"/>
  <c r="K428" i="1"/>
  <c r="J428" i="1"/>
  <c r="L427" i="1"/>
  <c r="K427" i="1"/>
  <c r="J427" i="1"/>
  <c r="N427" i="1" s="1"/>
  <c r="L426" i="1"/>
  <c r="K426" i="1"/>
  <c r="J426" i="1"/>
  <c r="L425" i="1"/>
  <c r="K425" i="1"/>
  <c r="J425" i="1"/>
  <c r="L424" i="1"/>
  <c r="K424" i="1"/>
  <c r="J424" i="1"/>
  <c r="L423" i="1"/>
  <c r="K423" i="1"/>
  <c r="J423" i="1"/>
  <c r="N423" i="1" s="1"/>
  <c r="L422" i="1"/>
  <c r="K422" i="1"/>
  <c r="J422" i="1"/>
  <c r="L421" i="1"/>
  <c r="K421" i="1"/>
  <c r="J421" i="1"/>
  <c r="L420" i="1"/>
  <c r="K420" i="1"/>
  <c r="J420" i="1"/>
  <c r="L419" i="1"/>
  <c r="K419" i="1"/>
  <c r="J419" i="1"/>
  <c r="N419" i="1" s="1"/>
  <c r="L418" i="1"/>
  <c r="K418" i="1"/>
  <c r="J418" i="1"/>
  <c r="L417" i="1"/>
  <c r="K417" i="1"/>
  <c r="J417" i="1"/>
  <c r="L416" i="1"/>
  <c r="K416" i="1"/>
  <c r="J416" i="1"/>
  <c r="L415" i="1"/>
  <c r="K415" i="1"/>
  <c r="J415" i="1"/>
  <c r="N415" i="1" s="1"/>
  <c r="L414" i="1"/>
  <c r="K414" i="1"/>
  <c r="J414" i="1"/>
  <c r="L413" i="1"/>
  <c r="K413" i="1"/>
  <c r="J413" i="1"/>
  <c r="L412" i="1"/>
  <c r="K412" i="1"/>
  <c r="J412" i="1"/>
  <c r="L411" i="1"/>
  <c r="K411" i="1"/>
  <c r="J411" i="1"/>
  <c r="N411" i="1" s="1"/>
  <c r="L410" i="1"/>
  <c r="K410" i="1"/>
  <c r="J410" i="1"/>
  <c r="L409" i="1"/>
  <c r="K409" i="1"/>
  <c r="J409" i="1"/>
  <c r="L408" i="1"/>
  <c r="K408" i="1"/>
  <c r="J408" i="1"/>
  <c r="L407" i="1"/>
  <c r="K407" i="1"/>
  <c r="J407" i="1"/>
  <c r="N407" i="1" s="1"/>
  <c r="L406" i="1"/>
  <c r="K406" i="1"/>
  <c r="J406" i="1"/>
  <c r="L405" i="1"/>
  <c r="K405" i="1"/>
  <c r="J405" i="1"/>
  <c r="L404" i="1"/>
  <c r="K404" i="1"/>
  <c r="J404" i="1"/>
  <c r="L403" i="1"/>
  <c r="K403" i="1"/>
  <c r="J403" i="1"/>
  <c r="N403" i="1" s="1"/>
  <c r="L402" i="1"/>
  <c r="K402" i="1"/>
  <c r="J402" i="1"/>
  <c r="L401" i="1"/>
  <c r="K401" i="1"/>
  <c r="J401" i="1"/>
  <c r="L400" i="1"/>
  <c r="K400" i="1"/>
  <c r="J400" i="1"/>
  <c r="L399" i="1"/>
  <c r="K399" i="1"/>
  <c r="J399" i="1"/>
  <c r="N399" i="1" s="1"/>
  <c r="L398" i="1"/>
  <c r="K398" i="1"/>
  <c r="J398" i="1"/>
  <c r="L397" i="1"/>
  <c r="K397" i="1"/>
  <c r="J397" i="1"/>
  <c r="L396" i="1"/>
  <c r="K396" i="1"/>
  <c r="J396" i="1"/>
  <c r="L395" i="1"/>
  <c r="K395" i="1"/>
  <c r="J395" i="1"/>
  <c r="N395" i="1" s="1"/>
  <c r="L394" i="1"/>
  <c r="K394" i="1"/>
  <c r="J394" i="1"/>
  <c r="L393" i="1"/>
  <c r="K393" i="1"/>
  <c r="J393" i="1"/>
  <c r="L392" i="1"/>
  <c r="K392" i="1"/>
  <c r="J392" i="1"/>
  <c r="L391" i="1"/>
  <c r="K391" i="1"/>
  <c r="J391" i="1"/>
  <c r="N391" i="1" s="1"/>
  <c r="L390" i="1"/>
  <c r="K390" i="1"/>
  <c r="J390" i="1"/>
  <c r="L389" i="1"/>
  <c r="K389" i="1"/>
  <c r="J389" i="1"/>
  <c r="L388" i="1"/>
  <c r="K388" i="1"/>
  <c r="J388" i="1"/>
  <c r="L387" i="1"/>
  <c r="K387" i="1"/>
  <c r="J387" i="1"/>
  <c r="N387" i="1" s="1"/>
  <c r="L386" i="1"/>
  <c r="K386" i="1"/>
  <c r="J386" i="1"/>
  <c r="L385" i="1"/>
  <c r="K385" i="1"/>
  <c r="J385" i="1"/>
  <c r="L384" i="1"/>
  <c r="K384" i="1"/>
  <c r="J384" i="1"/>
  <c r="L383" i="1"/>
  <c r="K383" i="1"/>
  <c r="J383" i="1"/>
  <c r="N383" i="1" s="1"/>
  <c r="L382" i="1"/>
  <c r="K382" i="1"/>
  <c r="J382" i="1"/>
  <c r="L381" i="1"/>
  <c r="K381" i="1"/>
  <c r="J381" i="1"/>
  <c r="L380" i="1"/>
  <c r="K380" i="1"/>
  <c r="J380" i="1"/>
  <c r="L379" i="1"/>
  <c r="K379" i="1"/>
  <c r="J379" i="1"/>
  <c r="N379" i="1" s="1"/>
  <c r="L378" i="1"/>
  <c r="K378" i="1"/>
  <c r="J378" i="1"/>
  <c r="L377" i="1"/>
  <c r="K377" i="1"/>
  <c r="J377" i="1"/>
  <c r="L376" i="1"/>
  <c r="K376" i="1"/>
  <c r="J376" i="1"/>
  <c r="L375" i="1"/>
  <c r="K375" i="1"/>
  <c r="J375" i="1"/>
  <c r="N375" i="1" s="1"/>
  <c r="L374" i="1"/>
  <c r="K374" i="1"/>
  <c r="J374" i="1"/>
  <c r="L373" i="1"/>
  <c r="K373" i="1"/>
  <c r="J373" i="1"/>
  <c r="L372" i="1"/>
  <c r="K372" i="1"/>
  <c r="J372" i="1"/>
  <c r="L371" i="1"/>
  <c r="K371" i="1"/>
  <c r="J371" i="1"/>
  <c r="N371" i="1" s="1"/>
  <c r="L370" i="1"/>
  <c r="K370" i="1"/>
  <c r="J370" i="1"/>
  <c r="N370" i="1" s="1"/>
  <c r="L369" i="1"/>
  <c r="K369" i="1"/>
  <c r="J369" i="1"/>
  <c r="L368" i="1"/>
  <c r="K368" i="1"/>
  <c r="J368" i="1"/>
  <c r="L367" i="1"/>
  <c r="K367" i="1"/>
  <c r="J367" i="1"/>
  <c r="N367" i="1" s="1"/>
  <c r="L366" i="1"/>
  <c r="K366" i="1"/>
  <c r="J366" i="1"/>
  <c r="L365" i="1"/>
  <c r="K365" i="1"/>
  <c r="J365" i="1"/>
  <c r="L364" i="1"/>
  <c r="K364" i="1"/>
  <c r="J364" i="1"/>
  <c r="L363" i="1"/>
  <c r="K363" i="1"/>
  <c r="J363" i="1"/>
  <c r="N363" i="1" s="1"/>
  <c r="L362" i="1"/>
  <c r="K362" i="1"/>
  <c r="J362" i="1"/>
  <c r="L361" i="1"/>
  <c r="K361" i="1"/>
  <c r="J361" i="1"/>
  <c r="L360" i="1"/>
  <c r="K360" i="1"/>
  <c r="J360" i="1"/>
  <c r="L359" i="1"/>
  <c r="K359" i="1"/>
  <c r="J359" i="1"/>
  <c r="N359" i="1" s="1"/>
  <c r="L358" i="1"/>
  <c r="K358" i="1"/>
  <c r="J358" i="1"/>
  <c r="N357" i="1"/>
  <c r="L357" i="1"/>
  <c r="K357" i="1"/>
  <c r="J357" i="1"/>
  <c r="N356" i="1"/>
  <c r="L356" i="1"/>
  <c r="K356" i="1"/>
  <c r="J356" i="1"/>
  <c r="N355" i="1"/>
  <c r="L355" i="1"/>
  <c r="K355" i="1"/>
  <c r="J355" i="1"/>
  <c r="N354" i="1"/>
  <c r="L354" i="1"/>
  <c r="K354" i="1"/>
  <c r="J354" i="1"/>
  <c r="N353" i="1"/>
  <c r="L353" i="1"/>
  <c r="K353" i="1"/>
  <c r="J353" i="1"/>
  <c r="N352" i="1"/>
  <c r="L352" i="1"/>
  <c r="K352" i="1"/>
  <c r="J352" i="1"/>
  <c r="N351" i="1"/>
  <c r="L351" i="1"/>
  <c r="K351" i="1"/>
  <c r="J351" i="1"/>
  <c r="N350" i="1"/>
  <c r="L350" i="1"/>
  <c r="K350" i="1"/>
  <c r="J350" i="1"/>
  <c r="N349" i="1"/>
  <c r="L349" i="1"/>
  <c r="K349" i="1"/>
  <c r="J349" i="1"/>
  <c r="N348" i="1"/>
  <c r="L348" i="1"/>
  <c r="K348" i="1"/>
  <c r="J348" i="1"/>
  <c r="N347" i="1"/>
  <c r="L347" i="1"/>
  <c r="K347" i="1"/>
  <c r="J347" i="1"/>
  <c r="N346" i="1"/>
  <c r="L346" i="1"/>
  <c r="K346" i="1"/>
  <c r="J346" i="1"/>
  <c r="N345" i="1"/>
  <c r="L345" i="1"/>
  <c r="K345" i="1"/>
  <c r="J345" i="1"/>
  <c r="N344" i="1"/>
  <c r="L344" i="1"/>
  <c r="K344" i="1"/>
  <c r="J344" i="1"/>
  <c r="N343" i="1"/>
  <c r="L343" i="1"/>
  <c r="K343" i="1"/>
  <c r="J343" i="1"/>
  <c r="N342" i="1"/>
  <c r="L342" i="1"/>
  <c r="K342" i="1"/>
  <c r="J342" i="1"/>
  <c r="N341" i="1"/>
  <c r="L341" i="1"/>
  <c r="K341" i="1"/>
  <c r="J341" i="1"/>
  <c r="N340" i="1"/>
  <c r="L340" i="1"/>
  <c r="K340" i="1"/>
  <c r="J340" i="1"/>
  <c r="N339" i="1"/>
  <c r="L339" i="1"/>
  <c r="K339" i="1"/>
  <c r="J339" i="1"/>
  <c r="N338" i="1"/>
  <c r="L338" i="1"/>
  <c r="K338" i="1"/>
  <c r="J338" i="1"/>
  <c r="N337" i="1"/>
  <c r="L337" i="1"/>
  <c r="K337" i="1"/>
  <c r="J337" i="1"/>
  <c r="N336" i="1"/>
  <c r="L336" i="1"/>
  <c r="K336" i="1"/>
  <c r="J336" i="1"/>
  <c r="N335" i="1"/>
  <c r="L335" i="1"/>
  <c r="K335" i="1"/>
  <c r="J335" i="1"/>
  <c r="N334" i="1"/>
  <c r="L334" i="1"/>
  <c r="K334" i="1"/>
  <c r="J334" i="1"/>
  <c r="N333" i="1"/>
  <c r="L333" i="1"/>
  <c r="K333" i="1"/>
  <c r="J333" i="1"/>
  <c r="N332" i="1"/>
  <c r="L332" i="1"/>
  <c r="K332" i="1"/>
  <c r="J332" i="1"/>
  <c r="N331" i="1"/>
  <c r="L331" i="1"/>
  <c r="K331" i="1"/>
  <c r="J331" i="1"/>
  <c r="N330" i="1"/>
  <c r="L330" i="1"/>
  <c r="K330" i="1"/>
  <c r="J330" i="1"/>
  <c r="N329" i="1"/>
  <c r="L329" i="1"/>
  <c r="K329" i="1"/>
  <c r="J329" i="1"/>
  <c r="N328" i="1"/>
  <c r="L328" i="1"/>
  <c r="K328" i="1"/>
  <c r="J328" i="1"/>
  <c r="N327" i="1"/>
  <c r="L327" i="1"/>
  <c r="K327" i="1"/>
  <c r="J327" i="1"/>
  <c r="N326" i="1"/>
  <c r="L326" i="1"/>
  <c r="K326" i="1"/>
  <c r="J326" i="1"/>
  <c r="N325" i="1"/>
  <c r="L325" i="1"/>
  <c r="K325" i="1"/>
  <c r="J325" i="1"/>
  <c r="N324" i="1"/>
  <c r="L324" i="1"/>
  <c r="K324" i="1"/>
  <c r="J324" i="1"/>
  <c r="N323" i="1"/>
  <c r="L323" i="1"/>
  <c r="K323" i="1"/>
  <c r="J323" i="1"/>
  <c r="N322" i="1"/>
  <c r="L322" i="1"/>
  <c r="K322" i="1"/>
  <c r="J322" i="1"/>
  <c r="N321" i="1"/>
  <c r="L321" i="1"/>
  <c r="K321" i="1"/>
  <c r="J321" i="1"/>
  <c r="N320" i="1"/>
  <c r="L320" i="1"/>
  <c r="K320" i="1"/>
  <c r="J320" i="1"/>
  <c r="N319" i="1"/>
  <c r="L319" i="1"/>
  <c r="K319" i="1"/>
  <c r="J319" i="1"/>
  <c r="N318" i="1"/>
  <c r="L318" i="1"/>
  <c r="K318" i="1"/>
  <c r="J318" i="1"/>
  <c r="N317" i="1"/>
  <c r="L317" i="1"/>
  <c r="K317" i="1"/>
  <c r="J317" i="1"/>
  <c r="N316" i="1"/>
  <c r="L316" i="1"/>
  <c r="K316" i="1"/>
  <c r="J316" i="1"/>
  <c r="N315" i="1"/>
  <c r="L315" i="1"/>
  <c r="K315" i="1"/>
  <c r="J315" i="1"/>
  <c r="N314" i="1"/>
  <c r="L314" i="1"/>
  <c r="K314" i="1"/>
  <c r="J314" i="1"/>
  <c r="N313" i="1"/>
  <c r="L313" i="1"/>
  <c r="K313" i="1"/>
  <c r="J313" i="1"/>
  <c r="N312" i="1"/>
  <c r="L312" i="1"/>
  <c r="K312" i="1"/>
  <c r="J312" i="1"/>
  <c r="N311" i="1"/>
  <c r="L311" i="1"/>
  <c r="K311" i="1"/>
  <c r="J311" i="1"/>
  <c r="N310" i="1"/>
  <c r="L310" i="1"/>
  <c r="K310" i="1"/>
  <c r="J310" i="1"/>
  <c r="N309" i="1"/>
  <c r="L309" i="1"/>
  <c r="K309" i="1"/>
  <c r="J309" i="1"/>
  <c r="N308" i="1"/>
  <c r="L308" i="1"/>
  <c r="K308" i="1"/>
  <c r="J308" i="1"/>
  <c r="N307" i="1"/>
  <c r="L307" i="1"/>
  <c r="K307" i="1"/>
  <c r="J307" i="1"/>
  <c r="N306" i="1"/>
  <c r="L306" i="1"/>
  <c r="K306" i="1"/>
  <c r="J306" i="1"/>
  <c r="N305" i="1"/>
  <c r="L305" i="1"/>
  <c r="K305" i="1"/>
  <c r="J305" i="1"/>
  <c r="N304" i="1"/>
  <c r="L304" i="1"/>
  <c r="K304" i="1"/>
  <c r="J304" i="1"/>
  <c r="N303" i="1"/>
  <c r="L303" i="1"/>
  <c r="K303" i="1"/>
  <c r="J303" i="1"/>
  <c r="N302" i="1"/>
  <c r="L302" i="1"/>
  <c r="K302" i="1"/>
  <c r="J302" i="1"/>
  <c r="N301" i="1"/>
  <c r="L301" i="1"/>
  <c r="K301" i="1"/>
  <c r="J301" i="1"/>
  <c r="N300" i="1"/>
  <c r="L300" i="1"/>
  <c r="K300" i="1"/>
  <c r="J300" i="1"/>
  <c r="N299" i="1"/>
  <c r="L299" i="1"/>
  <c r="K299" i="1"/>
  <c r="J299" i="1"/>
  <c r="N298" i="1"/>
  <c r="L298" i="1"/>
  <c r="K298" i="1"/>
  <c r="J298" i="1"/>
  <c r="N297" i="1"/>
  <c r="L297" i="1"/>
  <c r="K297" i="1"/>
  <c r="J297" i="1"/>
  <c r="N296" i="1"/>
  <c r="L296" i="1"/>
  <c r="K296" i="1"/>
  <c r="J296" i="1"/>
  <c r="N295" i="1"/>
  <c r="L295" i="1"/>
  <c r="K295" i="1"/>
  <c r="J295" i="1"/>
  <c r="N294" i="1"/>
  <c r="L294" i="1"/>
  <c r="K294" i="1"/>
  <c r="J294" i="1"/>
  <c r="N293" i="1"/>
  <c r="L293" i="1"/>
  <c r="K293" i="1"/>
  <c r="J293" i="1"/>
  <c r="N292" i="1"/>
  <c r="L292" i="1"/>
  <c r="K292" i="1"/>
  <c r="J292" i="1"/>
  <c r="N291" i="1"/>
  <c r="L291" i="1"/>
  <c r="K291" i="1"/>
  <c r="J291" i="1"/>
  <c r="N290" i="1"/>
  <c r="L290" i="1"/>
  <c r="K290" i="1"/>
  <c r="J290" i="1"/>
  <c r="N289" i="1"/>
  <c r="L289" i="1"/>
  <c r="K289" i="1"/>
  <c r="J289" i="1"/>
  <c r="N288" i="1"/>
  <c r="L288" i="1"/>
  <c r="K288" i="1"/>
  <c r="J288" i="1"/>
  <c r="N287" i="1"/>
  <c r="L287" i="1"/>
  <c r="K287" i="1"/>
  <c r="J287" i="1"/>
  <c r="N286" i="1"/>
  <c r="L286" i="1"/>
  <c r="K286" i="1"/>
  <c r="J286" i="1"/>
  <c r="N285" i="1"/>
  <c r="L285" i="1"/>
  <c r="K285" i="1"/>
  <c r="J285" i="1"/>
  <c r="N284" i="1"/>
  <c r="L284" i="1"/>
  <c r="K284" i="1"/>
  <c r="J284" i="1"/>
  <c r="N283" i="1"/>
  <c r="L283" i="1"/>
  <c r="K283" i="1"/>
  <c r="J283" i="1"/>
  <c r="N282" i="1"/>
  <c r="L282" i="1"/>
  <c r="K282" i="1"/>
  <c r="J282" i="1"/>
  <c r="N281" i="1"/>
  <c r="L281" i="1"/>
  <c r="K281" i="1"/>
  <c r="J281" i="1"/>
  <c r="N280" i="1"/>
  <c r="L280" i="1"/>
  <c r="K280" i="1"/>
  <c r="J280" i="1"/>
  <c r="N279" i="1"/>
  <c r="L279" i="1"/>
  <c r="K279" i="1"/>
  <c r="J279" i="1"/>
  <c r="N278" i="1"/>
  <c r="L278" i="1"/>
  <c r="K278" i="1"/>
  <c r="J278" i="1"/>
  <c r="N277" i="1"/>
  <c r="L277" i="1"/>
  <c r="K277" i="1"/>
  <c r="J277" i="1"/>
  <c r="N276" i="1"/>
  <c r="L276" i="1"/>
  <c r="K276" i="1"/>
  <c r="J276" i="1"/>
  <c r="N275" i="1"/>
  <c r="L275" i="1"/>
  <c r="K275" i="1"/>
  <c r="J275" i="1"/>
  <c r="N274" i="1"/>
  <c r="L274" i="1"/>
  <c r="K274" i="1"/>
  <c r="J274" i="1"/>
  <c r="N273" i="1"/>
  <c r="L273" i="1"/>
  <c r="K273" i="1"/>
  <c r="J273" i="1"/>
  <c r="N272" i="1"/>
  <c r="L272" i="1"/>
  <c r="K272" i="1"/>
  <c r="J272" i="1"/>
  <c r="N271" i="1"/>
  <c r="L271" i="1"/>
  <c r="K271" i="1"/>
  <c r="J271" i="1"/>
  <c r="N270" i="1"/>
  <c r="L270" i="1"/>
  <c r="K270" i="1"/>
  <c r="J270" i="1"/>
  <c r="N269" i="1"/>
  <c r="L269" i="1"/>
  <c r="K269" i="1"/>
  <c r="J269" i="1"/>
  <c r="N268" i="1"/>
  <c r="L268" i="1"/>
  <c r="K268" i="1"/>
  <c r="J268" i="1"/>
  <c r="N267" i="1"/>
  <c r="L267" i="1"/>
  <c r="K267" i="1"/>
  <c r="J267" i="1"/>
  <c r="N266" i="1"/>
  <c r="L266" i="1"/>
  <c r="K266" i="1"/>
  <c r="J266" i="1"/>
  <c r="N265" i="1"/>
  <c r="L265" i="1"/>
  <c r="K265" i="1"/>
  <c r="J265" i="1"/>
  <c r="N264" i="1"/>
  <c r="L264" i="1"/>
  <c r="K264" i="1"/>
  <c r="J264" i="1"/>
  <c r="N263" i="1"/>
  <c r="L263" i="1"/>
  <c r="K263" i="1"/>
  <c r="J263" i="1"/>
  <c r="N262" i="1"/>
  <c r="L262" i="1"/>
  <c r="K262" i="1"/>
  <c r="J262" i="1"/>
  <c r="N261" i="1"/>
  <c r="L261" i="1"/>
  <c r="K261" i="1"/>
  <c r="J261" i="1"/>
  <c r="N260" i="1"/>
  <c r="L260" i="1"/>
  <c r="K260" i="1"/>
  <c r="J260" i="1"/>
  <c r="N259" i="1"/>
  <c r="L259" i="1"/>
  <c r="K259" i="1"/>
  <c r="J259" i="1"/>
  <c r="N258" i="1"/>
  <c r="L258" i="1"/>
  <c r="K258" i="1"/>
  <c r="J258" i="1"/>
  <c r="N257" i="1"/>
  <c r="L257" i="1"/>
  <c r="K257" i="1"/>
  <c r="J257" i="1"/>
  <c r="N256" i="1"/>
  <c r="L256" i="1"/>
  <c r="K256" i="1"/>
  <c r="J256" i="1"/>
  <c r="N255" i="1"/>
  <c r="L255" i="1"/>
  <c r="K255" i="1"/>
  <c r="J255" i="1"/>
  <c r="N254" i="1"/>
  <c r="L254" i="1"/>
  <c r="K254" i="1"/>
  <c r="J254" i="1"/>
  <c r="N253" i="1"/>
  <c r="L253" i="1"/>
  <c r="K253" i="1"/>
  <c r="J253" i="1"/>
  <c r="N252" i="1"/>
  <c r="L252" i="1"/>
  <c r="K252" i="1"/>
  <c r="J252" i="1"/>
  <c r="N251" i="1"/>
  <c r="L251" i="1"/>
  <c r="K251" i="1"/>
  <c r="J251" i="1"/>
  <c r="N250" i="1"/>
  <c r="L250" i="1"/>
  <c r="K250" i="1"/>
  <c r="J250" i="1"/>
  <c r="N249" i="1"/>
  <c r="L249" i="1"/>
  <c r="K249" i="1"/>
  <c r="J249" i="1"/>
  <c r="N248" i="1"/>
  <c r="L248" i="1"/>
  <c r="K248" i="1"/>
  <c r="J248" i="1"/>
  <c r="N247" i="1"/>
  <c r="L247" i="1"/>
  <c r="K247" i="1"/>
  <c r="J247" i="1"/>
  <c r="N246" i="1"/>
  <c r="L246" i="1"/>
  <c r="K246" i="1"/>
  <c r="J246" i="1"/>
  <c r="N245" i="1"/>
  <c r="L245" i="1"/>
  <c r="K245" i="1"/>
  <c r="J245" i="1"/>
  <c r="N244" i="1"/>
  <c r="L244" i="1"/>
  <c r="K244" i="1"/>
  <c r="J244" i="1"/>
  <c r="N243" i="1"/>
  <c r="L243" i="1"/>
  <c r="K243" i="1"/>
  <c r="J243" i="1"/>
  <c r="N242" i="1"/>
  <c r="L242" i="1"/>
  <c r="K242" i="1"/>
  <c r="J242" i="1"/>
  <c r="N241" i="1"/>
  <c r="L241" i="1"/>
  <c r="K241" i="1"/>
  <c r="J241" i="1"/>
  <c r="N240" i="1"/>
  <c r="L240" i="1"/>
  <c r="K240" i="1"/>
  <c r="J240" i="1"/>
  <c r="N239" i="1"/>
  <c r="L239" i="1"/>
  <c r="K239" i="1"/>
  <c r="J239" i="1"/>
  <c r="N238" i="1"/>
  <c r="L238" i="1"/>
  <c r="K238" i="1"/>
  <c r="J238" i="1"/>
  <c r="N237" i="1"/>
  <c r="L237" i="1"/>
  <c r="K237" i="1"/>
  <c r="J237" i="1"/>
  <c r="N236" i="1"/>
  <c r="L236" i="1"/>
  <c r="K236" i="1"/>
  <c r="J236" i="1"/>
  <c r="N235" i="1"/>
  <c r="L235" i="1"/>
  <c r="K235" i="1"/>
  <c r="J235" i="1"/>
  <c r="N234" i="1"/>
  <c r="L234" i="1"/>
  <c r="K234" i="1"/>
  <c r="J234" i="1"/>
  <c r="N233" i="1"/>
  <c r="L233" i="1"/>
  <c r="K233" i="1"/>
  <c r="J233" i="1"/>
  <c r="N232" i="1"/>
  <c r="L232" i="1"/>
  <c r="K232" i="1"/>
  <c r="J232" i="1"/>
  <c r="N231" i="1"/>
  <c r="L231" i="1"/>
  <c r="K231" i="1"/>
  <c r="J231" i="1"/>
  <c r="N230" i="1"/>
  <c r="L230" i="1"/>
  <c r="K230" i="1"/>
  <c r="J230" i="1"/>
  <c r="N229" i="1"/>
  <c r="L229" i="1"/>
  <c r="K229" i="1"/>
  <c r="J229" i="1"/>
  <c r="N228" i="1"/>
  <c r="L228" i="1"/>
  <c r="K228" i="1"/>
  <c r="J228" i="1"/>
  <c r="N227" i="1"/>
  <c r="L227" i="1"/>
  <c r="K227" i="1"/>
  <c r="J227" i="1"/>
  <c r="N226" i="1"/>
  <c r="L226" i="1"/>
  <c r="K226" i="1"/>
  <c r="J226" i="1"/>
  <c r="N225" i="1"/>
  <c r="L225" i="1"/>
  <c r="K225" i="1"/>
  <c r="J225" i="1"/>
  <c r="N224" i="1"/>
  <c r="L224" i="1"/>
  <c r="K224" i="1"/>
  <c r="J224" i="1"/>
  <c r="N223" i="1"/>
  <c r="L223" i="1"/>
  <c r="K223" i="1"/>
  <c r="J223" i="1"/>
  <c r="N222" i="1"/>
  <c r="L222" i="1"/>
  <c r="K222" i="1"/>
  <c r="J222" i="1"/>
  <c r="N221" i="1"/>
  <c r="L221" i="1"/>
  <c r="K221" i="1"/>
  <c r="J221" i="1"/>
  <c r="N220" i="1"/>
  <c r="L220" i="1"/>
  <c r="K220" i="1"/>
  <c r="J220" i="1"/>
  <c r="N219" i="1"/>
  <c r="L219" i="1"/>
  <c r="K219" i="1"/>
  <c r="J219" i="1"/>
  <c r="N218" i="1"/>
  <c r="L218" i="1"/>
  <c r="K218" i="1"/>
  <c r="J218" i="1"/>
  <c r="N217" i="1"/>
  <c r="L217" i="1"/>
  <c r="K217" i="1"/>
  <c r="J217" i="1"/>
  <c r="N216" i="1"/>
  <c r="L216" i="1"/>
  <c r="K216" i="1"/>
  <c r="J216" i="1"/>
  <c r="N215" i="1"/>
  <c r="L215" i="1"/>
  <c r="K215" i="1"/>
  <c r="J215" i="1"/>
  <c r="N214" i="1"/>
  <c r="L214" i="1"/>
  <c r="K214" i="1"/>
  <c r="J214" i="1"/>
  <c r="N213" i="1"/>
  <c r="L213" i="1"/>
  <c r="K213" i="1"/>
  <c r="J213" i="1"/>
  <c r="N212" i="1"/>
  <c r="L212" i="1"/>
  <c r="K212" i="1"/>
  <c r="J212" i="1"/>
  <c r="N211" i="1"/>
  <c r="L211" i="1"/>
  <c r="K211" i="1"/>
  <c r="J211" i="1"/>
  <c r="N210" i="1"/>
  <c r="L210" i="1"/>
  <c r="K210" i="1"/>
  <c r="J210" i="1"/>
  <c r="N209" i="1"/>
  <c r="L209" i="1"/>
  <c r="K209" i="1"/>
  <c r="J209" i="1"/>
  <c r="N208" i="1"/>
  <c r="L208" i="1"/>
  <c r="K208" i="1"/>
  <c r="J208" i="1"/>
  <c r="N207" i="1"/>
  <c r="L207" i="1"/>
  <c r="K207" i="1"/>
  <c r="J207" i="1"/>
  <c r="N206" i="1"/>
  <c r="L206" i="1"/>
  <c r="K206" i="1"/>
  <c r="J206" i="1"/>
  <c r="N205" i="1"/>
  <c r="L205" i="1"/>
  <c r="K205" i="1"/>
  <c r="J205" i="1"/>
  <c r="N204" i="1"/>
  <c r="L204" i="1"/>
  <c r="K204" i="1"/>
  <c r="J204" i="1"/>
  <c r="N203" i="1"/>
  <c r="L203" i="1"/>
  <c r="K203" i="1"/>
  <c r="J203" i="1"/>
  <c r="N202" i="1"/>
  <c r="L202" i="1"/>
  <c r="K202" i="1"/>
  <c r="J202" i="1"/>
  <c r="N201" i="1"/>
  <c r="L201" i="1"/>
  <c r="K201" i="1"/>
  <c r="J201" i="1"/>
  <c r="N200" i="1"/>
  <c r="L200" i="1"/>
  <c r="K200" i="1"/>
  <c r="J200" i="1"/>
  <c r="N199" i="1"/>
  <c r="L199" i="1"/>
  <c r="K199" i="1"/>
  <c r="J199" i="1"/>
  <c r="N198" i="1"/>
  <c r="L198" i="1"/>
  <c r="K198" i="1"/>
  <c r="J198" i="1"/>
  <c r="N197" i="1"/>
  <c r="L197" i="1"/>
  <c r="K197" i="1"/>
  <c r="J197" i="1"/>
  <c r="N196" i="1"/>
  <c r="L196" i="1"/>
  <c r="K196" i="1"/>
  <c r="J196" i="1"/>
  <c r="N195" i="1"/>
  <c r="L195" i="1"/>
  <c r="K195" i="1"/>
  <c r="J195" i="1"/>
  <c r="N194" i="1"/>
  <c r="L194" i="1"/>
  <c r="K194" i="1"/>
  <c r="J194" i="1"/>
  <c r="N193" i="1"/>
  <c r="L193" i="1"/>
  <c r="K193" i="1"/>
  <c r="J193" i="1"/>
  <c r="N192" i="1"/>
  <c r="L192" i="1"/>
  <c r="K192" i="1"/>
  <c r="J192" i="1"/>
  <c r="N191" i="1"/>
  <c r="L191" i="1"/>
  <c r="K191" i="1"/>
  <c r="J191" i="1"/>
  <c r="N190" i="1"/>
  <c r="L190" i="1"/>
  <c r="K190" i="1"/>
  <c r="J190" i="1"/>
  <c r="N189" i="1"/>
  <c r="L189" i="1"/>
  <c r="K189" i="1"/>
  <c r="J189" i="1"/>
  <c r="N188" i="1"/>
  <c r="L188" i="1"/>
  <c r="K188" i="1"/>
  <c r="J188" i="1"/>
  <c r="N187" i="1"/>
  <c r="L187" i="1"/>
  <c r="K187" i="1"/>
  <c r="J187" i="1"/>
  <c r="N186" i="1"/>
  <c r="L186" i="1"/>
  <c r="K186" i="1"/>
  <c r="J186" i="1"/>
  <c r="N185" i="1"/>
  <c r="L185" i="1"/>
  <c r="K185" i="1"/>
  <c r="J185" i="1"/>
  <c r="N184" i="1"/>
  <c r="L184" i="1"/>
  <c r="K184" i="1"/>
  <c r="J184" i="1"/>
  <c r="N183" i="1"/>
  <c r="L183" i="1"/>
  <c r="K183" i="1"/>
  <c r="J183" i="1"/>
  <c r="N182" i="1"/>
  <c r="L182" i="1"/>
  <c r="K182" i="1"/>
  <c r="J182" i="1"/>
  <c r="N181" i="1"/>
  <c r="L181" i="1"/>
  <c r="K181" i="1"/>
  <c r="J181" i="1"/>
  <c r="N180" i="1"/>
  <c r="L180" i="1"/>
  <c r="K180" i="1"/>
  <c r="J180" i="1"/>
  <c r="N179" i="1"/>
  <c r="L179" i="1"/>
  <c r="K179" i="1"/>
  <c r="J179" i="1"/>
  <c r="N178" i="1"/>
  <c r="L178" i="1"/>
  <c r="K178" i="1"/>
  <c r="J178" i="1"/>
  <c r="N177" i="1"/>
  <c r="L177" i="1"/>
  <c r="K177" i="1"/>
  <c r="J177" i="1"/>
  <c r="N176" i="1"/>
  <c r="L176" i="1"/>
  <c r="K176" i="1"/>
  <c r="J176" i="1"/>
  <c r="N175" i="1"/>
  <c r="L175" i="1"/>
  <c r="K175" i="1"/>
  <c r="J175" i="1"/>
  <c r="N174" i="1"/>
  <c r="L174" i="1"/>
  <c r="K174" i="1"/>
  <c r="J174" i="1"/>
  <c r="N173" i="1"/>
  <c r="L173" i="1"/>
  <c r="K173" i="1"/>
  <c r="J173" i="1"/>
  <c r="N172" i="1"/>
  <c r="L172" i="1"/>
  <c r="K172" i="1"/>
  <c r="J172" i="1"/>
  <c r="N171" i="1"/>
  <c r="L171" i="1"/>
  <c r="K171" i="1"/>
  <c r="J171" i="1"/>
  <c r="N170" i="1"/>
  <c r="L170" i="1"/>
  <c r="K170" i="1"/>
  <c r="J170" i="1"/>
  <c r="N169" i="1"/>
  <c r="L169" i="1"/>
  <c r="K169" i="1"/>
  <c r="J169" i="1"/>
  <c r="N168" i="1"/>
  <c r="L168" i="1"/>
  <c r="K168" i="1"/>
  <c r="J168" i="1"/>
  <c r="N167" i="1"/>
  <c r="L167" i="1"/>
  <c r="K167" i="1"/>
  <c r="J167" i="1"/>
  <c r="N166" i="1"/>
  <c r="L166" i="1"/>
  <c r="K166" i="1"/>
  <c r="J166" i="1"/>
  <c r="N165" i="1"/>
  <c r="L165" i="1"/>
  <c r="K165" i="1"/>
  <c r="J165" i="1"/>
  <c r="N164" i="1"/>
  <c r="L164" i="1"/>
  <c r="K164" i="1"/>
  <c r="J164" i="1"/>
  <c r="N163" i="1"/>
  <c r="L163" i="1"/>
  <c r="K163" i="1"/>
  <c r="J163" i="1"/>
  <c r="N162" i="1"/>
  <c r="L162" i="1"/>
  <c r="K162" i="1"/>
  <c r="J162" i="1"/>
  <c r="N161" i="1"/>
  <c r="L161" i="1"/>
  <c r="K161" i="1"/>
  <c r="J161" i="1"/>
  <c r="N160" i="1"/>
  <c r="L160" i="1"/>
  <c r="K160" i="1"/>
  <c r="J160" i="1"/>
  <c r="N159" i="1"/>
  <c r="L159" i="1"/>
  <c r="K159" i="1"/>
  <c r="J159" i="1"/>
  <c r="N158" i="1"/>
  <c r="L158" i="1"/>
  <c r="K158" i="1"/>
  <c r="J158" i="1"/>
  <c r="N157" i="1"/>
  <c r="L157" i="1"/>
  <c r="K157" i="1"/>
  <c r="J157" i="1"/>
  <c r="N156" i="1"/>
  <c r="L156" i="1"/>
  <c r="K156" i="1"/>
  <c r="J156" i="1"/>
  <c r="N155" i="1"/>
  <c r="L155" i="1"/>
  <c r="K155" i="1"/>
  <c r="J155" i="1"/>
  <c r="N154" i="1"/>
  <c r="L154" i="1"/>
  <c r="K154" i="1"/>
  <c r="J154" i="1"/>
  <c r="N153" i="1"/>
  <c r="L153" i="1"/>
  <c r="K153" i="1"/>
  <c r="J153" i="1"/>
  <c r="N152" i="1"/>
  <c r="L152" i="1"/>
  <c r="K152" i="1"/>
  <c r="J152" i="1"/>
  <c r="N151" i="1"/>
  <c r="L151" i="1"/>
  <c r="K151" i="1"/>
  <c r="J151" i="1"/>
  <c r="N150" i="1"/>
  <c r="L150" i="1"/>
  <c r="K150" i="1"/>
  <c r="J150" i="1"/>
  <c r="N149" i="1"/>
  <c r="L149" i="1"/>
  <c r="K149" i="1"/>
  <c r="J149" i="1"/>
  <c r="N148" i="1"/>
  <c r="L148" i="1"/>
  <c r="K148" i="1"/>
  <c r="J148" i="1"/>
  <c r="N147" i="1"/>
  <c r="L147" i="1"/>
  <c r="K147" i="1"/>
  <c r="J147" i="1"/>
  <c r="N146" i="1"/>
  <c r="L146" i="1"/>
  <c r="K146" i="1"/>
  <c r="J146" i="1"/>
  <c r="N145" i="1"/>
  <c r="L145" i="1"/>
  <c r="K145" i="1"/>
  <c r="J145" i="1"/>
  <c r="N144" i="1"/>
  <c r="L144" i="1"/>
  <c r="K144" i="1"/>
  <c r="J144" i="1"/>
  <c r="N143" i="1"/>
  <c r="L143" i="1"/>
  <c r="K143" i="1"/>
  <c r="J143" i="1"/>
  <c r="N142" i="1"/>
  <c r="L142" i="1"/>
  <c r="K142" i="1"/>
  <c r="J142" i="1"/>
  <c r="N141" i="1"/>
  <c r="L141" i="1"/>
  <c r="K141" i="1"/>
  <c r="J141" i="1"/>
  <c r="N140" i="1"/>
  <c r="L140" i="1"/>
  <c r="K140" i="1"/>
  <c r="J140" i="1"/>
  <c r="N139" i="1"/>
  <c r="L139" i="1"/>
  <c r="K139" i="1"/>
  <c r="J139" i="1"/>
  <c r="N138" i="1"/>
  <c r="L138" i="1"/>
  <c r="K138" i="1"/>
  <c r="J138" i="1"/>
  <c r="N137" i="1"/>
  <c r="L137" i="1"/>
  <c r="K137" i="1"/>
  <c r="J137" i="1"/>
  <c r="N136" i="1"/>
  <c r="L136" i="1"/>
  <c r="K136" i="1"/>
  <c r="J136" i="1"/>
  <c r="N135" i="1"/>
  <c r="L135" i="1"/>
  <c r="K135" i="1"/>
  <c r="J135" i="1"/>
  <c r="N134" i="1"/>
  <c r="L134" i="1"/>
  <c r="K134" i="1"/>
  <c r="J134" i="1"/>
  <c r="N133" i="1"/>
  <c r="L133" i="1"/>
  <c r="K133" i="1"/>
  <c r="J133" i="1"/>
  <c r="N132" i="1"/>
  <c r="L132" i="1"/>
  <c r="K132" i="1"/>
  <c r="J132" i="1"/>
  <c r="N131" i="1"/>
  <c r="L131" i="1"/>
  <c r="K131" i="1"/>
  <c r="J131" i="1"/>
  <c r="N130" i="1"/>
  <c r="L130" i="1"/>
  <c r="K130" i="1"/>
  <c r="J130" i="1"/>
  <c r="N129" i="1"/>
  <c r="L129" i="1"/>
  <c r="K129" i="1"/>
  <c r="J129" i="1"/>
  <c r="N128" i="1"/>
  <c r="L128" i="1"/>
  <c r="K128" i="1"/>
  <c r="J128" i="1"/>
  <c r="N127" i="1"/>
  <c r="L127" i="1"/>
  <c r="K127" i="1"/>
  <c r="J127" i="1"/>
  <c r="N126" i="1"/>
  <c r="L126" i="1"/>
  <c r="K126" i="1"/>
  <c r="J126" i="1"/>
  <c r="N125" i="1"/>
  <c r="L125" i="1"/>
  <c r="K125" i="1"/>
  <c r="J125" i="1"/>
  <c r="N124" i="1"/>
  <c r="L124" i="1"/>
  <c r="K124" i="1"/>
  <c r="J124" i="1"/>
  <c r="N123" i="1"/>
  <c r="L123" i="1"/>
  <c r="K123" i="1"/>
  <c r="J123" i="1"/>
  <c r="N122" i="1"/>
  <c r="L122" i="1"/>
  <c r="K122" i="1"/>
  <c r="J122" i="1"/>
  <c r="N121" i="1"/>
  <c r="L121" i="1"/>
  <c r="K121" i="1"/>
  <c r="J121" i="1"/>
  <c r="N120" i="1"/>
  <c r="L120" i="1"/>
  <c r="K120" i="1"/>
  <c r="J120" i="1"/>
  <c r="N119" i="1"/>
  <c r="L119" i="1"/>
  <c r="K119" i="1"/>
  <c r="J119" i="1"/>
  <c r="N118" i="1"/>
  <c r="L118" i="1"/>
  <c r="K118" i="1"/>
  <c r="J118" i="1"/>
  <c r="N117" i="1"/>
  <c r="L117" i="1"/>
  <c r="K117" i="1"/>
  <c r="J117" i="1"/>
  <c r="N116" i="1"/>
  <c r="L116" i="1"/>
  <c r="K116" i="1"/>
  <c r="J116" i="1"/>
  <c r="N115" i="1"/>
  <c r="L115" i="1"/>
  <c r="K115" i="1"/>
  <c r="J115" i="1"/>
  <c r="N114" i="1"/>
  <c r="L114" i="1"/>
  <c r="K114" i="1"/>
  <c r="J114" i="1"/>
  <c r="N113" i="1"/>
  <c r="L113" i="1"/>
  <c r="K113" i="1"/>
  <c r="J113" i="1"/>
  <c r="N112" i="1"/>
  <c r="L112" i="1"/>
  <c r="K112" i="1"/>
  <c r="J112" i="1"/>
  <c r="N111" i="1"/>
  <c r="L111" i="1"/>
  <c r="K111" i="1"/>
  <c r="J111" i="1"/>
  <c r="N110" i="1"/>
  <c r="L110" i="1"/>
  <c r="K110" i="1"/>
  <c r="J110" i="1"/>
  <c r="N109" i="1"/>
  <c r="L109" i="1"/>
  <c r="K109" i="1"/>
  <c r="J109" i="1"/>
  <c r="N108" i="1"/>
  <c r="L108" i="1"/>
  <c r="K108" i="1"/>
  <c r="J108" i="1"/>
  <c r="N107" i="1"/>
  <c r="L107" i="1"/>
  <c r="K107" i="1"/>
  <c r="J107" i="1"/>
  <c r="N106" i="1"/>
  <c r="L106" i="1"/>
  <c r="K106" i="1"/>
  <c r="J106" i="1"/>
  <c r="N105" i="1"/>
  <c r="L105" i="1"/>
  <c r="K105" i="1"/>
  <c r="J105" i="1"/>
  <c r="N104" i="1"/>
  <c r="L104" i="1"/>
  <c r="K104" i="1"/>
  <c r="J104" i="1"/>
  <c r="N103" i="1"/>
  <c r="L103" i="1"/>
  <c r="K103" i="1"/>
  <c r="J103" i="1"/>
  <c r="N102" i="1"/>
  <c r="L102" i="1"/>
  <c r="K102" i="1"/>
  <c r="J102" i="1"/>
  <c r="N101" i="1"/>
  <c r="L101" i="1"/>
  <c r="K101" i="1"/>
  <c r="J101" i="1"/>
  <c r="N100" i="1"/>
  <c r="L100" i="1"/>
  <c r="K100" i="1"/>
  <c r="J100" i="1"/>
  <c r="N99" i="1"/>
  <c r="L99" i="1"/>
  <c r="K99" i="1"/>
  <c r="J99" i="1"/>
  <c r="N98" i="1"/>
  <c r="L98" i="1"/>
  <c r="K98" i="1"/>
  <c r="J98" i="1"/>
  <c r="N97" i="1"/>
  <c r="L97" i="1"/>
  <c r="K97" i="1"/>
  <c r="J97" i="1"/>
  <c r="N96" i="1"/>
  <c r="L96" i="1"/>
  <c r="K96" i="1"/>
  <c r="J96" i="1"/>
  <c r="N95" i="1"/>
  <c r="L95" i="1"/>
  <c r="K95" i="1"/>
  <c r="J95" i="1"/>
  <c r="N94" i="1"/>
  <c r="L94" i="1"/>
  <c r="K94" i="1"/>
  <c r="J94" i="1"/>
  <c r="N93" i="1"/>
  <c r="L93" i="1"/>
  <c r="K93" i="1"/>
  <c r="J93" i="1"/>
  <c r="N92" i="1"/>
  <c r="L92" i="1"/>
  <c r="K92" i="1"/>
  <c r="J92" i="1"/>
  <c r="N91" i="1"/>
  <c r="L91" i="1"/>
  <c r="K91" i="1"/>
  <c r="J91" i="1"/>
  <c r="N90" i="1"/>
  <c r="L90" i="1"/>
  <c r="K90" i="1"/>
  <c r="J90" i="1"/>
  <c r="N89" i="1"/>
  <c r="L89" i="1"/>
  <c r="K89" i="1"/>
  <c r="J89" i="1"/>
  <c r="N88" i="1"/>
  <c r="L88" i="1"/>
  <c r="K88" i="1"/>
  <c r="J88" i="1"/>
  <c r="N87" i="1"/>
  <c r="L87" i="1"/>
  <c r="K87" i="1"/>
  <c r="J87" i="1"/>
  <c r="N86" i="1"/>
  <c r="L86" i="1"/>
  <c r="K86" i="1"/>
  <c r="J86" i="1"/>
  <c r="N85" i="1"/>
  <c r="L85" i="1"/>
  <c r="K85" i="1"/>
  <c r="J85" i="1"/>
  <c r="N84" i="1"/>
  <c r="L84" i="1"/>
  <c r="K84" i="1"/>
  <c r="J84" i="1"/>
  <c r="N83" i="1"/>
  <c r="L83" i="1"/>
  <c r="K83" i="1"/>
  <c r="J83" i="1"/>
  <c r="N82" i="1"/>
  <c r="L82" i="1"/>
  <c r="K82" i="1"/>
  <c r="J82" i="1"/>
  <c r="N81" i="1"/>
  <c r="L81" i="1"/>
  <c r="K81" i="1"/>
  <c r="J81" i="1"/>
  <c r="N80" i="1"/>
  <c r="L80" i="1"/>
  <c r="K80" i="1"/>
  <c r="J80" i="1"/>
  <c r="N79" i="1"/>
  <c r="L79" i="1"/>
  <c r="K79" i="1"/>
  <c r="J79" i="1"/>
  <c r="N78" i="1"/>
  <c r="L78" i="1"/>
  <c r="K78" i="1"/>
  <c r="J78" i="1"/>
  <c r="N77" i="1"/>
  <c r="L77" i="1"/>
  <c r="K77" i="1"/>
  <c r="J77" i="1"/>
  <c r="N76" i="1"/>
  <c r="L76" i="1"/>
  <c r="K76" i="1"/>
  <c r="J76" i="1"/>
  <c r="N75" i="1"/>
  <c r="L75" i="1"/>
  <c r="K75" i="1"/>
  <c r="J75" i="1"/>
  <c r="N74" i="1"/>
  <c r="L74" i="1"/>
  <c r="K74" i="1"/>
  <c r="J74" i="1"/>
  <c r="N73" i="1"/>
  <c r="L73" i="1"/>
  <c r="K73" i="1"/>
  <c r="J73" i="1"/>
  <c r="N72" i="1"/>
  <c r="L72" i="1"/>
  <c r="K72" i="1"/>
  <c r="J72" i="1"/>
  <c r="N71" i="1"/>
  <c r="L71" i="1"/>
  <c r="K71" i="1"/>
  <c r="J71" i="1"/>
  <c r="N70" i="1"/>
  <c r="L70" i="1"/>
  <c r="K70" i="1"/>
  <c r="J70" i="1"/>
  <c r="N69" i="1"/>
  <c r="L69" i="1"/>
  <c r="K69" i="1"/>
  <c r="J69" i="1"/>
  <c r="N68" i="1"/>
  <c r="L68" i="1"/>
  <c r="K68" i="1"/>
  <c r="J68" i="1"/>
  <c r="N67" i="1"/>
  <c r="L67" i="1"/>
  <c r="K67" i="1"/>
  <c r="J67" i="1"/>
  <c r="N66" i="1"/>
  <c r="L66" i="1"/>
  <c r="K66" i="1"/>
  <c r="J66" i="1"/>
  <c r="N65" i="1"/>
  <c r="L65" i="1"/>
  <c r="K65" i="1"/>
  <c r="J65" i="1"/>
  <c r="N64" i="1"/>
  <c r="L64" i="1"/>
  <c r="K64" i="1"/>
  <c r="J64" i="1"/>
  <c r="N63" i="1"/>
  <c r="L63" i="1"/>
  <c r="K63" i="1"/>
  <c r="J63" i="1"/>
  <c r="N62" i="1"/>
  <c r="L62" i="1"/>
  <c r="K62" i="1"/>
  <c r="J62" i="1"/>
  <c r="N61" i="1"/>
  <c r="L61" i="1"/>
  <c r="K61" i="1"/>
  <c r="J61" i="1"/>
  <c r="N60" i="1"/>
  <c r="L60" i="1"/>
  <c r="K60" i="1"/>
  <c r="J60" i="1"/>
  <c r="N59" i="1"/>
  <c r="L59" i="1"/>
  <c r="K59" i="1"/>
  <c r="J59" i="1"/>
  <c r="N58" i="1"/>
  <c r="L58" i="1"/>
  <c r="K58" i="1"/>
  <c r="J58" i="1"/>
  <c r="N57" i="1"/>
  <c r="L57" i="1"/>
  <c r="K57" i="1"/>
  <c r="J57" i="1"/>
  <c r="N56" i="1"/>
  <c r="L56" i="1"/>
  <c r="K56" i="1"/>
  <c r="J56" i="1"/>
  <c r="N55" i="1"/>
  <c r="L55" i="1"/>
  <c r="K55" i="1"/>
  <c r="J55" i="1"/>
  <c r="N54" i="1"/>
  <c r="L54" i="1"/>
  <c r="K54" i="1"/>
  <c r="J54" i="1"/>
  <c r="N53" i="1"/>
  <c r="L53" i="1"/>
  <c r="K53" i="1"/>
  <c r="J53" i="1"/>
  <c r="N52" i="1"/>
  <c r="L52" i="1"/>
  <c r="K52" i="1"/>
  <c r="J52" i="1"/>
  <c r="N51" i="1"/>
  <c r="L51" i="1"/>
  <c r="K51" i="1"/>
  <c r="J51" i="1"/>
  <c r="N50" i="1"/>
  <c r="L50" i="1"/>
  <c r="K50" i="1"/>
  <c r="J50" i="1"/>
  <c r="N49" i="1"/>
  <c r="L49" i="1"/>
  <c r="K49" i="1"/>
  <c r="J49" i="1"/>
  <c r="N48" i="1"/>
  <c r="L48" i="1"/>
  <c r="K48" i="1"/>
  <c r="J48" i="1"/>
  <c r="N47" i="1"/>
  <c r="L47" i="1"/>
  <c r="K47" i="1"/>
  <c r="J47" i="1"/>
  <c r="N46" i="1"/>
  <c r="L46" i="1"/>
  <c r="K46" i="1"/>
  <c r="J46" i="1"/>
  <c r="N45" i="1"/>
  <c r="L45" i="1"/>
  <c r="K45" i="1"/>
  <c r="J45" i="1"/>
  <c r="N44" i="1"/>
  <c r="L44" i="1"/>
  <c r="K44" i="1"/>
  <c r="J44" i="1"/>
  <c r="N43" i="1"/>
  <c r="L43" i="1"/>
  <c r="K43" i="1"/>
  <c r="J43" i="1"/>
  <c r="N42" i="1"/>
  <c r="L42" i="1"/>
  <c r="K42" i="1"/>
  <c r="J42" i="1"/>
  <c r="N41" i="1"/>
  <c r="L41" i="1"/>
  <c r="K41" i="1"/>
  <c r="J41" i="1"/>
  <c r="N40" i="1"/>
  <c r="L40" i="1"/>
  <c r="K40" i="1"/>
  <c r="J40" i="1"/>
  <c r="N39" i="1"/>
  <c r="L39" i="1"/>
  <c r="K39" i="1"/>
  <c r="J39" i="1"/>
  <c r="N38" i="1"/>
  <c r="L38" i="1"/>
  <c r="K38" i="1"/>
  <c r="J38" i="1"/>
  <c r="N37" i="1"/>
  <c r="L37" i="1"/>
  <c r="K37" i="1"/>
  <c r="J37" i="1"/>
  <c r="N36" i="1"/>
  <c r="L36" i="1"/>
  <c r="K36" i="1"/>
  <c r="J36" i="1"/>
  <c r="N35" i="1"/>
  <c r="L35" i="1"/>
  <c r="K35" i="1"/>
  <c r="J35" i="1"/>
  <c r="N34" i="1"/>
  <c r="L34" i="1"/>
  <c r="K34" i="1"/>
  <c r="J34" i="1"/>
  <c r="N33" i="1"/>
  <c r="L33" i="1"/>
  <c r="K33" i="1"/>
  <c r="J33" i="1"/>
  <c r="N32" i="1"/>
  <c r="L32" i="1"/>
  <c r="K32" i="1"/>
  <c r="J32" i="1"/>
  <c r="N31" i="1"/>
  <c r="L31" i="1"/>
  <c r="K31" i="1"/>
  <c r="J31" i="1"/>
  <c r="N30" i="1"/>
  <c r="L30" i="1"/>
  <c r="K30" i="1"/>
  <c r="J30" i="1"/>
  <c r="N29" i="1"/>
  <c r="L29" i="1"/>
  <c r="K29" i="1"/>
  <c r="J29" i="1"/>
  <c r="N28" i="1"/>
  <c r="L28" i="1"/>
  <c r="K28" i="1"/>
  <c r="J28" i="1"/>
  <c r="N27" i="1"/>
  <c r="L27" i="1"/>
  <c r="K27" i="1"/>
  <c r="J27" i="1"/>
  <c r="N26" i="1"/>
  <c r="L26" i="1"/>
  <c r="K26" i="1"/>
  <c r="J26" i="1"/>
  <c r="N25" i="1"/>
  <c r="L25" i="1"/>
  <c r="K25" i="1"/>
  <c r="J25" i="1"/>
  <c r="N24" i="1"/>
  <c r="L24" i="1"/>
  <c r="K24" i="1"/>
  <c r="J24" i="1"/>
  <c r="N23" i="1"/>
  <c r="L23" i="1"/>
  <c r="K23" i="1"/>
  <c r="J23" i="1"/>
  <c r="L22" i="1"/>
  <c r="K22" i="1"/>
  <c r="N22" i="1" s="1"/>
  <c r="J22" i="1"/>
  <c r="N21" i="1"/>
  <c r="L21" i="1"/>
  <c r="K21" i="1"/>
  <c r="J21" i="1"/>
  <c r="N20" i="1"/>
  <c r="L20" i="1"/>
  <c r="K20" i="1"/>
  <c r="J20" i="1"/>
  <c r="N19" i="1"/>
  <c r="L19" i="1"/>
  <c r="K19" i="1"/>
  <c r="J19" i="1"/>
  <c r="N18" i="1"/>
  <c r="L18" i="1"/>
  <c r="K18" i="1"/>
  <c r="J18" i="1"/>
  <c r="N17" i="1"/>
  <c r="L17" i="1"/>
  <c r="K17" i="1"/>
  <c r="J17" i="1"/>
  <c r="N16" i="1"/>
  <c r="L16" i="1"/>
  <c r="K16" i="1"/>
  <c r="J16" i="1"/>
  <c r="N15" i="1"/>
  <c r="L15" i="1"/>
  <c r="K15" i="1"/>
  <c r="J15" i="1"/>
  <c r="N14" i="1"/>
  <c r="L14" i="1"/>
  <c r="K14" i="1"/>
  <c r="J14" i="1"/>
  <c r="N13" i="1"/>
  <c r="L13" i="1"/>
  <c r="K13" i="1"/>
  <c r="J13" i="1"/>
  <c r="N12" i="1"/>
  <c r="L12" i="1"/>
  <c r="K12" i="1"/>
  <c r="J12" i="1"/>
  <c r="N11" i="1"/>
  <c r="L11" i="1"/>
  <c r="K11" i="1"/>
  <c r="J11" i="1"/>
  <c r="L10" i="1"/>
  <c r="K10" i="1"/>
  <c r="N10" i="1" s="1"/>
  <c r="J10" i="1"/>
  <c r="L9" i="1"/>
  <c r="K9" i="1"/>
  <c r="N9" i="1" s="1"/>
  <c r="J9" i="1"/>
  <c r="L8" i="1"/>
  <c r="K8" i="1"/>
  <c r="N8" i="1" s="1"/>
  <c r="J8" i="1"/>
  <c r="L7" i="1"/>
  <c r="K7" i="1"/>
  <c r="N7" i="1" s="1"/>
  <c r="J7" i="1"/>
  <c r="L6" i="1"/>
  <c r="K6" i="1"/>
  <c r="N6" i="1" s="1"/>
  <c r="J6" i="1"/>
  <c r="L5" i="1"/>
  <c r="K5" i="1"/>
  <c r="N5" i="1" s="1"/>
  <c r="J5" i="1"/>
  <c r="L4" i="1"/>
  <c r="K4" i="1"/>
  <c r="N4" i="1" s="1"/>
  <c r="J4" i="1"/>
  <c r="L3" i="1"/>
  <c r="K3" i="1"/>
  <c r="N3" i="1" s="1"/>
  <c r="J3" i="1"/>
  <c r="L2" i="1"/>
  <c r="K2" i="1"/>
  <c r="N2" i="1" s="1"/>
  <c r="J2" i="1"/>
  <c r="N2" i="3" l="1"/>
  <c r="N4" i="3"/>
  <c r="N6" i="3"/>
  <c r="N8" i="3"/>
  <c r="N10" i="3"/>
  <c r="N12" i="3"/>
  <c r="N14" i="3"/>
  <c r="N16" i="3"/>
  <c r="N18" i="3"/>
  <c r="N20" i="3"/>
  <c r="N22" i="3"/>
  <c r="N24" i="3"/>
  <c r="N26" i="3"/>
  <c r="N28" i="3"/>
  <c r="N30" i="3"/>
  <c r="N32" i="3"/>
  <c r="N34" i="3"/>
  <c r="N36" i="3"/>
  <c r="N38" i="3"/>
  <c r="N40" i="3"/>
  <c r="N42" i="3"/>
  <c r="N44" i="3"/>
  <c r="N46" i="3"/>
  <c r="N48" i="3"/>
  <c r="N50" i="3"/>
  <c r="N52" i="3"/>
  <c r="N54" i="3"/>
  <c r="N56" i="3"/>
  <c r="N58" i="3"/>
  <c r="N60" i="3"/>
  <c r="N62" i="3"/>
  <c r="N64" i="3"/>
  <c r="N66" i="3"/>
  <c r="N68" i="3"/>
  <c r="N70" i="3"/>
  <c r="N72" i="3"/>
  <c r="N74" i="3"/>
  <c r="N76" i="3"/>
  <c r="N78" i="3"/>
  <c r="N80" i="3"/>
  <c r="N82" i="3"/>
  <c r="N84" i="3"/>
  <c r="N86" i="3"/>
  <c r="N88" i="3"/>
  <c r="N90" i="3"/>
  <c r="N164" i="3"/>
  <c r="N173" i="3"/>
  <c r="N184" i="3"/>
  <c r="N193" i="3"/>
  <c r="N195" i="3"/>
  <c r="N91" i="3"/>
  <c r="N93" i="3"/>
  <c r="N95" i="3"/>
  <c r="N97" i="3"/>
  <c r="N99" i="3"/>
  <c r="N101" i="3"/>
  <c r="N103" i="3"/>
  <c r="N105" i="3"/>
  <c r="N107" i="3"/>
  <c r="N109" i="3"/>
  <c r="N111" i="3"/>
  <c r="N113" i="3"/>
  <c r="N115" i="3"/>
  <c r="N117" i="3"/>
  <c r="N119" i="3"/>
  <c r="N121" i="3"/>
  <c r="N123" i="3"/>
  <c r="N125" i="3"/>
  <c r="N127" i="3"/>
  <c r="N129" i="3"/>
  <c r="N131" i="3"/>
  <c r="N133" i="3"/>
  <c r="N135" i="3"/>
  <c r="N137" i="3"/>
  <c r="N144" i="3"/>
  <c r="N153" i="3"/>
  <c r="N160" i="3"/>
  <c r="N169" i="3"/>
  <c r="N176" i="3"/>
  <c r="N185" i="3"/>
  <c r="N192" i="3"/>
  <c r="N201" i="3"/>
  <c r="N208" i="3"/>
  <c r="N215" i="3"/>
  <c r="N224" i="3"/>
  <c r="N233" i="3"/>
  <c r="N240" i="3"/>
  <c r="N249" i="3"/>
  <c r="N256" i="3"/>
  <c r="N258" i="3"/>
  <c r="N260" i="3"/>
  <c r="N262" i="3"/>
  <c r="N264" i="3"/>
  <c r="N266" i="3"/>
  <c r="N268" i="3"/>
  <c r="N270" i="3"/>
  <c r="N272" i="3"/>
  <c r="N274" i="3"/>
  <c r="N276" i="3"/>
  <c r="N280" i="3"/>
  <c r="N284" i="3"/>
  <c r="N288" i="3"/>
  <c r="N292" i="3"/>
  <c r="N296" i="3"/>
  <c r="N300" i="3"/>
  <c r="N304" i="3"/>
  <c r="N308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0" i="3"/>
  <c r="N364" i="3"/>
  <c r="N368" i="3"/>
  <c r="N372" i="3"/>
  <c r="N376" i="3"/>
  <c r="N380" i="3"/>
  <c r="N384" i="3"/>
  <c r="N390" i="3"/>
  <c r="N470" i="3"/>
  <c r="N189" i="3"/>
  <c r="N196" i="3"/>
  <c r="N205" i="3"/>
  <c r="N212" i="3"/>
  <c r="N219" i="3"/>
  <c r="N221" i="3"/>
  <c r="N228" i="3"/>
  <c r="N244" i="3"/>
  <c r="N372" i="2"/>
  <c r="N374" i="2"/>
  <c r="N376" i="2"/>
  <c r="N378" i="2"/>
  <c r="N380" i="2"/>
  <c r="N382" i="2"/>
  <c r="N394" i="2"/>
  <c r="N398" i="2"/>
  <c r="N409" i="2"/>
  <c r="N449" i="2"/>
  <c r="N451" i="2"/>
  <c r="N453" i="2"/>
  <c r="N459" i="2"/>
  <c r="N461" i="2"/>
  <c r="N465" i="2"/>
  <c r="N467" i="2"/>
  <c r="N469" i="2"/>
  <c r="N383" i="2"/>
  <c r="N385" i="2"/>
  <c r="N387" i="2"/>
  <c r="N389" i="2"/>
  <c r="N393" i="2"/>
  <c r="N434" i="2"/>
  <c r="N442" i="2"/>
  <c r="N458" i="2"/>
  <c r="N2" i="2"/>
  <c r="N4" i="2"/>
  <c r="N6" i="2"/>
  <c r="N8" i="2"/>
  <c r="N10" i="2"/>
  <c r="N12" i="2"/>
  <c r="N14" i="2"/>
  <c r="N16" i="2"/>
  <c r="N18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457" i="2"/>
  <c r="N384" i="2"/>
  <c r="N395" i="2"/>
  <c r="N397" i="2"/>
  <c r="N410" i="2"/>
  <c r="N414" i="2"/>
  <c r="N427" i="2"/>
  <c r="N429" i="2"/>
  <c r="N431" i="2"/>
  <c r="N450" i="2"/>
  <c r="N386" i="2"/>
  <c r="N390" i="2"/>
  <c r="N403" i="2"/>
  <c r="N405" i="2"/>
  <c r="N418" i="2"/>
  <c r="N422" i="2"/>
  <c r="N435" i="2"/>
  <c r="N437" i="2"/>
  <c r="N443" i="2"/>
  <c r="N464" i="2"/>
  <c r="N84" i="2"/>
  <c r="N88" i="2"/>
  <c r="N92" i="2"/>
  <c r="N96" i="2"/>
  <c r="N100" i="2"/>
  <c r="N104" i="2"/>
  <c r="N108" i="2"/>
  <c r="N112" i="2"/>
  <c r="N116" i="2"/>
  <c r="N3" i="2"/>
  <c r="N5" i="2"/>
  <c r="N7" i="2"/>
  <c r="N9" i="2"/>
  <c r="N11" i="2"/>
  <c r="N13" i="2"/>
  <c r="N15" i="2"/>
  <c r="N17" i="2"/>
  <c r="N19" i="2"/>
  <c r="N21" i="2"/>
  <c r="N25" i="2"/>
  <c r="N29" i="2"/>
  <c r="N33" i="2"/>
  <c r="N37" i="2"/>
  <c r="N41" i="2"/>
  <c r="N45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N120" i="2"/>
  <c r="N124" i="2"/>
  <c r="N128" i="2"/>
  <c r="N132" i="2"/>
  <c r="N136" i="2"/>
  <c r="N140" i="2"/>
  <c r="N144" i="2"/>
  <c r="N148" i="2"/>
  <c r="N152" i="2"/>
  <c r="N164" i="2"/>
  <c r="N168" i="2"/>
  <c r="N222" i="2"/>
  <c r="N224" i="2"/>
  <c r="N228" i="2"/>
  <c r="N230" i="2"/>
  <c r="N234" i="2"/>
  <c r="N238" i="2"/>
  <c r="N242" i="2"/>
  <c r="N244" i="2"/>
  <c r="N246" i="2"/>
  <c r="N250" i="2"/>
  <c r="N254" i="2"/>
  <c r="N258" i="2"/>
  <c r="N262" i="2"/>
  <c r="N266" i="2"/>
  <c r="N268" i="2"/>
  <c r="N270" i="2"/>
  <c r="N274" i="2"/>
  <c r="N278" i="2"/>
  <c r="N282" i="2"/>
  <c r="N286" i="2"/>
  <c r="N290" i="2"/>
  <c r="N292" i="2"/>
  <c r="N294" i="2"/>
  <c r="N296" i="2"/>
  <c r="N298" i="2"/>
  <c r="N300" i="2"/>
  <c r="N302" i="2"/>
  <c r="N304" i="2"/>
  <c r="N306" i="2"/>
  <c r="N308" i="2"/>
  <c r="N310" i="2"/>
  <c r="N312" i="2"/>
  <c r="N314" i="2"/>
  <c r="N316" i="2"/>
  <c r="N318" i="2"/>
  <c r="N320" i="2"/>
  <c r="N322" i="2"/>
  <c r="N324" i="2"/>
  <c r="N326" i="2"/>
  <c r="N328" i="2"/>
  <c r="N330" i="2"/>
  <c r="N332" i="2"/>
  <c r="N334" i="2"/>
  <c r="N336" i="2"/>
  <c r="N338" i="2"/>
  <c r="N340" i="2"/>
  <c r="N342" i="2"/>
  <c r="N344" i="2"/>
  <c r="N346" i="2"/>
  <c r="N348" i="2"/>
  <c r="N350" i="2"/>
  <c r="N352" i="2"/>
  <c r="N354" i="2"/>
  <c r="N356" i="2"/>
  <c r="N358" i="2"/>
  <c r="N360" i="2"/>
  <c r="N362" i="2"/>
  <c r="N364" i="2"/>
  <c r="N366" i="2"/>
  <c r="N368" i="2"/>
  <c r="N370" i="2"/>
  <c r="N439" i="2"/>
  <c r="N448" i="2"/>
  <c r="N455" i="2"/>
  <c r="N462" i="2"/>
  <c r="N391" i="2"/>
  <c r="N399" i="2"/>
  <c r="N407" i="2"/>
  <c r="N466" i="2"/>
  <c r="N125" i="2"/>
  <c r="N129" i="2"/>
  <c r="N133" i="2"/>
  <c r="N137" i="2"/>
  <c r="N141" i="2"/>
  <c r="N145" i="2"/>
  <c r="N151" i="2"/>
  <c r="N155" i="2"/>
  <c r="N157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35" i="2"/>
  <c r="N251" i="2"/>
  <c r="N255" i="2"/>
  <c r="N381" i="2"/>
  <c r="N440" i="2"/>
  <c r="N447" i="2"/>
  <c r="N454" i="2"/>
  <c r="N456" i="2"/>
  <c r="N463" i="2"/>
  <c r="N470" i="2"/>
  <c r="N138" i="3"/>
  <c r="N150" i="3"/>
  <c r="N162" i="3"/>
  <c r="N178" i="3"/>
  <c r="N186" i="3"/>
  <c r="N194" i="3"/>
  <c r="N202" i="3"/>
  <c r="N206" i="3"/>
  <c r="N210" i="3"/>
  <c r="N226" i="3"/>
  <c r="N234" i="3"/>
  <c r="N242" i="3"/>
  <c r="N250" i="3"/>
  <c r="N146" i="3"/>
  <c r="N154" i="3"/>
  <c r="N166" i="3"/>
  <c r="N174" i="3"/>
  <c r="N190" i="3"/>
  <c r="N198" i="3"/>
  <c r="N213" i="3"/>
  <c r="N222" i="3"/>
  <c r="N142" i="3"/>
  <c r="N158" i="3"/>
  <c r="N170" i="3"/>
  <c r="N182" i="3"/>
  <c r="N218" i="3"/>
  <c r="N220" i="3"/>
  <c r="N229" i="3"/>
  <c r="N230" i="3"/>
  <c r="N237" i="3"/>
  <c r="N238" i="3"/>
  <c r="N245" i="3"/>
  <c r="N246" i="3"/>
  <c r="N253" i="3"/>
  <c r="N254" i="3"/>
  <c r="N259" i="3"/>
  <c r="N263" i="3"/>
  <c r="N267" i="3"/>
  <c r="N271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2" i="3"/>
  <c r="N366" i="3"/>
  <c r="N370" i="3"/>
  <c r="N374" i="3"/>
  <c r="N378" i="3"/>
  <c r="N382" i="3"/>
  <c r="N386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3" i="3"/>
  <c r="N337" i="3"/>
  <c r="N341" i="3"/>
  <c r="N345" i="3"/>
  <c r="N349" i="3"/>
  <c r="N353" i="3"/>
  <c r="N357" i="3"/>
  <c r="N361" i="3"/>
  <c r="N365" i="3"/>
  <c r="N369" i="3"/>
  <c r="N373" i="3"/>
  <c r="N377" i="3"/>
  <c r="N381" i="3"/>
  <c r="N385" i="3"/>
  <c r="N391" i="3"/>
  <c r="N388" i="3"/>
  <c r="N392" i="3"/>
  <c r="N394" i="3"/>
  <c r="N396" i="3"/>
  <c r="N398" i="3"/>
  <c r="N400" i="3"/>
  <c r="N402" i="3"/>
  <c r="N404" i="3"/>
  <c r="N406" i="3"/>
  <c r="N408" i="3"/>
  <c r="N410" i="3"/>
  <c r="N412" i="3"/>
  <c r="N414" i="3"/>
  <c r="N416" i="3"/>
  <c r="N418" i="3"/>
  <c r="N420" i="3"/>
  <c r="N422" i="3"/>
  <c r="N424" i="3"/>
  <c r="N426" i="3"/>
  <c r="N428" i="3"/>
  <c r="N430" i="3"/>
  <c r="N432" i="3"/>
  <c r="N434" i="3"/>
  <c r="N436" i="3"/>
  <c r="N438" i="3"/>
  <c r="N440" i="3"/>
  <c r="N442" i="3"/>
  <c r="N444" i="3"/>
  <c r="N446" i="3"/>
  <c r="N448" i="3"/>
  <c r="N450" i="3"/>
  <c r="N452" i="3"/>
  <c r="N454" i="3"/>
  <c r="N456" i="3"/>
  <c r="N458" i="3"/>
  <c r="N460" i="3"/>
  <c r="N462" i="3"/>
  <c r="N464" i="3"/>
  <c r="N466" i="3"/>
  <c r="N468" i="3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3" i="2"/>
  <c r="N160" i="2"/>
  <c r="N22" i="2"/>
  <c r="N26" i="2"/>
  <c r="N30" i="2"/>
  <c r="N34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49" i="2"/>
  <c r="N156" i="2"/>
  <c r="N172" i="2"/>
  <c r="N150" i="2"/>
  <c r="N154" i="2"/>
  <c r="N158" i="2"/>
  <c r="N162" i="2"/>
  <c r="N166" i="2"/>
  <c r="N170" i="2"/>
  <c r="N174" i="2"/>
  <c r="N178" i="2"/>
  <c r="N182" i="2"/>
  <c r="N186" i="2"/>
  <c r="N190" i="2"/>
  <c r="N194" i="2"/>
  <c r="N198" i="2"/>
  <c r="N202" i="2"/>
  <c r="N206" i="2"/>
  <c r="N210" i="2"/>
  <c r="N214" i="2"/>
  <c r="N218" i="2"/>
  <c r="N225" i="2"/>
  <c r="N236" i="2"/>
  <c r="N243" i="2"/>
  <c r="N248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39" i="2"/>
  <c r="N176" i="2"/>
  <c r="N180" i="2"/>
  <c r="N184" i="2"/>
  <c r="N188" i="2"/>
  <c r="N192" i="2"/>
  <c r="N196" i="2"/>
  <c r="N200" i="2"/>
  <c r="N204" i="2"/>
  <c r="N208" i="2"/>
  <c r="N212" i="2"/>
  <c r="N216" i="2"/>
  <c r="N220" i="2"/>
  <c r="N226" i="2"/>
  <c r="N232" i="2"/>
  <c r="N259" i="2"/>
  <c r="N223" i="2"/>
  <c r="N227" i="2"/>
  <c r="N231" i="2"/>
  <c r="N240" i="2"/>
  <c r="N247" i="2"/>
  <c r="N263" i="2"/>
  <c r="N229" i="2"/>
  <c r="N233" i="2"/>
  <c r="N237" i="2"/>
  <c r="N241" i="2"/>
  <c r="N245" i="2"/>
  <c r="N249" i="2"/>
  <c r="N253" i="2"/>
  <c r="N257" i="2"/>
  <c r="N261" i="2"/>
  <c r="N265" i="2"/>
  <c r="N269" i="2"/>
  <c r="N273" i="2"/>
  <c r="N277" i="2"/>
  <c r="N281" i="2"/>
  <c r="N285" i="2"/>
  <c r="N289" i="2"/>
  <c r="N293" i="2"/>
  <c r="N297" i="2"/>
  <c r="N301" i="2"/>
  <c r="N305" i="2"/>
  <c r="N309" i="2"/>
  <c r="N313" i="2"/>
  <c r="N317" i="2"/>
  <c r="N321" i="2"/>
  <c r="N325" i="2"/>
  <c r="N329" i="2"/>
  <c r="N333" i="2"/>
  <c r="N337" i="2"/>
  <c r="N341" i="2"/>
  <c r="N345" i="2"/>
  <c r="N349" i="2"/>
  <c r="N353" i="2"/>
  <c r="N357" i="2"/>
  <c r="N361" i="2"/>
  <c r="N365" i="2"/>
  <c r="N369" i="2"/>
  <c r="N373" i="2"/>
  <c r="N377" i="2"/>
  <c r="N388" i="2"/>
  <c r="N396" i="2"/>
  <c r="N404" i="2"/>
  <c r="N412" i="2"/>
  <c r="N420" i="2"/>
  <c r="N428" i="2"/>
  <c r="N436" i="2"/>
  <c r="N452" i="2"/>
  <c r="N468" i="2"/>
  <c r="N252" i="2"/>
  <c r="N256" i="2"/>
  <c r="N260" i="2"/>
  <c r="N264" i="2"/>
  <c r="N272" i="2"/>
  <c r="N276" i="2"/>
  <c r="N280" i="2"/>
  <c r="N284" i="2"/>
  <c r="N288" i="2"/>
  <c r="N267" i="2"/>
  <c r="N271" i="2"/>
  <c r="N275" i="2"/>
  <c r="N279" i="2"/>
  <c r="N283" i="2"/>
  <c r="N287" i="2"/>
  <c r="N291" i="2"/>
  <c r="N295" i="2"/>
  <c r="N299" i="2"/>
  <c r="N303" i="2"/>
  <c r="N307" i="2"/>
  <c r="N311" i="2"/>
  <c r="N315" i="2"/>
  <c r="N319" i="2"/>
  <c r="N323" i="2"/>
  <c r="N327" i="2"/>
  <c r="N331" i="2"/>
  <c r="N335" i="2"/>
  <c r="N339" i="2"/>
  <c r="N343" i="2"/>
  <c r="N347" i="2"/>
  <c r="N351" i="2"/>
  <c r="N355" i="2"/>
  <c r="N359" i="2"/>
  <c r="N363" i="2"/>
  <c r="N367" i="2"/>
  <c r="N371" i="2"/>
  <c r="N375" i="2"/>
  <c r="N379" i="2"/>
  <c r="N392" i="2"/>
  <c r="N400" i="2"/>
  <c r="N408" i="2"/>
  <c r="N416" i="2"/>
  <c r="N424" i="2"/>
  <c r="N432" i="2"/>
  <c r="N444" i="2"/>
  <c r="N460" i="2"/>
  <c r="N438" i="2"/>
  <c r="N446" i="2"/>
  <c r="N358" i="1"/>
  <c r="N362" i="1"/>
  <c r="N366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</calcChain>
</file>

<file path=xl/sharedStrings.xml><?xml version="1.0" encoding="utf-8"?>
<sst xmlns="http://schemas.openxmlformats.org/spreadsheetml/2006/main" count="1426" uniqueCount="487">
  <si>
    <t>코드</t>
    <phoneticPr fontId="2" type="noConversion"/>
  </si>
  <si>
    <t>종목명</t>
    <phoneticPr fontId="2" type="noConversion"/>
  </si>
  <si>
    <t>주식수</t>
    <phoneticPr fontId="2" type="noConversion"/>
  </si>
  <si>
    <t>PER</t>
    <phoneticPr fontId="2" type="noConversion"/>
  </si>
  <si>
    <t>PBR</t>
    <phoneticPr fontId="2" type="noConversion"/>
  </si>
  <si>
    <t>배당수익률</t>
    <phoneticPr fontId="2" type="noConversion"/>
  </si>
  <si>
    <t>시총</t>
    <phoneticPr fontId="2" type="noConversion"/>
  </si>
  <si>
    <t>PER점수</t>
    <phoneticPr fontId="2" type="noConversion"/>
  </si>
  <si>
    <t>PBR점수</t>
    <phoneticPr fontId="2" type="noConversion"/>
  </si>
  <si>
    <t>배당점수</t>
    <phoneticPr fontId="2" type="noConversion"/>
  </si>
  <si>
    <t>합</t>
    <phoneticPr fontId="2" type="noConversion"/>
  </si>
  <si>
    <t>순위</t>
    <phoneticPr fontId="2" type="noConversion"/>
  </si>
  <si>
    <t>DB금융투자</t>
  </si>
  <si>
    <t>DGB금융지주</t>
  </si>
  <si>
    <t>한양증권</t>
  </si>
  <si>
    <t>BNK금융지주</t>
  </si>
  <si>
    <t>동부건설</t>
  </si>
  <si>
    <t>다올투자증권</t>
  </si>
  <si>
    <t>계룡건설</t>
  </si>
  <si>
    <t>태영건설</t>
  </si>
  <si>
    <t>교보증권</t>
  </si>
  <si>
    <t>부국증권</t>
  </si>
  <si>
    <t>풍산홀딩스</t>
  </si>
  <si>
    <t>한국가스공사</t>
  </si>
  <si>
    <t>E1</t>
  </si>
  <si>
    <t>유진투자증권</t>
  </si>
  <si>
    <t>한신공영</t>
  </si>
  <si>
    <t>현대차증권</t>
  </si>
  <si>
    <t>SK디스커버리</t>
  </si>
  <si>
    <t>JB금융지주</t>
  </si>
  <si>
    <t>현대제철</t>
  </si>
  <si>
    <t>기업은행</t>
  </si>
  <si>
    <t>우리금융지주</t>
  </si>
  <si>
    <t>한국금융지주</t>
  </si>
  <si>
    <t>한국토지신탁</t>
  </si>
  <si>
    <t>KISCO홀딩스</t>
  </si>
  <si>
    <t>서한</t>
  </si>
  <si>
    <t>DL건설</t>
  </si>
  <si>
    <t>신도리코</t>
  </si>
  <si>
    <t>삼양홀딩스</t>
  </si>
  <si>
    <t>금호건설</t>
  </si>
  <si>
    <t>세아베스틸지주</t>
  </si>
  <si>
    <t>화성산업</t>
  </si>
  <si>
    <t>한일홀딩스</t>
  </si>
  <si>
    <t>유진기업</t>
  </si>
  <si>
    <t>POSCO홀딩스</t>
  </si>
  <si>
    <t>하나금융지주</t>
  </si>
  <si>
    <t>대신증권</t>
  </si>
  <si>
    <t>이마트</t>
  </si>
  <si>
    <t>SNT홀딩스</t>
  </si>
  <si>
    <t>동양생명</t>
  </si>
  <si>
    <t>이베스트투자증권</t>
  </si>
  <si>
    <t>HLD&amp;I</t>
  </si>
  <si>
    <t>신세계건설</t>
  </si>
  <si>
    <t>아세아</t>
  </si>
  <si>
    <t>한국철강</t>
  </si>
  <si>
    <t>신라교역</t>
  </si>
  <si>
    <t>KPX홀딩스</t>
  </si>
  <si>
    <t>한국자산신탁</t>
  </si>
  <si>
    <t>서희건설</t>
  </si>
  <si>
    <t>대원산업</t>
  </si>
  <si>
    <t>대원</t>
  </si>
  <si>
    <t>영원무역홀딩스</t>
  </si>
  <si>
    <t>LF</t>
  </si>
  <si>
    <t>한솔홀딩스</t>
  </si>
  <si>
    <t>삼현철강</t>
  </si>
  <si>
    <t>GS</t>
  </si>
  <si>
    <t>한화투자증권</t>
  </si>
  <si>
    <t>현대홈쇼핑</t>
  </si>
  <si>
    <t>광주신세계</t>
  </si>
  <si>
    <t>한국프랜지</t>
  </si>
  <si>
    <t>HL홀딩스</t>
  </si>
  <si>
    <t>동국제강</t>
  </si>
  <si>
    <t>성도이엔지</t>
  </si>
  <si>
    <t>SGC이테크건설</t>
  </si>
  <si>
    <t>DL이앤씨</t>
  </si>
  <si>
    <t>서연</t>
  </si>
  <si>
    <t>KB금융</t>
  </si>
  <si>
    <t>원일특강</t>
  </si>
  <si>
    <t>한국주철관</t>
  </si>
  <si>
    <t>인터지스</t>
  </si>
  <si>
    <t>코리안리</t>
  </si>
  <si>
    <t>대한제강</t>
  </si>
  <si>
    <t>한국앤컴퍼니</t>
  </si>
  <si>
    <t>휴스틸</t>
  </si>
  <si>
    <t>국도화학</t>
  </si>
  <si>
    <t>세아홀딩스</t>
  </si>
  <si>
    <t>GS건설</t>
  </si>
  <si>
    <t>미래에셋생명</t>
  </si>
  <si>
    <t>하림지주</t>
  </si>
  <si>
    <t>골프존뉴딘홀딩스</t>
  </si>
  <si>
    <t>화천기공</t>
  </si>
  <si>
    <t>동원개발</t>
  </si>
  <si>
    <t>NH투자증권</t>
  </si>
  <si>
    <t>삼성증권</t>
  </si>
  <si>
    <t>고려제강</t>
  </si>
  <si>
    <t>BGF</t>
  </si>
  <si>
    <t>다우기술</t>
  </si>
  <si>
    <t>케이씨</t>
  </si>
  <si>
    <t>코오롱</t>
  </si>
  <si>
    <t>리드코프</t>
  </si>
  <si>
    <t>경동도시가스</t>
  </si>
  <si>
    <t>KTis</t>
  </si>
  <si>
    <t>신한지주</t>
  </si>
  <si>
    <t>농심홀딩스</t>
  </si>
  <si>
    <t>대상홀딩스</t>
  </si>
  <si>
    <t>피에이치에이</t>
  </si>
  <si>
    <t>진양홀딩스</t>
  </si>
  <si>
    <t>미래에셋증권</t>
  </si>
  <si>
    <t>한세예스24홀딩스</t>
  </si>
  <si>
    <t>풍산</t>
  </si>
  <si>
    <t>유성기업</t>
  </si>
  <si>
    <t>현대퓨처넷</t>
  </si>
  <si>
    <t>메가스터디</t>
  </si>
  <si>
    <t>HDC</t>
  </si>
  <si>
    <t>현대비앤지스틸</t>
  </si>
  <si>
    <t>코리아에셋투자증권</t>
  </si>
  <si>
    <t>유성티엔에스</t>
  </si>
  <si>
    <t>삼성카드</t>
  </si>
  <si>
    <t>KPX케미칼</t>
  </si>
  <si>
    <t>삼지전자</t>
  </si>
  <si>
    <t>대현</t>
  </si>
  <si>
    <t>일신방직</t>
  </si>
  <si>
    <t>삼정펄프</t>
  </si>
  <si>
    <t>한화생명</t>
  </si>
  <si>
    <t>컬러레이</t>
  </si>
  <si>
    <t>KCC글라스</t>
  </si>
  <si>
    <t>한국캐피탈</t>
  </si>
  <si>
    <t>현대코퍼레이션홀딩스</t>
  </si>
  <si>
    <t>한국컴퓨터</t>
  </si>
  <si>
    <t>미창석유</t>
  </si>
  <si>
    <t>KCC건설</t>
  </si>
  <si>
    <t>예스코홀딩스</t>
  </si>
  <si>
    <t>유화증권</t>
  </si>
  <si>
    <t>SJM</t>
  </si>
  <si>
    <t>조선내화</t>
  </si>
  <si>
    <t>CS홀딩스</t>
  </si>
  <si>
    <t>서원인텍</t>
  </si>
  <si>
    <t>현대코퍼레이션</t>
  </si>
  <si>
    <t>코스맥스비티아이</t>
  </si>
  <si>
    <t>삼보판지</t>
  </si>
  <si>
    <t>하이트진로홀딩스</t>
  </si>
  <si>
    <t>대한화섬</t>
  </si>
  <si>
    <t>한국가구</t>
  </si>
  <si>
    <t>사조오양</t>
  </si>
  <si>
    <t>황금에스티</t>
  </si>
  <si>
    <t>효성</t>
  </si>
  <si>
    <t>롯데케미칼</t>
  </si>
  <si>
    <t>키움증권</t>
  </si>
  <si>
    <t>SK가스</t>
  </si>
  <si>
    <t>서연이화</t>
  </si>
  <si>
    <t>태광산업</t>
  </si>
  <si>
    <t>삼호개발</t>
  </si>
  <si>
    <t>현대백화점</t>
  </si>
  <si>
    <t>삼양사</t>
  </si>
  <si>
    <t>HDC현대산업개발</t>
  </si>
  <si>
    <t>신영증권</t>
  </si>
  <si>
    <t>롯데지주</t>
  </si>
  <si>
    <t>윙입푸드</t>
  </si>
  <si>
    <t>모베이스</t>
  </si>
  <si>
    <t>원익</t>
  </si>
  <si>
    <t>LX인터내셔널</t>
  </si>
  <si>
    <t>유안타증권</t>
  </si>
  <si>
    <t>동아타이어</t>
  </si>
  <si>
    <t>세보엠이씨</t>
  </si>
  <si>
    <t>티케이케미칼</t>
  </si>
  <si>
    <t>파커스</t>
  </si>
  <si>
    <t>DMS</t>
  </si>
  <si>
    <t>DB손해보험</t>
  </si>
  <si>
    <t>베뉴지</t>
  </si>
  <si>
    <t>SJM홀딩스</t>
  </si>
  <si>
    <t>SNT중공업</t>
  </si>
  <si>
    <t>SK스퀘어</t>
  </si>
  <si>
    <t>F&amp;F홀딩스</t>
  </si>
  <si>
    <t>대림제지</t>
  </si>
  <si>
    <t>흥국화재</t>
  </si>
  <si>
    <t>원익홀딩스</t>
  </si>
  <si>
    <t>아시아경제</t>
  </si>
  <si>
    <t>세아제강지주</t>
  </si>
  <si>
    <t>아세아제지</t>
  </si>
  <si>
    <t>노루홀딩스</t>
  </si>
  <si>
    <t>오리온홀딩스</t>
  </si>
  <si>
    <t>KTcs</t>
  </si>
  <si>
    <t>한국수출포장</t>
  </si>
  <si>
    <t>동양</t>
  </si>
  <si>
    <t>GS리테일</t>
  </si>
  <si>
    <t>동일제강</t>
  </si>
  <si>
    <t>사조대림</t>
  </si>
  <si>
    <t>LG디스플레이</t>
  </si>
  <si>
    <t>아세아시멘트</t>
  </si>
  <si>
    <t>무학</t>
  </si>
  <si>
    <t>문배철강</t>
  </si>
  <si>
    <t>성우전자</t>
  </si>
  <si>
    <t>씨케이에이치</t>
  </si>
  <si>
    <t>DL</t>
  </si>
  <si>
    <t>S&amp;K폴리텍</t>
  </si>
  <si>
    <t>영풍</t>
  </si>
  <si>
    <t>상신브레이크</t>
  </si>
  <si>
    <t>쿠쿠홀딩스</t>
  </si>
  <si>
    <t>세아제강</t>
  </si>
  <si>
    <t>모토닉</t>
  </si>
  <si>
    <t>애경케미칼</t>
  </si>
  <si>
    <t>현대그린푸드</t>
  </si>
  <si>
    <t>한솔제지</t>
  </si>
  <si>
    <t>지투알</t>
  </si>
  <si>
    <t>한진</t>
  </si>
  <si>
    <t>한양이엔지</t>
  </si>
  <si>
    <t>호전실업</t>
  </si>
  <si>
    <t>가온전선</t>
  </si>
  <si>
    <t>지엠비코리아</t>
  </si>
  <si>
    <t>티와이홀딩스</t>
  </si>
  <si>
    <t>이라이콤</t>
  </si>
  <si>
    <t>넥센</t>
  </si>
  <si>
    <t>동양이엔피</t>
  </si>
  <si>
    <t>대한제분</t>
  </si>
  <si>
    <t>두올</t>
  </si>
  <si>
    <t>SG&amp;G</t>
  </si>
  <si>
    <t>성보화학</t>
  </si>
  <si>
    <t>우리손에프앤지</t>
  </si>
  <si>
    <t>기신정기</t>
  </si>
  <si>
    <t>한국전자홀딩스</t>
  </si>
  <si>
    <t>스카이라이프</t>
  </si>
  <si>
    <t>지역난방공사</t>
  </si>
  <si>
    <t>KT</t>
  </si>
  <si>
    <t>비상교육</t>
  </si>
  <si>
    <t>휴비스</t>
  </si>
  <si>
    <t>새론오토모티브</t>
  </si>
  <si>
    <t>한섬</t>
  </si>
  <si>
    <t>LG</t>
  </si>
  <si>
    <t>삼영전자</t>
  </si>
  <si>
    <t>삼영무역</t>
  </si>
  <si>
    <t>대창</t>
  </si>
  <si>
    <t>GRT</t>
  </si>
  <si>
    <t>한화</t>
  </si>
  <si>
    <t>대한해운</t>
  </si>
  <si>
    <t>진도</t>
  </si>
  <si>
    <t>국순당</t>
  </si>
  <si>
    <t>현대해상</t>
  </si>
  <si>
    <t>동방아그로</t>
  </si>
  <si>
    <t>DSR제강</t>
  </si>
  <si>
    <t>성우하이텍</t>
  </si>
  <si>
    <t>매일홀딩스</t>
  </si>
  <si>
    <t>젬백스링크</t>
  </si>
  <si>
    <t>DSR</t>
  </si>
  <si>
    <t>동원산업</t>
  </si>
  <si>
    <t>삼양통상</t>
  </si>
  <si>
    <t>일진홀딩스</t>
  </si>
  <si>
    <t>삼원강재</t>
  </si>
  <si>
    <t>슈프리마에이치큐</t>
  </si>
  <si>
    <t>노루페인트</t>
  </si>
  <si>
    <t>HDC현대EP</t>
  </si>
  <si>
    <t>한일철강</t>
  </si>
  <si>
    <t>삼익악기</t>
  </si>
  <si>
    <t>액토즈소프트</t>
  </si>
  <si>
    <t>텔코웨어</t>
  </si>
  <si>
    <t>강남제비스코</t>
  </si>
  <si>
    <t>세아특수강</t>
  </si>
  <si>
    <t>대상</t>
  </si>
  <si>
    <t>케이디켐</t>
  </si>
  <si>
    <t>CJ</t>
  </si>
  <si>
    <t>크라운제과</t>
  </si>
  <si>
    <t>사조산업</t>
  </si>
  <si>
    <t>금화피에스시</t>
  </si>
  <si>
    <t>LG유플러스</t>
  </si>
  <si>
    <t>LX홀딩스</t>
  </si>
  <si>
    <t>사조씨푸드</t>
  </si>
  <si>
    <t>아세아텍</t>
  </si>
  <si>
    <t>YW</t>
  </si>
  <si>
    <t>영흥</t>
  </si>
  <si>
    <t>인포바인</t>
  </si>
  <si>
    <t>광전자</t>
  </si>
  <si>
    <t>세이브존I&amp;C</t>
  </si>
  <si>
    <t>삼성화재</t>
  </si>
  <si>
    <t>슈피겐코리아</t>
  </si>
  <si>
    <t>피에스텍</t>
  </si>
  <si>
    <t>크라운해태홀딩스</t>
  </si>
  <si>
    <t>SK네트웍스</t>
  </si>
  <si>
    <t>크리스탈신소재</t>
  </si>
  <si>
    <t>신영와코루</t>
  </si>
  <si>
    <t>해성산업</t>
  </si>
  <si>
    <t>푸른저축은행</t>
  </si>
  <si>
    <t>영보화학</t>
  </si>
  <si>
    <t>인천도시가스</t>
  </si>
  <si>
    <t>태양</t>
  </si>
  <si>
    <t>이지홀딩스</t>
  </si>
  <si>
    <t>남화토건</t>
  </si>
  <si>
    <t>디와이파워</t>
  </si>
  <si>
    <t>대한제당</t>
  </si>
  <si>
    <t>신원</t>
  </si>
  <si>
    <t>극동유화</t>
  </si>
  <si>
    <t>동성케미컬</t>
  </si>
  <si>
    <t>KCTC</t>
  </si>
  <si>
    <t>세방</t>
  </si>
  <si>
    <t>코메론</t>
  </si>
  <si>
    <t>코오롱인더</t>
  </si>
  <si>
    <t>현대차</t>
  </si>
  <si>
    <t>서원</t>
  </si>
  <si>
    <t>LS네트웍스</t>
  </si>
  <si>
    <t>원림</t>
  </si>
  <si>
    <t>이건산업</t>
  </si>
  <si>
    <t>아이디스홀딩스</t>
  </si>
  <si>
    <t>와토스코리아</t>
  </si>
  <si>
    <t>원풍</t>
  </si>
  <si>
    <t>미래산업</t>
  </si>
  <si>
    <t>디에이피</t>
  </si>
  <si>
    <t>한국타이어앤테크놀로지</t>
  </si>
  <si>
    <t>플랜티넷</t>
  </si>
  <si>
    <t>태경산업</t>
  </si>
  <si>
    <t>풍강</t>
  </si>
  <si>
    <t>경동인베스트</t>
  </si>
  <si>
    <t>삼성생명</t>
  </si>
  <si>
    <t>선진</t>
  </si>
  <si>
    <t>LS</t>
  </si>
  <si>
    <t>삼보모터스</t>
  </si>
  <si>
    <t>KC그린홀딩스</t>
  </si>
  <si>
    <t>인지디스플레</t>
  </si>
  <si>
    <t>세원정공</t>
  </si>
  <si>
    <t>빅솔론</t>
  </si>
  <si>
    <t>한일화학</t>
  </si>
  <si>
    <t>CJENM</t>
  </si>
  <si>
    <t>부국철강</t>
  </si>
  <si>
    <t>SK증권</t>
  </si>
  <si>
    <t>현대위아</t>
  </si>
  <si>
    <t>우리엔터프라이즈</t>
  </si>
  <si>
    <t>골든센츄리</t>
  </si>
  <si>
    <t>신세계</t>
  </si>
  <si>
    <t>무림P&amp;P</t>
  </si>
  <si>
    <t>한국콜마홀딩스</t>
  </si>
  <si>
    <t>현대리바트</t>
  </si>
  <si>
    <t>한국알콜</t>
  </si>
  <si>
    <t>경방</t>
  </si>
  <si>
    <t>대한유화</t>
  </si>
  <si>
    <t>퍼시스</t>
  </si>
  <si>
    <t>무림SP</t>
  </si>
  <si>
    <t>일진전기</t>
  </si>
  <si>
    <t>대창단조</t>
  </si>
  <si>
    <t>동아엘텍</t>
  </si>
  <si>
    <t>티에이치엔</t>
  </si>
  <si>
    <t>삼진</t>
  </si>
  <si>
    <t>SNT에너지</t>
  </si>
  <si>
    <t>이상네트웍스</t>
  </si>
  <si>
    <t>에이리츠</t>
  </si>
  <si>
    <t>케이탑리츠</t>
  </si>
  <si>
    <t>삼화왕관</t>
  </si>
  <si>
    <t>솔브레인홀딩스</t>
  </si>
  <si>
    <t>오공</t>
  </si>
  <si>
    <t>휴온스글로벌</t>
  </si>
  <si>
    <t>아진산업</t>
  </si>
  <si>
    <t>다우데이타</t>
  </si>
  <si>
    <t>KB오토시스</t>
  </si>
  <si>
    <t>에이치케이</t>
  </si>
  <si>
    <t>영풍정밀</t>
  </si>
  <si>
    <t>현대두산인프라코어</t>
  </si>
  <si>
    <t>한국종합기술</t>
  </si>
  <si>
    <t>LG헬로비전</t>
  </si>
  <si>
    <t>신대양제지</t>
  </si>
  <si>
    <t>대륙제관</t>
  </si>
  <si>
    <t>국보디자인</t>
  </si>
  <si>
    <t>현대건설기계</t>
  </si>
  <si>
    <t>현대건설</t>
  </si>
  <si>
    <t>현대모비스</t>
  </si>
  <si>
    <t>케이엠</t>
  </si>
  <si>
    <t>하이스틸</t>
  </si>
  <si>
    <t>광동제약</t>
  </si>
  <si>
    <t>DB</t>
  </si>
  <si>
    <t>한화손해보험</t>
  </si>
  <si>
    <t>경인전자</t>
  </si>
  <si>
    <t>대우건설</t>
  </si>
  <si>
    <t>성창기업지주</t>
  </si>
  <si>
    <t>삼성물산</t>
  </si>
  <si>
    <t>신진에스엠</t>
  </si>
  <si>
    <t>우진아이엔에스</t>
  </si>
  <si>
    <t>종근당홀딩스</t>
  </si>
  <si>
    <t>삼아제약</t>
  </si>
  <si>
    <t>네오위즈홀딩스</t>
  </si>
  <si>
    <t>예스24</t>
  </si>
  <si>
    <t>오스템</t>
  </si>
  <si>
    <t>농우바이오</t>
  </si>
  <si>
    <t>빛샘전자</t>
  </si>
  <si>
    <t>코위버</t>
  </si>
  <si>
    <t>ES큐브</t>
  </si>
  <si>
    <t>아이즈비전</t>
  </si>
  <si>
    <t>금비</t>
  </si>
  <si>
    <t>한국내화</t>
  </si>
  <si>
    <t>오디텍</t>
  </si>
  <si>
    <t>엠케이전자</t>
  </si>
  <si>
    <t>에코플라스틱</t>
  </si>
  <si>
    <t>동일고무벨트</t>
  </si>
  <si>
    <t>YTN</t>
  </si>
  <si>
    <t>네오오토</t>
  </si>
  <si>
    <t>삼화페인트</t>
  </si>
  <si>
    <t>화신정공</t>
  </si>
  <si>
    <t>하이록코리아</t>
  </si>
  <si>
    <t>대동</t>
  </si>
  <si>
    <t>팜스코</t>
  </si>
  <si>
    <t>동국산업</t>
  </si>
  <si>
    <t>제주은행</t>
  </si>
  <si>
    <t>동양피스톤</t>
  </si>
  <si>
    <t>해태제과식품</t>
  </si>
  <si>
    <t>만호제강</t>
  </si>
  <si>
    <t>대동전자</t>
  </si>
  <si>
    <t>승일</t>
  </si>
  <si>
    <t>상상인증권</t>
  </si>
  <si>
    <t>롯데손해보험</t>
  </si>
  <si>
    <t>성신양회</t>
  </si>
  <si>
    <t>클라우드에어</t>
  </si>
  <si>
    <t>LX하우시스</t>
  </si>
  <si>
    <t>파인디지털</t>
  </si>
  <si>
    <t>혜인</t>
  </si>
  <si>
    <t>NHN</t>
  </si>
  <si>
    <t>CJ대한통운</t>
  </si>
  <si>
    <t>동아쏘시오홀딩스</t>
  </si>
  <si>
    <t>세중</t>
  </si>
  <si>
    <t>태웅</t>
  </si>
  <si>
    <t>코리아에프티</t>
  </si>
  <si>
    <t>락앤락</t>
  </si>
  <si>
    <t>폴라리스우노</t>
  </si>
  <si>
    <t>계양전기</t>
  </si>
  <si>
    <t>유신</t>
  </si>
  <si>
    <t>부스타</t>
  </si>
  <si>
    <t>샘표</t>
  </si>
  <si>
    <t>용평리조트</t>
  </si>
  <si>
    <t>넥센타이어</t>
  </si>
  <si>
    <t>깨끗한나라</t>
  </si>
  <si>
    <t>피앤씨테크</t>
  </si>
  <si>
    <t>신송홀딩스</t>
  </si>
  <si>
    <t>한독</t>
  </si>
  <si>
    <t>삼천리</t>
  </si>
  <si>
    <t>메디앙스</t>
  </si>
  <si>
    <t>글로벌에스엠</t>
  </si>
  <si>
    <t>두산</t>
  </si>
  <si>
    <t>대양전기공업</t>
  </si>
  <si>
    <t>롯데제과</t>
  </si>
  <si>
    <t>피엔케이피부임상연구센타</t>
  </si>
  <si>
    <t>엔피디</t>
  </si>
  <si>
    <t>제일테크노스</t>
  </si>
  <si>
    <t>대동금속</t>
  </si>
  <si>
    <t>화천기계</t>
  </si>
  <si>
    <t>태광</t>
  </si>
  <si>
    <t>모베이스전자</t>
  </si>
  <si>
    <t>티피씨글로벌</t>
  </si>
  <si>
    <t>픽셀플러스</t>
  </si>
  <si>
    <t>삼영엠텍</t>
  </si>
  <si>
    <t>전방</t>
  </si>
  <si>
    <t>방림</t>
  </si>
  <si>
    <t>리노스</t>
  </si>
  <si>
    <t>화성밸브</t>
  </si>
  <si>
    <t>효성중공업</t>
  </si>
  <si>
    <t>우리산업홀딩스</t>
  </si>
  <si>
    <t>CNH</t>
  </si>
  <si>
    <t>고려산업</t>
  </si>
  <si>
    <t>한화솔루션</t>
  </si>
  <si>
    <t>솔본</t>
  </si>
  <si>
    <t>7월 31일 종가</t>
    <phoneticPr fontId="2" type="noConversion"/>
  </si>
  <si>
    <t>02 11월순위</t>
    <phoneticPr fontId="2" type="noConversion"/>
  </si>
  <si>
    <t>순위변동</t>
    <phoneticPr fontId="2" type="noConversion"/>
  </si>
  <si>
    <t>02 11월 주가</t>
    <phoneticPr fontId="2" type="noConversion"/>
  </si>
  <si>
    <t>변화량</t>
    <phoneticPr fontId="2" type="noConversion"/>
  </si>
  <si>
    <t>세원물산</t>
  </si>
  <si>
    <t>SIMPAC</t>
  </si>
  <si>
    <t>상상인</t>
  </si>
  <si>
    <t>금강공업</t>
  </si>
  <si>
    <t>이스트아시아홀딩스</t>
  </si>
  <si>
    <t>헝셩그룹</t>
  </si>
  <si>
    <t>유수홀딩스</t>
  </si>
  <si>
    <t>오가닉티코스메틱</t>
  </si>
  <si>
    <t>디스플레이텍</t>
  </si>
  <si>
    <t>도이치모터스</t>
  </si>
  <si>
    <t>GS글로벌</t>
  </si>
  <si>
    <t>이노인스트루먼트</t>
  </si>
  <si>
    <t>와이솔</t>
  </si>
  <si>
    <t>동양에스텍</t>
  </si>
  <si>
    <t>비덴트</t>
  </si>
  <si>
    <t>동양파일</t>
  </si>
  <si>
    <t>에스폴리텍</t>
  </si>
  <si>
    <t>세방전지</t>
  </si>
  <si>
    <t>블루콤</t>
  </si>
  <si>
    <t>이건홀딩스</t>
  </si>
  <si>
    <t>대림B&amp;Co</t>
  </si>
  <si>
    <t>한일시멘트</t>
  </si>
  <si>
    <t>삼표시멘트</t>
  </si>
  <si>
    <t>KNN</t>
  </si>
  <si>
    <t>서산</t>
  </si>
  <si>
    <t>한솔홈데코</t>
  </si>
  <si>
    <t>유니온</t>
  </si>
  <si>
    <t>대동스틸</t>
  </si>
  <si>
    <t>종가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</si>
</sst>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710F-0EAE-4ADC-8B54-AC95EBF6A2C7}">
  <dimension ref="A1:V470"/>
  <sheetViews>
    <sheetView tabSelected="1" topLeftCell="A64" workbookViewId="0">
      <selection activeCell="B2" sqref="B2:B99"/>
    </sheetView>
  </sheetViews>
  <sheetFormatPr defaultRowHeight="12" x14ac:dyDescent="0.3"/>
  <cols>
    <col min="1" max="3" width="9" style="1"/>
    <col min="4" max="4" width="14.75" style="1" customWidth="1"/>
    <col min="5" max="6" width="9" style="1"/>
    <col min="7" max="7" width="7" style="1" customWidth="1"/>
    <col min="8" max="9" width="9" style="1"/>
    <col min="10" max="11" width="6.375" style="1" customWidth="1"/>
    <col min="12" max="12" width="6.875" style="1" customWidth="1"/>
    <col min="13" max="16384" width="9" style="1"/>
  </cols>
  <sheetData>
    <row r="1" spans="1:22" x14ac:dyDescent="0.3">
      <c r="A1" s="1" t="s">
        <v>0</v>
      </c>
      <c r="B1" s="1" t="s">
        <v>1</v>
      </c>
      <c r="C1" s="1" t="s">
        <v>453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N1" s="1" t="s">
        <v>10</v>
      </c>
      <c r="O1" s="1" t="s">
        <v>11</v>
      </c>
      <c r="Q1" s="1" t="s">
        <v>454</v>
      </c>
      <c r="S1" s="1" t="s">
        <v>455</v>
      </c>
      <c r="U1" s="1" t="s">
        <v>456</v>
      </c>
      <c r="V1" s="3" t="s">
        <v>457</v>
      </c>
    </row>
    <row r="2" spans="1:22" x14ac:dyDescent="0.3">
      <c r="A2" s="1">
        <v>4960</v>
      </c>
      <c r="B2" s="4" t="s">
        <v>26</v>
      </c>
      <c r="C2" s="2">
        <v>9150</v>
      </c>
      <c r="D2" s="2">
        <v>11570702</v>
      </c>
      <c r="E2" s="1">
        <v>2.2400000000000002</v>
      </c>
      <c r="F2" s="1">
        <v>0.15</v>
      </c>
      <c r="G2" s="1">
        <v>0</v>
      </c>
      <c r="H2" s="2">
        <v>1059</v>
      </c>
      <c r="J2" s="1">
        <f t="shared" ref="J2:J65" si="0">COUNTIF($E$2:$E$470,"&lt;="&amp;E2)</f>
        <v>18</v>
      </c>
      <c r="K2" s="1">
        <f t="shared" ref="K2:K65" si="1">COUNTIF($F$2:$F$470,"&lt;="&amp;F2)</f>
        <v>8</v>
      </c>
      <c r="L2" s="1">
        <v>0</v>
      </c>
      <c r="N2" s="1">
        <f t="shared" ref="N2:N65" si="2">J2+K2</f>
        <v>26</v>
      </c>
      <c r="O2" s="1">
        <v>1</v>
      </c>
      <c r="Q2" s="1">
        <f>VLOOKUP(A2,crawl_202211!$A$2:$O$442,15,FALSE)</f>
        <v>15</v>
      </c>
      <c r="S2" s="1">
        <f>Q2-O2</f>
        <v>14</v>
      </c>
      <c r="U2" s="1">
        <f>VLOOKUP(A2,crawl_202211!$A$2:$O$442,3,FALSE)</f>
        <v>9040</v>
      </c>
      <c r="V2" s="3">
        <f>C2/U2</f>
        <v>1.0121681415929205</v>
      </c>
    </row>
    <row r="3" spans="1:22" x14ac:dyDescent="0.3">
      <c r="A3" s="1">
        <v>24800</v>
      </c>
      <c r="B3" s="1" t="s">
        <v>117</v>
      </c>
      <c r="C3" s="2">
        <v>2485</v>
      </c>
      <c r="D3" s="2">
        <v>31278618</v>
      </c>
      <c r="E3" s="1">
        <v>1.88</v>
      </c>
      <c r="F3" s="1">
        <v>0.21</v>
      </c>
      <c r="G3" s="1">
        <v>0</v>
      </c>
      <c r="H3" s="1">
        <v>777</v>
      </c>
      <c r="J3" s="1">
        <f t="shared" si="0"/>
        <v>11</v>
      </c>
      <c r="K3" s="1">
        <f t="shared" si="1"/>
        <v>18</v>
      </c>
      <c r="L3" s="1">
        <v>0</v>
      </c>
      <c r="N3" s="1">
        <f t="shared" si="2"/>
        <v>29</v>
      </c>
      <c r="O3" s="1">
        <v>2</v>
      </c>
      <c r="Q3" s="1">
        <f>VLOOKUP(A3,crawl_202211!$A$2:$O$442,15,FALSE)</f>
        <v>106</v>
      </c>
      <c r="S3" s="1">
        <f t="shared" ref="S3:S66" si="3">Q3-O3</f>
        <v>104</v>
      </c>
      <c r="U3" s="1">
        <f>VLOOKUP(A3,crawl_202211!$A$2:$O$442,3,FALSE)</f>
        <v>2400</v>
      </c>
      <c r="V3" s="3">
        <f t="shared" ref="V3:V66" si="4">C3/U3</f>
        <v>1.0354166666666667</v>
      </c>
    </row>
    <row r="4" spans="1:22" x14ac:dyDescent="0.3">
      <c r="A4" s="1">
        <v>6120</v>
      </c>
      <c r="B4" s="1" t="s">
        <v>28</v>
      </c>
      <c r="C4" s="2">
        <v>31800</v>
      </c>
      <c r="D4" s="2">
        <v>19037855</v>
      </c>
      <c r="E4" s="1">
        <v>1.6</v>
      </c>
      <c r="F4" s="1">
        <v>0.23</v>
      </c>
      <c r="G4" s="1">
        <v>0</v>
      </c>
      <c r="H4" s="2">
        <v>6054</v>
      </c>
      <c r="J4" s="1">
        <f t="shared" si="0"/>
        <v>5</v>
      </c>
      <c r="K4" s="1">
        <f t="shared" si="1"/>
        <v>28</v>
      </c>
      <c r="L4" s="1">
        <v>0</v>
      </c>
      <c r="N4" s="1">
        <f t="shared" si="2"/>
        <v>33</v>
      </c>
      <c r="O4" s="1">
        <v>3</v>
      </c>
      <c r="Q4" s="1">
        <f>VLOOKUP(A4,crawl_202211!$A$2:$O$442,15,FALSE)</f>
        <v>17</v>
      </c>
      <c r="S4" s="1">
        <f t="shared" si="3"/>
        <v>14</v>
      </c>
      <c r="U4" s="1">
        <f>VLOOKUP(A4,crawl_202211!$A$2:$O$442,3,FALSE)</f>
        <v>29850</v>
      </c>
      <c r="V4" s="3">
        <f t="shared" si="4"/>
        <v>1.0653266331658291</v>
      </c>
    </row>
    <row r="5" spans="1:22" x14ac:dyDescent="0.3">
      <c r="A5" s="1">
        <v>900120</v>
      </c>
      <c r="B5" s="1" t="s">
        <v>193</v>
      </c>
      <c r="C5" s="1">
        <v>209</v>
      </c>
      <c r="D5" s="2">
        <v>165850893</v>
      </c>
      <c r="E5" s="1">
        <v>2.82</v>
      </c>
      <c r="F5" s="1">
        <v>0.08</v>
      </c>
      <c r="G5" s="1">
        <v>0</v>
      </c>
      <c r="H5" s="1">
        <v>347</v>
      </c>
      <c r="J5" s="1">
        <f t="shared" si="0"/>
        <v>37</v>
      </c>
      <c r="K5" s="1">
        <f t="shared" si="1"/>
        <v>3</v>
      </c>
      <c r="L5" s="1">
        <v>0</v>
      </c>
      <c r="N5" s="1">
        <f t="shared" si="2"/>
        <v>40</v>
      </c>
      <c r="O5" s="1">
        <v>4</v>
      </c>
      <c r="Q5" s="1">
        <f>VLOOKUP(A5,crawl_202211!$A$2:$O$442,15,FALSE)</f>
        <v>182</v>
      </c>
      <c r="S5" s="1">
        <f t="shared" si="3"/>
        <v>178</v>
      </c>
      <c r="U5" s="1">
        <f>VLOOKUP(A5,crawl_202211!$A$2:$O$442,3,FALSE)</f>
        <v>271</v>
      </c>
      <c r="V5" s="3">
        <f t="shared" si="4"/>
        <v>0.77121771217712176</v>
      </c>
    </row>
    <row r="6" spans="1:22" x14ac:dyDescent="0.3">
      <c r="A6" s="1">
        <v>13580</v>
      </c>
      <c r="B6" s="4" t="s">
        <v>18</v>
      </c>
      <c r="C6" s="2">
        <v>20100</v>
      </c>
      <c r="D6" s="2">
        <v>8930907</v>
      </c>
      <c r="E6" s="1">
        <v>1.65</v>
      </c>
      <c r="F6" s="1">
        <v>0.24</v>
      </c>
      <c r="G6" s="1">
        <v>0</v>
      </c>
      <c r="H6" s="2">
        <v>1795</v>
      </c>
      <c r="J6" s="1">
        <f t="shared" si="0"/>
        <v>8</v>
      </c>
      <c r="K6" s="1">
        <f t="shared" si="1"/>
        <v>35</v>
      </c>
      <c r="L6" s="1">
        <v>0</v>
      </c>
      <c r="N6" s="1">
        <f t="shared" si="2"/>
        <v>43</v>
      </c>
      <c r="O6" s="1">
        <v>5</v>
      </c>
      <c r="Q6" s="1">
        <f>VLOOKUP(A6,crawl_202211!$A$2:$O$442,15,FALSE)</f>
        <v>7</v>
      </c>
      <c r="S6" s="1">
        <f t="shared" si="3"/>
        <v>2</v>
      </c>
      <c r="U6" s="1">
        <f>VLOOKUP(A6,crawl_202211!$A$2:$O$442,3,FALSE)</f>
        <v>17600</v>
      </c>
      <c r="V6" s="3">
        <f t="shared" si="4"/>
        <v>1.1420454545454546</v>
      </c>
    </row>
    <row r="7" spans="1:22" x14ac:dyDescent="0.3">
      <c r="A7" s="1">
        <v>58650</v>
      </c>
      <c r="B7" s="1" t="s">
        <v>86</v>
      </c>
      <c r="C7" s="2">
        <v>104800</v>
      </c>
      <c r="D7" s="2">
        <v>4000000</v>
      </c>
      <c r="E7" s="1">
        <v>3.07</v>
      </c>
      <c r="F7" s="1">
        <v>0.2</v>
      </c>
      <c r="G7" s="1">
        <v>0</v>
      </c>
      <c r="H7" s="2">
        <v>4192</v>
      </c>
      <c r="J7" s="1">
        <f t="shared" si="0"/>
        <v>44</v>
      </c>
      <c r="K7" s="1">
        <f t="shared" si="1"/>
        <v>14</v>
      </c>
      <c r="L7" s="1">
        <v>0</v>
      </c>
      <c r="N7" s="1">
        <f t="shared" si="2"/>
        <v>58</v>
      </c>
      <c r="O7" s="1">
        <v>6</v>
      </c>
      <c r="Q7" s="1">
        <f>VLOOKUP(A7,crawl_202211!$A$2:$O$442,15,FALSE)</f>
        <v>75</v>
      </c>
      <c r="S7" s="1">
        <f t="shared" si="3"/>
        <v>69</v>
      </c>
      <c r="U7" s="1">
        <f>VLOOKUP(A7,crawl_202211!$A$2:$O$442,3,FALSE)</f>
        <v>103500</v>
      </c>
      <c r="V7" s="3">
        <f t="shared" si="4"/>
        <v>1.0125603864734301</v>
      </c>
    </row>
    <row r="8" spans="1:22" x14ac:dyDescent="0.3">
      <c r="A8" s="1">
        <v>5710</v>
      </c>
      <c r="B8" s="4" t="s">
        <v>60</v>
      </c>
      <c r="C8" s="2">
        <v>5640</v>
      </c>
      <c r="D8" s="2">
        <v>20037600</v>
      </c>
      <c r="E8" s="1">
        <v>2.04</v>
      </c>
      <c r="F8" s="1">
        <v>0.26</v>
      </c>
      <c r="G8" s="1">
        <v>0</v>
      </c>
      <c r="H8" s="2">
        <v>1130</v>
      </c>
      <c r="J8" s="1">
        <f t="shared" si="0"/>
        <v>15</v>
      </c>
      <c r="K8" s="1">
        <f t="shared" si="1"/>
        <v>52</v>
      </c>
      <c r="L8" s="1">
        <v>0</v>
      </c>
      <c r="N8" s="1">
        <f t="shared" si="2"/>
        <v>67</v>
      </c>
      <c r="O8" s="1">
        <v>7</v>
      </c>
      <c r="Q8" s="1">
        <f>VLOOKUP(A8,crawl_202211!$A$2:$O$442,15,FALSE)</f>
        <v>49</v>
      </c>
      <c r="S8" s="1">
        <f t="shared" si="3"/>
        <v>42</v>
      </c>
      <c r="U8" s="1">
        <f>VLOOKUP(A8,crawl_202211!$A$2:$O$442,3,FALSE)</f>
        <v>5530</v>
      </c>
      <c r="V8" s="3">
        <f t="shared" si="4"/>
        <v>1.0198915009041591</v>
      </c>
    </row>
    <row r="9" spans="1:22" x14ac:dyDescent="0.3">
      <c r="A9" s="1">
        <v>104480</v>
      </c>
      <c r="B9" s="1" t="s">
        <v>165</v>
      </c>
      <c r="C9" s="2">
        <v>3180</v>
      </c>
      <c r="D9" s="2">
        <v>90895434</v>
      </c>
      <c r="E9" s="1">
        <v>0.8</v>
      </c>
      <c r="F9" s="1">
        <v>0.28000000000000003</v>
      </c>
      <c r="G9" s="1">
        <v>0</v>
      </c>
      <c r="H9" s="2">
        <v>2890</v>
      </c>
      <c r="J9" s="1">
        <f t="shared" si="0"/>
        <v>1</v>
      </c>
      <c r="K9" s="1">
        <f t="shared" si="1"/>
        <v>66</v>
      </c>
      <c r="L9" s="1">
        <v>0</v>
      </c>
      <c r="N9" s="1">
        <f t="shared" si="2"/>
        <v>67</v>
      </c>
      <c r="O9" s="1">
        <v>8</v>
      </c>
      <c r="Q9" s="1">
        <f>VLOOKUP(A9,crawl_202211!$A$2:$O$442,15,FALSE)</f>
        <v>154</v>
      </c>
      <c r="S9" s="1">
        <f t="shared" si="3"/>
        <v>146</v>
      </c>
      <c r="U9" s="1">
        <f>VLOOKUP(A9,crawl_202211!$A$2:$O$442,3,FALSE)</f>
        <v>3115</v>
      </c>
      <c r="V9" s="3">
        <f t="shared" si="4"/>
        <v>1.0208667736757624</v>
      </c>
    </row>
    <row r="10" spans="1:22" x14ac:dyDescent="0.3">
      <c r="A10" s="1">
        <v>138930</v>
      </c>
      <c r="B10" s="1" t="s">
        <v>15</v>
      </c>
      <c r="C10" s="2">
        <v>7080</v>
      </c>
      <c r="D10" s="2">
        <v>325935246</v>
      </c>
      <c r="E10" s="1">
        <v>2.85</v>
      </c>
      <c r="F10" s="1">
        <v>0.23</v>
      </c>
      <c r="G10" s="1">
        <v>0</v>
      </c>
      <c r="H10" s="2">
        <v>23076</v>
      </c>
      <c r="J10" s="1">
        <f t="shared" si="0"/>
        <v>39</v>
      </c>
      <c r="K10" s="1">
        <f t="shared" si="1"/>
        <v>28</v>
      </c>
      <c r="L10" s="1">
        <v>0</v>
      </c>
      <c r="N10" s="1">
        <f t="shared" si="2"/>
        <v>67</v>
      </c>
      <c r="O10" s="1">
        <v>9</v>
      </c>
      <c r="Q10" s="1">
        <f>VLOOKUP(A10,crawl_202211!$A$2:$O$442,15,FALSE)</f>
        <v>4</v>
      </c>
      <c r="S10" s="1">
        <f t="shared" si="3"/>
        <v>-5</v>
      </c>
      <c r="U10" s="1">
        <f>VLOOKUP(A10,crawl_202211!$A$2:$O$442,3,FALSE)</f>
        <v>6450</v>
      </c>
      <c r="V10" s="3">
        <f t="shared" si="4"/>
        <v>1.0976744186046512</v>
      </c>
    </row>
    <row r="11" spans="1:22" x14ac:dyDescent="0.3">
      <c r="A11" s="1">
        <v>4020</v>
      </c>
      <c r="B11" s="5" t="s">
        <v>30</v>
      </c>
      <c r="C11" s="2">
        <v>34200</v>
      </c>
      <c r="D11" s="2">
        <v>133445785</v>
      </c>
      <c r="E11" s="1">
        <v>2.8</v>
      </c>
      <c r="F11" s="1">
        <v>0.24</v>
      </c>
      <c r="G11" s="1">
        <v>0</v>
      </c>
      <c r="H11" s="2">
        <v>45638</v>
      </c>
      <c r="J11" s="1">
        <f t="shared" si="0"/>
        <v>35</v>
      </c>
      <c r="K11" s="1">
        <f t="shared" si="1"/>
        <v>35</v>
      </c>
      <c r="L11" s="1">
        <v>0</v>
      </c>
      <c r="N11" s="1">
        <f t="shared" si="2"/>
        <v>70</v>
      </c>
      <c r="O11" s="1">
        <v>10</v>
      </c>
      <c r="Q11" s="1">
        <f>VLOOKUP(A11,crawl_202211!$A$2:$O$442,15,FALSE)</f>
        <v>19</v>
      </c>
      <c r="S11" s="1">
        <f t="shared" si="3"/>
        <v>9</v>
      </c>
      <c r="U11" s="1">
        <f>VLOOKUP(A11,crawl_202211!$A$2:$O$442,3,FALSE)</f>
        <v>28950</v>
      </c>
      <c r="V11" s="3">
        <f t="shared" si="4"/>
        <v>1.1813471502590673</v>
      </c>
    </row>
    <row r="12" spans="1:22" x14ac:dyDescent="0.3">
      <c r="A12" s="1">
        <v>139130</v>
      </c>
      <c r="B12" s="1" t="s">
        <v>13</v>
      </c>
      <c r="C12" s="2">
        <v>7950</v>
      </c>
      <c r="D12" s="2">
        <v>169145833</v>
      </c>
      <c r="E12" s="1">
        <v>2.8</v>
      </c>
      <c r="F12" s="1">
        <v>0.25</v>
      </c>
      <c r="G12" s="1">
        <v>0</v>
      </c>
      <c r="H12" s="2">
        <v>13447</v>
      </c>
      <c r="J12" s="1">
        <f t="shared" si="0"/>
        <v>35</v>
      </c>
      <c r="K12" s="1">
        <f t="shared" si="1"/>
        <v>44</v>
      </c>
      <c r="L12" s="1">
        <v>0</v>
      </c>
      <c r="N12" s="1">
        <f t="shared" si="2"/>
        <v>79</v>
      </c>
      <c r="O12" s="1">
        <v>11</v>
      </c>
      <c r="Q12" s="1">
        <f>VLOOKUP(A12,crawl_202211!$A$2:$O$442,15,FALSE)</f>
        <v>2</v>
      </c>
      <c r="S12" s="1">
        <f t="shared" si="3"/>
        <v>-9</v>
      </c>
      <c r="U12" s="1">
        <f>VLOOKUP(A12,crawl_202211!$A$2:$O$442,3,FALSE)</f>
        <v>6750</v>
      </c>
      <c r="V12" s="3">
        <f t="shared" si="4"/>
        <v>1.1777777777777778</v>
      </c>
    </row>
    <row r="13" spans="1:22" x14ac:dyDescent="0.3">
      <c r="A13" s="1">
        <v>1750</v>
      </c>
      <c r="B13" s="1" t="s">
        <v>14</v>
      </c>
      <c r="C13" s="2">
        <v>8860</v>
      </c>
      <c r="D13" s="2">
        <v>12728534</v>
      </c>
      <c r="E13" s="1">
        <v>3.11</v>
      </c>
      <c r="F13" s="1">
        <v>0.24</v>
      </c>
      <c r="G13" s="1">
        <v>0</v>
      </c>
      <c r="H13" s="2">
        <v>1128</v>
      </c>
      <c r="J13" s="1">
        <f t="shared" si="0"/>
        <v>45</v>
      </c>
      <c r="K13" s="1">
        <f t="shared" si="1"/>
        <v>35</v>
      </c>
      <c r="L13" s="1">
        <v>0</v>
      </c>
      <c r="N13" s="1">
        <f t="shared" si="2"/>
        <v>80</v>
      </c>
      <c r="O13" s="1">
        <v>12</v>
      </c>
      <c r="Q13" s="1">
        <f>VLOOKUP(A13,crawl_202211!$A$2:$O$442,15,FALSE)</f>
        <v>3</v>
      </c>
      <c r="S13" s="1">
        <f t="shared" si="3"/>
        <v>-9</v>
      </c>
      <c r="U13" s="1">
        <f>VLOOKUP(A13,crawl_202211!$A$2:$O$442,3,FALSE)</f>
        <v>8630</v>
      </c>
      <c r="V13" s="3">
        <f t="shared" si="4"/>
        <v>1.0266512166859791</v>
      </c>
    </row>
    <row r="14" spans="1:22" x14ac:dyDescent="0.3">
      <c r="A14" s="1">
        <v>5010</v>
      </c>
      <c r="B14" s="1" t="s">
        <v>84</v>
      </c>
      <c r="C14" s="2">
        <v>5140</v>
      </c>
      <c r="D14" s="2">
        <v>56188075</v>
      </c>
      <c r="E14" s="1">
        <v>1.63</v>
      </c>
      <c r="F14" s="1">
        <v>0.28999999999999998</v>
      </c>
      <c r="G14" s="1">
        <v>0</v>
      </c>
      <c r="H14" s="2">
        <v>2888</v>
      </c>
      <c r="J14" s="1">
        <f t="shared" si="0"/>
        <v>7</v>
      </c>
      <c r="K14" s="1">
        <f t="shared" si="1"/>
        <v>79</v>
      </c>
      <c r="L14" s="1">
        <v>0</v>
      </c>
      <c r="N14" s="1">
        <f t="shared" si="2"/>
        <v>86</v>
      </c>
      <c r="O14" s="1">
        <v>13</v>
      </c>
      <c r="Q14" s="1">
        <f>VLOOKUP(A14,crawl_202211!$A$2:$O$442,15,FALSE)</f>
        <v>73</v>
      </c>
      <c r="S14" s="1">
        <f t="shared" si="3"/>
        <v>60</v>
      </c>
      <c r="U14" s="1">
        <f>VLOOKUP(A14,crawl_202211!$A$2:$O$442,3,FALSE)</f>
        <v>5510</v>
      </c>
      <c r="V14" s="3">
        <f t="shared" si="4"/>
        <v>0.93284936479128855</v>
      </c>
    </row>
    <row r="15" spans="1:22" x14ac:dyDescent="0.3">
      <c r="A15" s="1">
        <v>40610</v>
      </c>
      <c r="B15" s="1" t="s">
        <v>216</v>
      </c>
      <c r="C15" s="2">
        <v>1782</v>
      </c>
      <c r="D15" s="2">
        <v>34087196</v>
      </c>
      <c r="E15" s="1">
        <v>3.55</v>
      </c>
      <c r="F15" s="1">
        <v>0.21</v>
      </c>
      <c r="G15" s="1">
        <v>0</v>
      </c>
      <c r="H15" s="1">
        <v>607</v>
      </c>
      <c r="J15" s="1">
        <f t="shared" si="0"/>
        <v>74</v>
      </c>
      <c r="K15" s="1">
        <f t="shared" si="1"/>
        <v>18</v>
      </c>
      <c r="L15" s="1">
        <v>0</v>
      </c>
      <c r="N15" s="1">
        <f t="shared" si="2"/>
        <v>92</v>
      </c>
      <c r="O15" s="1">
        <v>14</v>
      </c>
      <c r="Q15" s="1">
        <f>VLOOKUP(A15,crawl_202211!$A$2:$O$442,15,FALSE)</f>
        <v>205</v>
      </c>
      <c r="S15" s="1">
        <f t="shared" si="3"/>
        <v>191</v>
      </c>
      <c r="U15" s="1">
        <f>VLOOKUP(A15,crawl_202211!$A$2:$O$442,3,FALSE)</f>
        <v>1715</v>
      </c>
      <c r="V15" s="3">
        <f t="shared" si="4"/>
        <v>1.0390670553935859</v>
      </c>
    </row>
    <row r="16" spans="1:22" x14ac:dyDescent="0.3">
      <c r="A16" s="1">
        <v>7860</v>
      </c>
      <c r="B16" s="1" t="s">
        <v>76</v>
      </c>
      <c r="C16" s="2">
        <v>7540</v>
      </c>
      <c r="D16" s="2">
        <v>23479844</v>
      </c>
      <c r="E16" s="1">
        <v>2.62</v>
      </c>
      <c r="F16" s="1">
        <v>0.28000000000000003</v>
      </c>
      <c r="G16" s="1">
        <v>0</v>
      </c>
      <c r="H16" s="2">
        <v>1770</v>
      </c>
      <c r="J16" s="1">
        <f t="shared" si="0"/>
        <v>28</v>
      </c>
      <c r="K16" s="1">
        <f t="shared" si="1"/>
        <v>66</v>
      </c>
      <c r="L16" s="1">
        <v>0</v>
      </c>
      <c r="N16" s="1">
        <f t="shared" si="2"/>
        <v>94</v>
      </c>
      <c r="O16" s="1">
        <v>15</v>
      </c>
      <c r="Q16" s="1">
        <f>VLOOKUP(A16,crawl_202211!$A$2:$O$442,15,FALSE)</f>
        <v>65</v>
      </c>
      <c r="S16" s="1">
        <f t="shared" si="3"/>
        <v>50</v>
      </c>
      <c r="U16" s="1">
        <f>VLOOKUP(A16,crawl_202211!$A$2:$O$442,3,FALSE)</f>
        <v>5230</v>
      </c>
      <c r="V16" s="3">
        <f t="shared" si="4"/>
        <v>1.4416826003824093</v>
      </c>
    </row>
    <row r="17" spans="1:22" x14ac:dyDescent="0.3">
      <c r="A17" s="1">
        <v>7680</v>
      </c>
      <c r="B17" s="1" t="s">
        <v>61</v>
      </c>
      <c r="C17" s="2">
        <v>7070</v>
      </c>
      <c r="D17" s="2">
        <v>13446474</v>
      </c>
      <c r="E17" s="1">
        <v>2.82</v>
      </c>
      <c r="F17" s="1">
        <v>0.27</v>
      </c>
      <c r="G17" s="1">
        <v>4.24</v>
      </c>
      <c r="H17" s="1">
        <v>951</v>
      </c>
      <c r="J17" s="1">
        <f t="shared" si="0"/>
        <v>37</v>
      </c>
      <c r="K17" s="1">
        <f t="shared" si="1"/>
        <v>58</v>
      </c>
      <c r="L17" s="1">
        <v>0</v>
      </c>
      <c r="N17" s="1">
        <f t="shared" si="2"/>
        <v>95</v>
      </c>
      <c r="O17" s="1">
        <v>16</v>
      </c>
      <c r="Q17" s="1">
        <f>VLOOKUP(A17,crawl_202211!$A$2:$O$442,15,FALSE)</f>
        <v>50</v>
      </c>
      <c r="S17" s="1">
        <f t="shared" si="3"/>
        <v>34</v>
      </c>
      <c r="U17" s="1">
        <f>VLOOKUP(A17,crawl_202211!$A$2:$O$442,3,FALSE)</f>
        <v>7180</v>
      </c>
      <c r="V17" s="3">
        <f t="shared" si="4"/>
        <v>0.98467966573816157</v>
      </c>
    </row>
    <row r="18" spans="1:22" x14ac:dyDescent="0.3">
      <c r="A18" s="1">
        <v>30210</v>
      </c>
      <c r="B18" s="1" t="s">
        <v>17</v>
      </c>
      <c r="C18" s="2">
        <v>3355</v>
      </c>
      <c r="D18" s="2">
        <v>60314092</v>
      </c>
      <c r="E18" s="1">
        <v>1.62</v>
      </c>
      <c r="F18" s="1">
        <v>0.3</v>
      </c>
      <c r="G18" s="1">
        <v>0</v>
      </c>
      <c r="H18" s="2">
        <v>2024</v>
      </c>
      <c r="J18" s="1">
        <f t="shared" si="0"/>
        <v>6</v>
      </c>
      <c r="K18" s="1">
        <f t="shared" si="1"/>
        <v>90</v>
      </c>
      <c r="L18" s="1">
        <v>0</v>
      </c>
      <c r="N18" s="1">
        <f t="shared" si="2"/>
        <v>96</v>
      </c>
      <c r="O18" s="1">
        <v>17</v>
      </c>
      <c r="Q18" s="1">
        <f>VLOOKUP(A18,crawl_202211!$A$2:$O$442,15,FALSE)</f>
        <v>6</v>
      </c>
      <c r="S18" s="1">
        <f t="shared" si="3"/>
        <v>-11</v>
      </c>
      <c r="U18" s="1">
        <f>VLOOKUP(A18,crawl_202211!$A$2:$O$442,3,FALSE)</f>
        <v>3090</v>
      </c>
      <c r="V18" s="3">
        <f t="shared" si="4"/>
        <v>1.0857605177993528</v>
      </c>
    </row>
    <row r="19" spans="1:22" x14ac:dyDescent="0.3">
      <c r="A19" s="1">
        <v>2030</v>
      </c>
      <c r="B19" s="4" t="s">
        <v>54</v>
      </c>
      <c r="C19" s="2">
        <v>133100</v>
      </c>
      <c r="D19" s="2">
        <v>2191024</v>
      </c>
      <c r="E19" s="1">
        <v>3.21</v>
      </c>
      <c r="F19" s="1">
        <v>0.25</v>
      </c>
      <c r="G19" s="1">
        <v>0</v>
      </c>
      <c r="H19" s="2">
        <v>2916</v>
      </c>
      <c r="J19" s="1">
        <f t="shared" si="0"/>
        <v>54</v>
      </c>
      <c r="K19" s="1">
        <f t="shared" si="1"/>
        <v>44</v>
      </c>
      <c r="L19" s="1">
        <v>0</v>
      </c>
      <c r="N19" s="1">
        <f t="shared" si="2"/>
        <v>98</v>
      </c>
      <c r="O19" s="1">
        <v>18</v>
      </c>
      <c r="Q19" s="1">
        <f>VLOOKUP(A19,crawl_202211!$A$2:$O$442,15,FALSE)</f>
        <v>43</v>
      </c>
      <c r="S19" s="1">
        <f t="shared" si="3"/>
        <v>25</v>
      </c>
      <c r="U19" s="1">
        <f>VLOOKUP(A19,crawl_202211!$A$2:$O$442,3,FALSE)</f>
        <v>113500</v>
      </c>
      <c r="V19" s="3">
        <f t="shared" si="4"/>
        <v>1.1726872246696036</v>
      </c>
    </row>
    <row r="20" spans="1:22" x14ac:dyDescent="0.3">
      <c r="A20" s="1">
        <v>10100</v>
      </c>
      <c r="B20" s="1" t="s">
        <v>70</v>
      </c>
      <c r="C20" s="2">
        <v>2800</v>
      </c>
      <c r="D20" s="2">
        <v>30450420</v>
      </c>
      <c r="E20" s="1">
        <v>2.25</v>
      </c>
      <c r="F20" s="1">
        <v>0.28999999999999998</v>
      </c>
      <c r="G20" s="1">
        <v>0</v>
      </c>
      <c r="H20" s="1">
        <v>853</v>
      </c>
      <c r="J20" s="1">
        <f t="shared" si="0"/>
        <v>20</v>
      </c>
      <c r="K20" s="1">
        <f t="shared" si="1"/>
        <v>79</v>
      </c>
      <c r="L20" s="1">
        <v>0</v>
      </c>
      <c r="N20" s="1">
        <f t="shared" si="2"/>
        <v>99</v>
      </c>
      <c r="O20" s="1">
        <v>19</v>
      </c>
      <c r="Q20" s="1">
        <f>VLOOKUP(A20,crawl_202211!$A$2:$O$442,15,FALSE)</f>
        <v>59</v>
      </c>
      <c r="S20" s="1">
        <f t="shared" si="3"/>
        <v>40</v>
      </c>
      <c r="U20" s="1">
        <f>VLOOKUP(A20,crawl_202211!$A$2:$O$442,3,FALSE)</f>
        <v>2470</v>
      </c>
      <c r="V20" s="3">
        <f t="shared" si="4"/>
        <v>1.1336032388663968</v>
      </c>
    </row>
    <row r="21" spans="1:22" x14ac:dyDescent="0.3">
      <c r="A21" s="1">
        <v>4150</v>
      </c>
      <c r="B21" s="4" t="s">
        <v>64</v>
      </c>
      <c r="C21" s="2">
        <v>3370</v>
      </c>
      <c r="D21" s="2">
        <v>42008577</v>
      </c>
      <c r="E21" s="1">
        <v>3.25</v>
      </c>
      <c r="F21" s="1">
        <v>0.25</v>
      </c>
      <c r="G21" s="1">
        <v>0</v>
      </c>
      <c r="H21" s="2">
        <v>1416</v>
      </c>
      <c r="J21" s="1">
        <f t="shared" si="0"/>
        <v>57</v>
      </c>
      <c r="K21" s="1">
        <f t="shared" si="1"/>
        <v>44</v>
      </c>
      <c r="L21" s="1">
        <v>0</v>
      </c>
      <c r="N21" s="1">
        <f t="shared" si="2"/>
        <v>101</v>
      </c>
      <c r="O21" s="1">
        <v>20</v>
      </c>
      <c r="Q21" s="1">
        <f>VLOOKUP(A21,crawl_202211!$A$2:$O$442,15,FALSE)</f>
        <v>53</v>
      </c>
      <c r="S21" s="1">
        <f t="shared" si="3"/>
        <v>33</v>
      </c>
      <c r="U21" s="1">
        <f>VLOOKUP(A21,crawl_202211!$A$2:$O$442,3,FALSE)</f>
        <v>3215</v>
      </c>
      <c r="V21" s="3">
        <f t="shared" si="4"/>
        <v>1.0482115085536547</v>
      </c>
    </row>
    <row r="22" spans="1:22" x14ac:dyDescent="0.3">
      <c r="A22" s="1">
        <v>9410</v>
      </c>
      <c r="B22" s="1" t="s">
        <v>19</v>
      </c>
      <c r="C22" s="2">
        <v>4210</v>
      </c>
      <c r="D22" s="2">
        <v>38899098</v>
      </c>
      <c r="E22" s="1">
        <v>3.48</v>
      </c>
      <c r="F22" s="1">
        <v>0.23</v>
      </c>
      <c r="G22" s="1">
        <v>0</v>
      </c>
      <c r="H22" s="2">
        <v>1638</v>
      </c>
      <c r="J22" s="1">
        <f t="shared" si="0"/>
        <v>73</v>
      </c>
      <c r="K22" s="1">
        <f t="shared" si="1"/>
        <v>28</v>
      </c>
      <c r="L22" s="1">
        <v>0</v>
      </c>
      <c r="N22" s="1">
        <f t="shared" si="2"/>
        <v>101</v>
      </c>
      <c r="O22" s="1">
        <v>21</v>
      </c>
      <c r="Q22" s="1">
        <f>VLOOKUP(A22,crawl_202211!$A$2:$O$442,15,FALSE)</f>
        <v>8</v>
      </c>
      <c r="S22" s="1">
        <f t="shared" si="3"/>
        <v>-13</v>
      </c>
      <c r="U22" s="1">
        <f>VLOOKUP(A22,crawl_202211!$A$2:$O$442,3,FALSE)</f>
        <v>4310</v>
      </c>
      <c r="V22" s="3">
        <f t="shared" si="4"/>
        <v>0.97679814385150809</v>
      </c>
    </row>
    <row r="23" spans="1:22" x14ac:dyDescent="0.3">
      <c r="A23" s="1">
        <v>139480</v>
      </c>
      <c r="B23" s="1" t="s">
        <v>48</v>
      </c>
      <c r="C23" s="2">
        <v>104200</v>
      </c>
      <c r="D23" s="2">
        <v>27875819</v>
      </c>
      <c r="E23" s="1">
        <v>3.14</v>
      </c>
      <c r="F23" s="1">
        <v>0.26</v>
      </c>
      <c r="G23" s="1">
        <v>0</v>
      </c>
      <c r="H23" s="2">
        <v>29047</v>
      </c>
      <c r="J23" s="1">
        <f t="shared" si="0"/>
        <v>49</v>
      </c>
      <c r="K23" s="1">
        <f t="shared" si="1"/>
        <v>52</v>
      </c>
      <c r="L23" s="1">
        <v>0</v>
      </c>
      <c r="N23" s="1">
        <f t="shared" si="2"/>
        <v>101</v>
      </c>
      <c r="O23" s="1">
        <v>22</v>
      </c>
      <c r="Q23" s="1">
        <f>VLOOKUP(A23,crawl_202211!$A$2:$O$442,15,FALSE)</f>
        <v>37</v>
      </c>
      <c r="S23" s="1">
        <f t="shared" si="3"/>
        <v>15</v>
      </c>
      <c r="U23" s="1">
        <f>VLOOKUP(A23,crawl_202211!$A$2:$O$442,3,FALSE)</f>
        <v>86000</v>
      </c>
      <c r="V23" s="3">
        <f t="shared" si="4"/>
        <v>1.2116279069767442</v>
      </c>
    </row>
    <row r="24" spans="1:22" x14ac:dyDescent="0.3">
      <c r="A24" s="1">
        <v>900340</v>
      </c>
      <c r="B24" s="1" t="s">
        <v>158</v>
      </c>
      <c r="C24" s="2">
        <v>1036</v>
      </c>
      <c r="D24" s="2">
        <v>47973428</v>
      </c>
      <c r="E24" s="1">
        <v>3.19</v>
      </c>
      <c r="F24" s="1">
        <v>0.27</v>
      </c>
      <c r="G24" s="1">
        <v>0</v>
      </c>
      <c r="H24" s="1">
        <v>497</v>
      </c>
      <c r="J24" s="1">
        <f t="shared" si="0"/>
        <v>51</v>
      </c>
      <c r="K24" s="1">
        <f t="shared" si="1"/>
        <v>58</v>
      </c>
      <c r="L24" s="1">
        <v>0</v>
      </c>
      <c r="N24" s="1">
        <f t="shared" si="2"/>
        <v>109</v>
      </c>
      <c r="O24" s="1">
        <v>23</v>
      </c>
      <c r="Q24" s="1">
        <f>VLOOKUP(A24,crawl_202211!$A$2:$O$442,15,FALSE)</f>
        <v>147</v>
      </c>
      <c r="S24" s="1">
        <f t="shared" si="3"/>
        <v>124</v>
      </c>
      <c r="U24" s="1">
        <f>VLOOKUP(A24,crawl_202211!$A$2:$O$442,3,FALSE)</f>
        <v>974</v>
      </c>
      <c r="V24" s="3">
        <f t="shared" si="4"/>
        <v>1.0636550308008215</v>
      </c>
    </row>
    <row r="25" spans="1:22" x14ac:dyDescent="0.3">
      <c r="A25" s="1">
        <v>1940</v>
      </c>
      <c r="B25" s="1" t="s">
        <v>35</v>
      </c>
      <c r="C25" s="2">
        <v>17810</v>
      </c>
      <c r="D25" s="2">
        <v>16176380</v>
      </c>
      <c r="E25" s="1">
        <v>3.59</v>
      </c>
      <c r="F25" s="1">
        <v>0.24</v>
      </c>
      <c r="G25" s="1">
        <v>0</v>
      </c>
      <c r="H25" s="2">
        <v>2881</v>
      </c>
      <c r="J25" s="1">
        <f t="shared" si="0"/>
        <v>78</v>
      </c>
      <c r="K25" s="1">
        <f t="shared" si="1"/>
        <v>35</v>
      </c>
      <c r="L25" s="1">
        <v>0</v>
      </c>
      <c r="N25" s="1">
        <f t="shared" si="2"/>
        <v>113</v>
      </c>
      <c r="O25" s="1">
        <v>24</v>
      </c>
      <c r="Q25" s="1">
        <f>VLOOKUP(A25,crawl_202211!$A$2:$O$442,15,FALSE)</f>
        <v>24</v>
      </c>
      <c r="S25" s="1">
        <f t="shared" si="3"/>
        <v>0</v>
      </c>
      <c r="U25" s="1">
        <f>VLOOKUP(A25,crawl_202211!$A$2:$O$442,3,FALSE)</f>
        <v>12850</v>
      </c>
      <c r="V25" s="3">
        <f t="shared" si="4"/>
        <v>1.3859922178988326</v>
      </c>
    </row>
    <row r="26" spans="1:22" x14ac:dyDescent="0.3">
      <c r="A26" s="1">
        <v>24110</v>
      </c>
      <c r="B26" s="1" t="s">
        <v>31</v>
      </c>
      <c r="C26" s="2">
        <v>10250</v>
      </c>
      <c r="D26" s="2">
        <v>797425869</v>
      </c>
      <c r="E26" s="1">
        <v>3.13</v>
      </c>
      <c r="F26" s="1">
        <v>0.28000000000000003</v>
      </c>
      <c r="G26" s="1">
        <v>0</v>
      </c>
      <c r="H26" s="2">
        <v>81736</v>
      </c>
      <c r="J26" s="1">
        <f t="shared" si="0"/>
        <v>48</v>
      </c>
      <c r="K26" s="1">
        <f t="shared" si="1"/>
        <v>66</v>
      </c>
      <c r="L26" s="1">
        <v>0</v>
      </c>
      <c r="N26" s="1">
        <f t="shared" si="2"/>
        <v>114</v>
      </c>
      <c r="O26" s="1">
        <v>25</v>
      </c>
      <c r="Q26" s="1">
        <f>VLOOKUP(A26,crawl_202211!$A$2:$O$442,15,FALSE)</f>
        <v>20</v>
      </c>
      <c r="S26" s="1">
        <f t="shared" si="3"/>
        <v>-5</v>
      </c>
      <c r="U26" s="1">
        <f>VLOOKUP(A26,crawl_202211!$A$2:$O$442,3,FALSE)</f>
        <v>10450</v>
      </c>
      <c r="V26" s="3">
        <f t="shared" si="4"/>
        <v>0.98086124401913877</v>
      </c>
    </row>
    <row r="27" spans="1:22" x14ac:dyDescent="0.3">
      <c r="A27" s="1">
        <v>402340</v>
      </c>
      <c r="B27" s="1" t="s">
        <v>172</v>
      </c>
      <c r="C27" s="2">
        <v>36250</v>
      </c>
      <c r="D27" s="2">
        <v>141467571</v>
      </c>
      <c r="E27" s="1">
        <v>3.13</v>
      </c>
      <c r="F27" s="1">
        <v>0.28000000000000003</v>
      </c>
      <c r="G27" s="1">
        <v>0</v>
      </c>
      <c r="H27" s="2">
        <v>51282</v>
      </c>
      <c r="J27" s="1">
        <f t="shared" si="0"/>
        <v>48</v>
      </c>
      <c r="K27" s="1">
        <f t="shared" si="1"/>
        <v>66</v>
      </c>
      <c r="L27" s="1">
        <v>0</v>
      </c>
      <c r="N27" s="1">
        <f t="shared" si="2"/>
        <v>114</v>
      </c>
      <c r="O27" s="1">
        <v>26</v>
      </c>
      <c r="Q27" s="1">
        <f>VLOOKUP(A27,crawl_202211!$A$2:$O$442,15,FALSE)</f>
        <v>161</v>
      </c>
      <c r="S27" s="1">
        <f t="shared" si="3"/>
        <v>135</v>
      </c>
      <c r="U27" s="1">
        <f>VLOOKUP(A27,crawl_202211!$A$2:$O$442,3,FALSE)</f>
        <v>36750</v>
      </c>
      <c r="V27" s="3">
        <f t="shared" si="4"/>
        <v>0.98639455782312924</v>
      </c>
    </row>
    <row r="28" spans="1:22" x14ac:dyDescent="0.3">
      <c r="A28" s="1">
        <v>30530</v>
      </c>
      <c r="B28" s="1" t="s">
        <v>176</v>
      </c>
      <c r="C28" s="2">
        <v>3565</v>
      </c>
      <c r="D28" s="2">
        <v>77237981</v>
      </c>
      <c r="E28" s="1">
        <v>3.33</v>
      </c>
      <c r="F28" s="1">
        <v>0.26</v>
      </c>
      <c r="G28" s="1">
        <v>0</v>
      </c>
      <c r="H28" s="2">
        <v>2754</v>
      </c>
      <c r="J28" s="1">
        <f t="shared" si="0"/>
        <v>64</v>
      </c>
      <c r="K28" s="1">
        <f t="shared" si="1"/>
        <v>52</v>
      </c>
      <c r="L28" s="1">
        <v>0</v>
      </c>
      <c r="N28" s="1">
        <f t="shared" si="2"/>
        <v>116</v>
      </c>
      <c r="O28" s="1">
        <v>27</v>
      </c>
      <c r="Q28" s="1">
        <f>VLOOKUP(A28,crawl_202211!$A$2:$O$442,15,FALSE)</f>
        <v>165</v>
      </c>
      <c r="S28" s="1">
        <f t="shared" si="3"/>
        <v>138</v>
      </c>
      <c r="U28" s="1">
        <f>VLOOKUP(A28,crawl_202211!$A$2:$O$442,3,FALSE)</f>
        <v>3280</v>
      </c>
      <c r="V28" s="3">
        <f t="shared" si="4"/>
        <v>1.086890243902439</v>
      </c>
    </row>
    <row r="29" spans="1:22" x14ac:dyDescent="0.3">
      <c r="A29" s="1">
        <v>36460</v>
      </c>
      <c r="B29" s="4" t="s">
        <v>23</v>
      </c>
      <c r="C29" s="2">
        <v>33350</v>
      </c>
      <c r="D29" s="2">
        <v>92313000</v>
      </c>
      <c r="E29" s="1">
        <v>2.6</v>
      </c>
      <c r="F29" s="1">
        <v>0.3</v>
      </c>
      <c r="G29" s="1">
        <v>0</v>
      </c>
      <c r="H29" s="1">
        <v>3786</v>
      </c>
      <c r="J29" s="1">
        <f t="shared" si="0"/>
        <v>27</v>
      </c>
      <c r="K29" s="1">
        <f t="shared" si="1"/>
        <v>90</v>
      </c>
      <c r="L29" s="1">
        <v>0</v>
      </c>
      <c r="N29" s="1">
        <f t="shared" si="2"/>
        <v>117</v>
      </c>
      <c r="O29" s="1">
        <v>28</v>
      </c>
      <c r="Q29" s="1">
        <f>VLOOKUP(A29,crawl_202211!$A$2:$O$442,15,FALSE)</f>
        <v>12</v>
      </c>
      <c r="S29" s="1">
        <f t="shared" si="3"/>
        <v>-16</v>
      </c>
      <c r="U29" s="1">
        <f>VLOOKUP(A29,crawl_202211!$A$2:$O$442,3,FALSE)</f>
        <v>35300</v>
      </c>
      <c r="V29" s="3">
        <f t="shared" si="4"/>
        <v>0.94475920679886682</v>
      </c>
    </row>
    <row r="30" spans="1:22" x14ac:dyDescent="0.3">
      <c r="A30" s="1">
        <v>17940</v>
      </c>
      <c r="B30" s="1" t="s">
        <v>24</v>
      </c>
      <c r="C30" s="2">
        <v>47300</v>
      </c>
      <c r="D30" s="2">
        <v>6860000</v>
      </c>
      <c r="E30" s="1">
        <v>4.24</v>
      </c>
      <c r="F30" s="1">
        <v>0.2</v>
      </c>
      <c r="G30" s="1">
        <v>0</v>
      </c>
      <c r="H30" s="2">
        <v>3245</v>
      </c>
      <c r="J30" s="1">
        <f t="shared" si="0"/>
        <v>108</v>
      </c>
      <c r="K30" s="1">
        <f t="shared" si="1"/>
        <v>14</v>
      </c>
      <c r="L30" s="1">
        <v>0</v>
      </c>
      <c r="N30" s="1">
        <f t="shared" si="2"/>
        <v>122</v>
      </c>
      <c r="O30" s="1">
        <v>29</v>
      </c>
      <c r="Q30" s="1">
        <f>VLOOKUP(A30,crawl_202211!$A$2:$O$442,15,FALSE)</f>
        <v>13</v>
      </c>
      <c r="S30" s="1">
        <f t="shared" si="3"/>
        <v>-16</v>
      </c>
      <c r="U30" s="1">
        <f>VLOOKUP(A30,crawl_202211!$A$2:$O$442,3,FALSE)</f>
        <v>42700</v>
      </c>
      <c r="V30" s="3">
        <f t="shared" si="4"/>
        <v>1.1077283372365339</v>
      </c>
    </row>
    <row r="31" spans="1:22" x14ac:dyDescent="0.3">
      <c r="A31" s="1">
        <v>2020</v>
      </c>
      <c r="B31" s="1" t="s">
        <v>99</v>
      </c>
      <c r="C31" s="2">
        <v>22300</v>
      </c>
      <c r="D31" s="2">
        <v>12626426</v>
      </c>
      <c r="E31" s="1">
        <v>2.44</v>
      </c>
      <c r="F31" s="1">
        <v>0.31</v>
      </c>
      <c r="G31" s="1">
        <v>0</v>
      </c>
      <c r="H31" s="2">
        <v>2816</v>
      </c>
      <c r="J31" s="1">
        <f t="shared" si="0"/>
        <v>23</v>
      </c>
      <c r="K31" s="1">
        <f t="shared" si="1"/>
        <v>102</v>
      </c>
      <c r="L31" s="1">
        <v>0</v>
      </c>
      <c r="N31" s="1">
        <f t="shared" si="2"/>
        <v>125</v>
      </c>
      <c r="O31" s="1">
        <v>30</v>
      </c>
      <c r="Q31" s="1">
        <f>VLOOKUP(A31,crawl_202211!$A$2:$O$442,15,FALSE)</f>
        <v>88</v>
      </c>
      <c r="S31" s="1">
        <f t="shared" si="3"/>
        <v>58</v>
      </c>
      <c r="U31" s="1">
        <f>VLOOKUP(A31,crawl_202211!$A$2:$O$442,3,FALSE)</f>
        <v>22450</v>
      </c>
      <c r="V31" s="3">
        <f t="shared" si="4"/>
        <v>0.99331848552338531</v>
      </c>
    </row>
    <row r="32" spans="1:22" x14ac:dyDescent="0.3">
      <c r="A32" s="1">
        <v>121440</v>
      </c>
      <c r="B32" s="1" t="s">
        <v>90</v>
      </c>
      <c r="C32" s="2">
        <v>5090</v>
      </c>
      <c r="D32" s="2">
        <v>42836818</v>
      </c>
      <c r="E32" s="1">
        <v>1.4</v>
      </c>
      <c r="F32" s="1">
        <v>0.33</v>
      </c>
      <c r="G32" s="1">
        <v>0</v>
      </c>
      <c r="H32" s="2">
        <v>2180</v>
      </c>
      <c r="J32" s="1">
        <f t="shared" si="0"/>
        <v>3</v>
      </c>
      <c r="K32" s="1">
        <f t="shared" si="1"/>
        <v>122</v>
      </c>
      <c r="L32" s="1">
        <v>0</v>
      </c>
      <c r="N32" s="1">
        <f t="shared" si="2"/>
        <v>125</v>
      </c>
      <c r="O32" s="1">
        <v>31</v>
      </c>
      <c r="Q32" s="1">
        <f>VLOOKUP(A32,crawl_202211!$A$2:$O$442,15,FALSE)</f>
        <v>79</v>
      </c>
      <c r="S32" s="1">
        <f t="shared" si="3"/>
        <v>48</v>
      </c>
      <c r="U32" s="1">
        <f>VLOOKUP(A32,crawl_202211!$A$2:$O$442,3,FALSE)</f>
        <v>5420</v>
      </c>
      <c r="V32" s="3">
        <f t="shared" si="4"/>
        <v>0.93911439114391149</v>
      </c>
    </row>
    <row r="33" spans="1:22" x14ac:dyDescent="0.3">
      <c r="A33" s="1">
        <v>101330</v>
      </c>
      <c r="B33" s="1" t="s">
        <v>159</v>
      </c>
      <c r="C33" s="2">
        <v>3445</v>
      </c>
      <c r="D33" s="2">
        <v>23958188</v>
      </c>
      <c r="E33" s="1">
        <v>3.56</v>
      </c>
      <c r="F33" s="1">
        <v>0.26</v>
      </c>
      <c r="G33" s="1">
        <v>0</v>
      </c>
      <c r="H33" s="1">
        <v>825</v>
      </c>
      <c r="J33" s="1">
        <f t="shared" si="0"/>
        <v>75</v>
      </c>
      <c r="K33" s="1">
        <f t="shared" si="1"/>
        <v>52</v>
      </c>
      <c r="L33" s="1">
        <v>0</v>
      </c>
      <c r="N33" s="1">
        <f t="shared" si="2"/>
        <v>127</v>
      </c>
      <c r="O33" s="1">
        <v>32</v>
      </c>
      <c r="Q33" s="1">
        <f>VLOOKUP(A33,crawl_202211!$A$2:$O$442,15,FALSE)</f>
        <v>148</v>
      </c>
      <c r="S33" s="1">
        <f t="shared" si="3"/>
        <v>116</v>
      </c>
      <c r="U33" s="1">
        <f>VLOOKUP(A33,crawl_202211!$A$2:$O$442,3,FALSE)</f>
        <v>2940</v>
      </c>
      <c r="V33" s="3">
        <f t="shared" si="4"/>
        <v>1.1717687074829932</v>
      </c>
    </row>
    <row r="34" spans="1:22" x14ac:dyDescent="0.3">
      <c r="A34" s="1">
        <v>36530</v>
      </c>
      <c r="B34" s="1" t="s">
        <v>49</v>
      </c>
      <c r="C34" s="2">
        <v>16110</v>
      </c>
      <c r="D34" s="2">
        <v>16303886</v>
      </c>
      <c r="E34" s="1">
        <v>4.1500000000000004</v>
      </c>
      <c r="F34" s="1">
        <v>0.23</v>
      </c>
      <c r="G34" s="1">
        <v>0</v>
      </c>
      <c r="H34" s="2">
        <v>2627</v>
      </c>
      <c r="J34" s="1">
        <f t="shared" si="0"/>
        <v>104</v>
      </c>
      <c r="K34" s="1">
        <f t="shared" si="1"/>
        <v>28</v>
      </c>
      <c r="L34" s="1">
        <v>0</v>
      </c>
      <c r="N34" s="1">
        <f t="shared" si="2"/>
        <v>132</v>
      </c>
      <c r="O34" s="1">
        <v>33</v>
      </c>
      <c r="Q34" s="1">
        <f>VLOOKUP(A34,crawl_202211!$A$2:$O$442,15,FALSE)</f>
        <v>38</v>
      </c>
      <c r="S34" s="1">
        <f t="shared" si="3"/>
        <v>5</v>
      </c>
      <c r="U34" s="1">
        <f>VLOOKUP(A34,crawl_202211!$A$2:$O$442,3,FALSE)</f>
        <v>14500</v>
      </c>
      <c r="V34" s="3">
        <f t="shared" si="4"/>
        <v>1.1110344827586207</v>
      </c>
    </row>
    <row r="35" spans="1:22" x14ac:dyDescent="0.3">
      <c r="A35" s="1">
        <v>200880</v>
      </c>
      <c r="B35" s="5" t="s">
        <v>150</v>
      </c>
      <c r="C35" s="2">
        <v>8840</v>
      </c>
      <c r="D35" s="2">
        <v>27028437</v>
      </c>
      <c r="E35" s="1">
        <v>3.24</v>
      </c>
      <c r="F35" s="1">
        <v>0.28999999999999998</v>
      </c>
      <c r="G35" s="1">
        <v>0</v>
      </c>
      <c r="H35" s="2">
        <v>2389</v>
      </c>
      <c r="J35" s="1">
        <f t="shared" si="0"/>
        <v>56</v>
      </c>
      <c r="K35" s="1">
        <f t="shared" si="1"/>
        <v>79</v>
      </c>
      <c r="L35" s="1">
        <v>0</v>
      </c>
      <c r="N35" s="1">
        <f t="shared" si="2"/>
        <v>135</v>
      </c>
      <c r="O35" s="1">
        <v>34</v>
      </c>
      <c r="Q35" s="1">
        <f>VLOOKUP(A35,crawl_202211!$A$2:$O$442,15,FALSE)</f>
        <v>139</v>
      </c>
      <c r="S35" s="1">
        <f t="shared" si="3"/>
        <v>105</v>
      </c>
      <c r="U35" s="1">
        <f>VLOOKUP(A35,crawl_202211!$A$2:$O$442,3,FALSE)</f>
        <v>7230</v>
      </c>
      <c r="V35" s="3">
        <f t="shared" si="4"/>
        <v>1.2226832641770402</v>
      </c>
    </row>
    <row r="36" spans="1:22" x14ac:dyDescent="0.3">
      <c r="A36" s="1">
        <v>900290</v>
      </c>
      <c r="B36" s="1" t="s">
        <v>232</v>
      </c>
      <c r="C36" s="2">
        <v>2665</v>
      </c>
      <c r="D36" s="2">
        <v>67375000</v>
      </c>
      <c r="E36" s="1">
        <v>3.84</v>
      </c>
      <c r="F36" s="1">
        <v>0.25</v>
      </c>
      <c r="G36" s="1">
        <v>0</v>
      </c>
      <c r="H36" s="2">
        <v>1796</v>
      </c>
      <c r="J36" s="1">
        <f t="shared" si="0"/>
        <v>91</v>
      </c>
      <c r="K36" s="1">
        <f t="shared" si="1"/>
        <v>44</v>
      </c>
      <c r="L36" s="1">
        <v>0</v>
      </c>
      <c r="N36" s="1">
        <f t="shared" si="2"/>
        <v>135</v>
      </c>
      <c r="O36" s="1">
        <v>35</v>
      </c>
      <c r="Q36" s="1">
        <f>VLOOKUP(A36,crawl_202211!$A$2:$O$442,15,FALSE)</f>
        <v>221</v>
      </c>
      <c r="S36" s="1">
        <f t="shared" si="3"/>
        <v>186</v>
      </c>
      <c r="U36" s="1">
        <f>VLOOKUP(A36,crawl_202211!$A$2:$O$442,3,FALSE)</f>
        <v>2595</v>
      </c>
      <c r="V36" s="3">
        <f t="shared" si="4"/>
        <v>1.0269749518304432</v>
      </c>
    </row>
    <row r="37" spans="1:22" x14ac:dyDescent="0.3">
      <c r="A37" s="1">
        <v>88350</v>
      </c>
      <c r="B37" s="4" t="s">
        <v>124</v>
      </c>
      <c r="C37" s="2">
        <v>2740</v>
      </c>
      <c r="D37" s="2">
        <v>868530000</v>
      </c>
      <c r="E37" s="1">
        <v>2.2200000000000002</v>
      </c>
      <c r="F37" s="1">
        <v>0.33</v>
      </c>
      <c r="G37" s="1">
        <v>0</v>
      </c>
      <c r="H37" s="2">
        <v>23798</v>
      </c>
      <c r="J37" s="1">
        <f t="shared" si="0"/>
        <v>17</v>
      </c>
      <c r="K37" s="1">
        <f t="shared" si="1"/>
        <v>122</v>
      </c>
      <c r="L37" s="1">
        <v>0</v>
      </c>
      <c r="N37" s="1">
        <f t="shared" si="2"/>
        <v>139</v>
      </c>
      <c r="O37" s="1">
        <v>36</v>
      </c>
      <c r="Q37" s="1">
        <f>VLOOKUP(A37,crawl_202211!$A$2:$O$442,15,FALSE)</f>
        <v>113</v>
      </c>
      <c r="S37" s="1">
        <f t="shared" si="3"/>
        <v>77</v>
      </c>
      <c r="U37" s="1">
        <f>VLOOKUP(A37,crawl_202211!$A$2:$O$442,3,FALSE)</f>
        <v>2200</v>
      </c>
      <c r="V37" s="3">
        <f t="shared" si="4"/>
        <v>1.2454545454545454</v>
      </c>
    </row>
    <row r="38" spans="1:22" x14ac:dyDescent="0.3">
      <c r="A38" s="1">
        <v>78930</v>
      </c>
      <c r="B38" s="4" t="s">
        <v>66</v>
      </c>
      <c r="C38" s="2">
        <v>44200</v>
      </c>
      <c r="D38" s="2">
        <v>92915378</v>
      </c>
      <c r="E38" s="1">
        <v>1.88</v>
      </c>
      <c r="F38" s="1">
        <v>0.34</v>
      </c>
      <c r="G38" s="1">
        <v>0</v>
      </c>
      <c r="H38" s="2">
        <v>41069</v>
      </c>
      <c r="J38" s="1">
        <f t="shared" si="0"/>
        <v>11</v>
      </c>
      <c r="K38" s="1">
        <f t="shared" si="1"/>
        <v>132</v>
      </c>
      <c r="L38" s="1">
        <v>0</v>
      </c>
      <c r="N38" s="1">
        <f t="shared" si="2"/>
        <v>143</v>
      </c>
      <c r="O38" s="1">
        <v>37</v>
      </c>
      <c r="Q38" s="1">
        <f>VLOOKUP(A38,crawl_202211!$A$2:$O$442,15,FALSE)</f>
        <v>55</v>
      </c>
      <c r="S38" s="1">
        <f t="shared" si="3"/>
        <v>18</v>
      </c>
      <c r="U38" s="1">
        <f>VLOOKUP(A38,crawl_202211!$A$2:$O$442,3,FALSE)</f>
        <v>46750</v>
      </c>
      <c r="V38" s="3">
        <f t="shared" si="4"/>
        <v>0.94545454545454544</v>
      </c>
    </row>
    <row r="39" spans="1:22" x14ac:dyDescent="0.3">
      <c r="A39" s="1">
        <v>590</v>
      </c>
      <c r="B39" s="1" t="s">
        <v>136</v>
      </c>
      <c r="C39" s="2">
        <v>63300</v>
      </c>
      <c r="D39" s="2">
        <v>1154482</v>
      </c>
      <c r="E39" s="1">
        <v>3.85</v>
      </c>
      <c r="F39" s="1">
        <v>0.26</v>
      </c>
      <c r="G39" s="1">
        <v>0</v>
      </c>
      <c r="H39" s="1">
        <v>731</v>
      </c>
      <c r="J39" s="1">
        <f t="shared" si="0"/>
        <v>92</v>
      </c>
      <c r="K39" s="1">
        <f t="shared" si="1"/>
        <v>52</v>
      </c>
      <c r="L39" s="1">
        <v>0</v>
      </c>
      <c r="N39" s="1">
        <f t="shared" si="2"/>
        <v>144</v>
      </c>
      <c r="O39" s="1">
        <v>38</v>
      </c>
      <c r="Q39" s="1">
        <f>VLOOKUP(A39,crawl_202211!$A$2:$O$442,15,FALSE)</f>
        <v>125</v>
      </c>
      <c r="S39" s="1">
        <f t="shared" si="3"/>
        <v>87</v>
      </c>
      <c r="U39" s="1">
        <f>VLOOKUP(A39,crawl_202211!$A$2:$O$442,3,FALSE)</f>
        <v>56300</v>
      </c>
      <c r="V39" s="3">
        <f t="shared" si="4"/>
        <v>1.1243339253996447</v>
      </c>
    </row>
    <row r="40" spans="1:22" x14ac:dyDescent="0.3">
      <c r="A40" s="1">
        <v>5810</v>
      </c>
      <c r="B40" s="4" t="s">
        <v>22</v>
      </c>
      <c r="C40" s="2">
        <v>28900</v>
      </c>
      <c r="D40" s="2">
        <v>10409528</v>
      </c>
      <c r="E40" s="1">
        <v>3.35</v>
      </c>
      <c r="F40" s="1">
        <v>0.28999999999999998</v>
      </c>
      <c r="G40" s="1">
        <v>0</v>
      </c>
      <c r="H40" s="2">
        <v>3008</v>
      </c>
      <c r="J40" s="1">
        <f t="shared" si="0"/>
        <v>65</v>
      </c>
      <c r="K40" s="1">
        <f t="shared" si="1"/>
        <v>79</v>
      </c>
      <c r="L40" s="1">
        <v>0</v>
      </c>
      <c r="N40" s="1">
        <f t="shared" si="2"/>
        <v>144</v>
      </c>
      <c r="O40" s="1">
        <v>39</v>
      </c>
      <c r="Q40" s="1">
        <f>VLOOKUP(A40,crawl_202211!$A$2:$O$442,15,FALSE)</f>
        <v>11</v>
      </c>
      <c r="S40" s="1">
        <f t="shared" si="3"/>
        <v>-28</v>
      </c>
      <c r="U40" s="1">
        <f>VLOOKUP(A40,crawl_202211!$A$2:$O$442,3,FALSE)</f>
        <v>25750</v>
      </c>
      <c r="V40" s="3">
        <f t="shared" si="4"/>
        <v>1.1223300970873786</v>
      </c>
    </row>
    <row r="41" spans="1:22" x14ac:dyDescent="0.3">
      <c r="A41" s="1">
        <v>37350</v>
      </c>
      <c r="B41" s="4" t="s">
        <v>73</v>
      </c>
      <c r="C41" s="2">
        <v>4680</v>
      </c>
      <c r="D41" s="2">
        <v>15470000</v>
      </c>
      <c r="E41" s="1">
        <v>4.3099999999999996</v>
      </c>
      <c r="F41" s="1">
        <v>0.24</v>
      </c>
      <c r="G41" s="1">
        <v>0</v>
      </c>
      <c r="H41" s="1">
        <v>724</v>
      </c>
      <c r="J41" s="1">
        <f t="shared" si="0"/>
        <v>109</v>
      </c>
      <c r="K41" s="1">
        <f t="shared" si="1"/>
        <v>35</v>
      </c>
      <c r="L41" s="1">
        <v>0</v>
      </c>
      <c r="N41" s="1">
        <f t="shared" si="2"/>
        <v>144</v>
      </c>
      <c r="O41" s="1">
        <v>40</v>
      </c>
      <c r="Q41" s="1">
        <f>VLOOKUP(A41,crawl_202211!$A$2:$O$442,15,FALSE)</f>
        <v>62</v>
      </c>
      <c r="S41" s="1">
        <f t="shared" si="3"/>
        <v>22</v>
      </c>
      <c r="U41" s="1">
        <f>VLOOKUP(A41,crawl_202211!$A$2:$O$442,3,FALSE)</f>
        <v>4885</v>
      </c>
      <c r="V41" s="3">
        <f t="shared" si="4"/>
        <v>0.95803480040941658</v>
      </c>
    </row>
    <row r="42" spans="1:22" x14ac:dyDescent="0.3">
      <c r="A42" s="1">
        <v>29460</v>
      </c>
      <c r="B42" s="1" t="s">
        <v>98</v>
      </c>
      <c r="C42" s="2">
        <v>18280</v>
      </c>
      <c r="D42" s="2">
        <v>13554044</v>
      </c>
      <c r="E42" s="1">
        <v>2.65</v>
      </c>
      <c r="F42" s="1">
        <v>0.33</v>
      </c>
      <c r="G42" s="1">
        <v>0</v>
      </c>
      <c r="H42" s="2">
        <v>2478</v>
      </c>
      <c r="J42" s="1">
        <f t="shared" si="0"/>
        <v>30</v>
      </c>
      <c r="K42" s="1">
        <f t="shared" si="1"/>
        <v>122</v>
      </c>
      <c r="L42" s="1">
        <v>0</v>
      </c>
      <c r="N42" s="1">
        <f t="shared" si="2"/>
        <v>152</v>
      </c>
      <c r="O42" s="1">
        <v>41</v>
      </c>
      <c r="Q42" s="1">
        <f>VLOOKUP(A42,crawl_202211!$A$2:$O$442,15,FALSE)</f>
        <v>87</v>
      </c>
      <c r="S42" s="1">
        <f t="shared" si="3"/>
        <v>46</v>
      </c>
      <c r="U42" s="1">
        <f>VLOOKUP(A42,crawl_202211!$A$2:$O$442,3,FALSE)</f>
        <v>15700</v>
      </c>
      <c r="V42" s="3">
        <f t="shared" si="4"/>
        <v>1.1643312101910828</v>
      </c>
    </row>
    <row r="43" spans="1:22" x14ac:dyDescent="0.3">
      <c r="A43" s="1">
        <v>11370</v>
      </c>
      <c r="B43" s="1" t="s">
        <v>36</v>
      </c>
      <c r="C43" s="2">
        <v>1151</v>
      </c>
      <c r="D43" s="2">
        <v>100894865</v>
      </c>
      <c r="E43" s="1">
        <v>3.23</v>
      </c>
      <c r="F43" s="1">
        <v>0.31</v>
      </c>
      <c r="G43" s="1">
        <v>0</v>
      </c>
      <c r="H43" s="2">
        <v>1161</v>
      </c>
      <c r="J43" s="1">
        <f t="shared" si="0"/>
        <v>55</v>
      </c>
      <c r="K43" s="1">
        <f t="shared" si="1"/>
        <v>102</v>
      </c>
      <c r="L43" s="1">
        <v>0</v>
      </c>
      <c r="N43" s="1">
        <f t="shared" si="2"/>
        <v>157</v>
      </c>
      <c r="O43" s="1">
        <v>42</v>
      </c>
      <c r="Q43" s="1">
        <f>VLOOKUP(A43,crawl_202211!$A$2:$O$442,15,FALSE)</f>
        <v>25</v>
      </c>
      <c r="S43" s="1">
        <f t="shared" si="3"/>
        <v>-17</v>
      </c>
      <c r="U43" s="1">
        <f>VLOOKUP(A43,crawl_202211!$A$2:$O$442,3,FALSE)</f>
        <v>1035</v>
      </c>
      <c r="V43" s="3">
        <f t="shared" si="4"/>
        <v>1.1120772946859903</v>
      </c>
    </row>
    <row r="44" spans="1:22" x14ac:dyDescent="0.3">
      <c r="A44" s="1">
        <v>84010</v>
      </c>
      <c r="B44" s="1" t="s">
        <v>82</v>
      </c>
      <c r="C44" s="2">
        <v>12260</v>
      </c>
      <c r="D44" s="2">
        <v>24646734</v>
      </c>
      <c r="E44" s="1">
        <v>2.56</v>
      </c>
      <c r="F44" s="1">
        <v>0.34</v>
      </c>
      <c r="G44" s="1">
        <v>0</v>
      </c>
      <c r="H44" s="2">
        <v>3022</v>
      </c>
      <c r="J44" s="1">
        <f t="shared" si="0"/>
        <v>25</v>
      </c>
      <c r="K44" s="1">
        <f t="shared" si="1"/>
        <v>132</v>
      </c>
      <c r="L44" s="1">
        <v>0</v>
      </c>
      <c r="N44" s="1">
        <f t="shared" si="2"/>
        <v>157</v>
      </c>
      <c r="O44" s="1">
        <v>43</v>
      </c>
      <c r="Q44" s="1">
        <f>VLOOKUP(A44,crawl_202211!$A$2:$O$442,15,FALSE)</f>
        <v>71</v>
      </c>
      <c r="S44" s="1">
        <f t="shared" si="3"/>
        <v>28</v>
      </c>
      <c r="U44" s="1">
        <f>VLOOKUP(A44,crawl_202211!$A$2:$O$442,3,FALSE)</f>
        <v>12500</v>
      </c>
      <c r="V44" s="3">
        <f t="shared" si="4"/>
        <v>0.98080000000000001</v>
      </c>
    </row>
    <row r="45" spans="1:22" x14ac:dyDescent="0.3">
      <c r="A45" s="1">
        <v>4970</v>
      </c>
      <c r="B45" s="1" t="s">
        <v>56</v>
      </c>
      <c r="C45" s="2">
        <v>11170</v>
      </c>
      <c r="D45" s="2">
        <v>16000000</v>
      </c>
      <c r="E45" s="1">
        <v>3.4</v>
      </c>
      <c r="F45" s="1">
        <v>0.3</v>
      </c>
      <c r="G45" s="1">
        <v>0</v>
      </c>
      <c r="H45" s="2">
        <v>1787</v>
      </c>
      <c r="J45" s="1">
        <f t="shared" si="0"/>
        <v>68</v>
      </c>
      <c r="K45" s="1">
        <f t="shared" si="1"/>
        <v>90</v>
      </c>
      <c r="L45" s="1">
        <v>0</v>
      </c>
      <c r="N45" s="1">
        <f t="shared" si="2"/>
        <v>158</v>
      </c>
      <c r="O45" s="1">
        <v>44</v>
      </c>
      <c r="Q45" s="1">
        <f>VLOOKUP(A45,crawl_202211!$A$2:$O$442,15,FALSE)</f>
        <v>45</v>
      </c>
      <c r="S45" s="1">
        <f t="shared" si="3"/>
        <v>1</v>
      </c>
      <c r="U45" s="1">
        <f>VLOOKUP(A45,crawl_202211!$A$2:$O$442,3,FALSE)</f>
        <v>11200</v>
      </c>
      <c r="V45" s="3">
        <f t="shared" si="4"/>
        <v>0.99732142857142858</v>
      </c>
    </row>
    <row r="46" spans="1:22" x14ac:dyDescent="0.3">
      <c r="A46" s="1">
        <v>9970</v>
      </c>
      <c r="B46" s="4" t="s">
        <v>62</v>
      </c>
      <c r="C46" s="2">
        <v>61200</v>
      </c>
      <c r="D46" s="2">
        <v>13635592</v>
      </c>
      <c r="E46" s="1">
        <v>2.17</v>
      </c>
      <c r="F46" s="1">
        <v>0.35</v>
      </c>
      <c r="G46" s="1">
        <v>0</v>
      </c>
      <c r="H46" s="2">
        <v>8345</v>
      </c>
      <c r="J46" s="1">
        <f t="shared" si="0"/>
        <v>16</v>
      </c>
      <c r="K46" s="1">
        <f t="shared" si="1"/>
        <v>143</v>
      </c>
      <c r="L46" s="1">
        <v>0</v>
      </c>
      <c r="N46" s="1">
        <f t="shared" si="2"/>
        <v>159</v>
      </c>
      <c r="O46" s="1">
        <v>45</v>
      </c>
      <c r="Q46" s="1">
        <f>VLOOKUP(A46,crawl_202211!$A$2:$O$442,15,FALSE)</f>
        <v>51</v>
      </c>
      <c r="S46" s="1">
        <f t="shared" si="3"/>
        <v>6</v>
      </c>
      <c r="U46" s="1">
        <f>VLOOKUP(A46,crawl_202211!$A$2:$O$442,3,FALSE)</f>
        <v>53600</v>
      </c>
      <c r="V46" s="3">
        <f t="shared" si="4"/>
        <v>1.1417910447761195</v>
      </c>
    </row>
    <row r="47" spans="1:22" x14ac:dyDescent="0.3">
      <c r="A47" s="1">
        <v>3300</v>
      </c>
      <c r="B47" s="1" t="s">
        <v>43</v>
      </c>
      <c r="C47" s="2">
        <v>10930</v>
      </c>
      <c r="D47" s="2">
        <v>30832884</v>
      </c>
      <c r="E47" s="1">
        <v>4.5999999999999996</v>
      </c>
      <c r="F47" s="1">
        <v>0.24</v>
      </c>
      <c r="G47" s="1">
        <v>0</v>
      </c>
      <c r="H47" s="2">
        <v>3370</v>
      </c>
      <c r="J47" s="1">
        <f t="shared" si="0"/>
        <v>125</v>
      </c>
      <c r="K47" s="1">
        <f t="shared" si="1"/>
        <v>35</v>
      </c>
      <c r="L47" s="1">
        <v>0</v>
      </c>
      <c r="N47" s="1">
        <f t="shared" si="2"/>
        <v>160</v>
      </c>
      <c r="O47" s="1">
        <v>46</v>
      </c>
      <c r="Q47" s="1">
        <f>VLOOKUP(A47,crawl_202211!$A$2:$O$442,15,FALSE)</f>
        <v>32</v>
      </c>
      <c r="S47" s="1">
        <f t="shared" si="3"/>
        <v>-14</v>
      </c>
      <c r="U47" s="1">
        <f>VLOOKUP(A47,crawl_202211!$A$2:$O$442,3,FALSE)</f>
        <v>10150</v>
      </c>
      <c r="V47" s="3">
        <f t="shared" si="4"/>
        <v>1.0768472906403941</v>
      </c>
    </row>
    <row r="48" spans="1:22" x14ac:dyDescent="0.3">
      <c r="A48" s="1">
        <v>14790</v>
      </c>
      <c r="B48" s="1" t="s">
        <v>52</v>
      </c>
      <c r="C48" s="2">
        <v>2870</v>
      </c>
      <c r="D48" s="2">
        <v>37858601</v>
      </c>
      <c r="E48" s="1">
        <v>3.32</v>
      </c>
      <c r="F48" s="1">
        <v>0.31</v>
      </c>
      <c r="G48" s="1">
        <v>0</v>
      </c>
      <c r="H48" s="2">
        <v>1087</v>
      </c>
      <c r="J48" s="1">
        <f t="shared" si="0"/>
        <v>61</v>
      </c>
      <c r="K48" s="1">
        <f t="shared" si="1"/>
        <v>102</v>
      </c>
      <c r="L48" s="1">
        <v>0</v>
      </c>
      <c r="N48" s="1">
        <f t="shared" si="2"/>
        <v>163</v>
      </c>
      <c r="O48" s="1">
        <v>47</v>
      </c>
      <c r="Q48" s="1">
        <f>VLOOKUP(A48,crawl_202211!$A$2:$O$442,15,FALSE)</f>
        <v>41</v>
      </c>
      <c r="S48" s="1">
        <f t="shared" si="3"/>
        <v>-6</v>
      </c>
      <c r="U48" s="1">
        <f>VLOOKUP(A48,crawl_202211!$A$2:$O$442,3,FALSE)</f>
        <v>2925</v>
      </c>
      <c r="V48" s="3">
        <f t="shared" si="4"/>
        <v>0.98119658119658115</v>
      </c>
    </row>
    <row r="49" spans="1:22" x14ac:dyDescent="0.3">
      <c r="A49" s="1">
        <v>540</v>
      </c>
      <c r="B49" s="1" t="s">
        <v>175</v>
      </c>
      <c r="C49" s="2">
        <v>3550</v>
      </c>
      <c r="D49" s="2">
        <v>64242645</v>
      </c>
      <c r="E49" s="1">
        <v>1.97</v>
      </c>
      <c r="F49" s="1">
        <v>0.36</v>
      </c>
      <c r="G49" s="1">
        <v>0</v>
      </c>
      <c r="H49" s="2">
        <v>2281</v>
      </c>
      <c r="J49" s="1">
        <f t="shared" si="0"/>
        <v>12</v>
      </c>
      <c r="K49" s="1">
        <f t="shared" si="1"/>
        <v>152</v>
      </c>
      <c r="L49" s="1">
        <v>0</v>
      </c>
      <c r="N49" s="1">
        <f t="shared" si="2"/>
        <v>164</v>
      </c>
      <c r="O49" s="1">
        <v>48</v>
      </c>
      <c r="Q49" s="1">
        <f>VLOOKUP(A49,crawl_202211!$A$2:$O$442,15,FALSE)</f>
        <v>164</v>
      </c>
      <c r="S49" s="1">
        <f t="shared" si="3"/>
        <v>116</v>
      </c>
      <c r="U49" s="1">
        <f>VLOOKUP(A49,crawl_202211!$A$2:$O$442,3,FALSE)</f>
        <v>2980</v>
      </c>
      <c r="V49" s="3">
        <f t="shared" si="4"/>
        <v>1.1912751677852349</v>
      </c>
    </row>
    <row r="50" spans="1:22" x14ac:dyDescent="0.3">
      <c r="A50" s="1">
        <v>127710</v>
      </c>
      <c r="B50" s="1" t="s">
        <v>177</v>
      </c>
      <c r="C50" s="2">
        <v>1895</v>
      </c>
      <c r="D50" s="2">
        <v>34904082</v>
      </c>
      <c r="E50" s="1">
        <v>1.5</v>
      </c>
      <c r="F50" s="1">
        <v>0.37</v>
      </c>
      <c r="G50" s="1">
        <v>0</v>
      </c>
      <c r="H50" s="1">
        <v>661</v>
      </c>
      <c r="J50" s="1">
        <f t="shared" si="0"/>
        <v>4</v>
      </c>
      <c r="K50" s="1">
        <f t="shared" si="1"/>
        <v>160</v>
      </c>
      <c r="L50" s="1">
        <v>0</v>
      </c>
      <c r="N50" s="1">
        <f t="shared" si="2"/>
        <v>164</v>
      </c>
      <c r="O50" s="1">
        <v>49</v>
      </c>
      <c r="Q50" s="1">
        <f>VLOOKUP(A50,crawl_202211!$A$2:$O$442,15,FALSE)</f>
        <v>166</v>
      </c>
      <c r="S50" s="1">
        <f t="shared" si="3"/>
        <v>117</v>
      </c>
      <c r="U50" s="1">
        <f>VLOOKUP(A50,crawl_202211!$A$2:$O$442,3,FALSE)</f>
        <v>1585</v>
      </c>
      <c r="V50" s="3">
        <f t="shared" si="4"/>
        <v>1.1955835962145109</v>
      </c>
    </row>
    <row r="51" spans="1:22" x14ac:dyDescent="0.3">
      <c r="A51" s="1">
        <v>316140</v>
      </c>
      <c r="B51" s="1" t="s">
        <v>32</v>
      </c>
      <c r="C51" s="2">
        <v>12790</v>
      </c>
      <c r="D51" s="2">
        <v>728060549</v>
      </c>
      <c r="E51" s="1">
        <v>3.05</v>
      </c>
      <c r="F51" s="1">
        <v>0.33</v>
      </c>
      <c r="G51" s="1">
        <v>0</v>
      </c>
      <c r="H51" s="2">
        <v>93119</v>
      </c>
      <c r="J51" s="1">
        <f t="shared" si="0"/>
        <v>43</v>
      </c>
      <c r="K51" s="1">
        <f t="shared" si="1"/>
        <v>122</v>
      </c>
      <c r="L51" s="1">
        <v>0</v>
      </c>
      <c r="N51" s="1">
        <f t="shared" si="2"/>
        <v>165</v>
      </c>
      <c r="O51" s="1">
        <v>50</v>
      </c>
      <c r="Q51" s="1">
        <f>VLOOKUP(A51,crawl_202211!$A$2:$O$442,15,FALSE)</f>
        <v>21</v>
      </c>
      <c r="S51" s="1">
        <f t="shared" si="3"/>
        <v>-29</v>
      </c>
      <c r="U51" s="1">
        <f>VLOOKUP(A51,crawl_202211!$A$2:$O$442,3,FALSE)</f>
        <v>11750</v>
      </c>
      <c r="V51" s="3">
        <f t="shared" si="4"/>
        <v>1.0885106382978724</v>
      </c>
    </row>
    <row r="52" spans="1:22" x14ac:dyDescent="0.3">
      <c r="A52" s="1">
        <v>1500</v>
      </c>
      <c r="B52" s="1" t="s">
        <v>27</v>
      </c>
      <c r="C52" s="2">
        <v>9420</v>
      </c>
      <c r="D52" s="2">
        <v>31712562</v>
      </c>
      <c r="E52" s="1">
        <v>3.62</v>
      </c>
      <c r="F52" s="1">
        <v>0.3</v>
      </c>
      <c r="G52" s="1">
        <v>0</v>
      </c>
      <c r="H52" s="2">
        <v>2987</v>
      </c>
      <c r="J52" s="1">
        <f t="shared" si="0"/>
        <v>81</v>
      </c>
      <c r="K52" s="1">
        <f t="shared" si="1"/>
        <v>90</v>
      </c>
      <c r="L52" s="1">
        <v>0</v>
      </c>
      <c r="N52" s="1">
        <f t="shared" si="2"/>
        <v>171</v>
      </c>
      <c r="O52" s="1">
        <v>51</v>
      </c>
      <c r="Q52" s="1">
        <f>VLOOKUP(A52,crawl_202211!$A$2:$O$442,15,FALSE)</f>
        <v>16</v>
      </c>
      <c r="S52" s="1">
        <f t="shared" si="3"/>
        <v>-35</v>
      </c>
      <c r="U52" s="1">
        <f>VLOOKUP(A52,crawl_202211!$A$2:$O$442,3,FALSE)</f>
        <v>9260</v>
      </c>
      <c r="V52" s="3">
        <f t="shared" si="4"/>
        <v>1.0172786177105833</v>
      </c>
    </row>
    <row r="53" spans="1:22" x14ac:dyDescent="0.3">
      <c r="A53" s="1">
        <v>1230</v>
      </c>
      <c r="B53" s="4" t="s">
        <v>72</v>
      </c>
      <c r="C53" s="2">
        <v>13620</v>
      </c>
      <c r="D53" s="2">
        <v>95432737</v>
      </c>
      <c r="E53" s="1">
        <v>1.78</v>
      </c>
      <c r="F53" s="1">
        <v>0.38</v>
      </c>
      <c r="G53" s="1">
        <v>0</v>
      </c>
      <c r="H53" s="2">
        <v>12998</v>
      </c>
      <c r="J53" s="1">
        <f t="shared" si="0"/>
        <v>9</v>
      </c>
      <c r="K53" s="1">
        <f t="shared" si="1"/>
        <v>168</v>
      </c>
      <c r="L53" s="1">
        <v>0</v>
      </c>
      <c r="N53" s="1">
        <f t="shared" si="2"/>
        <v>177</v>
      </c>
      <c r="O53" s="1">
        <v>52</v>
      </c>
      <c r="Q53" s="1">
        <f>VLOOKUP(A53,crawl_202211!$A$2:$O$442,15,FALSE)</f>
        <v>61</v>
      </c>
      <c r="S53" s="1">
        <f t="shared" si="3"/>
        <v>9</v>
      </c>
      <c r="U53" s="1">
        <f>VLOOKUP(A53,crawl_202211!$A$2:$O$442,3,FALSE)</f>
        <v>11800</v>
      </c>
      <c r="V53" s="3">
        <f t="shared" si="4"/>
        <v>1.1542372881355931</v>
      </c>
    </row>
    <row r="54" spans="1:22" x14ac:dyDescent="0.3">
      <c r="A54" s="1">
        <v>2240</v>
      </c>
      <c r="B54" s="1" t="s">
        <v>95</v>
      </c>
      <c r="C54" s="2">
        <v>20650</v>
      </c>
      <c r="D54" s="2">
        <v>25000000</v>
      </c>
      <c r="E54" s="1">
        <v>3.58</v>
      </c>
      <c r="F54" s="1">
        <v>0.31</v>
      </c>
      <c r="G54" s="1">
        <v>0</v>
      </c>
      <c r="H54" s="2">
        <v>5162</v>
      </c>
      <c r="J54" s="1">
        <f t="shared" si="0"/>
        <v>77</v>
      </c>
      <c r="K54" s="1">
        <f t="shared" si="1"/>
        <v>102</v>
      </c>
      <c r="L54" s="1">
        <v>0</v>
      </c>
      <c r="N54" s="1">
        <f t="shared" si="2"/>
        <v>179</v>
      </c>
      <c r="O54" s="1">
        <v>53</v>
      </c>
      <c r="Q54" s="1">
        <f>VLOOKUP(A54,crawl_202211!$A$2:$O$442,15,FALSE)</f>
        <v>84</v>
      </c>
      <c r="S54" s="1">
        <f t="shared" si="3"/>
        <v>31</v>
      </c>
      <c r="U54" s="1">
        <f>VLOOKUP(A54,crawl_202211!$A$2:$O$442,3,FALSE)</f>
        <v>18350</v>
      </c>
      <c r="V54" s="3">
        <f t="shared" si="4"/>
        <v>1.1253405994550409</v>
      </c>
    </row>
    <row r="55" spans="1:22" x14ac:dyDescent="0.3">
      <c r="A55" s="1">
        <v>24830</v>
      </c>
      <c r="B55" s="1" t="s">
        <v>458</v>
      </c>
      <c r="C55" s="2">
        <v>9230</v>
      </c>
      <c r="D55" s="2">
        <v>8350000</v>
      </c>
      <c r="E55" s="1">
        <v>3.42</v>
      </c>
      <c r="F55" s="1">
        <v>0.32</v>
      </c>
      <c r="G55" s="1">
        <v>0</v>
      </c>
      <c r="H55" s="1">
        <v>771</v>
      </c>
      <c r="J55" s="1">
        <f t="shared" si="0"/>
        <v>69</v>
      </c>
      <c r="K55" s="1">
        <f t="shared" si="1"/>
        <v>111</v>
      </c>
      <c r="L55" s="1">
        <v>0</v>
      </c>
      <c r="N55" s="1">
        <f t="shared" si="2"/>
        <v>180</v>
      </c>
      <c r="O55" s="1">
        <v>54</v>
      </c>
      <c r="Q55" s="1" t="e">
        <f>VLOOKUP(A55,crawl_202211!$A$2:$O$442,15,FALSE)</f>
        <v>#N/A</v>
      </c>
      <c r="S55" s="1" t="e">
        <f t="shared" si="3"/>
        <v>#N/A</v>
      </c>
      <c r="U55" s="1" t="e">
        <f>VLOOKUP(A55,crawl_202211!$A$2:$O$442,3,FALSE)</f>
        <v>#N/A</v>
      </c>
      <c r="V55" s="3" t="e">
        <f t="shared" si="4"/>
        <v>#N/A</v>
      </c>
    </row>
    <row r="56" spans="1:22" x14ac:dyDescent="0.3">
      <c r="A56" s="1">
        <v>30610</v>
      </c>
      <c r="B56" s="1" t="s">
        <v>20</v>
      </c>
      <c r="C56" s="2">
        <v>5780</v>
      </c>
      <c r="D56" s="2">
        <v>64653296</v>
      </c>
      <c r="E56" s="1">
        <v>4.8499999999999996</v>
      </c>
      <c r="F56" s="1">
        <v>0.25</v>
      </c>
      <c r="G56" s="1">
        <v>0</v>
      </c>
      <c r="H56" s="2">
        <v>3737</v>
      </c>
      <c r="J56" s="1">
        <f t="shared" si="0"/>
        <v>137</v>
      </c>
      <c r="K56" s="1">
        <f t="shared" si="1"/>
        <v>44</v>
      </c>
      <c r="L56" s="1">
        <v>0</v>
      </c>
      <c r="N56" s="1">
        <f t="shared" si="2"/>
        <v>181</v>
      </c>
      <c r="O56" s="1">
        <v>55</v>
      </c>
      <c r="Q56" s="1">
        <f>VLOOKUP(A56,crawl_202211!$A$2:$O$442,15,FALSE)</f>
        <v>9</v>
      </c>
      <c r="S56" s="1">
        <f t="shared" si="3"/>
        <v>-46</v>
      </c>
      <c r="U56" s="1">
        <f>VLOOKUP(A56,crawl_202211!$A$2:$O$442,3,FALSE)</f>
        <v>5250</v>
      </c>
      <c r="V56" s="3">
        <f t="shared" si="4"/>
        <v>1.1009523809523809</v>
      </c>
    </row>
    <row r="57" spans="1:22" x14ac:dyDescent="0.3">
      <c r="A57" s="1">
        <v>129260</v>
      </c>
      <c r="B57" s="4" t="s">
        <v>80</v>
      </c>
      <c r="C57" s="2">
        <v>2940</v>
      </c>
      <c r="D57" s="2">
        <v>29747874</v>
      </c>
      <c r="E57" s="1">
        <v>2.84</v>
      </c>
      <c r="F57" s="1">
        <v>0.35</v>
      </c>
      <c r="G57" s="1">
        <v>0</v>
      </c>
      <c r="H57" s="1">
        <v>875</v>
      </c>
      <c r="J57" s="1">
        <f t="shared" si="0"/>
        <v>38</v>
      </c>
      <c r="K57" s="1">
        <f t="shared" si="1"/>
        <v>143</v>
      </c>
      <c r="L57" s="1">
        <v>0</v>
      </c>
      <c r="N57" s="1">
        <f t="shared" si="2"/>
        <v>181</v>
      </c>
      <c r="O57" s="1">
        <v>56</v>
      </c>
      <c r="Q57" s="1">
        <f>VLOOKUP(A57,crawl_202211!$A$2:$O$442,15,FALSE)</f>
        <v>69</v>
      </c>
      <c r="S57" s="1">
        <f t="shared" si="3"/>
        <v>13</v>
      </c>
      <c r="U57" s="1">
        <f>VLOOKUP(A57,crawl_202211!$A$2:$O$442,3,FALSE)</f>
        <v>2765</v>
      </c>
      <c r="V57" s="3">
        <f t="shared" si="4"/>
        <v>1.0632911392405062</v>
      </c>
    </row>
    <row r="58" spans="1:22" x14ac:dyDescent="0.3">
      <c r="A58" s="1">
        <v>35890</v>
      </c>
      <c r="B58" s="1" t="s">
        <v>59</v>
      </c>
      <c r="C58" s="2">
        <v>1179</v>
      </c>
      <c r="D58" s="2">
        <v>229808457</v>
      </c>
      <c r="E58" s="1">
        <v>2.66</v>
      </c>
      <c r="F58" s="1">
        <v>0.36</v>
      </c>
      <c r="G58" s="1">
        <v>0</v>
      </c>
      <c r="H58" s="2">
        <v>2709</v>
      </c>
      <c r="J58" s="1">
        <f t="shared" si="0"/>
        <v>31</v>
      </c>
      <c r="K58" s="1">
        <f t="shared" si="1"/>
        <v>152</v>
      </c>
      <c r="L58" s="1">
        <v>0</v>
      </c>
      <c r="N58" s="1">
        <f t="shared" si="2"/>
        <v>183</v>
      </c>
      <c r="O58" s="1">
        <v>57</v>
      </c>
      <c r="Q58" s="1">
        <f>VLOOKUP(A58,crawl_202211!$A$2:$O$442,15,FALSE)</f>
        <v>48</v>
      </c>
      <c r="S58" s="1">
        <f t="shared" si="3"/>
        <v>-9</v>
      </c>
      <c r="U58" s="1">
        <f>VLOOKUP(A58,crawl_202211!$A$2:$O$442,3,FALSE)</f>
        <v>1150</v>
      </c>
      <c r="V58" s="3">
        <f t="shared" si="4"/>
        <v>1.0252173913043479</v>
      </c>
    </row>
    <row r="59" spans="1:22" x14ac:dyDescent="0.3">
      <c r="A59" s="1">
        <v>850</v>
      </c>
      <c r="B59" s="4" t="s">
        <v>91</v>
      </c>
      <c r="C59" s="2">
        <v>31950</v>
      </c>
      <c r="D59" s="2">
        <v>2200000</v>
      </c>
      <c r="E59" s="1">
        <v>5.44</v>
      </c>
      <c r="F59" s="1">
        <v>0.22</v>
      </c>
      <c r="G59" s="1">
        <v>0</v>
      </c>
      <c r="H59" s="1">
        <v>703</v>
      </c>
      <c r="J59" s="1">
        <f t="shared" si="0"/>
        <v>167</v>
      </c>
      <c r="K59" s="1">
        <f t="shared" si="1"/>
        <v>20</v>
      </c>
      <c r="L59" s="1">
        <v>0</v>
      </c>
      <c r="N59" s="1">
        <f t="shared" si="2"/>
        <v>187</v>
      </c>
      <c r="O59" s="1">
        <v>58</v>
      </c>
      <c r="Q59" s="1">
        <f>VLOOKUP(A59,crawl_202211!$A$2:$O$442,15,FALSE)</f>
        <v>80</v>
      </c>
      <c r="S59" s="1">
        <f t="shared" si="3"/>
        <v>22</v>
      </c>
      <c r="U59" s="1">
        <f>VLOOKUP(A59,crawl_202211!$A$2:$O$442,3,FALSE)</f>
        <v>31350</v>
      </c>
      <c r="V59" s="3">
        <f t="shared" si="4"/>
        <v>1.0191387559808613</v>
      </c>
    </row>
    <row r="60" spans="1:22" x14ac:dyDescent="0.3">
      <c r="A60" s="1">
        <v>92230</v>
      </c>
      <c r="B60" s="1" t="s">
        <v>57</v>
      </c>
      <c r="C60" s="2">
        <v>54900</v>
      </c>
      <c r="D60" s="2">
        <v>4224646</v>
      </c>
      <c r="E60" s="1">
        <v>4.9400000000000004</v>
      </c>
      <c r="F60" s="1">
        <v>0.25</v>
      </c>
      <c r="G60" s="1">
        <v>0</v>
      </c>
      <c r="H60" s="2">
        <v>2319</v>
      </c>
      <c r="J60" s="1">
        <f t="shared" si="0"/>
        <v>143</v>
      </c>
      <c r="K60" s="1">
        <f t="shared" si="1"/>
        <v>44</v>
      </c>
      <c r="L60" s="1">
        <v>0</v>
      </c>
      <c r="N60" s="1">
        <f t="shared" si="2"/>
        <v>187</v>
      </c>
      <c r="O60" s="1">
        <v>59</v>
      </c>
      <c r="Q60" s="1">
        <f>VLOOKUP(A60,crawl_202211!$A$2:$O$442,15,FALSE)</f>
        <v>46</v>
      </c>
      <c r="S60" s="1">
        <f t="shared" si="3"/>
        <v>-13</v>
      </c>
      <c r="U60" s="1">
        <f>VLOOKUP(A60,crawl_202211!$A$2:$O$442,3,FALSE)</f>
        <v>52900</v>
      </c>
      <c r="V60" s="3">
        <f t="shared" si="4"/>
        <v>1.0378071833648392</v>
      </c>
    </row>
    <row r="61" spans="1:22" x14ac:dyDescent="0.3">
      <c r="A61" s="1">
        <v>1200</v>
      </c>
      <c r="B61" s="1" t="s">
        <v>25</v>
      </c>
      <c r="C61" s="2">
        <v>2750</v>
      </c>
      <c r="D61" s="2">
        <v>96866418</v>
      </c>
      <c r="E61" s="1">
        <v>5.0599999999999996</v>
      </c>
      <c r="F61" s="1">
        <v>0.25</v>
      </c>
      <c r="G61" s="1">
        <v>0</v>
      </c>
      <c r="H61" s="2">
        <v>2664</v>
      </c>
      <c r="J61" s="1">
        <f t="shared" si="0"/>
        <v>148</v>
      </c>
      <c r="K61" s="1">
        <f t="shared" si="1"/>
        <v>44</v>
      </c>
      <c r="L61" s="1">
        <v>0</v>
      </c>
      <c r="N61" s="1">
        <f t="shared" si="2"/>
        <v>192</v>
      </c>
      <c r="O61" s="1">
        <v>60</v>
      </c>
      <c r="Q61" s="1">
        <f>VLOOKUP(A61,crawl_202211!$A$2:$O$442,15,FALSE)</f>
        <v>14</v>
      </c>
      <c r="S61" s="1">
        <f t="shared" si="3"/>
        <v>-46</v>
      </c>
      <c r="U61" s="1">
        <f>VLOOKUP(A61,crawl_202211!$A$2:$O$442,3,FALSE)</f>
        <v>2335</v>
      </c>
      <c r="V61" s="3">
        <f t="shared" si="4"/>
        <v>1.1777301927194861</v>
      </c>
    </row>
    <row r="62" spans="1:22" x14ac:dyDescent="0.3">
      <c r="A62" s="1">
        <v>16250</v>
      </c>
      <c r="B62" s="1" t="s">
        <v>74</v>
      </c>
      <c r="C62" s="2">
        <v>30900</v>
      </c>
      <c r="D62" s="2">
        <v>2599445</v>
      </c>
      <c r="E62" s="1">
        <v>1.3</v>
      </c>
      <c r="F62" s="1">
        <v>0.4</v>
      </c>
      <c r="G62" s="1">
        <v>0</v>
      </c>
      <c r="H62" s="1">
        <v>803</v>
      </c>
      <c r="J62" s="1">
        <f t="shared" si="0"/>
        <v>2</v>
      </c>
      <c r="K62" s="1">
        <f t="shared" si="1"/>
        <v>192</v>
      </c>
      <c r="L62" s="1">
        <v>0</v>
      </c>
      <c r="N62" s="1">
        <f t="shared" si="2"/>
        <v>194</v>
      </c>
      <c r="O62" s="1">
        <v>61</v>
      </c>
      <c r="Q62" s="1">
        <f>VLOOKUP(A62,crawl_202211!$A$2:$O$442,15,FALSE)</f>
        <v>63</v>
      </c>
      <c r="S62" s="1">
        <f t="shared" si="3"/>
        <v>2</v>
      </c>
      <c r="U62" s="1">
        <f>VLOOKUP(A62,crawl_202211!$A$2:$O$442,3,FALSE)</f>
        <v>35850</v>
      </c>
      <c r="V62" s="3">
        <f t="shared" si="4"/>
        <v>0.86192468619246865</v>
      </c>
    </row>
    <row r="63" spans="1:22" x14ac:dyDescent="0.3">
      <c r="A63" s="1">
        <v>1430</v>
      </c>
      <c r="B63" s="1" t="s">
        <v>41</v>
      </c>
      <c r="C63" s="2">
        <v>16400</v>
      </c>
      <c r="D63" s="2">
        <v>35862119</v>
      </c>
      <c r="E63" s="1">
        <v>3.99</v>
      </c>
      <c r="F63" s="1">
        <v>0.31</v>
      </c>
      <c r="G63" s="1">
        <v>0</v>
      </c>
      <c r="H63" s="2">
        <v>5881</v>
      </c>
      <c r="J63" s="1">
        <f t="shared" si="0"/>
        <v>98</v>
      </c>
      <c r="K63" s="1">
        <f t="shared" si="1"/>
        <v>102</v>
      </c>
      <c r="L63" s="1">
        <v>0</v>
      </c>
      <c r="N63" s="1">
        <f t="shared" si="2"/>
        <v>200</v>
      </c>
      <c r="O63" s="1">
        <v>62</v>
      </c>
      <c r="Q63" s="1">
        <f>VLOOKUP(A63,crawl_202211!$A$2:$O$442,15,FALSE)</f>
        <v>30</v>
      </c>
      <c r="S63" s="1">
        <f t="shared" si="3"/>
        <v>-32</v>
      </c>
      <c r="U63" s="1">
        <f>VLOOKUP(A63,crawl_202211!$A$2:$O$442,3,FALSE)</f>
        <v>17550</v>
      </c>
      <c r="V63" s="3">
        <f t="shared" si="4"/>
        <v>0.93447293447293445</v>
      </c>
    </row>
    <row r="64" spans="1:22" x14ac:dyDescent="0.3">
      <c r="A64" s="1">
        <v>5960</v>
      </c>
      <c r="B64" s="1" t="s">
        <v>16</v>
      </c>
      <c r="C64" s="2">
        <v>7350</v>
      </c>
      <c r="D64" s="2">
        <v>22874822</v>
      </c>
      <c r="E64" s="1">
        <v>4.0199999999999996</v>
      </c>
      <c r="F64" s="1">
        <v>0.31</v>
      </c>
      <c r="G64" s="1">
        <v>0</v>
      </c>
      <c r="H64" s="2">
        <v>1681</v>
      </c>
      <c r="J64" s="1">
        <f t="shared" si="0"/>
        <v>100</v>
      </c>
      <c r="K64" s="1">
        <f t="shared" si="1"/>
        <v>102</v>
      </c>
      <c r="L64" s="1">
        <v>0</v>
      </c>
      <c r="N64" s="1">
        <f t="shared" si="2"/>
        <v>202</v>
      </c>
      <c r="O64" s="1">
        <v>63</v>
      </c>
      <c r="Q64" s="1">
        <f>VLOOKUP(A64,crawl_202211!$A$2:$O$442,15,FALSE)</f>
        <v>5</v>
      </c>
      <c r="S64" s="1">
        <f t="shared" si="3"/>
        <v>-58</v>
      </c>
      <c r="U64" s="1">
        <f>VLOOKUP(A64,crawl_202211!$A$2:$O$442,3,FALSE)</f>
        <v>7100</v>
      </c>
      <c r="V64" s="3">
        <f t="shared" si="4"/>
        <v>1.0352112676056338</v>
      </c>
    </row>
    <row r="65" spans="1:22" x14ac:dyDescent="0.3">
      <c r="A65" s="1">
        <v>16610</v>
      </c>
      <c r="B65" s="4" t="s">
        <v>12</v>
      </c>
      <c r="C65" s="2">
        <v>4460</v>
      </c>
      <c r="D65" s="2">
        <v>42446389</v>
      </c>
      <c r="E65" s="1">
        <v>6.18</v>
      </c>
      <c r="F65" s="1">
        <v>0.2</v>
      </c>
      <c r="G65" s="1">
        <v>0</v>
      </c>
      <c r="H65" s="2">
        <v>1893</v>
      </c>
      <c r="J65" s="1">
        <f t="shared" si="0"/>
        <v>188</v>
      </c>
      <c r="K65" s="1">
        <f t="shared" si="1"/>
        <v>14</v>
      </c>
      <c r="L65" s="1">
        <v>0</v>
      </c>
      <c r="N65" s="1">
        <f t="shared" si="2"/>
        <v>202</v>
      </c>
      <c r="O65" s="1">
        <v>64</v>
      </c>
      <c r="Q65" s="1">
        <f>VLOOKUP(A65,crawl_202211!$A$2:$O$442,15,FALSE)</f>
        <v>1</v>
      </c>
      <c r="S65" s="1">
        <f t="shared" si="3"/>
        <v>-63</v>
      </c>
      <c r="U65" s="1">
        <f>VLOOKUP(A65,crawl_202211!$A$2:$O$442,3,FALSE)</f>
        <v>4060</v>
      </c>
      <c r="V65" s="3">
        <f t="shared" si="4"/>
        <v>1.0985221674876848</v>
      </c>
    </row>
    <row r="66" spans="1:22" x14ac:dyDescent="0.3">
      <c r="A66" s="1">
        <v>23600</v>
      </c>
      <c r="B66" s="5" t="s">
        <v>140</v>
      </c>
      <c r="C66" s="2">
        <v>10630</v>
      </c>
      <c r="D66" s="2">
        <v>16170000</v>
      </c>
      <c r="E66" s="1">
        <v>3.32</v>
      </c>
      <c r="F66" s="1">
        <v>0.35</v>
      </c>
      <c r="G66" s="1">
        <v>0</v>
      </c>
      <c r="H66" s="2">
        <v>1719</v>
      </c>
      <c r="J66" s="1">
        <f t="shared" ref="J66:J129" si="5">COUNTIF($E$2:$E$470,"&lt;="&amp;E66)</f>
        <v>61</v>
      </c>
      <c r="K66" s="1">
        <f t="shared" ref="K66:K129" si="6">COUNTIF($F$2:$F$470,"&lt;="&amp;F66)</f>
        <v>143</v>
      </c>
      <c r="L66" s="1">
        <v>0</v>
      </c>
      <c r="N66" s="1">
        <f t="shared" ref="N66:N129" si="7">J66+K66</f>
        <v>204</v>
      </c>
      <c r="O66" s="1">
        <v>65</v>
      </c>
      <c r="Q66" s="1">
        <f>VLOOKUP(A66,crawl_202211!$A$2:$O$442,15,FALSE)</f>
        <v>129</v>
      </c>
      <c r="S66" s="1">
        <f t="shared" si="3"/>
        <v>64</v>
      </c>
      <c r="U66" s="1">
        <f>VLOOKUP(A66,crawl_202211!$A$2:$O$442,3,FALSE)</f>
        <v>10050</v>
      </c>
      <c r="V66" s="3">
        <f t="shared" si="4"/>
        <v>1.0577114427860697</v>
      </c>
    </row>
    <row r="67" spans="1:22" x14ac:dyDescent="0.3">
      <c r="A67" s="1">
        <v>3830</v>
      </c>
      <c r="B67" s="1" t="s">
        <v>142</v>
      </c>
      <c r="C67" s="2">
        <v>131500</v>
      </c>
      <c r="D67" s="2">
        <v>1328000</v>
      </c>
      <c r="E67" s="1">
        <v>6.17</v>
      </c>
      <c r="F67" s="1">
        <v>0.21</v>
      </c>
      <c r="G67" s="1">
        <v>0</v>
      </c>
      <c r="H67" s="2">
        <v>1746</v>
      </c>
      <c r="J67" s="1">
        <f t="shared" si="5"/>
        <v>187</v>
      </c>
      <c r="K67" s="1">
        <f t="shared" si="6"/>
        <v>18</v>
      </c>
      <c r="L67" s="1">
        <v>0</v>
      </c>
      <c r="N67" s="1">
        <f t="shared" si="7"/>
        <v>205</v>
      </c>
      <c r="O67" s="1">
        <v>66</v>
      </c>
      <c r="Q67" s="1">
        <f>VLOOKUP(A67,crawl_202211!$A$2:$O$442,15,FALSE)</f>
        <v>131</v>
      </c>
      <c r="S67" s="1">
        <f t="shared" ref="S67:S130" si="8">Q67-O67</f>
        <v>65</v>
      </c>
      <c r="U67" s="1">
        <f>VLOOKUP(A67,crawl_202211!$A$2:$O$442,3,FALSE)</f>
        <v>99200</v>
      </c>
      <c r="V67" s="3">
        <f t="shared" ref="V67:V130" si="9">C67/U67</f>
        <v>1.3256048387096775</v>
      </c>
    </row>
    <row r="68" spans="1:22" x14ac:dyDescent="0.3">
      <c r="A68" s="1">
        <v>2460</v>
      </c>
      <c r="B68" s="1" t="s">
        <v>42</v>
      </c>
      <c r="C68" s="2">
        <v>10900</v>
      </c>
      <c r="D68" s="2">
        <v>10150000</v>
      </c>
      <c r="E68" s="1">
        <v>4.67</v>
      </c>
      <c r="F68" s="1">
        <v>0.28999999999999998</v>
      </c>
      <c r="G68" s="1">
        <v>0</v>
      </c>
      <c r="H68" s="2">
        <v>1106</v>
      </c>
      <c r="J68" s="1">
        <f t="shared" si="5"/>
        <v>130</v>
      </c>
      <c r="K68" s="1">
        <f t="shared" si="6"/>
        <v>79</v>
      </c>
      <c r="L68" s="1">
        <v>0</v>
      </c>
      <c r="N68" s="1">
        <f t="shared" si="7"/>
        <v>209</v>
      </c>
      <c r="O68" s="1">
        <v>67</v>
      </c>
      <c r="Q68" s="1">
        <f>VLOOKUP(A68,crawl_202211!$A$2:$O$442,15,FALSE)</f>
        <v>31</v>
      </c>
      <c r="S68" s="1">
        <f t="shared" si="8"/>
        <v>-36</v>
      </c>
      <c r="U68" s="1">
        <f>VLOOKUP(A68,crawl_202211!$A$2:$O$442,3,FALSE)</f>
        <v>11150</v>
      </c>
      <c r="V68" s="3">
        <f t="shared" si="9"/>
        <v>0.97757847533632292</v>
      </c>
    </row>
    <row r="69" spans="1:22" x14ac:dyDescent="0.3">
      <c r="A69" s="1">
        <v>43370</v>
      </c>
      <c r="B69" s="5" t="s">
        <v>106</v>
      </c>
      <c r="C69" s="2">
        <v>7210</v>
      </c>
      <c r="D69" s="2">
        <v>21000000</v>
      </c>
      <c r="E69" s="1">
        <v>6.36</v>
      </c>
      <c r="F69" s="1">
        <v>0.21</v>
      </c>
      <c r="G69" s="1">
        <v>0</v>
      </c>
      <c r="H69" s="2">
        <v>1514</v>
      </c>
      <c r="J69" s="1">
        <f t="shared" si="5"/>
        <v>193</v>
      </c>
      <c r="K69" s="1">
        <f t="shared" si="6"/>
        <v>18</v>
      </c>
      <c r="L69" s="1">
        <v>0</v>
      </c>
      <c r="N69" s="1">
        <f t="shared" si="7"/>
        <v>211</v>
      </c>
      <c r="O69" s="1">
        <v>68</v>
      </c>
      <c r="Q69" s="1">
        <f>VLOOKUP(A69,crawl_202211!$A$2:$O$442,15,FALSE)</f>
        <v>95</v>
      </c>
      <c r="S69" s="1">
        <f t="shared" si="8"/>
        <v>27</v>
      </c>
      <c r="U69" s="1">
        <f>VLOOKUP(A69,crawl_202211!$A$2:$O$442,3,FALSE)</f>
        <v>6170</v>
      </c>
      <c r="V69" s="3">
        <f t="shared" si="9"/>
        <v>1.1685575364667746</v>
      </c>
    </row>
    <row r="70" spans="1:22" x14ac:dyDescent="0.3">
      <c r="A70" s="1">
        <v>1270</v>
      </c>
      <c r="B70" s="1" t="s">
        <v>21</v>
      </c>
      <c r="C70" s="2">
        <v>18940</v>
      </c>
      <c r="D70" s="2">
        <v>10369886</v>
      </c>
      <c r="E70" s="1">
        <v>5.66</v>
      </c>
      <c r="F70" s="1">
        <v>0.24</v>
      </c>
      <c r="G70" s="1">
        <v>0</v>
      </c>
      <c r="H70" s="2">
        <v>1964</v>
      </c>
      <c r="J70" s="1">
        <f t="shared" si="5"/>
        <v>177</v>
      </c>
      <c r="K70" s="1">
        <f t="shared" si="6"/>
        <v>35</v>
      </c>
      <c r="L70" s="1">
        <v>0</v>
      </c>
      <c r="N70" s="1">
        <f t="shared" si="7"/>
        <v>212</v>
      </c>
      <c r="O70" s="1">
        <v>69</v>
      </c>
      <c r="Q70" s="1">
        <f>VLOOKUP(A70,crawl_202211!$A$2:$O$442,15,FALSE)</f>
        <v>10</v>
      </c>
      <c r="S70" s="1">
        <f t="shared" si="8"/>
        <v>-59</v>
      </c>
      <c r="U70" s="1">
        <f>VLOOKUP(A70,crawl_202211!$A$2:$O$442,3,FALSE)</f>
        <v>18100</v>
      </c>
      <c r="V70" s="3">
        <f t="shared" si="9"/>
        <v>1.0464088397790055</v>
      </c>
    </row>
    <row r="71" spans="1:22" x14ac:dyDescent="0.3">
      <c r="A71" s="1">
        <v>13120</v>
      </c>
      <c r="B71" s="4" t="s">
        <v>92</v>
      </c>
      <c r="C71" s="2">
        <v>3415</v>
      </c>
      <c r="D71" s="2">
        <v>90808100</v>
      </c>
      <c r="E71" s="1">
        <v>4.3600000000000003</v>
      </c>
      <c r="F71" s="1">
        <v>0.31</v>
      </c>
      <c r="G71" s="1">
        <v>0</v>
      </c>
      <c r="H71" s="2">
        <v>3101</v>
      </c>
      <c r="J71" s="1">
        <f t="shared" si="5"/>
        <v>111</v>
      </c>
      <c r="K71" s="1">
        <f t="shared" si="6"/>
        <v>102</v>
      </c>
      <c r="L71" s="1">
        <v>0</v>
      </c>
      <c r="N71" s="1">
        <f t="shared" si="7"/>
        <v>213</v>
      </c>
      <c r="O71" s="1">
        <v>70</v>
      </c>
      <c r="Q71" s="1">
        <f>VLOOKUP(A71,crawl_202211!$A$2:$O$442,15,FALSE)</f>
        <v>81</v>
      </c>
      <c r="S71" s="1">
        <f t="shared" si="8"/>
        <v>11</v>
      </c>
      <c r="U71" s="1">
        <f>VLOOKUP(A71,crawl_202211!$A$2:$O$442,3,FALSE)</f>
        <v>3560</v>
      </c>
      <c r="V71" s="3">
        <f t="shared" si="9"/>
        <v>0.9592696629213483</v>
      </c>
    </row>
    <row r="72" spans="1:22" x14ac:dyDescent="0.3">
      <c r="A72" s="1">
        <v>11760</v>
      </c>
      <c r="B72" s="1" t="s">
        <v>138</v>
      </c>
      <c r="C72" s="2">
        <v>16580</v>
      </c>
      <c r="D72" s="2">
        <v>13228966</v>
      </c>
      <c r="E72" s="1">
        <v>1.98</v>
      </c>
      <c r="F72" s="1">
        <v>0.41</v>
      </c>
      <c r="G72" s="1">
        <v>0</v>
      </c>
      <c r="H72" s="2">
        <v>2193</v>
      </c>
      <c r="J72" s="1">
        <f t="shared" si="5"/>
        <v>13</v>
      </c>
      <c r="K72" s="1">
        <f t="shared" si="6"/>
        <v>205</v>
      </c>
      <c r="L72" s="1">
        <v>0</v>
      </c>
      <c r="N72" s="1">
        <f t="shared" si="7"/>
        <v>218</v>
      </c>
      <c r="O72" s="1">
        <v>71</v>
      </c>
      <c r="Q72" s="1">
        <f>VLOOKUP(A72,crawl_202211!$A$2:$O$442,15,FALSE)</f>
        <v>127</v>
      </c>
      <c r="S72" s="1">
        <f t="shared" si="8"/>
        <v>56</v>
      </c>
      <c r="U72" s="1">
        <f>VLOOKUP(A72,crawl_202211!$A$2:$O$442,3,FALSE)</f>
        <v>16400</v>
      </c>
      <c r="V72" s="3">
        <f t="shared" si="9"/>
        <v>1.0109756097560976</v>
      </c>
    </row>
    <row r="73" spans="1:22" x14ac:dyDescent="0.3">
      <c r="A73" s="1">
        <v>104700</v>
      </c>
      <c r="B73" s="1" t="s">
        <v>55</v>
      </c>
      <c r="C73" s="2">
        <v>6750</v>
      </c>
      <c r="D73" s="2">
        <v>42450000</v>
      </c>
      <c r="E73" s="1">
        <v>3.8</v>
      </c>
      <c r="F73" s="1">
        <v>0.34</v>
      </c>
      <c r="G73" s="1">
        <v>0</v>
      </c>
      <c r="H73" s="2">
        <v>2865</v>
      </c>
      <c r="J73" s="1">
        <f t="shared" si="5"/>
        <v>87</v>
      </c>
      <c r="K73" s="1">
        <f t="shared" si="6"/>
        <v>132</v>
      </c>
      <c r="L73" s="1">
        <v>0</v>
      </c>
      <c r="N73" s="1">
        <f t="shared" si="7"/>
        <v>219</v>
      </c>
      <c r="O73" s="1">
        <v>72</v>
      </c>
      <c r="Q73" s="1">
        <f>VLOOKUP(A73,crawl_202211!$A$2:$O$442,15,FALSE)</f>
        <v>44</v>
      </c>
      <c r="S73" s="1">
        <f t="shared" si="8"/>
        <v>-28</v>
      </c>
      <c r="U73" s="1">
        <f>VLOOKUP(A73,crawl_202211!$A$2:$O$442,3,FALSE)</f>
        <v>5940</v>
      </c>
      <c r="V73" s="3">
        <f t="shared" si="9"/>
        <v>1.1363636363636365</v>
      </c>
    </row>
    <row r="74" spans="1:22" x14ac:dyDescent="0.3">
      <c r="A74" s="1">
        <v>375500</v>
      </c>
      <c r="B74" s="1" t="s">
        <v>75</v>
      </c>
      <c r="C74" s="2">
        <v>38000</v>
      </c>
      <c r="D74" s="2">
        <v>38693623</v>
      </c>
      <c r="E74" s="1">
        <v>3.38</v>
      </c>
      <c r="F74" s="1">
        <v>0.36</v>
      </c>
      <c r="G74" s="1">
        <v>0</v>
      </c>
      <c r="H74" s="2">
        <v>14704</v>
      </c>
      <c r="J74" s="1">
        <f t="shared" si="5"/>
        <v>67</v>
      </c>
      <c r="K74" s="1">
        <f t="shared" si="6"/>
        <v>152</v>
      </c>
      <c r="L74" s="1">
        <v>0</v>
      </c>
      <c r="N74" s="1">
        <f t="shared" si="7"/>
        <v>219</v>
      </c>
      <c r="O74" s="1">
        <v>73</v>
      </c>
      <c r="Q74" s="1">
        <f>VLOOKUP(A74,crawl_202211!$A$2:$O$442,15,FALSE)</f>
        <v>64</v>
      </c>
      <c r="S74" s="1">
        <f t="shared" si="8"/>
        <v>-9</v>
      </c>
      <c r="U74" s="1">
        <f>VLOOKUP(A74,crawl_202211!$A$2:$O$442,3,FALSE)</f>
        <v>35750</v>
      </c>
      <c r="V74" s="3">
        <f t="shared" si="9"/>
        <v>1.0629370629370629</v>
      </c>
    </row>
    <row r="75" spans="1:22" x14ac:dyDescent="0.3">
      <c r="A75" s="1">
        <v>32940</v>
      </c>
      <c r="B75" s="1" t="s">
        <v>160</v>
      </c>
      <c r="C75" s="2">
        <v>4515</v>
      </c>
      <c r="D75" s="2">
        <v>18193230</v>
      </c>
      <c r="E75" s="1">
        <v>3.64</v>
      </c>
      <c r="F75" s="1">
        <v>0.35</v>
      </c>
      <c r="G75" s="1">
        <v>0</v>
      </c>
      <c r="H75" s="1">
        <v>821</v>
      </c>
      <c r="J75" s="1">
        <f t="shared" si="5"/>
        <v>82</v>
      </c>
      <c r="K75" s="1">
        <f t="shared" si="6"/>
        <v>143</v>
      </c>
      <c r="L75" s="1">
        <v>0</v>
      </c>
      <c r="N75" s="1">
        <f t="shared" si="7"/>
        <v>225</v>
      </c>
      <c r="O75" s="1">
        <v>74</v>
      </c>
      <c r="Q75" s="1">
        <f>VLOOKUP(A75,crawl_202211!$A$2:$O$442,15,FALSE)</f>
        <v>149</v>
      </c>
      <c r="S75" s="1">
        <f t="shared" si="8"/>
        <v>75</v>
      </c>
      <c r="U75" s="1">
        <f>VLOOKUP(A75,crawl_202211!$A$2:$O$442,3,FALSE)</f>
        <v>3085</v>
      </c>
      <c r="V75" s="3">
        <f t="shared" si="9"/>
        <v>1.4635332252836304</v>
      </c>
    </row>
    <row r="76" spans="1:22" x14ac:dyDescent="0.3">
      <c r="A76" s="1">
        <v>93050</v>
      </c>
      <c r="B76" s="1" t="s">
        <v>63</v>
      </c>
      <c r="C76" s="2">
        <v>17180</v>
      </c>
      <c r="D76" s="2">
        <v>29240000</v>
      </c>
      <c r="E76" s="1">
        <v>3.94</v>
      </c>
      <c r="F76" s="1">
        <v>0.34</v>
      </c>
      <c r="G76" s="1">
        <v>0</v>
      </c>
      <c r="H76" s="2">
        <v>5023</v>
      </c>
      <c r="J76" s="1">
        <f t="shared" si="5"/>
        <v>95</v>
      </c>
      <c r="K76" s="1">
        <f t="shared" si="6"/>
        <v>132</v>
      </c>
      <c r="L76" s="1">
        <v>0</v>
      </c>
      <c r="N76" s="1">
        <f t="shared" si="7"/>
        <v>227</v>
      </c>
      <c r="O76" s="1">
        <v>75</v>
      </c>
      <c r="Q76" s="1">
        <f>VLOOKUP(A76,crawl_202211!$A$2:$O$442,15,FALSE)</f>
        <v>52</v>
      </c>
      <c r="S76" s="1">
        <f t="shared" si="8"/>
        <v>-23</v>
      </c>
      <c r="U76" s="1">
        <f>VLOOKUP(A76,crawl_202211!$A$2:$O$442,3,FALSE)</f>
        <v>15050</v>
      </c>
      <c r="V76" s="3">
        <f t="shared" si="9"/>
        <v>1.1415282392026578</v>
      </c>
    </row>
    <row r="77" spans="1:22" x14ac:dyDescent="0.3">
      <c r="A77" s="1">
        <v>900310</v>
      </c>
      <c r="B77" s="1" t="s">
        <v>125</v>
      </c>
      <c r="C77" s="2">
        <v>1245</v>
      </c>
      <c r="D77" s="2">
        <v>64041675</v>
      </c>
      <c r="E77" s="1">
        <v>4.8600000000000003</v>
      </c>
      <c r="F77" s="1">
        <v>0.3</v>
      </c>
      <c r="G77" s="1">
        <v>0</v>
      </c>
      <c r="H77" s="1">
        <v>797</v>
      </c>
      <c r="J77" s="1">
        <f t="shared" si="5"/>
        <v>138</v>
      </c>
      <c r="K77" s="1">
        <f t="shared" si="6"/>
        <v>90</v>
      </c>
      <c r="L77" s="1">
        <v>0</v>
      </c>
      <c r="N77" s="1">
        <f t="shared" si="7"/>
        <v>228</v>
      </c>
      <c r="O77" s="1">
        <v>76</v>
      </c>
      <c r="Q77" s="1">
        <f>VLOOKUP(A77,crawl_202211!$A$2:$O$442,15,FALSE)</f>
        <v>114</v>
      </c>
      <c r="S77" s="1">
        <f t="shared" si="8"/>
        <v>38</v>
      </c>
      <c r="U77" s="1">
        <f>VLOOKUP(A77,crawl_202211!$A$2:$O$442,3,FALSE)</f>
        <v>819</v>
      </c>
      <c r="V77" s="3">
        <f t="shared" si="9"/>
        <v>1.5201465201465201</v>
      </c>
    </row>
    <row r="78" spans="1:22" x14ac:dyDescent="0.3">
      <c r="A78" s="1">
        <v>4560</v>
      </c>
      <c r="B78" s="1" t="s">
        <v>115</v>
      </c>
      <c r="C78" s="2">
        <v>11290</v>
      </c>
      <c r="D78" s="2">
        <v>15078811</v>
      </c>
      <c r="E78" s="1">
        <v>4.1900000000000004</v>
      </c>
      <c r="F78" s="1">
        <v>0.33</v>
      </c>
      <c r="G78" s="1">
        <v>0</v>
      </c>
      <c r="H78" s="2">
        <v>1702</v>
      </c>
      <c r="J78" s="1">
        <f t="shared" si="5"/>
        <v>107</v>
      </c>
      <c r="K78" s="1">
        <f t="shared" si="6"/>
        <v>122</v>
      </c>
      <c r="L78" s="1">
        <v>0</v>
      </c>
      <c r="N78" s="1">
        <f t="shared" si="7"/>
        <v>229</v>
      </c>
      <c r="O78" s="1">
        <v>77</v>
      </c>
      <c r="Q78" s="1">
        <f>VLOOKUP(A78,crawl_202211!$A$2:$O$442,15,FALSE)</f>
        <v>104</v>
      </c>
      <c r="S78" s="1">
        <f t="shared" si="8"/>
        <v>27</v>
      </c>
      <c r="U78" s="1">
        <f>VLOOKUP(A78,crawl_202211!$A$2:$O$442,3,FALSE)</f>
        <v>10550</v>
      </c>
      <c r="V78" s="3">
        <f t="shared" si="9"/>
        <v>1.0701421800947868</v>
      </c>
    </row>
    <row r="79" spans="1:22" x14ac:dyDescent="0.3">
      <c r="A79" s="1">
        <v>670</v>
      </c>
      <c r="B79" s="1" t="s">
        <v>196</v>
      </c>
      <c r="C79" s="2">
        <v>625000</v>
      </c>
      <c r="D79" s="2">
        <v>1842040</v>
      </c>
      <c r="E79" s="1">
        <v>5.13</v>
      </c>
      <c r="F79" s="1">
        <v>0.28999999999999998</v>
      </c>
      <c r="G79" s="1">
        <v>0</v>
      </c>
      <c r="H79" s="2">
        <v>11513</v>
      </c>
      <c r="J79" s="1">
        <f t="shared" si="5"/>
        <v>153</v>
      </c>
      <c r="K79" s="1">
        <f t="shared" si="6"/>
        <v>79</v>
      </c>
      <c r="L79" s="1">
        <v>0</v>
      </c>
      <c r="N79" s="1">
        <f t="shared" si="7"/>
        <v>232</v>
      </c>
      <c r="O79" s="1">
        <v>78</v>
      </c>
      <c r="Q79" s="1">
        <f>VLOOKUP(A79,crawl_202211!$A$2:$O$442,15,FALSE)</f>
        <v>185</v>
      </c>
      <c r="S79" s="1">
        <f t="shared" si="8"/>
        <v>107</v>
      </c>
      <c r="U79" s="1">
        <f>VLOOKUP(A79,crawl_202211!$A$2:$O$442,3,FALSE)</f>
        <v>626000</v>
      </c>
      <c r="V79" s="3">
        <f t="shared" si="9"/>
        <v>0.99840255591054317</v>
      </c>
    </row>
    <row r="80" spans="1:22" x14ac:dyDescent="0.3">
      <c r="A80" s="1">
        <v>37710</v>
      </c>
      <c r="B80" s="1" t="s">
        <v>69</v>
      </c>
      <c r="C80" s="2">
        <v>32150</v>
      </c>
      <c r="D80" s="2">
        <v>8000000</v>
      </c>
      <c r="E80" s="1">
        <v>4.3499999999999996</v>
      </c>
      <c r="F80" s="1">
        <v>0.33</v>
      </c>
      <c r="G80" s="1">
        <v>0</v>
      </c>
      <c r="H80" s="2">
        <v>2572</v>
      </c>
      <c r="J80" s="1">
        <f t="shared" si="5"/>
        <v>110</v>
      </c>
      <c r="K80" s="1">
        <f t="shared" si="6"/>
        <v>122</v>
      </c>
      <c r="L80" s="1">
        <v>0</v>
      </c>
      <c r="N80" s="1">
        <f t="shared" si="7"/>
        <v>232</v>
      </c>
      <c r="O80" s="1">
        <v>79</v>
      </c>
      <c r="Q80" s="1">
        <f>VLOOKUP(A80,crawl_202211!$A$2:$O$442,15,FALSE)</f>
        <v>58</v>
      </c>
      <c r="S80" s="1">
        <f t="shared" si="8"/>
        <v>-21</v>
      </c>
      <c r="U80" s="1">
        <f>VLOOKUP(A80,crawl_202211!$A$2:$O$442,3,FALSE)</f>
        <v>31550</v>
      </c>
      <c r="V80" s="3">
        <f t="shared" si="9"/>
        <v>1.0190174326465926</v>
      </c>
    </row>
    <row r="81" spans="1:22" x14ac:dyDescent="0.3">
      <c r="A81" s="1">
        <v>17650</v>
      </c>
      <c r="B81" s="1" t="s">
        <v>174</v>
      </c>
      <c r="C81" s="2">
        <v>9350</v>
      </c>
      <c r="D81" s="2">
        <v>9000000</v>
      </c>
      <c r="E81" s="1">
        <v>3.57</v>
      </c>
      <c r="F81" s="1">
        <v>0.37</v>
      </c>
      <c r="G81" s="1">
        <v>0</v>
      </c>
      <c r="H81" s="1">
        <v>842</v>
      </c>
      <c r="J81" s="1">
        <f t="shared" si="5"/>
        <v>76</v>
      </c>
      <c r="K81" s="1">
        <f t="shared" si="6"/>
        <v>160</v>
      </c>
      <c r="L81" s="1">
        <v>0</v>
      </c>
      <c r="N81" s="1">
        <f t="shared" si="7"/>
        <v>236</v>
      </c>
      <c r="O81" s="1">
        <v>80</v>
      </c>
      <c r="Q81" s="1">
        <f>VLOOKUP(A81,crawl_202211!$A$2:$O$442,15,FALSE)</f>
        <v>163</v>
      </c>
      <c r="S81" s="1">
        <f t="shared" si="8"/>
        <v>83</v>
      </c>
      <c r="U81" s="1">
        <f>VLOOKUP(A81,crawl_202211!$A$2:$O$442,3,FALSE)</f>
        <v>8270</v>
      </c>
      <c r="V81" s="3">
        <f t="shared" si="9"/>
        <v>1.1305925030229746</v>
      </c>
    </row>
    <row r="82" spans="1:22" x14ac:dyDescent="0.3">
      <c r="A82" s="1">
        <v>29530</v>
      </c>
      <c r="B82" s="4" t="s">
        <v>38</v>
      </c>
      <c r="C82" s="2">
        <v>33450</v>
      </c>
      <c r="D82" s="2">
        <v>10080029</v>
      </c>
      <c r="E82" s="1">
        <v>5.0199999999999996</v>
      </c>
      <c r="F82" s="1">
        <v>0.3</v>
      </c>
      <c r="G82" s="1">
        <v>0</v>
      </c>
      <c r="H82" s="2">
        <v>3372</v>
      </c>
      <c r="J82" s="1">
        <f t="shared" si="5"/>
        <v>147</v>
      </c>
      <c r="K82" s="1">
        <f t="shared" si="6"/>
        <v>90</v>
      </c>
      <c r="L82" s="1">
        <v>0</v>
      </c>
      <c r="N82" s="1">
        <f t="shared" si="7"/>
        <v>237</v>
      </c>
      <c r="O82" s="1">
        <v>81</v>
      </c>
      <c r="Q82" s="1">
        <f>VLOOKUP(A82,crawl_202211!$A$2:$O$442,15,FALSE)</f>
        <v>27</v>
      </c>
      <c r="S82" s="1">
        <f t="shared" si="8"/>
        <v>-54</v>
      </c>
      <c r="U82" s="1">
        <f>VLOOKUP(A82,crawl_202211!$A$2:$O$442,3,FALSE)</f>
        <v>32400</v>
      </c>
      <c r="V82" s="3">
        <f t="shared" si="9"/>
        <v>1.0324074074074074</v>
      </c>
    </row>
    <row r="83" spans="1:22" x14ac:dyDescent="0.3">
      <c r="A83" s="1">
        <v>1880</v>
      </c>
      <c r="B83" s="1" t="s">
        <v>37</v>
      </c>
      <c r="C83" s="2">
        <v>14590</v>
      </c>
      <c r="D83" s="2">
        <v>22053284</v>
      </c>
      <c r="E83" s="1">
        <v>4.01</v>
      </c>
      <c r="F83" s="1">
        <v>0.35</v>
      </c>
      <c r="G83" s="1">
        <v>0</v>
      </c>
      <c r="H83" s="2">
        <v>3218</v>
      </c>
      <c r="J83" s="1">
        <f t="shared" si="5"/>
        <v>99</v>
      </c>
      <c r="K83" s="1">
        <f t="shared" si="6"/>
        <v>143</v>
      </c>
      <c r="L83" s="1">
        <v>0</v>
      </c>
      <c r="N83" s="1">
        <f t="shared" si="7"/>
        <v>242</v>
      </c>
      <c r="O83" s="1">
        <v>82</v>
      </c>
      <c r="Q83" s="1">
        <f>VLOOKUP(A83,crawl_202211!$A$2:$O$442,15,FALSE)</f>
        <v>26</v>
      </c>
      <c r="S83" s="1">
        <f t="shared" si="8"/>
        <v>-56</v>
      </c>
      <c r="U83" s="1">
        <f>VLOOKUP(A83,crawl_202211!$A$2:$O$442,3,FALSE)</f>
        <v>13400</v>
      </c>
      <c r="V83" s="3">
        <f t="shared" si="9"/>
        <v>1.0888059701492536</v>
      </c>
    </row>
    <row r="84" spans="1:22" x14ac:dyDescent="0.3">
      <c r="A84" s="1">
        <v>3030</v>
      </c>
      <c r="B84" s="1" t="s">
        <v>178</v>
      </c>
      <c r="C84" s="2">
        <v>162800</v>
      </c>
      <c r="D84" s="2">
        <v>4141657</v>
      </c>
      <c r="E84" s="1">
        <v>2.4500000000000002</v>
      </c>
      <c r="F84" s="1">
        <v>0.42</v>
      </c>
      <c r="G84" s="1">
        <v>0</v>
      </c>
      <c r="H84" s="2">
        <v>6743</v>
      </c>
      <c r="J84" s="1">
        <f t="shared" si="5"/>
        <v>24</v>
      </c>
      <c r="K84" s="1">
        <f t="shared" si="6"/>
        <v>218</v>
      </c>
      <c r="L84" s="1">
        <v>0</v>
      </c>
      <c r="N84" s="1">
        <f t="shared" si="7"/>
        <v>242</v>
      </c>
      <c r="O84" s="1">
        <v>83</v>
      </c>
      <c r="Q84" s="1">
        <f>VLOOKUP(A84,crawl_202211!$A$2:$O$442,15,FALSE)</f>
        <v>167</v>
      </c>
      <c r="S84" s="1">
        <f t="shared" si="8"/>
        <v>84</v>
      </c>
      <c r="U84" s="1">
        <f>VLOOKUP(A84,crawl_202211!$A$2:$O$442,3,FALSE)</f>
        <v>139500</v>
      </c>
      <c r="V84" s="3">
        <f t="shared" si="9"/>
        <v>1.1670250896057348</v>
      </c>
    </row>
    <row r="85" spans="1:22" x14ac:dyDescent="0.3">
      <c r="A85" s="1">
        <v>383800</v>
      </c>
      <c r="B85" s="1" t="s">
        <v>264</v>
      </c>
      <c r="C85" s="2">
        <v>8820</v>
      </c>
      <c r="D85" s="2">
        <v>76280690</v>
      </c>
      <c r="E85" s="1">
        <v>2.97</v>
      </c>
      <c r="F85" s="1">
        <v>0.41</v>
      </c>
      <c r="G85" s="1">
        <v>0</v>
      </c>
      <c r="H85" s="2">
        <v>6728</v>
      </c>
      <c r="J85" s="1">
        <f t="shared" si="5"/>
        <v>40</v>
      </c>
      <c r="K85" s="1">
        <f t="shared" si="6"/>
        <v>205</v>
      </c>
      <c r="L85" s="1">
        <v>0</v>
      </c>
      <c r="N85" s="1">
        <f t="shared" si="7"/>
        <v>245</v>
      </c>
      <c r="O85" s="1">
        <v>84</v>
      </c>
      <c r="Q85" s="1">
        <f>VLOOKUP(A85,crawl_202211!$A$2:$O$442,15,FALSE)</f>
        <v>253</v>
      </c>
      <c r="S85" s="1">
        <f t="shared" si="8"/>
        <v>169</v>
      </c>
      <c r="U85" s="1">
        <f>VLOOKUP(A85,crawl_202211!$A$2:$O$442,3,FALSE)</f>
        <v>8700</v>
      </c>
      <c r="V85" s="3">
        <f t="shared" si="9"/>
        <v>1.0137931034482759</v>
      </c>
    </row>
    <row r="86" spans="1:22" x14ac:dyDescent="0.3">
      <c r="A86" s="1">
        <v>5880</v>
      </c>
      <c r="B86" s="1" t="s">
        <v>234</v>
      </c>
      <c r="C86" s="2">
        <v>2290</v>
      </c>
      <c r="D86" s="2">
        <v>319177460</v>
      </c>
      <c r="E86" s="1">
        <v>3.12</v>
      </c>
      <c r="F86" s="1">
        <v>0.41</v>
      </c>
      <c r="G86" s="1">
        <v>0</v>
      </c>
      <c r="H86" s="2">
        <v>7309</v>
      </c>
      <c r="J86" s="1">
        <f t="shared" si="5"/>
        <v>46</v>
      </c>
      <c r="K86" s="1">
        <f t="shared" si="6"/>
        <v>205</v>
      </c>
      <c r="L86" s="1">
        <v>0</v>
      </c>
      <c r="N86" s="1">
        <f t="shared" si="7"/>
        <v>251</v>
      </c>
      <c r="O86" s="1">
        <v>85</v>
      </c>
      <c r="Q86" s="1">
        <f>VLOOKUP(A86,crawl_202211!$A$2:$O$442,15,FALSE)</f>
        <v>223</v>
      </c>
      <c r="S86" s="1">
        <f t="shared" si="8"/>
        <v>138</v>
      </c>
      <c r="U86" s="1">
        <f>VLOOKUP(A86,crawl_202211!$A$2:$O$442,3,FALSE)</f>
        <v>1970</v>
      </c>
      <c r="V86" s="3">
        <f t="shared" si="9"/>
        <v>1.1624365482233503</v>
      </c>
    </row>
    <row r="87" spans="1:22" x14ac:dyDescent="0.3">
      <c r="A87" s="1">
        <v>32560</v>
      </c>
      <c r="B87" s="1" t="s">
        <v>145</v>
      </c>
      <c r="C87" s="2">
        <v>7270</v>
      </c>
      <c r="D87" s="2">
        <v>17000000</v>
      </c>
      <c r="E87" s="1">
        <v>3.46</v>
      </c>
      <c r="F87" s="1">
        <v>0.39</v>
      </c>
      <c r="G87" s="1">
        <v>0</v>
      </c>
      <c r="H87" s="2">
        <v>1236</v>
      </c>
      <c r="J87" s="1">
        <f t="shared" si="5"/>
        <v>71</v>
      </c>
      <c r="K87" s="1">
        <f t="shared" si="6"/>
        <v>181</v>
      </c>
      <c r="L87" s="1">
        <v>0</v>
      </c>
      <c r="N87" s="1">
        <f t="shared" si="7"/>
        <v>252</v>
      </c>
      <c r="O87" s="1">
        <v>86</v>
      </c>
      <c r="Q87" s="1">
        <f>VLOOKUP(A87,crawl_202211!$A$2:$O$442,15,FALSE)</f>
        <v>134</v>
      </c>
      <c r="S87" s="1">
        <f t="shared" si="8"/>
        <v>48</v>
      </c>
      <c r="U87" s="1">
        <f>VLOOKUP(A87,crawl_202211!$A$2:$O$442,3,FALSE)</f>
        <v>7320</v>
      </c>
      <c r="V87" s="3">
        <f t="shared" si="9"/>
        <v>0.99316939890710387</v>
      </c>
    </row>
    <row r="88" spans="1:22" x14ac:dyDescent="0.3">
      <c r="A88" s="1">
        <v>6200</v>
      </c>
      <c r="B88" s="1" t="s">
        <v>220</v>
      </c>
      <c r="C88" s="2">
        <v>1081</v>
      </c>
      <c r="D88" s="2">
        <v>46803136</v>
      </c>
      <c r="E88" s="1">
        <v>4.7</v>
      </c>
      <c r="F88" s="1">
        <v>0.33</v>
      </c>
      <c r="G88" s="1">
        <v>0</v>
      </c>
      <c r="H88" s="1">
        <v>506</v>
      </c>
      <c r="J88" s="1">
        <f t="shared" si="5"/>
        <v>131</v>
      </c>
      <c r="K88" s="1">
        <f t="shared" si="6"/>
        <v>122</v>
      </c>
      <c r="L88" s="1">
        <v>0</v>
      </c>
      <c r="N88" s="1">
        <f t="shared" si="7"/>
        <v>253</v>
      </c>
      <c r="O88" s="1">
        <v>87</v>
      </c>
      <c r="Q88" s="1">
        <f>VLOOKUP(A88,crawl_202211!$A$2:$O$442,15,FALSE)</f>
        <v>209</v>
      </c>
      <c r="S88" s="1">
        <f t="shared" si="8"/>
        <v>122</v>
      </c>
      <c r="U88" s="1">
        <f>VLOOKUP(A88,crawl_202211!$A$2:$O$442,3,FALSE)</f>
        <v>1205</v>
      </c>
      <c r="V88" s="3">
        <f t="shared" si="9"/>
        <v>0.89709543568464734</v>
      </c>
    </row>
    <row r="89" spans="1:22" x14ac:dyDescent="0.3">
      <c r="A89" s="1">
        <v>900250</v>
      </c>
      <c r="B89" s="1" t="s">
        <v>277</v>
      </c>
      <c r="C89" s="1">
        <v>967</v>
      </c>
      <c r="D89" s="2">
        <v>95891039</v>
      </c>
      <c r="E89" s="1">
        <v>7.16</v>
      </c>
      <c r="F89" s="1">
        <v>0.23</v>
      </c>
      <c r="G89" s="1">
        <v>0</v>
      </c>
      <c r="H89" s="1">
        <v>927</v>
      </c>
      <c r="J89" s="1">
        <f t="shared" si="5"/>
        <v>225</v>
      </c>
      <c r="K89" s="1">
        <f t="shared" si="6"/>
        <v>28</v>
      </c>
      <c r="L89" s="1">
        <v>0</v>
      </c>
      <c r="N89" s="1">
        <f t="shared" si="7"/>
        <v>253</v>
      </c>
      <c r="O89" s="1">
        <v>88</v>
      </c>
      <c r="Q89" s="1">
        <f>VLOOKUP(A89,crawl_202211!$A$2:$O$442,15,FALSE)</f>
        <v>266</v>
      </c>
      <c r="S89" s="1">
        <f t="shared" si="8"/>
        <v>178</v>
      </c>
      <c r="U89" s="1">
        <f>VLOOKUP(A89,crawl_202211!$A$2:$O$442,3,FALSE)</f>
        <v>796</v>
      </c>
      <c r="V89" s="3">
        <f t="shared" si="9"/>
        <v>1.214824120603015</v>
      </c>
    </row>
    <row r="90" spans="1:22" x14ac:dyDescent="0.3">
      <c r="A90" s="1">
        <v>72710</v>
      </c>
      <c r="B90" s="1" t="s">
        <v>104</v>
      </c>
      <c r="C90" s="2">
        <v>67000</v>
      </c>
      <c r="D90" s="2">
        <v>4637790</v>
      </c>
      <c r="E90" s="1">
        <v>6.36</v>
      </c>
      <c r="F90" s="1">
        <v>0.28000000000000003</v>
      </c>
      <c r="G90" s="1">
        <v>0</v>
      </c>
      <c r="H90" s="2">
        <v>3107</v>
      </c>
      <c r="J90" s="1">
        <f t="shared" si="5"/>
        <v>193</v>
      </c>
      <c r="K90" s="1">
        <f t="shared" si="6"/>
        <v>66</v>
      </c>
      <c r="L90" s="1">
        <v>0</v>
      </c>
      <c r="N90" s="1">
        <f t="shared" si="7"/>
        <v>259</v>
      </c>
      <c r="O90" s="1">
        <v>89</v>
      </c>
      <c r="Q90" s="1">
        <f>VLOOKUP(A90,crawl_202211!$A$2:$O$442,15,FALSE)</f>
        <v>93</v>
      </c>
      <c r="S90" s="1">
        <f t="shared" si="8"/>
        <v>4</v>
      </c>
      <c r="U90" s="1">
        <f>VLOOKUP(A90,crawl_202211!$A$2:$O$442,3,FALSE)</f>
        <v>61800</v>
      </c>
      <c r="V90" s="3">
        <f t="shared" si="9"/>
        <v>1.0841423948220066</v>
      </c>
    </row>
    <row r="91" spans="1:22" x14ac:dyDescent="0.3">
      <c r="A91" s="1">
        <v>34830</v>
      </c>
      <c r="B91" s="4" t="s">
        <v>34</v>
      </c>
      <c r="C91" s="2">
        <v>1381</v>
      </c>
      <c r="D91" s="2">
        <v>252489230</v>
      </c>
      <c r="E91" s="1">
        <v>5.27</v>
      </c>
      <c r="F91" s="1">
        <v>0.31</v>
      </c>
      <c r="G91" s="1">
        <v>0</v>
      </c>
      <c r="H91" s="2">
        <v>3487</v>
      </c>
      <c r="J91" s="1">
        <f t="shared" si="5"/>
        <v>158</v>
      </c>
      <c r="K91" s="1">
        <f t="shared" si="6"/>
        <v>102</v>
      </c>
      <c r="L91" s="1">
        <v>0</v>
      </c>
      <c r="N91" s="1">
        <f t="shared" si="7"/>
        <v>260</v>
      </c>
      <c r="O91" s="1">
        <v>90</v>
      </c>
      <c r="Q91" s="1">
        <f>VLOOKUP(A91,crawl_202211!$A$2:$O$442,15,FALSE)</f>
        <v>23</v>
      </c>
      <c r="S91" s="1">
        <f t="shared" si="8"/>
        <v>-67</v>
      </c>
      <c r="U91" s="1">
        <f>VLOOKUP(A91,crawl_202211!$A$2:$O$442,3,FALSE)</f>
        <v>1385</v>
      </c>
      <c r="V91" s="3">
        <f t="shared" si="9"/>
        <v>0.99711191335740068</v>
      </c>
    </row>
    <row r="92" spans="1:22" x14ac:dyDescent="0.3">
      <c r="A92" s="1">
        <v>81580</v>
      </c>
      <c r="B92" s="1" t="s">
        <v>192</v>
      </c>
      <c r="C92" s="2">
        <v>2690</v>
      </c>
      <c r="D92" s="2">
        <v>15508143</v>
      </c>
      <c r="E92" s="1">
        <v>4.49</v>
      </c>
      <c r="F92" s="1">
        <v>0.35</v>
      </c>
      <c r="G92" s="1">
        <v>0</v>
      </c>
      <c r="H92" s="1">
        <v>417</v>
      </c>
      <c r="J92" s="1">
        <f t="shared" si="5"/>
        <v>117</v>
      </c>
      <c r="K92" s="1">
        <f t="shared" si="6"/>
        <v>143</v>
      </c>
      <c r="L92" s="1">
        <v>0</v>
      </c>
      <c r="N92" s="1">
        <f t="shared" si="7"/>
        <v>260</v>
      </c>
      <c r="O92" s="1">
        <v>91</v>
      </c>
      <c r="Q92" s="1">
        <f>VLOOKUP(A92,crawl_202211!$A$2:$O$442,15,FALSE)</f>
        <v>181</v>
      </c>
      <c r="S92" s="1">
        <f t="shared" si="8"/>
        <v>90</v>
      </c>
      <c r="U92" s="1">
        <f>VLOOKUP(A92,crawl_202211!$A$2:$O$442,3,FALSE)</f>
        <v>2895</v>
      </c>
      <c r="V92" s="3">
        <f t="shared" si="9"/>
        <v>0.92918825561312612</v>
      </c>
    </row>
    <row r="93" spans="1:22" x14ac:dyDescent="0.3">
      <c r="A93" s="1">
        <v>94840</v>
      </c>
      <c r="B93" s="1" t="s">
        <v>248</v>
      </c>
      <c r="C93" s="2">
        <v>5730</v>
      </c>
      <c r="D93" s="2">
        <v>10471840</v>
      </c>
      <c r="E93" s="1">
        <v>5.17</v>
      </c>
      <c r="F93" s="1">
        <v>0.32</v>
      </c>
      <c r="G93" s="1">
        <v>0</v>
      </c>
      <c r="H93" s="1">
        <v>600</v>
      </c>
      <c r="J93" s="1">
        <f t="shared" si="5"/>
        <v>154</v>
      </c>
      <c r="K93" s="1">
        <f t="shared" si="6"/>
        <v>111</v>
      </c>
      <c r="L93" s="1">
        <v>0</v>
      </c>
      <c r="N93" s="1">
        <f t="shared" si="7"/>
        <v>265</v>
      </c>
      <c r="O93" s="1">
        <v>92</v>
      </c>
      <c r="Q93" s="1">
        <f>VLOOKUP(A93,crawl_202211!$A$2:$O$442,15,FALSE)</f>
        <v>237</v>
      </c>
      <c r="S93" s="1">
        <f t="shared" si="8"/>
        <v>145</v>
      </c>
      <c r="U93" s="1">
        <f>VLOOKUP(A93,crawl_202211!$A$2:$O$442,3,FALSE)</f>
        <v>5320</v>
      </c>
      <c r="V93" s="3">
        <f t="shared" si="9"/>
        <v>1.0770676691729324</v>
      </c>
    </row>
    <row r="94" spans="1:22" x14ac:dyDescent="0.3">
      <c r="A94" s="1">
        <v>123890</v>
      </c>
      <c r="B94" s="4" t="s">
        <v>58</v>
      </c>
      <c r="C94" s="2">
        <v>3075</v>
      </c>
      <c r="D94" s="2">
        <v>123977752</v>
      </c>
      <c r="E94" s="1">
        <v>3.32</v>
      </c>
      <c r="F94" s="1">
        <v>0.41</v>
      </c>
      <c r="G94" s="1">
        <v>0</v>
      </c>
      <c r="H94" s="2">
        <v>3812</v>
      </c>
      <c r="J94" s="1">
        <f t="shared" si="5"/>
        <v>61</v>
      </c>
      <c r="K94" s="1">
        <f t="shared" si="6"/>
        <v>205</v>
      </c>
      <c r="L94" s="1">
        <v>0</v>
      </c>
      <c r="N94" s="1">
        <f t="shared" si="7"/>
        <v>266</v>
      </c>
      <c r="O94" s="1">
        <v>93</v>
      </c>
      <c r="Q94" s="1">
        <f>VLOOKUP(A94,crawl_202211!$A$2:$O$442,15,FALSE)</f>
        <v>47</v>
      </c>
      <c r="S94" s="1">
        <f t="shared" si="8"/>
        <v>-46</v>
      </c>
      <c r="U94" s="1">
        <f>VLOOKUP(A94,crawl_202211!$A$2:$O$442,3,FALSE)</f>
        <v>2905</v>
      </c>
      <c r="V94" s="3">
        <f t="shared" si="9"/>
        <v>1.0585197934595525</v>
      </c>
    </row>
    <row r="95" spans="1:22" x14ac:dyDescent="0.3">
      <c r="A95" s="1">
        <v>3540</v>
      </c>
      <c r="B95" s="1" t="s">
        <v>47</v>
      </c>
      <c r="C95" s="2">
        <v>13430</v>
      </c>
      <c r="D95" s="2">
        <v>50773400</v>
      </c>
      <c r="E95" s="1">
        <v>5.22</v>
      </c>
      <c r="F95" s="1">
        <v>0.32</v>
      </c>
      <c r="G95" s="1">
        <v>10.42</v>
      </c>
      <c r="H95" s="2">
        <v>6819</v>
      </c>
      <c r="J95" s="1">
        <f t="shared" si="5"/>
        <v>156</v>
      </c>
      <c r="K95" s="1">
        <f t="shared" si="6"/>
        <v>111</v>
      </c>
      <c r="L95" s="1">
        <v>0</v>
      </c>
      <c r="N95" s="1">
        <f t="shared" si="7"/>
        <v>267</v>
      </c>
      <c r="O95" s="1">
        <v>94</v>
      </c>
      <c r="Q95" s="1">
        <f>VLOOKUP(A95,crawl_202211!$A$2:$O$442,15,FALSE)</f>
        <v>36</v>
      </c>
      <c r="S95" s="1">
        <f t="shared" si="8"/>
        <v>-58</v>
      </c>
      <c r="U95" s="1">
        <f>VLOOKUP(A95,crawl_202211!$A$2:$O$442,3,FALSE)</f>
        <v>13950</v>
      </c>
      <c r="V95" s="3">
        <f t="shared" si="9"/>
        <v>0.96272401433691757</v>
      </c>
    </row>
    <row r="96" spans="1:22" x14ac:dyDescent="0.3">
      <c r="A96" s="1">
        <v>85620</v>
      </c>
      <c r="B96" s="1" t="s">
        <v>88</v>
      </c>
      <c r="C96" s="2">
        <v>2940</v>
      </c>
      <c r="D96" s="2">
        <v>177016189</v>
      </c>
      <c r="E96" s="1">
        <v>4.8099999999999996</v>
      </c>
      <c r="F96" s="1">
        <v>0.34</v>
      </c>
      <c r="G96" s="1">
        <v>0</v>
      </c>
      <c r="H96" s="2">
        <v>5204</v>
      </c>
      <c r="J96" s="1">
        <f t="shared" si="5"/>
        <v>136</v>
      </c>
      <c r="K96" s="1">
        <f t="shared" si="6"/>
        <v>132</v>
      </c>
      <c r="L96" s="1">
        <v>0</v>
      </c>
      <c r="N96" s="1">
        <f t="shared" si="7"/>
        <v>268</v>
      </c>
      <c r="O96" s="1">
        <v>95</v>
      </c>
      <c r="Q96" s="1">
        <f>VLOOKUP(A96,crawl_202211!$A$2:$O$442,15,FALSE)</f>
        <v>77</v>
      </c>
      <c r="S96" s="1">
        <f t="shared" si="8"/>
        <v>-18</v>
      </c>
      <c r="U96" s="1">
        <f>VLOOKUP(A96,crawl_202211!$A$2:$O$442,3,FALSE)</f>
        <v>2665</v>
      </c>
      <c r="V96" s="3">
        <f t="shared" si="9"/>
        <v>1.1031894934333959</v>
      </c>
    </row>
    <row r="97" spans="1:22" x14ac:dyDescent="0.3">
      <c r="A97" s="1">
        <v>12620</v>
      </c>
      <c r="B97" s="1" t="s">
        <v>78</v>
      </c>
      <c r="C97" s="2">
        <v>9640</v>
      </c>
      <c r="D97" s="2">
        <v>4400000</v>
      </c>
      <c r="E97" s="1">
        <v>6.33</v>
      </c>
      <c r="F97" s="1">
        <v>0.28999999999999998</v>
      </c>
      <c r="G97" s="1">
        <v>0</v>
      </c>
      <c r="H97" s="1">
        <v>424</v>
      </c>
      <c r="J97" s="1">
        <f t="shared" si="5"/>
        <v>191</v>
      </c>
      <c r="K97" s="1">
        <f t="shared" si="6"/>
        <v>79</v>
      </c>
      <c r="L97" s="1">
        <v>0</v>
      </c>
      <c r="N97" s="1">
        <f t="shared" si="7"/>
        <v>270</v>
      </c>
      <c r="O97" s="1">
        <v>96</v>
      </c>
      <c r="Q97" s="1">
        <f>VLOOKUP(A97,crawl_202211!$A$2:$O$442,15,FALSE)</f>
        <v>67</v>
      </c>
      <c r="S97" s="1">
        <f t="shared" si="8"/>
        <v>-29</v>
      </c>
      <c r="U97" s="1">
        <f>VLOOKUP(A97,crawl_202211!$A$2:$O$442,3,FALSE)</f>
        <v>9900</v>
      </c>
      <c r="V97" s="3">
        <f t="shared" si="9"/>
        <v>0.97373737373737379</v>
      </c>
    </row>
    <row r="98" spans="1:22" x14ac:dyDescent="0.3">
      <c r="A98" s="1">
        <v>3380</v>
      </c>
      <c r="B98" s="1" t="s">
        <v>89</v>
      </c>
      <c r="C98" s="2">
        <v>8710</v>
      </c>
      <c r="D98" s="2">
        <v>112005621</v>
      </c>
      <c r="E98" s="1">
        <v>5.84</v>
      </c>
      <c r="F98" s="1">
        <v>0.3</v>
      </c>
      <c r="G98" s="1">
        <v>0</v>
      </c>
      <c r="H98" s="2">
        <v>9756</v>
      </c>
      <c r="J98" s="1">
        <f t="shared" si="5"/>
        <v>182</v>
      </c>
      <c r="K98" s="1">
        <f t="shared" si="6"/>
        <v>90</v>
      </c>
      <c r="L98" s="1">
        <v>0</v>
      </c>
      <c r="N98" s="1">
        <f t="shared" si="7"/>
        <v>272</v>
      </c>
      <c r="O98" s="1">
        <v>97</v>
      </c>
      <c r="Q98" s="1">
        <f>VLOOKUP(A98,crawl_202211!$A$2:$O$442,15,FALSE)</f>
        <v>78</v>
      </c>
      <c r="S98" s="1">
        <f t="shared" si="8"/>
        <v>-19</v>
      </c>
      <c r="U98" s="1">
        <f>VLOOKUP(A98,crawl_202211!$A$2:$O$442,3,FALSE)</f>
        <v>7070</v>
      </c>
      <c r="V98" s="3">
        <f t="shared" si="9"/>
        <v>1.231966053748232</v>
      </c>
    </row>
    <row r="99" spans="1:22" x14ac:dyDescent="0.3">
      <c r="A99" s="1">
        <v>7690</v>
      </c>
      <c r="B99" s="4" t="s">
        <v>85</v>
      </c>
      <c r="C99" s="2">
        <v>42550</v>
      </c>
      <c r="D99" s="2">
        <v>9010616</v>
      </c>
      <c r="E99" s="1">
        <v>3.21</v>
      </c>
      <c r="F99" s="1">
        <v>0.42</v>
      </c>
      <c r="G99" s="1">
        <v>0</v>
      </c>
      <c r="H99" s="2">
        <v>3834</v>
      </c>
      <c r="J99" s="1">
        <f t="shared" si="5"/>
        <v>54</v>
      </c>
      <c r="K99" s="1">
        <f t="shared" si="6"/>
        <v>218</v>
      </c>
      <c r="L99" s="1">
        <v>0</v>
      </c>
      <c r="N99" s="1">
        <f t="shared" si="7"/>
        <v>272</v>
      </c>
      <c r="O99" s="1">
        <v>98</v>
      </c>
      <c r="Q99" s="1">
        <f>VLOOKUP(A99,crawl_202211!$A$2:$O$442,15,FALSE)</f>
        <v>74</v>
      </c>
      <c r="S99" s="1">
        <f t="shared" si="8"/>
        <v>-24</v>
      </c>
      <c r="U99" s="1">
        <f>VLOOKUP(A99,crawl_202211!$A$2:$O$442,3,FALSE)</f>
        <v>43350</v>
      </c>
      <c r="V99" s="3">
        <f t="shared" si="9"/>
        <v>0.98154555940023069</v>
      </c>
    </row>
    <row r="100" spans="1:22" x14ac:dyDescent="0.3">
      <c r="A100" s="1">
        <v>60980</v>
      </c>
      <c r="B100" s="1" t="s">
        <v>71</v>
      </c>
      <c r="C100" s="2">
        <v>30700</v>
      </c>
      <c r="D100" s="2">
        <v>10472070</v>
      </c>
      <c r="E100" s="1">
        <v>6.68</v>
      </c>
      <c r="F100" s="1">
        <v>0.28000000000000003</v>
      </c>
      <c r="G100" s="1">
        <v>0</v>
      </c>
      <c r="H100" s="2">
        <v>3215</v>
      </c>
      <c r="J100" s="1">
        <f t="shared" si="5"/>
        <v>206</v>
      </c>
      <c r="K100" s="1">
        <f t="shared" si="6"/>
        <v>66</v>
      </c>
      <c r="L100" s="1">
        <v>0</v>
      </c>
      <c r="N100" s="1">
        <f t="shared" si="7"/>
        <v>272</v>
      </c>
      <c r="O100" s="1">
        <v>99</v>
      </c>
      <c r="Q100" s="1">
        <f>VLOOKUP(A100,crawl_202211!$A$2:$O$442,15,FALSE)</f>
        <v>60</v>
      </c>
      <c r="S100" s="1">
        <f t="shared" si="8"/>
        <v>-39</v>
      </c>
      <c r="U100" s="1">
        <f>VLOOKUP(A100,crawl_202211!$A$2:$O$442,3,FALSE)</f>
        <v>31600</v>
      </c>
      <c r="V100" s="3">
        <f t="shared" si="9"/>
        <v>0.97151898734177211</v>
      </c>
    </row>
    <row r="101" spans="1:22" x14ac:dyDescent="0.3">
      <c r="A101" s="1">
        <v>240</v>
      </c>
      <c r="B101" s="1" t="s">
        <v>83</v>
      </c>
      <c r="C101" s="2">
        <v>13440</v>
      </c>
      <c r="D101" s="2">
        <v>94935240</v>
      </c>
      <c r="E101" s="1">
        <v>5.33</v>
      </c>
      <c r="F101" s="1">
        <v>0.32</v>
      </c>
      <c r="G101" s="1">
        <v>0</v>
      </c>
      <c r="H101" s="2">
        <v>12759</v>
      </c>
      <c r="J101" s="1">
        <f t="shared" si="5"/>
        <v>162</v>
      </c>
      <c r="K101" s="1">
        <f t="shared" si="6"/>
        <v>111</v>
      </c>
      <c r="L101" s="1">
        <v>0</v>
      </c>
      <c r="N101" s="1">
        <f t="shared" si="7"/>
        <v>273</v>
      </c>
      <c r="O101" s="1">
        <v>100</v>
      </c>
      <c r="Q101" s="1">
        <f>VLOOKUP(A101,crawl_202211!$A$2:$O$442,15,FALSE)</f>
        <v>72</v>
      </c>
      <c r="S101" s="1">
        <f t="shared" si="8"/>
        <v>-28</v>
      </c>
      <c r="U101" s="1">
        <f>VLOOKUP(A101,crawl_202211!$A$2:$O$442,3,FALSE)</f>
        <v>12650</v>
      </c>
      <c r="V101" s="3">
        <f t="shared" si="9"/>
        <v>1.0624505928853756</v>
      </c>
    </row>
    <row r="102" spans="1:22" x14ac:dyDescent="0.3">
      <c r="A102" s="1">
        <v>86790</v>
      </c>
      <c r="B102" s="1" t="s">
        <v>46</v>
      </c>
      <c r="C102" s="2">
        <v>48750</v>
      </c>
      <c r="D102" s="2">
        <v>295903476</v>
      </c>
      <c r="E102" s="1">
        <v>3.94</v>
      </c>
      <c r="F102" s="1">
        <v>0.39</v>
      </c>
      <c r="G102" s="1">
        <v>0</v>
      </c>
      <c r="H102" s="2">
        <v>144253</v>
      </c>
      <c r="J102" s="1">
        <f t="shared" si="5"/>
        <v>95</v>
      </c>
      <c r="K102" s="1">
        <f t="shared" si="6"/>
        <v>181</v>
      </c>
      <c r="L102" s="1">
        <v>0</v>
      </c>
      <c r="N102" s="1">
        <f t="shared" si="7"/>
        <v>276</v>
      </c>
      <c r="O102" s="1">
        <v>101</v>
      </c>
      <c r="Q102" s="1">
        <f>VLOOKUP(A102,crawl_202211!$A$2:$O$442,15,FALSE)</f>
        <v>35</v>
      </c>
      <c r="S102" s="1">
        <f t="shared" si="8"/>
        <v>-66</v>
      </c>
      <c r="U102" s="1">
        <f>VLOOKUP(A102,crawl_202211!$A$2:$O$442,3,FALSE)</f>
        <v>41300</v>
      </c>
      <c r="V102" s="3">
        <f t="shared" si="9"/>
        <v>1.1803874092009685</v>
      </c>
    </row>
    <row r="103" spans="1:22" x14ac:dyDescent="0.3">
      <c r="A103" s="1">
        <v>27410</v>
      </c>
      <c r="B103" s="1" t="s">
        <v>96</v>
      </c>
      <c r="C103" s="2">
        <v>4245</v>
      </c>
      <c r="D103" s="2">
        <v>95716791</v>
      </c>
      <c r="E103" s="1">
        <v>7.61</v>
      </c>
      <c r="F103" s="1">
        <v>0.25</v>
      </c>
      <c r="G103" s="1">
        <v>0</v>
      </c>
      <c r="H103" s="2">
        <v>4063</v>
      </c>
      <c r="J103" s="1">
        <f t="shared" si="5"/>
        <v>238</v>
      </c>
      <c r="K103" s="1">
        <f t="shared" si="6"/>
        <v>44</v>
      </c>
      <c r="L103" s="1">
        <v>0</v>
      </c>
      <c r="N103" s="1">
        <f t="shared" si="7"/>
        <v>282</v>
      </c>
      <c r="O103" s="1">
        <v>102</v>
      </c>
      <c r="Q103" s="1">
        <f>VLOOKUP(A103,crawl_202211!$A$2:$O$442,15,FALSE)</f>
        <v>85</v>
      </c>
      <c r="S103" s="1">
        <f t="shared" si="8"/>
        <v>-17</v>
      </c>
      <c r="U103" s="1">
        <f>VLOOKUP(A103,crawl_202211!$A$2:$O$442,3,FALSE)</f>
        <v>3365</v>
      </c>
      <c r="V103" s="3">
        <f t="shared" si="9"/>
        <v>1.2615156017830609</v>
      </c>
    </row>
    <row r="104" spans="1:22" x14ac:dyDescent="0.3">
      <c r="A104" s="1">
        <v>100250</v>
      </c>
      <c r="B104" s="1" t="s">
        <v>107</v>
      </c>
      <c r="C104" s="2">
        <v>3180</v>
      </c>
      <c r="D104" s="2">
        <v>55895292</v>
      </c>
      <c r="E104" s="1">
        <v>2.75</v>
      </c>
      <c r="F104" s="1">
        <v>0.45</v>
      </c>
      <c r="G104" s="1">
        <v>0</v>
      </c>
      <c r="H104" s="2">
        <v>1777</v>
      </c>
      <c r="J104" s="1">
        <f t="shared" si="5"/>
        <v>32</v>
      </c>
      <c r="K104" s="1">
        <f t="shared" si="6"/>
        <v>253</v>
      </c>
      <c r="L104" s="1">
        <v>0</v>
      </c>
      <c r="N104" s="1">
        <f t="shared" si="7"/>
        <v>285</v>
      </c>
      <c r="O104" s="1">
        <v>103</v>
      </c>
      <c r="Q104" s="1">
        <f>VLOOKUP(A104,crawl_202211!$A$2:$O$442,15,FALSE)</f>
        <v>96</v>
      </c>
      <c r="S104" s="1">
        <f t="shared" si="8"/>
        <v>-7</v>
      </c>
      <c r="U104" s="1">
        <f>VLOOKUP(A104,crawl_202211!$A$2:$O$442,3,FALSE)</f>
        <v>3000</v>
      </c>
      <c r="V104" s="3">
        <f t="shared" si="9"/>
        <v>1.06</v>
      </c>
    </row>
    <row r="105" spans="1:22" x14ac:dyDescent="0.3">
      <c r="A105" s="1">
        <v>37400</v>
      </c>
      <c r="B105" s="1" t="s">
        <v>323</v>
      </c>
      <c r="C105" s="2">
        <v>2040</v>
      </c>
      <c r="D105" s="2">
        <v>26223346</v>
      </c>
      <c r="E105" s="1">
        <v>2.79</v>
      </c>
      <c r="F105" s="1">
        <v>0.45</v>
      </c>
      <c r="G105" s="1">
        <v>0</v>
      </c>
      <c r="H105" s="1">
        <v>535</v>
      </c>
      <c r="J105" s="1">
        <f t="shared" si="5"/>
        <v>33</v>
      </c>
      <c r="K105" s="1">
        <f t="shared" si="6"/>
        <v>253</v>
      </c>
      <c r="L105" s="1">
        <v>0</v>
      </c>
      <c r="N105" s="1">
        <f t="shared" si="7"/>
        <v>286</v>
      </c>
      <c r="O105" s="1">
        <v>104</v>
      </c>
      <c r="Q105" s="1">
        <f>VLOOKUP(A105,crawl_202211!$A$2:$O$442,15,FALSE)</f>
        <v>312</v>
      </c>
      <c r="S105" s="1">
        <f t="shared" si="8"/>
        <v>208</v>
      </c>
      <c r="U105" s="1">
        <f>VLOOKUP(A105,crawl_202211!$A$2:$O$442,3,FALSE)</f>
        <v>2355</v>
      </c>
      <c r="V105" s="3">
        <f t="shared" si="9"/>
        <v>0.86624203821656054</v>
      </c>
    </row>
    <row r="106" spans="1:22" x14ac:dyDescent="0.3">
      <c r="A106" s="1">
        <v>6360</v>
      </c>
      <c r="B106" s="1" t="s">
        <v>87</v>
      </c>
      <c r="C106" s="2">
        <v>23300</v>
      </c>
      <c r="D106" s="2">
        <v>85581490</v>
      </c>
      <c r="E106" s="1">
        <v>3.98</v>
      </c>
      <c r="F106" s="1">
        <v>0.4</v>
      </c>
      <c r="G106" s="1">
        <v>0</v>
      </c>
      <c r="H106" s="2">
        <v>19940</v>
      </c>
      <c r="J106" s="1">
        <f t="shared" si="5"/>
        <v>97</v>
      </c>
      <c r="K106" s="1">
        <f t="shared" si="6"/>
        <v>192</v>
      </c>
      <c r="L106" s="1">
        <v>0</v>
      </c>
      <c r="N106" s="1">
        <f t="shared" si="7"/>
        <v>289</v>
      </c>
      <c r="O106" s="1">
        <v>105</v>
      </c>
      <c r="Q106" s="1">
        <f>VLOOKUP(A106,crawl_202211!$A$2:$O$442,15,FALSE)</f>
        <v>76</v>
      </c>
      <c r="S106" s="1">
        <f t="shared" si="8"/>
        <v>-29</v>
      </c>
      <c r="U106" s="1">
        <f>VLOOKUP(A106,crawl_202211!$A$2:$O$442,3,FALSE)</f>
        <v>22800</v>
      </c>
      <c r="V106" s="3">
        <f t="shared" si="9"/>
        <v>1.0219298245614035</v>
      </c>
    </row>
    <row r="107" spans="1:22" x14ac:dyDescent="0.3">
      <c r="A107" s="1">
        <v>227840</v>
      </c>
      <c r="B107" s="1" t="s">
        <v>128</v>
      </c>
      <c r="C107" s="2">
        <v>10780</v>
      </c>
      <c r="D107" s="2">
        <v>9100836</v>
      </c>
      <c r="E107" s="1">
        <v>3.69</v>
      </c>
      <c r="F107" s="1">
        <v>0.41</v>
      </c>
      <c r="G107" s="1">
        <v>0</v>
      </c>
      <c r="H107" s="1">
        <v>981</v>
      </c>
      <c r="J107" s="1">
        <f t="shared" si="5"/>
        <v>85</v>
      </c>
      <c r="K107" s="1">
        <f t="shared" si="6"/>
        <v>205</v>
      </c>
      <c r="L107" s="1">
        <v>0</v>
      </c>
      <c r="N107" s="1">
        <f t="shared" si="7"/>
        <v>290</v>
      </c>
      <c r="O107" s="1">
        <v>106</v>
      </c>
      <c r="Q107" s="1">
        <f>VLOOKUP(A107,crawl_202211!$A$2:$O$442,15,FALSE)</f>
        <v>117</v>
      </c>
      <c r="S107" s="1">
        <f t="shared" si="8"/>
        <v>11</v>
      </c>
      <c r="U107" s="1">
        <f>VLOOKUP(A107,crawl_202211!$A$2:$O$442,3,FALSE)</f>
        <v>10300</v>
      </c>
      <c r="V107" s="3">
        <f t="shared" si="9"/>
        <v>1.0466019417475727</v>
      </c>
    </row>
    <row r="108" spans="1:22" x14ac:dyDescent="0.3">
      <c r="A108" s="1">
        <v>267290</v>
      </c>
      <c r="B108" s="1" t="s">
        <v>101</v>
      </c>
      <c r="C108" s="2">
        <v>25350</v>
      </c>
      <c r="D108" s="2">
        <v>5895406</v>
      </c>
      <c r="E108" s="1">
        <v>4.6100000000000003</v>
      </c>
      <c r="F108" s="1">
        <v>0.38</v>
      </c>
      <c r="G108" s="1">
        <v>0</v>
      </c>
      <c r="H108" s="2">
        <v>1494</v>
      </c>
      <c r="J108" s="1">
        <f t="shared" si="5"/>
        <v>126</v>
      </c>
      <c r="K108" s="1">
        <f t="shared" si="6"/>
        <v>168</v>
      </c>
      <c r="L108" s="1">
        <v>0</v>
      </c>
      <c r="N108" s="1">
        <f t="shared" si="7"/>
        <v>294</v>
      </c>
      <c r="O108" s="1">
        <v>107</v>
      </c>
      <c r="Q108" s="1">
        <f>VLOOKUP(A108,crawl_202211!$A$2:$O$442,15,FALSE)</f>
        <v>90</v>
      </c>
      <c r="S108" s="1">
        <f t="shared" si="8"/>
        <v>-17</v>
      </c>
      <c r="U108" s="1">
        <f>VLOOKUP(A108,crawl_202211!$A$2:$O$442,3,FALSE)</f>
        <v>23050</v>
      </c>
      <c r="V108" s="3">
        <f t="shared" si="9"/>
        <v>1.0997830802603037</v>
      </c>
    </row>
    <row r="109" spans="1:22" x14ac:dyDescent="0.3">
      <c r="A109" s="1">
        <v>8420</v>
      </c>
      <c r="B109" s="1" t="s">
        <v>191</v>
      </c>
      <c r="C109" s="2">
        <v>3460</v>
      </c>
      <c r="D109" s="2">
        <v>20503505</v>
      </c>
      <c r="E109" s="1">
        <v>3.36</v>
      </c>
      <c r="F109" s="1">
        <v>0.43</v>
      </c>
      <c r="G109" s="1">
        <v>0</v>
      </c>
      <c r="H109" s="1">
        <v>709</v>
      </c>
      <c r="J109" s="1">
        <f t="shared" si="5"/>
        <v>66</v>
      </c>
      <c r="K109" s="1">
        <f t="shared" si="6"/>
        <v>229</v>
      </c>
      <c r="L109" s="1">
        <v>0</v>
      </c>
      <c r="N109" s="1">
        <f t="shared" si="7"/>
        <v>295</v>
      </c>
      <c r="O109" s="1">
        <v>108</v>
      </c>
      <c r="Q109" s="1">
        <f>VLOOKUP(A109,crawl_202211!$A$2:$O$442,15,FALSE)</f>
        <v>180</v>
      </c>
      <c r="S109" s="1">
        <f t="shared" si="8"/>
        <v>72</v>
      </c>
      <c r="U109" s="1">
        <f>VLOOKUP(A109,crawl_202211!$A$2:$O$442,3,FALSE)</f>
        <v>3510</v>
      </c>
      <c r="V109" s="3">
        <f t="shared" si="9"/>
        <v>0.98575498575498577</v>
      </c>
    </row>
    <row r="110" spans="1:22" x14ac:dyDescent="0.3">
      <c r="A110" s="1">
        <v>3200</v>
      </c>
      <c r="B110" s="1" t="s">
        <v>122</v>
      </c>
      <c r="C110" s="2">
        <v>102000</v>
      </c>
      <c r="D110" s="2">
        <v>2400000</v>
      </c>
      <c r="E110" s="1">
        <v>6.81</v>
      </c>
      <c r="F110" s="1">
        <v>0.28999999999999998</v>
      </c>
      <c r="G110" s="1">
        <v>0</v>
      </c>
      <c r="H110" s="2">
        <v>2448</v>
      </c>
      <c r="J110" s="1">
        <f t="shared" si="5"/>
        <v>217</v>
      </c>
      <c r="K110" s="1">
        <f t="shared" si="6"/>
        <v>79</v>
      </c>
      <c r="L110" s="1">
        <v>0</v>
      </c>
      <c r="N110" s="1">
        <f t="shared" si="7"/>
        <v>296</v>
      </c>
      <c r="O110" s="1">
        <v>109</v>
      </c>
      <c r="Q110" s="1">
        <f>VLOOKUP(A110,crawl_202211!$A$2:$O$442,15,FALSE)</f>
        <v>111</v>
      </c>
      <c r="S110" s="1">
        <f t="shared" si="8"/>
        <v>2</v>
      </c>
      <c r="U110" s="1">
        <f>VLOOKUP(A110,crawl_202211!$A$2:$O$442,3,FALSE)</f>
        <v>108500</v>
      </c>
      <c r="V110" s="3">
        <f t="shared" si="9"/>
        <v>0.94009216589861755</v>
      </c>
    </row>
    <row r="111" spans="1:22" x14ac:dyDescent="0.3">
      <c r="A111" s="1">
        <v>69960</v>
      </c>
      <c r="B111" s="1" t="s">
        <v>153</v>
      </c>
      <c r="C111" s="2">
        <v>61600</v>
      </c>
      <c r="D111" s="2">
        <v>23402441</v>
      </c>
      <c r="E111" s="1">
        <v>6.86</v>
      </c>
      <c r="F111" s="1">
        <v>0.28999999999999998</v>
      </c>
      <c r="G111" s="1">
        <v>0</v>
      </c>
      <c r="H111" s="2">
        <v>14416</v>
      </c>
      <c r="J111" s="1">
        <f t="shared" si="5"/>
        <v>218</v>
      </c>
      <c r="K111" s="1">
        <f t="shared" si="6"/>
        <v>79</v>
      </c>
      <c r="L111" s="1">
        <v>0</v>
      </c>
      <c r="N111" s="1">
        <f t="shared" si="7"/>
        <v>297</v>
      </c>
      <c r="O111" s="1">
        <v>110</v>
      </c>
      <c r="Q111" s="1">
        <f>VLOOKUP(A111,crawl_202211!$A$2:$O$442,15,FALSE)</f>
        <v>142</v>
      </c>
      <c r="S111" s="1">
        <f t="shared" si="8"/>
        <v>32</v>
      </c>
      <c r="U111" s="1">
        <f>VLOOKUP(A111,crawl_202211!$A$2:$O$442,3,FALSE)</f>
        <v>55300</v>
      </c>
      <c r="V111" s="3">
        <f t="shared" si="9"/>
        <v>1.1139240506329113</v>
      </c>
    </row>
    <row r="112" spans="1:22" x14ac:dyDescent="0.3">
      <c r="A112" s="1">
        <v>363280</v>
      </c>
      <c r="B112" s="1" t="s">
        <v>210</v>
      </c>
      <c r="C112" s="2">
        <v>11750</v>
      </c>
      <c r="D112" s="2">
        <v>50929268</v>
      </c>
      <c r="E112" s="1">
        <v>7.05</v>
      </c>
      <c r="F112" s="1">
        <v>0.28999999999999998</v>
      </c>
      <c r="G112" s="1">
        <v>0</v>
      </c>
      <c r="H112" s="2">
        <v>5984</v>
      </c>
      <c r="J112" s="1">
        <f t="shared" si="5"/>
        <v>221</v>
      </c>
      <c r="K112" s="1">
        <f t="shared" si="6"/>
        <v>79</v>
      </c>
      <c r="L112" s="1">
        <v>0</v>
      </c>
      <c r="N112" s="1">
        <f t="shared" si="7"/>
        <v>300</v>
      </c>
      <c r="O112" s="1">
        <v>111</v>
      </c>
      <c r="Q112" s="1">
        <f>VLOOKUP(A112,crawl_202211!$A$2:$O$442,15,FALSE)</f>
        <v>199</v>
      </c>
      <c r="S112" s="1">
        <f t="shared" si="8"/>
        <v>88</v>
      </c>
      <c r="U112" s="1">
        <f>VLOOKUP(A112,crawl_202211!$A$2:$O$442,3,FALSE)</f>
        <v>10600</v>
      </c>
      <c r="V112" s="3">
        <f t="shared" si="9"/>
        <v>1.1084905660377358</v>
      </c>
    </row>
    <row r="113" spans="1:22" x14ac:dyDescent="0.3">
      <c r="A113" s="1">
        <v>6090</v>
      </c>
      <c r="B113" s="1" t="s">
        <v>144</v>
      </c>
      <c r="C113" s="2">
        <v>8300</v>
      </c>
      <c r="D113" s="2">
        <v>9422739</v>
      </c>
      <c r="E113" s="1">
        <v>4.8099999999999996</v>
      </c>
      <c r="F113" s="1">
        <v>0.38</v>
      </c>
      <c r="G113" s="1">
        <v>0</v>
      </c>
      <c r="H113" s="1">
        <v>782</v>
      </c>
      <c r="J113" s="1">
        <f t="shared" si="5"/>
        <v>136</v>
      </c>
      <c r="K113" s="1">
        <f t="shared" si="6"/>
        <v>168</v>
      </c>
      <c r="L113" s="1">
        <v>0</v>
      </c>
      <c r="N113" s="1">
        <f t="shared" si="7"/>
        <v>304</v>
      </c>
      <c r="O113" s="1">
        <v>112</v>
      </c>
      <c r="Q113" s="1">
        <f>VLOOKUP(A113,crawl_202211!$A$2:$O$442,15,FALSE)</f>
        <v>133</v>
      </c>
      <c r="S113" s="1">
        <f t="shared" si="8"/>
        <v>21</v>
      </c>
      <c r="U113" s="1">
        <f>VLOOKUP(A113,crawl_202211!$A$2:$O$442,3,FALSE)</f>
        <v>7750</v>
      </c>
      <c r="V113" s="3">
        <f t="shared" si="9"/>
        <v>1.0709677419354839</v>
      </c>
    </row>
    <row r="114" spans="1:22" x14ac:dyDescent="0.3">
      <c r="A114" s="1">
        <v>17480</v>
      </c>
      <c r="B114" s="1" t="s">
        <v>65</v>
      </c>
      <c r="C114" s="2">
        <v>4890</v>
      </c>
      <c r="D114" s="2">
        <v>15702890</v>
      </c>
      <c r="E114" s="1">
        <v>4.09</v>
      </c>
      <c r="F114" s="1">
        <v>0.41</v>
      </c>
      <c r="G114" s="1">
        <v>0</v>
      </c>
      <c r="H114" s="1">
        <v>768</v>
      </c>
      <c r="J114" s="1">
        <f t="shared" si="5"/>
        <v>101</v>
      </c>
      <c r="K114" s="1">
        <f t="shared" si="6"/>
        <v>205</v>
      </c>
      <c r="L114" s="1">
        <v>0</v>
      </c>
      <c r="N114" s="1">
        <f t="shared" si="7"/>
        <v>306</v>
      </c>
      <c r="O114" s="1">
        <v>113</v>
      </c>
      <c r="Q114" s="1">
        <f>VLOOKUP(A114,crawl_202211!$A$2:$O$442,15,FALSE)</f>
        <v>54</v>
      </c>
      <c r="S114" s="1">
        <f t="shared" si="8"/>
        <v>-59</v>
      </c>
      <c r="U114" s="1">
        <f>VLOOKUP(A114,crawl_202211!$A$2:$O$442,3,FALSE)</f>
        <v>4630</v>
      </c>
      <c r="V114" s="3">
        <f t="shared" si="9"/>
        <v>1.0561555075593954</v>
      </c>
    </row>
    <row r="115" spans="1:22" x14ac:dyDescent="0.3">
      <c r="A115" s="1">
        <v>23410</v>
      </c>
      <c r="B115" s="1" t="s">
        <v>44</v>
      </c>
      <c r="C115" s="2">
        <v>3740</v>
      </c>
      <c r="D115" s="2">
        <v>77310863</v>
      </c>
      <c r="E115" s="1">
        <v>6.94</v>
      </c>
      <c r="F115" s="1">
        <v>0.3</v>
      </c>
      <c r="G115" s="1">
        <v>0</v>
      </c>
      <c r="H115" s="2">
        <v>2891</v>
      </c>
      <c r="J115" s="1">
        <f t="shared" si="5"/>
        <v>219</v>
      </c>
      <c r="K115" s="1">
        <f t="shared" si="6"/>
        <v>90</v>
      </c>
      <c r="L115" s="1">
        <v>0</v>
      </c>
      <c r="N115" s="1">
        <f t="shared" si="7"/>
        <v>309</v>
      </c>
      <c r="O115" s="1">
        <v>114</v>
      </c>
      <c r="Q115" s="1">
        <f>VLOOKUP(A115,crawl_202211!$A$2:$O$442,15,FALSE)</f>
        <v>33</v>
      </c>
      <c r="S115" s="1">
        <f t="shared" si="8"/>
        <v>-81</v>
      </c>
      <c r="U115" s="1">
        <f>VLOOKUP(A115,crawl_202211!$A$2:$O$442,3,FALSE)</f>
        <v>3445</v>
      </c>
      <c r="V115" s="3">
        <f t="shared" si="9"/>
        <v>1.0856313497822931</v>
      </c>
    </row>
    <row r="116" spans="1:22" x14ac:dyDescent="0.3">
      <c r="A116" s="1">
        <v>306200</v>
      </c>
      <c r="B116" s="1" t="s">
        <v>199</v>
      </c>
      <c r="C116" s="2">
        <v>137900</v>
      </c>
      <c r="D116" s="2">
        <v>2836300</v>
      </c>
      <c r="E116" s="1">
        <v>2.4300000000000002</v>
      </c>
      <c r="F116" s="1">
        <v>0.48</v>
      </c>
      <c r="G116" s="1">
        <v>4.3499999999999996</v>
      </c>
      <c r="H116" s="2">
        <v>3911</v>
      </c>
      <c r="J116" s="1">
        <f t="shared" si="5"/>
        <v>22</v>
      </c>
      <c r="K116" s="1">
        <f t="shared" si="6"/>
        <v>288</v>
      </c>
      <c r="L116" s="1">
        <v>0</v>
      </c>
      <c r="N116" s="1">
        <f t="shared" si="7"/>
        <v>310</v>
      </c>
      <c r="O116" s="1">
        <v>115</v>
      </c>
      <c r="Q116" s="1">
        <f>VLOOKUP(A116,crawl_202211!$A$2:$O$442,15,FALSE)</f>
        <v>188</v>
      </c>
      <c r="S116" s="1">
        <f t="shared" si="8"/>
        <v>73</v>
      </c>
      <c r="U116" s="1">
        <f>VLOOKUP(A116,crawl_202211!$A$2:$O$442,3,FALSE)</f>
        <v>143500</v>
      </c>
      <c r="V116" s="3">
        <f t="shared" si="9"/>
        <v>0.96097560975609753</v>
      </c>
    </row>
    <row r="117" spans="1:22" x14ac:dyDescent="0.3">
      <c r="A117" s="1">
        <v>13870</v>
      </c>
      <c r="B117" s="1" t="s">
        <v>209</v>
      </c>
      <c r="C117" s="2">
        <v>4905</v>
      </c>
      <c r="D117" s="2">
        <v>19072280</v>
      </c>
      <c r="E117" s="1">
        <v>5.28</v>
      </c>
      <c r="F117" s="1">
        <v>0.36</v>
      </c>
      <c r="G117" s="1">
        <v>0</v>
      </c>
      <c r="H117" s="1">
        <v>935</v>
      </c>
      <c r="J117" s="1">
        <f t="shared" si="5"/>
        <v>159</v>
      </c>
      <c r="K117" s="1">
        <f t="shared" si="6"/>
        <v>152</v>
      </c>
      <c r="L117" s="1">
        <v>0</v>
      </c>
      <c r="N117" s="1">
        <f t="shared" si="7"/>
        <v>311</v>
      </c>
      <c r="O117" s="1">
        <v>116</v>
      </c>
      <c r="Q117" s="1">
        <f>VLOOKUP(A117,crawl_202211!$A$2:$O$442,15,FALSE)</f>
        <v>198</v>
      </c>
      <c r="S117" s="1">
        <f t="shared" si="8"/>
        <v>82</v>
      </c>
      <c r="U117" s="1">
        <f>VLOOKUP(A117,crawl_202211!$A$2:$O$442,3,FALSE)</f>
        <v>4880</v>
      </c>
      <c r="V117" s="3">
        <f t="shared" si="9"/>
        <v>1.0051229508196722</v>
      </c>
    </row>
    <row r="118" spans="1:22" x14ac:dyDescent="0.3">
      <c r="A118" s="1">
        <v>175330</v>
      </c>
      <c r="B118" s="1" t="s">
        <v>29</v>
      </c>
      <c r="C118" s="2">
        <v>10140</v>
      </c>
      <c r="D118" s="2">
        <v>196982894</v>
      </c>
      <c r="E118" s="1">
        <v>3.44</v>
      </c>
      <c r="F118" s="1">
        <v>0.44</v>
      </c>
      <c r="G118" s="1">
        <v>0</v>
      </c>
      <c r="H118" s="2">
        <v>19974</v>
      </c>
      <c r="J118" s="1">
        <f t="shared" si="5"/>
        <v>70</v>
      </c>
      <c r="K118" s="1">
        <f t="shared" si="6"/>
        <v>242</v>
      </c>
      <c r="L118" s="1">
        <v>0</v>
      </c>
      <c r="N118" s="1">
        <f t="shared" si="7"/>
        <v>312</v>
      </c>
      <c r="O118" s="1">
        <v>117</v>
      </c>
      <c r="Q118" s="1">
        <f>VLOOKUP(A118,crawl_202211!$A$2:$O$442,15,FALSE)</f>
        <v>18</v>
      </c>
      <c r="S118" s="1">
        <f t="shared" si="8"/>
        <v>-99</v>
      </c>
      <c r="U118" s="1">
        <f>VLOOKUP(A118,crawl_202211!$A$2:$O$442,3,FALSE)</f>
        <v>7220</v>
      </c>
      <c r="V118" s="3">
        <f t="shared" si="9"/>
        <v>1.4044321329639888</v>
      </c>
    </row>
    <row r="119" spans="1:22" x14ac:dyDescent="0.3">
      <c r="A119" s="1">
        <v>140</v>
      </c>
      <c r="B119" s="1" t="s">
        <v>141</v>
      </c>
      <c r="C119" s="2">
        <v>10220</v>
      </c>
      <c r="D119" s="2">
        <v>23206765</v>
      </c>
      <c r="E119" s="1">
        <v>4.58</v>
      </c>
      <c r="F119" s="1">
        <v>0.4</v>
      </c>
      <c r="G119" s="1">
        <v>0</v>
      </c>
      <c r="H119" s="2">
        <v>2372</v>
      </c>
      <c r="J119" s="1">
        <f t="shared" si="5"/>
        <v>121</v>
      </c>
      <c r="K119" s="1">
        <f t="shared" si="6"/>
        <v>192</v>
      </c>
      <c r="L119" s="1">
        <v>0</v>
      </c>
      <c r="N119" s="1">
        <f t="shared" si="7"/>
        <v>313</v>
      </c>
      <c r="O119" s="1">
        <v>118</v>
      </c>
      <c r="Q119" s="1">
        <f>VLOOKUP(A119,crawl_202211!$A$2:$O$442,15,FALSE)</f>
        <v>130</v>
      </c>
      <c r="S119" s="1">
        <f t="shared" si="8"/>
        <v>12</v>
      </c>
      <c r="U119" s="1">
        <f>VLOOKUP(A119,crawl_202211!$A$2:$O$442,3,FALSE)</f>
        <v>10150</v>
      </c>
      <c r="V119" s="3">
        <f t="shared" si="9"/>
        <v>1.0068965517241379</v>
      </c>
    </row>
    <row r="120" spans="1:22" x14ac:dyDescent="0.3">
      <c r="A120" s="1">
        <v>7160</v>
      </c>
      <c r="B120" s="1" t="s">
        <v>261</v>
      </c>
      <c r="C120" s="2">
        <v>42700</v>
      </c>
      <c r="D120" s="2">
        <v>5000000</v>
      </c>
      <c r="E120" s="1">
        <v>3.67</v>
      </c>
      <c r="F120" s="1">
        <v>0.43</v>
      </c>
      <c r="G120" s="1">
        <v>0</v>
      </c>
      <c r="H120" s="2">
        <v>2135</v>
      </c>
      <c r="J120" s="1">
        <f t="shared" si="5"/>
        <v>84</v>
      </c>
      <c r="K120" s="1">
        <f t="shared" si="6"/>
        <v>229</v>
      </c>
      <c r="L120" s="1">
        <v>0</v>
      </c>
      <c r="N120" s="1">
        <f t="shared" si="7"/>
        <v>313</v>
      </c>
      <c r="O120" s="1">
        <v>119</v>
      </c>
      <c r="Q120" s="1">
        <f>VLOOKUP(A120,crawl_202211!$A$2:$O$442,15,FALSE)</f>
        <v>250</v>
      </c>
      <c r="S120" s="1">
        <f t="shared" si="8"/>
        <v>131</v>
      </c>
      <c r="U120" s="1">
        <f>VLOOKUP(A120,crawl_202211!$A$2:$O$442,3,FALSE)</f>
        <v>41900</v>
      </c>
      <c r="V120" s="3">
        <f t="shared" si="9"/>
        <v>1.0190930787589498</v>
      </c>
    </row>
    <row r="121" spans="1:22" x14ac:dyDescent="0.3">
      <c r="A121" s="1">
        <v>500</v>
      </c>
      <c r="B121" s="1" t="s">
        <v>208</v>
      </c>
      <c r="C121" s="2">
        <v>18640</v>
      </c>
      <c r="D121" s="2">
        <v>6358926</v>
      </c>
      <c r="E121" s="1">
        <v>6.65</v>
      </c>
      <c r="F121" s="1">
        <v>0.32</v>
      </c>
      <c r="G121" s="1">
        <v>0</v>
      </c>
      <c r="H121" s="2">
        <v>1185</v>
      </c>
      <c r="J121" s="1">
        <f t="shared" si="5"/>
        <v>203</v>
      </c>
      <c r="K121" s="1">
        <f t="shared" si="6"/>
        <v>111</v>
      </c>
      <c r="L121" s="1">
        <v>0</v>
      </c>
      <c r="N121" s="1">
        <f t="shared" si="7"/>
        <v>314</v>
      </c>
      <c r="O121" s="1">
        <v>120</v>
      </c>
      <c r="Q121" s="1">
        <f>VLOOKUP(A121,crawl_202211!$A$2:$O$442,15,FALSE)</f>
        <v>197</v>
      </c>
      <c r="S121" s="1">
        <f t="shared" si="8"/>
        <v>77</v>
      </c>
      <c r="U121" s="1">
        <f>VLOOKUP(A121,crawl_202211!$A$2:$O$442,3,FALSE)</f>
        <v>17700</v>
      </c>
      <c r="V121" s="3">
        <f t="shared" si="9"/>
        <v>1.0531073446327683</v>
      </c>
    </row>
    <row r="122" spans="1:22" x14ac:dyDescent="0.3">
      <c r="A122" s="1">
        <v>3650</v>
      </c>
      <c r="B122" s="1" t="s">
        <v>130</v>
      </c>
      <c r="C122" s="2">
        <v>73800</v>
      </c>
      <c r="D122" s="2">
        <v>1739672</v>
      </c>
      <c r="E122" s="1">
        <v>5.35</v>
      </c>
      <c r="F122" s="1">
        <v>0.36</v>
      </c>
      <c r="G122" s="1">
        <v>0</v>
      </c>
      <c r="H122" s="2">
        <v>1284</v>
      </c>
      <c r="J122" s="1">
        <f t="shared" si="5"/>
        <v>163</v>
      </c>
      <c r="K122" s="1">
        <f t="shared" si="6"/>
        <v>152</v>
      </c>
      <c r="L122" s="1">
        <v>0</v>
      </c>
      <c r="N122" s="1">
        <f t="shared" si="7"/>
        <v>315</v>
      </c>
      <c r="O122" s="1">
        <v>121</v>
      </c>
      <c r="Q122" s="1">
        <f>VLOOKUP(A122,crawl_202211!$A$2:$O$442,15,FALSE)</f>
        <v>119</v>
      </c>
      <c r="S122" s="1">
        <f t="shared" si="8"/>
        <v>-2</v>
      </c>
      <c r="U122" s="1">
        <f>VLOOKUP(A122,crawl_202211!$A$2:$O$442,3,FALSE)</f>
        <v>73900</v>
      </c>
      <c r="V122" s="3">
        <f t="shared" si="9"/>
        <v>0.99864682002706362</v>
      </c>
    </row>
    <row r="123" spans="1:22" x14ac:dyDescent="0.3">
      <c r="A123" s="1">
        <v>9770</v>
      </c>
      <c r="B123" s="1" t="s">
        <v>123</v>
      </c>
      <c r="C123" s="2">
        <v>24900</v>
      </c>
      <c r="D123" s="2">
        <v>2499971</v>
      </c>
      <c r="E123" s="1">
        <v>7.62</v>
      </c>
      <c r="F123" s="1">
        <v>0.28999999999999998</v>
      </c>
      <c r="G123" s="1">
        <v>0</v>
      </c>
      <c r="H123" s="1">
        <v>622</v>
      </c>
      <c r="J123" s="1">
        <f t="shared" si="5"/>
        <v>239</v>
      </c>
      <c r="K123" s="1">
        <f t="shared" si="6"/>
        <v>79</v>
      </c>
      <c r="L123" s="1">
        <v>0</v>
      </c>
      <c r="N123" s="1">
        <f t="shared" si="7"/>
        <v>318</v>
      </c>
      <c r="O123" s="1">
        <v>122</v>
      </c>
      <c r="Q123" s="1">
        <f>VLOOKUP(A123,crawl_202211!$A$2:$O$442,15,FALSE)</f>
        <v>112</v>
      </c>
      <c r="S123" s="1">
        <f t="shared" si="8"/>
        <v>-10</v>
      </c>
      <c r="U123" s="1">
        <f>VLOOKUP(A123,crawl_202211!$A$2:$O$442,3,FALSE)</f>
        <v>25350</v>
      </c>
      <c r="V123" s="3">
        <f t="shared" si="9"/>
        <v>0.98224852071005919</v>
      </c>
    </row>
    <row r="124" spans="1:22" x14ac:dyDescent="0.3">
      <c r="A124" s="1">
        <v>16090</v>
      </c>
      <c r="B124" s="1" t="s">
        <v>121</v>
      </c>
      <c r="C124" s="2">
        <v>2285</v>
      </c>
      <c r="D124" s="2">
        <v>44282310</v>
      </c>
      <c r="E124" s="1">
        <v>3.82</v>
      </c>
      <c r="F124" s="1">
        <v>0.43</v>
      </c>
      <c r="G124" s="1">
        <v>0</v>
      </c>
      <c r="H124" s="2">
        <v>1012</v>
      </c>
      <c r="J124" s="1">
        <f t="shared" si="5"/>
        <v>89</v>
      </c>
      <c r="K124" s="1">
        <f t="shared" si="6"/>
        <v>229</v>
      </c>
      <c r="L124" s="1">
        <v>0</v>
      </c>
      <c r="N124" s="1">
        <f t="shared" si="7"/>
        <v>318</v>
      </c>
      <c r="O124" s="1">
        <v>123</v>
      </c>
      <c r="Q124" s="1">
        <f>VLOOKUP(A124,crawl_202211!$A$2:$O$442,15,FALSE)</f>
        <v>110</v>
      </c>
      <c r="S124" s="1">
        <f t="shared" si="8"/>
        <v>-13</v>
      </c>
      <c r="U124" s="1">
        <f>VLOOKUP(A124,crawl_202211!$A$2:$O$442,3,FALSE)</f>
        <v>2155</v>
      </c>
      <c r="V124" s="3">
        <f t="shared" si="9"/>
        <v>1.0603248259860789</v>
      </c>
    </row>
    <row r="125" spans="1:22" x14ac:dyDescent="0.3">
      <c r="A125" s="1">
        <v>2920</v>
      </c>
      <c r="B125" s="1" t="s">
        <v>111</v>
      </c>
      <c r="C125" s="2">
        <v>2820</v>
      </c>
      <c r="D125" s="2">
        <v>25947500</v>
      </c>
      <c r="E125" s="1">
        <v>8.9</v>
      </c>
      <c r="F125" s="1">
        <v>0.26</v>
      </c>
      <c r="G125" s="1">
        <v>0</v>
      </c>
      <c r="H125" s="1">
        <v>732</v>
      </c>
      <c r="J125" s="1">
        <f t="shared" si="5"/>
        <v>268</v>
      </c>
      <c r="K125" s="1">
        <f t="shared" si="6"/>
        <v>52</v>
      </c>
      <c r="L125" s="1">
        <v>0</v>
      </c>
      <c r="N125" s="1">
        <f t="shared" si="7"/>
        <v>320</v>
      </c>
      <c r="O125" s="1">
        <v>124</v>
      </c>
      <c r="Q125" s="1">
        <f>VLOOKUP(A125,crawl_202211!$A$2:$O$442,15,FALSE)</f>
        <v>100</v>
      </c>
      <c r="S125" s="1">
        <f t="shared" si="8"/>
        <v>-24</v>
      </c>
      <c r="U125" s="1">
        <f>VLOOKUP(A125,crawl_202211!$A$2:$O$442,3,FALSE)</f>
        <v>2660</v>
      </c>
      <c r="V125" s="3">
        <f t="shared" si="9"/>
        <v>1.0601503759398496</v>
      </c>
    </row>
    <row r="126" spans="1:22" x14ac:dyDescent="0.3">
      <c r="A126" s="1">
        <v>41650</v>
      </c>
      <c r="B126" s="1" t="s">
        <v>197</v>
      </c>
      <c r="C126" s="2">
        <v>3390</v>
      </c>
      <c r="D126" s="2">
        <v>21471450</v>
      </c>
      <c r="E126" s="1">
        <v>6.51</v>
      </c>
      <c r="F126" s="1">
        <v>0.33</v>
      </c>
      <c r="G126" s="1">
        <v>2.95</v>
      </c>
      <c r="H126" s="1">
        <v>728</v>
      </c>
      <c r="J126" s="1">
        <f t="shared" si="5"/>
        <v>198</v>
      </c>
      <c r="K126" s="1">
        <f t="shared" si="6"/>
        <v>122</v>
      </c>
      <c r="L126" s="1">
        <v>0</v>
      </c>
      <c r="N126" s="1">
        <f t="shared" si="7"/>
        <v>320</v>
      </c>
      <c r="O126" s="1">
        <v>125</v>
      </c>
      <c r="Q126" s="1">
        <f>VLOOKUP(A126,crawl_202211!$A$2:$O$442,15,FALSE)</f>
        <v>186</v>
      </c>
      <c r="S126" s="1">
        <f t="shared" si="8"/>
        <v>61</v>
      </c>
      <c r="U126" s="1">
        <f>VLOOKUP(A126,crawl_202211!$A$2:$O$442,3,FALSE)</f>
        <v>2740</v>
      </c>
      <c r="V126" s="3">
        <f t="shared" si="9"/>
        <v>1.2372262773722629</v>
      </c>
    </row>
    <row r="127" spans="1:22" x14ac:dyDescent="0.3">
      <c r="A127" s="1">
        <v>9160</v>
      </c>
      <c r="B127" s="1" t="s">
        <v>459</v>
      </c>
      <c r="C127" s="2">
        <v>5220</v>
      </c>
      <c r="D127" s="2">
        <v>65429516</v>
      </c>
      <c r="E127" s="1">
        <v>2.98</v>
      </c>
      <c r="F127" s="1">
        <v>0.47</v>
      </c>
      <c r="G127" s="1">
        <v>0</v>
      </c>
      <c r="H127" s="2">
        <v>3415</v>
      </c>
      <c r="J127" s="1">
        <f t="shared" si="5"/>
        <v>41</v>
      </c>
      <c r="K127" s="1">
        <f t="shared" si="6"/>
        <v>280</v>
      </c>
      <c r="L127" s="1">
        <v>0</v>
      </c>
      <c r="N127" s="1">
        <f t="shared" si="7"/>
        <v>321</v>
      </c>
      <c r="O127" s="1">
        <v>126</v>
      </c>
      <c r="Q127" s="1" t="e">
        <f>VLOOKUP(A127,crawl_202211!$A$2:$O$442,15,FALSE)</f>
        <v>#N/A</v>
      </c>
      <c r="S127" s="1" t="e">
        <f t="shared" si="8"/>
        <v>#N/A</v>
      </c>
      <c r="U127" s="1" t="e">
        <f>VLOOKUP(A127,crawl_202211!$A$2:$O$442,3,FALSE)</f>
        <v>#N/A</v>
      </c>
      <c r="V127" s="3" t="e">
        <f t="shared" si="9"/>
        <v>#N/A</v>
      </c>
    </row>
    <row r="128" spans="1:22" x14ac:dyDescent="0.3">
      <c r="A128" s="1">
        <v>38540</v>
      </c>
      <c r="B128" s="1" t="s">
        <v>460</v>
      </c>
      <c r="C128" s="2">
        <v>5910</v>
      </c>
      <c r="D128" s="2">
        <v>55328313</v>
      </c>
      <c r="E128" s="1">
        <v>3.62</v>
      </c>
      <c r="F128" s="1">
        <v>0.44</v>
      </c>
      <c r="G128" s="1">
        <v>0</v>
      </c>
      <c r="H128" s="2">
        <v>3270</v>
      </c>
      <c r="J128" s="1">
        <f t="shared" si="5"/>
        <v>81</v>
      </c>
      <c r="K128" s="1">
        <f t="shared" si="6"/>
        <v>242</v>
      </c>
      <c r="L128" s="1">
        <v>0</v>
      </c>
      <c r="N128" s="1">
        <f t="shared" si="7"/>
        <v>323</v>
      </c>
      <c r="O128" s="1">
        <v>127</v>
      </c>
      <c r="Q128" s="1" t="e">
        <f>VLOOKUP(A128,crawl_202211!$A$2:$O$442,15,FALSE)</f>
        <v>#N/A</v>
      </c>
      <c r="S128" s="1" t="e">
        <f t="shared" si="8"/>
        <v>#N/A</v>
      </c>
      <c r="U128" s="1" t="e">
        <f>VLOOKUP(A128,crawl_202211!$A$2:$O$442,3,FALSE)</f>
        <v>#N/A</v>
      </c>
      <c r="V128" s="3" t="e">
        <f t="shared" si="9"/>
        <v>#N/A</v>
      </c>
    </row>
    <row r="129" spans="1:22" x14ac:dyDescent="0.3">
      <c r="A129" s="1">
        <v>78020</v>
      </c>
      <c r="B129" s="1" t="s">
        <v>51</v>
      </c>
      <c r="C129" s="2">
        <v>5180</v>
      </c>
      <c r="D129" s="2">
        <v>55481190</v>
      </c>
      <c r="E129" s="1">
        <v>5.19</v>
      </c>
      <c r="F129" s="1">
        <v>0.38</v>
      </c>
      <c r="G129" s="1">
        <v>0</v>
      </c>
      <c r="H129" s="2">
        <v>2874</v>
      </c>
      <c r="J129" s="1">
        <f t="shared" si="5"/>
        <v>155</v>
      </c>
      <c r="K129" s="1">
        <f t="shared" si="6"/>
        <v>168</v>
      </c>
      <c r="L129" s="1">
        <v>0</v>
      </c>
      <c r="N129" s="1">
        <f t="shared" si="7"/>
        <v>323</v>
      </c>
      <c r="O129" s="1">
        <v>128</v>
      </c>
      <c r="Q129" s="1">
        <f>VLOOKUP(A129,crawl_202211!$A$2:$O$442,15,FALSE)</f>
        <v>40</v>
      </c>
      <c r="S129" s="1">
        <f t="shared" si="8"/>
        <v>-88</v>
      </c>
      <c r="U129" s="1">
        <f>VLOOKUP(A129,crawl_202211!$A$2:$O$442,3,FALSE)</f>
        <v>5100</v>
      </c>
      <c r="V129" s="3">
        <f t="shared" si="9"/>
        <v>1.0156862745098039</v>
      </c>
    </row>
    <row r="130" spans="1:22" x14ac:dyDescent="0.3">
      <c r="A130" s="1">
        <v>14280</v>
      </c>
      <c r="B130" s="1" t="s">
        <v>461</v>
      </c>
      <c r="C130" s="2">
        <v>6300</v>
      </c>
      <c r="D130" s="2">
        <v>29329357</v>
      </c>
      <c r="E130" s="1">
        <v>3.2</v>
      </c>
      <c r="F130" s="1">
        <v>0.46</v>
      </c>
      <c r="G130" s="1">
        <v>0</v>
      </c>
      <c r="H130" s="2">
        <v>1848</v>
      </c>
      <c r="J130" s="1">
        <f t="shared" ref="J130:J193" si="10">COUNTIF($E$2:$E$470,"&lt;="&amp;E130)</f>
        <v>52</v>
      </c>
      <c r="K130" s="1">
        <f t="shared" ref="K130:K193" si="11">COUNTIF($F$2:$F$470,"&lt;="&amp;F130)</f>
        <v>273</v>
      </c>
      <c r="L130" s="1">
        <v>0</v>
      </c>
      <c r="N130" s="1">
        <f t="shared" ref="N130:N193" si="12">J130+K130</f>
        <v>325</v>
      </c>
      <c r="O130" s="1">
        <v>129</v>
      </c>
      <c r="Q130" s="1" t="e">
        <f>VLOOKUP(A130,crawl_202211!$A$2:$O$442,15,FALSE)</f>
        <v>#N/A</v>
      </c>
      <c r="S130" s="1" t="e">
        <f t="shared" si="8"/>
        <v>#N/A</v>
      </c>
      <c r="U130" s="1" t="e">
        <f>VLOOKUP(A130,crawl_202211!$A$2:$O$442,3,FALSE)</f>
        <v>#N/A</v>
      </c>
      <c r="V130" s="3" t="e">
        <f t="shared" si="9"/>
        <v>#N/A</v>
      </c>
    </row>
    <row r="131" spans="1:22" x14ac:dyDescent="0.3">
      <c r="A131" s="1">
        <v>82640</v>
      </c>
      <c r="B131" s="1" t="s">
        <v>50</v>
      </c>
      <c r="C131" s="2">
        <v>4780</v>
      </c>
      <c r="D131" s="2">
        <v>161358585</v>
      </c>
      <c r="E131" s="1">
        <v>4.5599999999999996</v>
      </c>
      <c r="F131" s="1">
        <v>0.41</v>
      </c>
      <c r="G131" s="1">
        <v>0</v>
      </c>
      <c r="H131" s="2">
        <v>7713</v>
      </c>
      <c r="J131" s="1">
        <f t="shared" si="10"/>
        <v>120</v>
      </c>
      <c r="K131" s="1">
        <f t="shared" si="11"/>
        <v>205</v>
      </c>
      <c r="L131" s="1">
        <v>0</v>
      </c>
      <c r="N131" s="1">
        <f t="shared" si="12"/>
        <v>325</v>
      </c>
      <c r="O131" s="1">
        <v>130</v>
      </c>
      <c r="Q131" s="1">
        <f>VLOOKUP(A131,crawl_202211!$A$2:$O$442,15,FALSE)</f>
        <v>39</v>
      </c>
      <c r="S131" s="1">
        <f t="shared" ref="S131:S194" si="13">Q131-O131</f>
        <v>-91</v>
      </c>
      <c r="U131" s="1">
        <f>VLOOKUP(A131,crawl_202211!$A$2:$O$442,3,FALSE)</f>
        <v>5130</v>
      </c>
      <c r="V131" s="3">
        <f t="shared" ref="V131:V194" si="14">C131/U131</f>
        <v>0.93177387914230014</v>
      </c>
    </row>
    <row r="132" spans="1:22" x14ac:dyDescent="0.3">
      <c r="A132" s="1">
        <v>3240</v>
      </c>
      <c r="B132" s="1" t="s">
        <v>151</v>
      </c>
      <c r="C132" s="2">
        <v>742000</v>
      </c>
      <c r="D132" s="2">
        <v>1113400</v>
      </c>
      <c r="E132" s="1">
        <v>12.59</v>
      </c>
      <c r="F132" s="1">
        <v>0.16</v>
      </c>
      <c r="G132" s="1">
        <v>0</v>
      </c>
      <c r="H132" s="2">
        <v>8261</v>
      </c>
      <c r="J132" s="1">
        <f t="shared" si="10"/>
        <v>317</v>
      </c>
      <c r="K132" s="1">
        <f t="shared" si="11"/>
        <v>9</v>
      </c>
      <c r="L132" s="1">
        <v>0</v>
      </c>
      <c r="N132" s="1">
        <f t="shared" si="12"/>
        <v>326</v>
      </c>
      <c r="O132" s="1">
        <v>131</v>
      </c>
      <c r="Q132" s="1">
        <f>VLOOKUP(A132,crawl_202211!$A$2:$O$442,15,FALSE)</f>
        <v>140</v>
      </c>
      <c r="S132" s="1">
        <f t="shared" si="13"/>
        <v>9</v>
      </c>
      <c r="U132" s="1">
        <f>VLOOKUP(A132,crawl_202211!$A$2:$O$442,3,FALSE)</f>
        <v>710000</v>
      </c>
      <c r="V132" s="3">
        <f t="shared" si="14"/>
        <v>1.0450704225352112</v>
      </c>
    </row>
    <row r="133" spans="1:22" x14ac:dyDescent="0.3">
      <c r="A133" s="1">
        <v>900110</v>
      </c>
      <c r="B133" s="1" t="s">
        <v>462</v>
      </c>
      <c r="C133" s="1">
        <v>177</v>
      </c>
      <c r="D133" s="2">
        <v>291932050</v>
      </c>
      <c r="E133" s="1">
        <v>12.64</v>
      </c>
      <c r="F133" s="1">
        <v>0.14000000000000001</v>
      </c>
      <c r="G133" s="1">
        <v>0</v>
      </c>
      <c r="H133" s="1">
        <v>517</v>
      </c>
      <c r="J133" s="1">
        <f t="shared" si="10"/>
        <v>319</v>
      </c>
      <c r="K133" s="1">
        <f t="shared" si="11"/>
        <v>7</v>
      </c>
      <c r="L133" s="1">
        <v>0</v>
      </c>
      <c r="N133" s="1">
        <f t="shared" si="12"/>
        <v>326</v>
      </c>
      <c r="O133" s="1">
        <v>132</v>
      </c>
      <c r="Q133" s="1" t="e">
        <f>VLOOKUP(A133,crawl_202211!$A$2:$O$442,15,FALSE)</f>
        <v>#N/A</v>
      </c>
      <c r="S133" s="1" t="e">
        <f t="shared" si="13"/>
        <v>#N/A</v>
      </c>
      <c r="U133" s="1" t="e">
        <f>VLOOKUP(A133,crawl_202211!$A$2:$O$442,3,FALSE)</f>
        <v>#N/A</v>
      </c>
      <c r="V133" s="3" t="e">
        <f t="shared" si="14"/>
        <v>#N/A</v>
      </c>
    </row>
    <row r="134" spans="1:22" x14ac:dyDescent="0.3">
      <c r="A134" s="1">
        <v>13310</v>
      </c>
      <c r="B134" s="1" t="s">
        <v>347</v>
      </c>
      <c r="C134" s="2">
        <v>2705</v>
      </c>
      <c r="D134" s="2">
        <v>38806582</v>
      </c>
      <c r="E134" s="1">
        <v>4.38</v>
      </c>
      <c r="F134" s="1">
        <v>0.42</v>
      </c>
      <c r="G134" s="1">
        <v>0</v>
      </c>
      <c r="H134" s="2">
        <v>1050</v>
      </c>
      <c r="J134" s="1">
        <f t="shared" si="10"/>
        <v>114</v>
      </c>
      <c r="K134" s="1">
        <f t="shared" si="11"/>
        <v>218</v>
      </c>
      <c r="L134" s="1">
        <v>0</v>
      </c>
      <c r="N134" s="1">
        <f t="shared" si="12"/>
        <v>332</v>
      </c>
      <c r="O134" s="1">
        <v>133</v>
      </c>
      <c r="Q134" s="1">
        <f>VLOOKUP(A134,crawl_202211!$A$2:$O$442,15,FALSE)</f>
        <v>336</v>
      </c>
      <c r="S134" s="1">
        <f t="shared" si="13"/>
        <v>203</v>
      </c>
      <c r="U134" s="1">
        <f>VLOOKUP(A134,crawl_202211!$A$2:$O$442,3,FALSE)</f>
        <v>2775</v>
      </c>
      <c r="V134" s="3">
        <f t="shared" si="14"/>
        <v>0.97477477477477481</v>
      </c>
    </row>
    <row r="135" spans="1:22" x14ac:dyDescent="0.3">
      <c r="A135" s="1">
        <v>11560</v>
      </c>
      <c r="B135" s="1" t="s">
        <v>164</v>
      </c>
      <c r="C135" s="2">
        <v>7740</v>
      </c>
      <c r="D135" s="2">
        <v>10530000</v>
      </c>
      <c r="E135" s="1">
        <v>3.93</v>
      </c>
      <c r="F135" s="1">
        <v>0.44</v>
      </c>
      <c r="G135" s="1">
        <v>0</v>
      </c>
      <c r="H135" s="1">
        <v>815</v>
      </c>
      <c r="J135" s="1">
        <f t="shared" si="10"/>
        <v>93</v>
      </c>
      <c r="K135" s="1">
        <f t="shared" si="11"/>
        <v>242</v>
      </c>
      <c r="L135" s="1">
        <v>0</v>
      </c>
      <c r="N135" s="1">
        <f t="shared" si="12"/>
        <v>335</v>
      </c>
      <c r="O135" s="1">
        <v>134</v>
      </c>
      <c r="Q135" s="1">
        <f>VLOOKUP(A135,crawl_202211!$A$2:$O$442,15,FALSE)</f>
        <v>153</v>
      </c>
      <c r="S135" s="1">
        <f t="shared" si="13"/>
        <v>19</v>
      </c>
      <c r="U135" s="1">
        <f>VLOOKUP(A135,crawl_202211!$A$2:$O$442,3,FALSE)</f>
        <v>7570</v>
      </c>
      <c r="V135" s="3">
        <f t="shared" si="14"/>
        <v>1.0224570673712021</v>
      </c>
    </row>
    <row r="136" spans="1:22" x14ac:dyDescent="0.3">
      <c r="A136" s="1">
        <v>69730</v>
      </c>
      <c r="B136" s="1" t="s">
        <v>239</v>
      </c>
      <c r="C136" s="2">
        <v>5510</v>
      </c>
      <c r="D136" s="2">
        <v>14400000</v>
      </c>
      <c r="E136" s="1">
        <v>3.33</v>
      </c>
      <c r="F136" s="1">
        <v>0.46</v>
      </c>
      <c r="G136" s="1">
        <v>0</v>
      </c>
      <c r="H136" s="1">
        <v>793</v>
      </c>
      <c r="J136" s="1">
        <f t="shared" si="10"/>
        <v>64</v>
      </c>
      <c r="K136" s="1">
        <f t="shared" si="11"/>
        <v>273</v>
      </c>
      <c r="L136" s="1">
        <v>0</v>
      </c>
      <c r="N136" s="1">
        <f t="shared" si="12"/>
        <v>337</v>
      </c>
      <c r="O136" s="1">
        <v>135</v>
      </c>
      <c r="Q136" s="1">
        <f>VLOOKUP(A136,crawl_202211!$A$2:$O$442,15,FALSE)</f>
        <v>228</v>
      </c>
      <c r="S136" s="1">
        <f t="shared" si="13"/>
        <v>93</v>
      </c>
      <c r="U136" s="1">
        <f>VLOOKUP(A136,crawl_202211!$A$2:$O$442,3,FALSE)</f>
        <v>4700</v>
      </c>
      <c r="V136" s="3">
        <f t="shared" si="14"/>
        <v>1.172340425531915</v>
      </c>
    </row>
    <row r="137" spans="1:22" x14ac:dyDescent="0.3">
      <c r="A137" s="1">
        <v>66900</v>
      </c>
      <c r="B137" s="1" t="s">
        <v>304</v>
      </c>
      <c r="C137" s="2">
        <v>2980</v>
      </c>
      <c r="D137" s="2">
        <v>22744503</v>
      </c>
      <c r="E137" s="1">
        <v>4.59</v>
      </c>
      <c r="F137" s="1">
        <v>0.42</v>
      </c>
      <c r="G137" s="1">
        <v>0</v>
      </c>
      <c r="H137" s="1">
        <v>678</v>
      </c>
      <c r="J137" s="1">
        <f t="shared" si="10"/>
        <v>123</v>
      </c>
      <c r="K137" s="1">
        <f t="shared" si="11"/>
        <v>218</v>
      </c>
      <c r="L137" s="1">
        <v>0</v>
      </c>
      <c r="N137" s="1">
        <f t="shared" si="12"/>
        <v>341</v>
      </c>
      <c r="O137" s="1">
        <v>136</v>
      </c>
      <c r="Q137" s="1">
        <f>VLOOKUP(A137,crawl_202211!$A$2:$O$442,15,FALSE)</f>
        <v>293</v>
      </c>
      <c r="S137" s="1">
        <f t="shared" si="13"/>
        <v>157</v>
      </c>
      <c r="U137" s="1">
        <f>VLOOKUP(A137,crawl_202211!$A$2:$O$442,3,FALSE)</f>
        <v>2675</v>
      </c>
      <c r="V137" s="3">
        <f t="shared" si="14"/>
        <v>1.1140186915887851</v>
      </c>
    </row>
    <row r="138" spans="1:22" x14ac:dyDescent="0.3">
      <c r="A138" s="1">
        <v>213500</v>
      </c>
      <c r="B138" s="1" t="s">
        <v>203</v>
      </c>
      <c r="C138" s="2">
        <v>13050</v>
      </c>
      <c r="D138" s="2">
        <v>23800576</v>
      </c>
      <c r="E138" s="1">
        <v>4.59</v>
      </c>
      <c r="F138" s="1">
        <v>0.42</v>
      </c>
      <c r="G138" s="1">
        <v>0</v>
      </c>
      <c r="H138" s="2">
        <v>3106</v>
      </c>
      <c r="J138" s="1">
        <f t="shared" si="10"/>
        <v>123</v>
      </c>
      <c r="K138" s="1">
        <f t="shared" si="11"/>
        <v>218</v>
      </c>
      <c r="L138" s="1">
        <v>0</v>
      </c>
      <c r="N138" s="1">
        <f t="shared" si="12"/>
        <v>341</v>
      </c>
      <c r="O138" s="1">
        <v>137</v>
      </c>
      <c r="Q138" s="1">
        <f>VLOOKUP(A138,crawl_202211!$A$2:$O$442,15,FALSE)</f>
        <v>192</v>
      </c>
      <c r="S138" s="1">
        <f t="shared" si="13"/>
        <v>55</v>
      </c>
      <c r="U138" s="1">
        <f>VLOOKUP(A138,crawl_202211!$A$2:$O$442,3,FALSE)</f>
        <v>13700</v>
      </c>
      <c r="V138" s="3">
        <f t="shared" si="14"/>
        <v>0.95255474452554745</v>
      </c>
    </row>
    <row r="139" spans="1:22" x14ac:dyDescent="0.3">
      <c r="A139" s="1">
        <v>2310</v>
      </c>
      <c r="B139" s="1" t="s">
        <v>179</v>
      </c>
      <c r="C139" s="2">
        <v>39550</v>
      </c>
      <c r="D139" s="2">
        <v>8956502</v>
      </c>
      <c r="E139" s="1">
        <v>3.83</v>
      </c>
      <c r="F139" s="1">
        <v>0.45</v>
      </c>
      <c r="G139" s="1">
        <v>0</v>
      </c>
      <c r="H139" s="2">
        <v>3542</v>
      </c>
      <c r="J139" s="1">
        <f t="shared" si="10"/>
        <v>90</v>
      </c>
      <c r="K139" s="1">
        <f t="shared" si="11"/>
        <v>253</v>
      </c>
      <c r="L139" s="1">
        <v>0</v>
      </c>
      <c r="N139" s="1">
        <f t="shared" si="12"/>
        <v>343</v>
      </c>
      <c r="O139" s="1">
        <v>138</v>
      </c>
      <c r="Q139" s="1">
        <f>VLOOKUP(A139,crawl_202211!$A$2:$O$442,15,FALSE)</f>
        <v>168</v>
      </c>
      <c r="S139" s="1">
        <f t="shared" si="13"/>
        <v>30</v>
      </c>
      <c r="U139" s="1">
        <f>VLOOKUP(A139,crawl_202211!$A$2:$O$442,3,FALSE)</f>
        <v>36350</v>
      </c>
      <c r="V139" s="3">
        <f t="shared" si="14"/>
        <v>1.0880330123796425</v>
      </c>
    </row>
    <row r="140" spans="1:22" x14ac:dyDescent="0.3">
      <c r="A140" s="1">
        <v>3960</v>
      </c>
      <c r="B140" s="1" t="s">
        <v>187</v>
      </c>
      <c r="C140" s="2">
        <v>28000</v>
      </c>
      <c r="D140" s="2">
        <v>9164467</v>
      </c>
      <c r="E140" s="1">
        <v>4.38</v>
      </c>
      <c r="F140" s="1">
        <v>0.43</v>
      </c>
      <c r="G140" s="1">
        <v>0</v>
      </c>
      <c r="H140" s="2">
        <v>2566</v>
      </c>
      <c r="J140" s="1">
        <f t="shared" si="10"/>
        <v>114</v>
      </c>
      <c r="K140" s="1">
        <f t="shared" si="11"/>
        <v>229</v>
      </c>
      <c r="L140" s="1">
        <v>0</v>
      </c>
      <c r="N140" s="1">
        <f t="shared" si="12"/>
        <v>343</v>
      </c>
      <c r="O140" s="1">
        <v>139</v>
      </c>
      <c r="Q140" s="1">
        <f>VLOOKUP(A140,crawl_202211!$A$2:$O$442,15,FALSE)</f>
        <v>176</v>
      </c>
      <c r="S140" s="1">
        <f t="shared" si="13"/>
        <v>37</v>
      </c>
      <c r="U140" s="1">
        <f>VLOOKUP(A140,crawl_202211!$A$2:$O$442,3,FALSE)</f>
        <v>23800</v>
      </c>
      <c r="V140" s="3">
        <f t="shared" si="14"/>
        <v>1.1764705882352942</v>
      </c>
    </row>
    <row r="141" spans="1:22" x14ac:dyDescent="0.3">
      <c r="A141" s="1">
        <v>70</v>
      </c>
      <c r="B141" s="1" t="s">
        <v>39</v>
      </c>
      <c r="C141" s="2">
        <v>71900</v>
      </c>
      <c r="D141" s="2">
        <v>8564271</v>
      </c>
      <c r="E141" s="1">
        <v>7.33</v>
      </c>
      <c r="F141" s="1">
        <v>0.32</v>
      </c>
      <c r="G141" s="1">
        <v>0</v>
      </c>
      <c r="H141" s="2">
        <v>6158</v>
      </c>
      <c r="J141" s="1">
        <f t="shared" si="10"/>
        <v>233</v>
      </c>
      <c r="K141" s="1">
        <f t="shared" si="11"/>
        <v>111</v>
      </c>
      <c r="L141" s="1">
        <v>0</v>
      </c>
      <c r="N141" s="1">
        <f t="shared" si="12"/>
        <v>344</v>
      </c>
      <c r="O141" s="1">
        <v>140</v>
      </c>
      <c r="Q141" s="1">
        <f>VLOOKUP(A141,crawl_202211!$A$2:$O$442,15,FALSE)</f>
        <v>28</v>
      </c>
      <c r="S141" s="1">
        <f t="shared" si="13"/>
        <v>-112</v>
      </c>
      <c r="U141" s="1">
        <f>VLOOKUP(A141,crawl_202211!$A$2:$O$442,3,FALSE)</f>
        <v>62600</v>
      </c>
      <c r="V141" s="3">
        <f t="shared" si="14"/>
        <v>1.1485623003194889</v>
      </c>
    </row>
    <row r="142" spans="1:22" x14ac:dyDescent="0.3">
      <c r="A142" s="1">
        <v>84690</v>
      </c>
      <c r="B142" s="1" t="s">
        <v>105</v>
      </c>
      <c r="C142" s="2">
        <v>7710</v>
      </c>
      <c r="D142" s="2">
        <v>36212538</v>
      </c>
      <c r="E142" s="1">
        <v>6.2</v>
      </c>
      <c r="F142" s="1">
        <v>0.37</v>
      </c>
      <c r="G142" s="1">
        <v>0</v>
      </c>
      <c r="H142" s="2">
        <v>2792</v>
      </c>
      <c r="J142" s="1">
        <f t="shared" si="10"/>
        <v>189</v>
      </c>
      <c r="K142" s="1">
        <f t="shared" si="11"/>
        <v>160</v>
      </c>
      <c r="L142" s="1">
        <v>0</v>
      </c>
      <c r="N142" s="1">
        <f t="shared" si="12"/>
        <v>349</v>
      </c>
      <c r="O142" s="1">
        <v>141</v>
      </c>
      <c r="Q142" s="1">
        <f>VLOOKUP(A142,crawl_202211!$A$2:$O$442,15,FALSE)</f>
        <v>94</v>
      </c>
      <c r="S142" s="1">
        <f t="shared" si="13"/>
        <v>-47</v>
      </c>
      <c r="U142" s="1">
        <f>VLOOKUP(A142,crawl_202211!$A$2:$O$442,3,FALSE)</f>
        <v>7110</v>
      </c>
      <c r="V142" s="3">
        <f t="shared" si="14"/>
        <v>1.0843881856540085</v>
      </c>
    </row>
    <row r="143" spans="1:22" x14ac:dyDescent="0.3">
      <c r="A143" s="1">
        <v>72870</v>
      </c>
      <c r="B143" s="1" t="s">
        <v>113</v>
      </c>
      <c r="C143" s="2">
        <v>10880</v>
      </c>
      <c r="D143" s="2">
        <v>11920959</v>
      </c>
      <c r="E143" s="1">
        <v>4.9800000000000004</v>
      </c>
      <c r="F143" s="1">
        <v>0.41</v>
      </c>
      <c r="G143" s="1">
        <v>0</v>
      </c>
      <c r="H143" s="2">
        <v>1297</v>
      </c>
      <c r="J143" s="1">
        <f t="shared" si="10"/>
        <v>146</v>
      </c>
      <c r="K143" s="1">
        <f t="shared" si="11"/>
        <v>205</v>
      </c>
      <c r="L143" s="1">
        <v>0</v>
      </c>
      <c r="N143" s="1">
        <f t="shared" si="12"/>
        <v>351</v>
      </c>
      <c r="O143" s="1">
        <v>142</v>
      </c>
      <c r="Q143" s="1">
        <f>VLOOKUP(A143,crawl_202211!$A$2:$O$442,15,FALSE)</f>
        <v>102</v>
      </c>
      <c r="S143" s="1">
        <f t="shared" si="13"/>
        <v>-40</v>
      </c>
      <c r="U143" s="1">
        <f>VLOOKUP(A143,crawl_202211!$A$2:$O$442,3,FALSE)</f>
        <v>10950</v>
      </c>
      <c r="V143" s="3">
        <f t="shared" si="14"/>
        <v>0.99360730593607305</v>
      </c>
    </row>
    <row r="144" spans="1:22" x14ac:dyDescent="0.3">
      <c r="A144" s="1">
        <v>23590</v>
      </c>
      <c r="B144" s="1" t="s">
        <v>97</v>
      </c>
      <c r="C144" s="2">
        <v>22900</v>
      </c>
      <c r="D144" s="2">
        <v>44866617</v>
      </c>
      <c r="E144" s="1">
        <v>3.6</v>
      </c>
      <c r="F144" s="1">
        <v>0.46</v>
      </c>
      <c r="G144" s="1">
        <v>0</v>
      </c>
      <c r="H144" s="1">
        <v>1274</v>
      </c>
      <c r="J144" s="1">
        <f t="shared" si="10"/>
        <v>79</v>
      </c>
      <c r="K144" s="1">
        <f t="shared" si="11"/>
        <v>273</v>
      </c>
      <c r="L144" s="1">
        <v>0</v>
      </c>
      <c r="N144" s="1">
        <f t="shared" si="12"/>
        <v>352</v>
      </c>
      <c r="O144" s="1">
        <v>143</v>
      </c>
      <c r="Q144" s="1">
        <f>VLOOKUP(A144,crawl_202211!$A$2:$O$442,15,FALSE)</f>
        <v>86</v>
      </c>
      <c r="S144" s="1">
        <f t="shared" si="13"/>
        <v>-57</v>
      </c>
      <c r="U144" s="1">
        <f>VLOOKUP(A144,crawl_202211!$A$2:$O$442,3,FALSE)</f>
        <v>18200</v>
      </c>
      <c r="V144" s="3">
        <f t="shared" si="14"/>
        <v>1.2582417582417582</v>
      </c>
    </row>
    <row r="145" spans="1:22" x14ac:dyDescent="0.3">
      <c r="A145" s="1">
        <v>5720</v>
      </c>
      <c r="B145" s="1" t="s">
        <v>212</v>
      </c>
      <c r="C145" s="2">
        <v>4000</v>
      </c>
      <c r="D145" s="2">
        <v>53543977</v>
      </c>
      <c r="E145" s="1">
        <v>16.190000000000001</v>
      </c>
      <c r="F145" s="1">
        <v>0.19</v>
      </c>
      <c r="G145" s="1">
        <v>0</v>
      </c>
      <c r="H145" s="2">
        <v>2142</v>
      </c>
      <c r="J145" s="1">
        <f t="shared" si="10"/>
        <v>343</v>
      </c>
      <c r="K145" s="1">
        <f t="shared" si="11"/>
        <v>11</v>
      </c>
      <c r="L145" s="1">
        <v>0</v>
      </c>
      <c r="N145" s="1">
        <f t="shared" si="12"/>
        <v>354</v>
      </c>
      <c r="O145" s="1">
        <v>144</v>
      </c>
      <c r="Q145" s="1">
        <f>VLOOKUP(A145,crawl_202211!$A$2:$O$442,15,FALSE)</f>
        <v>201</v>
      </c>
      <c r="S145" s="1">
        <f t="shared" si="13"/>
        <v>57</v>
      </c>
      <c r="U145" s="1">
        <f>VLOOKUP(A145,crawl_202211!$A$2:$O$442,3,FALSE)</f>
        <v>3975</v>
      </c>
      <c r="V145" s="3">
        <f t="shared" si="14"/>
        <v>1.0062893081761006</v>
      </c>
    </row>
    <row r="146" spans="1:22" x14ac:dyDescent="0.3">
      <c r="A146" s="1">
        <v>970</v>
      </c>
      <c r="B146" s="1" t="s">
        <v>79</v>
      </c>
      <c r="C146" s="2">
        <v>7100</v>
      </c>
      <c r="D146" s="2">
        <v>22800500</v>
      </c>
      <c r="E146" s="1">
        <v>4.12</v>
      </c>
      <c r="F146" s="1">
        <v>0.45</v>
      </c>
      <c r="G146" s="1">
        <v>0</v>
      </c>
      <c r="H146" s="2">
        <v>1619</v>
      </c>
      <c r="J146" s="1">
        <f t="shared" si="10"/>
        <v>102</v>
      </c>
      <c r="K146" s="1">
        <f t="shared" si="11"/>
        <v>253</v>
      </c>
      <c r="L146" s="1">
        <v>0</v>
      </c>
      <c r="N146" s="1">
        <f t="shared" si="12"/>
        <v>355</v>
      </c>
      <c r="O146" s="1">
        <v>145</v>
      </c>
      <c r="Q146" s="1">
        <f>VLOOKUP(A146,crawl_202211!$A$2:$O$442,15,FALSE)</f>
        <v>68</v>
      </c>
      <c r="S146" s="1">
        <f t="shared" si="13"/>
        <v>-77</v>
      </c>
      <c r="U146" s="1">
        <f>VLOOKUP(A146,crawl_202211!$A$2:$O$442,3,FALSE)</f>
        <v>6900</v>
      </c>
      <c r="V146" s="3">
        <f t="shared" si="14"/>
        <v>1.0289855072463767</v>
      </c>
    </row>
    <row r="147" spans="1:22" x14ac:dyDescent="0.3">
      <c r="A147" s="1">
        <v>183190</v>
      </c>
      <c r="B147" s="1" t="s">
        <v>189</v>
      </c>
      <c r="C147" s="2">
        <v>9470</v>
      </c>
      <c r="D147" s="2">
        <v>38958090</v>
      </c>
      <c r="E147" s="1">
        <v>5.62</v>
      </c>
      <c r="F147" s="1">
        <v>0.39</v>
      </c>
      <c r="G147" s="1">
        <v>0</v>
      </c>
      <c r="H147" s="2">
        <v>3689</v>
      </c>
      <c r="J147" s="1">
        <f t="shared" si="10"/>
        <v>175</v>
      </c>
      <c r="K147" s="1">
        <f t="shared" si="11"/>
        <v>181</v>
      </c>
      <c r="L147" s="1">
        <v>0</v>
      </c>
      <c r="N147" s="1">
        <f t="shared" si="12"/>
        <v>356</v>
      </c>
      <c r="O147" s="1">
        <v>146</v>
      </c>
      <c r="Q147" s="1">
        <f>VLOOKUP(A147,crawl_202211!$A$2:$O$442,15,FALSE)</f>
        <v>178</v>
      </c>
      <c r="S147" s="1">
        <f t="shared" si="13"/>
        <v>32</v>
      </c>
      <c r="U147" s="1">
        <f>VLOOKUP(A147,crawl_202211!$A$2:$O$442,3,FALSE)</f>
        <v>9360</v>
      </c>
      <c r="V147" s="3">
        <f t="shared" si="14"/>
        <v>1.0117521367521367</v>
      </c>
    </row>
    <row r="148" spans="1:22" x14ac:dyDescent="0.3">
      <c r="A148" s="1">
        <v>7770</v>
      </c>
      <c r="B148" s="1" t="s">
        <v>318</v>
      </c>
      <c r="C148" s="2">
        <v>17810</v>
      </c>
      <c r="D148" s="2">
        <v>3510000</v>
      </c>
      <c r="E148" s="1">
        <v>2.25</v>
      </c>
      <c r="F148" s="1">
        <v>0.52</v>
      </c>
      <c r="G148" s="1">
        <v>0</v>
      </c>
      <c r="H148" s="1">
        <v>625</v>
      </c>
      <c r="J148" s="1">
        <f t="shared" si="10"/>
        <v>20</v>
      </c>
      <c r="K148" s="1">
        <f t="shared" si="11"/>
        <v>337</v>
      </c>
      <c r="L148" s="1">
        <v>0</v>
      </c>
      <c r="N148" s="1">
        <f t="shared" si="12"/>
        <v>357</v>
      </c>
      <c r="O148" s="1">
        <v>147</v>
      </c>
      <c r="Q148" s="1">
        <f>VLOOKUP(A148,crawl_202211!$A$2:$O$442,15,FALSE)</f>
        <v>307</v>
      </c>
      <c r="S148" s="1">
        <f t="shared" si="13"/>
        <v>160</v>
      </c>
      <c r="U148" s="1">
        <f>VLOOKUP(A148,crawl_202211!$A$2:$O$442,3,FALSE)</f>
        <v>21350</v>
      </c>
      <c r="V148" s="3">
        <f t="shared" si="14"/>
        <v>0.83419203747072601</v>
      </c>
    </row>
    <row r="149" spans="1:22" x14ac:dyDescent="0.3">
      <c r="A149" s="1">
        <v>5490</v>
      </c>
      <c r="B149" s="1" t="s">
        <v>45</v>
      </c>
      <c r="C149" s="2">
        <v>300500</v>
      </c>
      <c r="D149" s="2">
        <v>84571230</v>
      </c>
      <c r="E149" s="1">
        <v>4.92</v>
      </c>
      <c r="F149" s="1">
        <v>0.42</v>
      </c>
      <c r="G149" s="1">
        <v>3.99</v>
      </c>
      <c r="H149" s="2">
        <v>254137</v>
      </c>
      <c r="J149" s="1">
        <f t="shared" si="10"/>
        <v>142</v>
      </c>
      <c r="K149" s="1">
        <f t="shared" si="11"/>
        <v>218</v>
      </c>
      <c r="L149" s="1">
        <v>0</v>
      </c>
      <c r="N149" s="1">
        <f t="shared" si="12"/>
        <v>360</v>
      </c>
      <c r="O149" s="1">
        <v>148</v>
      </c>
      <c r="Q149" s="1">
        <f>VLOOKUP(A149,crawl_202211!$A$2:$O$442,15,FALSE)</f>
        <v>34</v>
      </c>
      <c r="S149" s="1">
        <f t="shared" si="13"/>
        <v>-114</v>
      </c>
      <c r="U149" s="1">
        <f>VLOOKUP(A149,crawl_202211!$A$2:$O$442,3,FALSE)</f>
        <v>254500</v>
      </c>
      <c r="V149" s="3">
        <f t="shared" si="14"/>
        <v>1.1807465618860511</v>
      </c>
    </row>
    <row r="150" spans="1:22" x14ac:dyDescent="0.3">
      <c r="A150" s="1">
        <v>4590</v>
      </c>
      <c r="B150" s="1" t="s">
        <v>143</v>
      </c>
      <c r="C150" s="2">
        <v>4490</v>
      </c>
      <c r="D150" s="2">
        <v>15000000</v>
      </c>
      <c r="E150" s="1">
        <v>3.19</v>
      </c>
      <c r="F150" s="1">
        <v>0.5</v>
      </c>
      <c r="G150" s="1">
        <v>0</v>
      </c>
      <c r="H150" s="1">
        <v>674</v>
      </c>
      <c r="J150" s="1">
        <f t="shared" si="10"/>
        <v>51</v>
      </c>
      <c r="K150" s="1">
        <f t="shared" si="11"/>
        <v>310</v>
      </c>
      <c r="L150" s="1">
        <v>0</v>
      </c>
      <c r="N150" s="1">
        <f t="shared" si="12"/>
        <v>361</v>
      </c>
      <c r="O150" s="1">
        <v>149</v>
      </c>
      <c r="Q150" s="1">
        <f>VLOOKUP(A150,crawl_202211!$A$2:$O$442,15,FALSE)</f>
        <v>132</v>
      </c>
      <c r="S150" s="1">
        <f t="shared" si="13"/>
        <v>-17</v>
      </c>
      <c r="U150" s="1">
        <f>VLOOKUP(A150,crawl_202211!$A$2:$O$442,3,FALSE)</f>
        <v>4420</v>
      </c>
      <c r="V150" s="3">
        <f t="shared" si="14"/>
        <v>1.0158371040723981</v>
      </c>
    </row>
    <row r="151" spans="1:22" x14ac:dyDescent="0.3">
      <c r="A151" s="1">
        <v>75180</v>
      </c>
      <c r="B151" s="1" t="s">
        <v>226</v>
      </c>
      <c r="C151" s="2">
        <v>4950</v>
      </c>
      <c r="D151" s="2">
        <v>19200000</v>
      </c>
      <c r="E151" s="1">
        <v>6.64</v>
      </c>
      <c r="F151" s="1">
        <v>0.37</v>
      </c>
      <c r="G151" s="1">
        <v>0</v>
      </c>
      <c r="H151" s="1">
        <v>950</v>
      </c>
      <c r="J151" s="1">
        <f t="shared" si="10"/>
        <v>202</v>
      </c>
      <c r="K151" s="1">
        <f t="shared" si="11"/>
        <v>160</v>
      </c>
      <c r="L151" s="1">
        <v>0</v>
      </c>
      <c r="N151" s="1">
        <f t="shared" si="12"/>
        <v>362</v>
      </c>
      <c r="O151" s="1">
        <v>150</v>
      </c>
      <c r="Q151" s="1">
        <f>VLOOKUP(A151,crawl_202211!$A$2:$O$442,15,FALSE)</f>
        <v>215</v>
      </c>
      <c r="S151" s="1">
        <f t="shared" si="13"/>
        <v>65</v>
      </c>
      <c r="U151" s="1">
        <f>VLOOKUP(A151,crawl_202211!$A$2:$O$442,3,FALSE)</f>
        <v>4800</v>
      </c>
      <c r="V151" s="3">
        <f t="shared" si="14"/>
        <v>1.03125</v>
      </c>
    </row>
    <row r="152" spans="1:22" x14ac:dyDescent="0.3">
      <c r="A152" s="1">
        <v>111110</v>
      </c>
      <c r="B152" s="1" t="s">
        <v>207</v>
      </c>
      <c r="C152" s="2">
        <v>8300</v>
      </c>
      <c r="D152" s="2">
        <v>9749984</v>
      </c>
      <c r="E152" s="1">
        <v>2.59</v>
      </c>
      <c r="F152" s="1">
        <v>0.52</v>
      </c>
      <c r="G152" s="1">
        <v>0</v>
      </c>
      <c r="H152" s="1">
        <v>809</v>
      </c>
      <c r="J152" s="1">
        <f t="shared" si="10"/>
        <v>26</v>
      </c>
      <c r="K152" s="1">
        <f t="shared" si="11"/>
        <v>337</v>
      </c>
      <c r="L152" s="1">
        <v>0</v>
      </c>
      <c r="N152" s="1">
        <f t="shared" si="12"/>
        <v>363</v>
      </c>
      <c r="O152" s="1">
        <v>151</v>
      </c>
      <c r="Q152" s="1">
        <f>VLOOKUP(A152,crawl_202211!$A$2:$O$442,15,FALSE)</f>
        <v>196</v>
      </c>
      <c r="S152" s="1">
        <f t="shared" si="13"/>
        <v>45</v>
      </c>
      <c r="U152" s="1">
        <f>VLOOKUP(A152,crawl_202211!$A$2:$O$442,3,FALSE)</f>
        <v>7520</v>
      </c>
      <c r="V152" s="3">
        <f t="shared" si="14"/>
        <v>1.1037234042553192</v>
      </c>
    </row>
    <row r="153" spans="1:22" x14ac:dyDescent="0.3">
      <c r="A153" s="1">
        <v>23760</v>
      </c>
      <c r="B153" s="1" t="s">
        <v>127</v>
      </c>
      <c r="C153" s="1">
        <v>740</v>
      </c>
      <c r="D153" s="2">
        <v>315609576</v>
      </c>
      <c r="E153" s="1">
        <v>3.05</v>
      </c>
      <c r="F153" s="1">
        <v>0.51</v>
      </c>
      <c r="G153" s="1">
        <v>0</v>
      </c>
      <c r="H153" s="2">
        <v>2336</v>
      </c>
      <c r="J153" s="1">
        <f t="shared" si="10"/>
        <v>43</v>
      </c>
      <c r="K153" s="1">
        <f t="shared" si="11"/>
        <v>321</v>
      </c>
      <c r="L153" s="1">
        <v>0</v>
      </c>
      <c r="N153" s="1">
        <f t="shared" si="12"/>
        <v>364</v>
      </c>
      <c r="O153" s="1">
        <v>152</v>
      </c>
      <c r="Q153" s="1">
        <f>VLOOKUP(A153,crawl_202211!$A$2:$O$442,15,FALSE)</f>
        <v>116</v>
      </c>
      <c r="S153" s="1">
        <f t="shared" si="13"/>
        <v>-36</v>
      </c>
      <c r="U153" s="1">
        <f>VLOOKUP(A153,crawl_202211!$A$2:$O$442,3,FALSE)</f>
        <v>726</v>
      </c>
      <c r="V153" s="3">
        <f t="shared" si="14"/>
        <v>1.0192837465564739</v>
      </c>
    </row>
    <row r="154" spans="1:22" x14ac:dyDescent="0.3">
      <c r="A154" s="1">
        <v>900270</v>
      </c>
      <c r="B154" s="1" t="s">
        <v>463</v>
      </c>
      <c r="C154" s="1">
        <v>385</v>
      </c>
      <c r="D154" s="2">
        <v>82824858</v>
      </c>
      <c r="E154" s="1">
        <v>22.65</v>
      </c>
      <c r="F154" s="1">
        <v>0.09</v>
      </c>
      <c r="G154" s="1">
        <v>0</v>
      </c>
      <c r="H154" s="1">
        <v>319</v>
      </c>
      <c r="J154" s="1">
        <f t="shared" si="10"/>
        <v>362</v>
      </c>
      <c r="K154" s="1">
        <f t="shared" si="11"/>
        <v>4</v>
      </c>
      <c r="L154" s="1">
        <v>0</v>
      </c>
      <c r="N154" s="1">
        <f t="shared" si="12"/>
        <v>366</v>
      </c>
      <c r="O154" s="1">
        <v>153</v>
      </c>
      <c r="Q154" s="1" t="e">
        <f>VLOOKUP(A154,crawl_202211!$A$2:$O$442,15,FALSE)</f>
        <v>#N/A</v>
      </c>
      <c r="S154" s="1" t="e">
        <f t="shared" si="13"/>
        <v>#N/A</v>
      </c>
      <c r="U154" s="1" t="e">
        <f>VLOOKUP(A154,crawl_202211!$A$2:$O$442,3,FALSE)</f>
        <v>#N/A</v>
      </c>
      <c r="V154" s="3" t="e">
        <f t="shared" si="14"/>
        <v>#N/A</v>
      </c>
    </row>
    <row r="155" spans="1:22" x14ac:dyDescent="0.3">
      <c r="A155" s="1">
        <v>12700</v>
      </c>
      <c r="B155" s="1" t="s">
        <v>100</v>
      </c>
      <c r="C155" s="2">
        <v>7750</v>
      </c>
      <c r="D155" s="2">
        <v>26446135</v>
      </c>
      <c r="E155" s="1">
        <v>4.5</v>
      </c>
      <c r="F155" s="1">
        <v>0.45</v>
      </c>
      <c r="G155" s="1">
        <v>0</v>
      </c>
      <c r="H155" s="2">
        <v>2050</v>
      </c>
      <c r="J155" s="1">
        <f t="shared" si="10"/>
        <v>118</v>
      </c>
      <c r="K155" s="1">
        <f t="shared" si="11"/>
        <v>253</v>
      </c>
      <c r="L155" s="1">
        <v>0</v>
      </c>
      <c r="N155" s="1">
        <f t="shared" si="12"/>
        <v>371</v>
      </c>
      <c r="O155" s="1">
        <v>154</v>
      </c>
      <c r="Q155" s="1">
        <f>VLOOKUP(A155,crawl_202211!$A$2:$O$442,15,FALSE)</f>
        <v>89</v>
      </c>
      <c r="S155" s="1">
        <f t="shared" si="13"/>
        <v>-65</v>
      </c>
      <c r="U155" s="1">
        <f>VLOOKUP(A155,crawl_202211!$A$2:$O$442,3,FALSE)</f>
        <v>7650</v>
      </c>
      <c r="V155" s="3">
        <f t="shared" si="14"/>
        <v>1.0130718954248366</v>
      </c>
    </row>
    <row r="156" spans="1:22" x14ac:dyDescent="0.3">
      <c r="A156" s="1">
        <v>1120</v>
      </c>
      <c r="B156" s="1" t="s">
        <v>161</v>
      </c>
      <c r="C156" s="2">
        <v>35050</v>
      </c>
      <c r="D156" s="2">
        <v>38760000</v>
      </c>
      <c r="E156" s="1">
        <v>2.2999999999999998</v>
      </c>
      <c r="F156" s="1">
        <v>0.53</v>
      </c>
      <c r="G156" s="1">
        <v>0</v>
      </c>
      <c r="H156" s="2">
        <v>13585</v>
      </c>
      <c r="J156" s="1">
        <f t="shared" si="10"/>
        <v>21</v>
      </c>
      <c r="K156" s="1">
        <f t="shared" si="11"/>
        <v>351</v>
      </c>
      <c r="L156" s="1">
        <v>0</v>
      </c>
      <c r="N156" s="1">
        <f t="shared" si="12"/>
        <v>372</v>
      </c>
      <c r="O156" s="1">
        <v>155</v>
      </c>
      <c r="Q156" s="1">
        <f>VLOOKUP(A156,crawl_202211!$A$2:$O$442,15,FALSE)</f>
        <v>150</v>
      </c>
      <c r="S156" s="1">
        <f t="shared" si="13"/>
        <v>-5</v>
      </c>
      <c r="U156" s="1">
        <f>VLOOKUP(A156,crawl_202211!$A$2:$O$442,3,FALSE)</f>
        <v>41700</v>
      </c>
      <c r="V156" s="3">
        <f t="shared" si="14"/>
        <v>0.84052757793764987</v>
      </c>
    </row>
    <row r="157" spans="1:22" x14ac:dyDescent="0.3">
      <c r="A157" s="1">
        <v>900280</v>
      </c>
      <c r="B157" s="1" t="s">
        <v>324</v>
      </c>
      <c r="C157" s="1">
        <v>366</v>
      </c>
      <c r="D157" s="2">
        <v>205404288</v>
      </c>
      <c r="E157" s="1">
        <v>16.64</v>
      </c>
      <c r="F157" s="1">
        <v>0.23</v>
      </c>
      <c r="G157" s="1">
        <v>0</v>
      </c>
      <c r="H157" s="1">
        <v>752</v>
      </c>
      <c r="J157" s="1">
        <f t="shared" si="10"/>
        <v>345</v>
      </c>
      <c r="K157" s="1">
        <f t="shared" si="11"/>
        <v>28</v>
      </c>
      <c r="L157" s="1">
        <v>0</v>
      </c>
      <c r="N157" s="1">
        <f t="shared" si="12"/>
        <v>373</v>
      </c>
      <c r="O157" s="1">
        <v>156</v>
      </c>
      <c r="Q157" s="1">
        <f>VLOOKUP(A157,crawl_202211!$A$2:$O$442,15,FALSE)</f>
        <v>313</v>
      </c>
      <c r="S157" s="1">
        <f t="shared" si="13"/>
        <v>157</v>
      </c>
      <c r="U157" s="1">
        <f>VLOOKUP(A157,crawl_202211!$A$2:$O$442,3,FALSE)</f>
        <v>538</v>
      </c>
      <c r="V157" s="3">
        <f t="shared" si="14"/>
        <v>0.6802973977695167</v>
      </c>
    </row>
    <row r="158" spans="1:22" x14ac:dyDescent="0.3">
      <c r="A158" s="1">
        <v>12160</v>
      </c>
      <c r="B158" s="1" t="s">
        <v>268</v>
      </c>
      <c r="C158" s="1">
        <v>758</v>
      </c>
      <c r="D158" s="2">
        <v>101310372</v>
      </c>
      <c r="E158" s="1">
        <v>9.9700000000000006</v>
      </c>
      <c r="F158" s="1">
        <v>0.3</v>
      </c>
      <c r="G158" s="1">
        <v>0</v>
      </c>
      <c r="H158" s="1">
        <v>768</v>
      </c>
      <c r="J158" s="1">
        <f t="shared" si="10"/>
        <v>288</v>
      </c>
      <c r="K158" s="1">
        <f t="shared" si="11"/>
        <v>90</v>
      </c>
      <c r="L158" s="1">
        <v>0</v>
      </c>
      <c r="N158" s="1">
        <f t="shared" si="12"/>
        <v>378</v>
      </c>
      <c r="O158" s="1">
        <v>157</v>
      </c>
      <c r="Q158" s="1">
        <f>VLOOKUP(A158,crawl_202211!$A$2:$O$442,15,FALSE)</f>
        <v>257</v>
      </c>
      <c r="S158" s="1">
        <f t="shared" si="13"/>
        <v>100</v>
      </c>
      <c r="U158" s="1">
        <f>VLOOKUP(A158,crawl_202211!$A$2:$O$442,3,FALSE)</f>
        <v>709</v>
      </c>
      <c r="V158" s="3">
        <f t="shared" si="14"/>
        <v>1.0691114245416078</v>
      </c>
    </row>
    <row r="159" spans="1:22" x14ac:dyDescent="0.3">
      <c r="A159" s="1">
        <v>88790</v>
      </c>
      <c r="B159" s="1" t="s">
        <v>235</v>
      </c>
      <c r="C159" s="2">
        <v>2750</v>
      </c>
      <c r="D159" s="2">
        <v>12447744</v>
      </c>
      <c r="E159" s="1">
        <v>7.86</v>
      </c>
      <c r="F159" s="1">
        <v>0.34</v>
      </c>
      <c r="G159" s="1">
        <v>0</v>
      </c>
      <c r="H159" s="1">
        <v>342</v>
      </c>
      <c r="J159" s="1">
        <f t="shared" si="10"/>
        <v>247</v>
      </c>
      <c r="K159" s="1">
        <f t="shared" si="11"/>
        <v>132</v>
      </c>
      <c r="L159" s="1">
        <v>0</v>
      </c>
      <c r="N159" s="1">
        <f t="shared" si="12"/>
        <v>379</v>
      </c>
      <c r="O159" s="1">
        <v>158</v>
      </c>
      <c r="Q159" s="1">
        <f>VLOOKUP(A159,crawl_202211!$A$2:$O$442,15,FALSE)</f>
        <v>224</v>
      </c>
      <c r="S159" s="1">
        <f t="shared" si="13"/>
        <v>66</v>
      </c>
      <c r="U159" s="1">
        <f>VLOOKUP(A159,crawl_202211!$A$2:$O$442,3,FALSE)</f>
        <v>2615</v>
      </c>
      <c r="V159" s="3">
        <f t="shared" si="14"/>
        <v>1.0516252390057361</v>
      </c>
    </row>
    <row r="160" spans="1:22" x14ac:dyDescent="0.3">
      <c r="A160" s="1">
        <v>25530</v>
      </c>
      <c r="B160" s="1" t="s">
        <v>170</v>
      </c>
      <c r="C160" s="2">
        <v>3705</v>
      </c>
      <c r="D160" s="2">
        <v>14934008</v>
      </c>
      <c r="E160" s="1">
        <v>9.52</v>
      </c>
      <c r="F160" s="1">
        <v>0.31</v>
      </c>
      <c r="G160" s="1">
        <v>0</v>
      </c>
      <c r="H160" s="1">
        <v>553</v>
      </c>
      <c r="J160" s="1">
        <f t="shared" si="10"/>
        <v>279</v>
      </c>
      <c r="K160" s="1">
        <f t="shared" si="11"/>
        <v>102</v>
      </c>
      <c r="L160" s="1">
        <v>0</v>
      </c>
      <c r="N160" s="1">
        <f t="shared" si="12"/>
        <v>381</v>
      </c>
      <c r="O160" s="1">
        <v>159</v>
      </c>
      <c r="Q160" s="1">
        <f>VLOOKUP(A160,crawl_202211!$A$2:$O$442,15,FALSE)</f>
        <v>159</v>
      </c>
      <c r="S160" s="1">
        <f t="shared" si="13"/>
        <v>0</v>
      </c>
      <c r="U160" s="1">
        <f>VLOOKUP(A160,crawl_202211!$A$2:$O$442,3,FALSE)</f>
        <v>3795</v>
      </c>
      <c r="V160" s="3">
        <f t="shared" si="14"/>
        <v>0.97628458498023718</v>
      </c>
    </row>
    <row r="161" spans="1:22" x14ac:dyDescent="0.3">
      <c r="A161" s="1">
        <v>55550</v>
      </c>
      <c r="B161" s="1" t="s">
        <v>103</v>
      </c>
      <c r="C161" s="2">
        <v>41550</v>
      </c>
      <c r="D161" s="2">
        <v>508784869</v>
      </c>
      <c r="E161" s="1">
        <v>4.63</v>
      </c>
      <c r="F161" s="1">
        <v>0.45</v>
      </c>
      <c r="G161" s="1">
        <v>0</v>
      </c>
      <c r="H161" s="2">
        <v>211400</v>
      </c>
      <c r="J161" s="1">
        <f t="shared" si="10"/>
        <v>128</v>
      </c>
      <c r="K161" s="1">
        <f t="shared" si="11"/>
        <v>253</v>
      </c>
      <c r="L161" s="1">
        <v>0</v>
      </c>
      <c r="N161" s="1">
        <f t="shared" si="12"/>
        <v>381</v>
      </c>
      <c r="O161" s="1">
        <v>160</v>
      </c>
      <c r="Q161" s="1">
        <f>VLOOKUP(A161,crawl_202211!$A$2:$O$442,15,FALSE)</f>
        <v>92</v>
      </c>
      <c r="S161" s="1">
        <f t="shared" si="13"/>
        <v>-68</v>
      </c>
      <c r="U161" s="1">
        <f>VLOOKUP(A161,crawl_202211!$A$2:$O$442,3,FALSE)</f>
        <v>36450</v>
      </c>
      <c r="V161" s="3">
        <f t="shared" si="14"/>
        <v>1.1399176954732511</v>
      </c>
    </row>
    <row r="162" spans="1:22" x14ac:dyDescent="0.3">
      <c r="A162" s="1">
        <v>15750</v>
      </c>
      <c r="B162" s="1" t="s">
        <v>240</v>
      </c>
      <c r="C162" s="2">
        <v>5020</v>
      </c>
      <c r="D162" s="2">
        <v>80000000</v>
      </c>
      <c r="E162" s="1">
        <v>8.9499999999999993</v>
      </c>
      <c r="F162" s="1">
        <v>0.32</v>
      </c>
      <c r="G162" s="1">
        <v>0</v>
      </c>
      <c r="H162" s="2">
        <v>4016</v>
      </c>
      <c r="J162" s="1">
        <f t="shared" si="10"/>
        <v>271</v>
      </c>
      <c r="K162" s="1">
        <f t="shared" si="11"/>
        <v>111</v>
      </c>
      <c r="L162" s="1">
        <v>0</v>
      </c>
      <c r="N162" s="1">
        <f t="shared" si="12"/>
        <v>382</v>
      </c>
      <c r="O162" s="1">
        <v>161</v>
      </c>
      <c r="Q162" s="1">
        <f>VLOOKUP(A162,crawl_202211!$A$2:$O$442,15,FALSE)</f>
        <v>229</v>
      </c>
      <c r="S162" s="1">
        <f t="shared" si="13"/>
        <v>68</v>
      </c>
      <c r="U162" s="1">
        <f>VLOOKUP(A162,crawl_202211!$A$2:$O$442,3,FALSE)</f>
        <v>5340</v>
      </c>
      <c r="V162" s="3">
        <f t="shared" si="14"/>
        <v>0.94007490636704116</v>
      </c>
    </row>
    <row r="163" spans="1:22" x14ac:dyDescent="0.3">
      <c r="A163" s="1">
        <v>53700</v>
      </c>
      <c r="B163" s="1" t="s">
        <v>313</v>
      </c>
      <c r="C163" s="2">
        <v>5430</v>
      </c>
      <c r="D163" s="2">
        <v>19332003</v>
      </c>
      <c r="E163" s="1">
        <v>6.79</v>
      </c>
      <c r="F163" s="1">
        <v>0.38</v>
      </c>
      <c r="G163" s="1">
        <v>0</v>
      </c>
      <c r="H163" s="2">
        <v>1050</v>
      </c>
      <c r="J163" s="1">
        <f t="shared" si="10"/>
        <v>216</v>
      </c>
      <c r="K163" s="1">
        <f t="shared" si="11"/>
        <v>168</v>
      </c>
      <c r="L163" s="1">
        <v>0</v>
      </c>
      <c r="N163" s="1">
        <f t="shared" si="12"/>
        <v>384</v>
      </c>
      <c r="O163" s="1">
        <v>162</v>
      </c>
      <c r="Q163" s="1">
        <f>VLOOKUP(A163,crawl_202211!$A$2:$O$442,15,FALSE)</f>
        <v>302</v>
      </c>
      <c r="S163" s="1">
        <f t="shared" si="13"/>
        <v>140</v>
      </c>
      <c r="U163" s="1">
        <f>VLOOKUP(A163,crawl_202211!$A$2:$O$442,3,FALSE)</f>
        <v>5940</v>
      </c>
      <c r="V163" s="3">
        <f t="shared" si="14"/>
        <v>0.91414141414141414</v>
      </c>
    </row>
    <row r="164" spans="1:22" x14ac:dyDescent="0.3">
      <c r="A164" s="1">
        <v>6040</v>
      </c>
      <c r="B164" s="1" t="s">
        <v>244</v>
      </c>
      <c r="C164" s="2">
        <v>46150</v>
      </c>
      <c r="D164" s="2">
        <v>49982665</v>
      </c>
      <c r="E164" s="1">
        <v>4.1900000000000004</v>
      </c>
      <c r="F164" s="1">
        <v>0.47</v>
      </c>
      <c r="G164" s="1">
        <v>0</v>
      </c>
      <c r="H164" s="2">
        <v>23067</v>
      </c>
      <c r="J164" s="1">
        <f t="shared" si="10"/>
        <v>107</v>
      </c>
      <c r="K164" s="1">
        <f t="shared" si="11"/>
        <v>280</v>
      </c>
      <c r="L164" s="1">
        <v>0</v>
      </c>
      <c r="N164" s="1">
        <f t="shared" si="12"/>
        <v>387</v>
      </c>
      <c r="O164" s="1">
        <v>163</v>
      </c>
      <c r="Q164" s="1">
        <f>VLOOKUP(A164,crawl_202211!$A$2:$O$442,15,FALSE)</f>
        <v>233</v>
      </c>
      <c r="S164" s="1">
        <f t="shared" si="13"/>
        <v>70</v>
      </c>
      <c r="U164" s="1">
        <f>VLOOKUP(A164,crawl_202211!$A$2:$O$442,3,FALSE)</f>
        <v>235500</v>
      </c>
      <c r="V164" s="3">
        <f t="shared" si="14"/>
        <v>0.19596602972399152</v>
      </c>
    </row>
    <row r="165" spans="1:22" x14ac:dyDescent="0.3">
      <c r="A165" s="1">
        <v>71050</v>
      </c>
      <c r="B165" s="1" t="s">
        <v>33</v>
      </c>
      <c r="C165" s="2">
        <v>62500</v>
      </c>
      <c r="D165" s="2">
        <v>55725992</v>
      </c>
      <c r="E165" s="1">
        <v>4.38</v>
      </c>
      <c r="F165" s="1">
        <v>0.46</v>
      </c>
      <c r="G165" s="1">
        <v>0</v>
      </c>
      <c r="H165" s="2">
        <v>34829</v>
      </c>
      <c r="J165" s="1">
        <f t="shared" si="10"/>
        <v>114</v>
      </c>
      <c r="K165" s="1">
        <f t="shared" si="11"/>
        <v>273</v>
      </c>
      <c r="L165" s="1">
        <v>0</v>
      </c>
      <c r="N165" s="1">
        <f t="shared" si="12"/>
        <v>387</v>
      </c>
      <c r="O165" s="1">
        <v>164</v>
      </c>
      <c r="Q165" s="1">
        <f>VLOOKUP(A165,crawl_202211!$A$2:$O$442,15,FALSE)</f>
        <v>22</v>
      </c>
      <c r="S165" s="1">
        <f t="shared" si="13"/>
        <v>-142</v>
      </c>
      <c r="U165" s="1">
        <f>VLOOKUP(A165,crawl_202211!$A$2:$O$442,3,FALSE)</f>
        <v>49700</v>
      </c>
      <c r="V165" s="3">
        <f t="shared" si="14"/>
        <v>1.2575452716297786</v>
      </c>
    </row>
    <row r="166" spans="1:22" x14ac:dyDescent="0.3">
      <c r="A166" s="1">
        <v>67830</v>
      </c>
      <c r="B166" s="1" t="s">
        <v>271</v>
      </c>
      <c r="C166" s="2">
        <v>2635</v>
      </c>
      <c r="D166" s="2">
        <v>41040895</v>
      </c>
      <c r="E166" s="1">
        <v>23.95</v>
      </c>
      <c r="F166" s="1">
        <v>0.22</v>
      </c>
      <c r="G166" s="1">
        <v>0</v>
      </c>
      <c r="H166" s="2">
        <v>1081</v>
      </c>
      <c r="J166" s="1">
        <f t="shared" si="10"/>
        <v>368</v>
      </c>
      <c r="K166" s="1">
        <f t="shared" si="11"/>
        <v>20</v>
      </c>
      <c r="L166" s="1">
        <v>0</v>
      </c>
      <c r="N166" s="1">
        <f t="shared" si="12"/>
        <v>388</v>
      </c>
      <c r="O166" s="1">
        <v>165</v>
      </c>
      <c r="Q166" s="1">
        <f>VLOOKUP(A166,crawl_202211!$A$2:$O$442,15,FALSE)</f>
        <v>260</v>
      </c>
      <c r="S166" s="1">
        <f t="shared" si="13"/>
        <v>95</v>
      </c>
      <c r="U166" s="1">
        <f>VLOOKUP(A166,crawl_202211!$A$2:$O$442,3,FALSE)</f>
        <v>2625</v>
      </c>
      <c r="V166" s="3">
        <f t="shared" si="14"/>
        <v>1.0038095238095237</v>
      </c>
    </row>
    <row r="167" spans="1:22" x14ac:dyDescent="0.3">
      <c r="A167" s="1">
        <v>29780</v>
      </c>
      <c r="B167" s="1" t="s">
        <v>118</v>
      </c>
      <c r="C167" s="2">
        <v>30350</v>
      </c>
      <c r="D167" s="2">
        <v>115858891</v>
      </c>
      <c r="E167" s="1">
        <v>6</v>
      </c>
      <c r="F167" s="1">
        <v>0.41</v>
      </c>
      <c r="G167" s="1">
        <v>8.24</v>
      </c>
      <c r="H167" s="2">
        <v>35163</v>
      </c>
      <c r="J167" s="1">
        <f t="shared" si="10"/>
        <v>184</v>
      </c>
      <c r="K167" s="1">
        <f t="shared" si="11"/>
        <v>205</v>
      </c>
      <c r="L167" s="1">
        <v>0</v>
      </c>
      <c r="N167" s="1">
        <f t="shared" si="12"/>
        <v>389</v>
      </c>
      <c r="O167" s="1">
        <v>166</v>
      </c>
      <c r="Q167" s="1">
        <f>VLOOKUP(A167,crawl_202211!$A$2:$O$442,15,FALSE)</f>
        <v>107</v>
      </c>
      <c r="S167" s="1">
        <f t="shared" si="13"/>
        <v>-59</v>
      </c>
      <c r="U167" s="1">
        <f>VLOOKUP(A167,crawl_202211!$A$2:$O$442,3,FALSE)</f>
        <v>30600</v>
      </c>
      <c r="V167" s="3">
        <f t="shared" si="14"/>
        <v>0.99183006535947715</v>
      </c>
    </row>
    <row r="168" spans="1:22" x14ac:dyDescent="0.3">
      <c r="A168" s="1">
        <v>49430</v>
      </c>
      <c r="B168" s="1" t="s">
        <v>293</v>
      </c>
      <c r="C168" s="2">
        <v>10270</v>
      </c>
      <c r="D168" s="2">
        <v>9048000</v>
      </c>
      <c r="E168" s="1">
        <v>4.46</v>
      </c>
      <c r="F168" s="1">
        <v>0.46</v>
      </c>
      <c r="G168" s="1">
        <v>0</v>
      </c>
      <c r="H168" s="1">
        <v>929</v>
      </c>
      <c r="J168" s="1">
        <f t="shared" si="10"/>
        <v>116</v>
      </c>
      <c r="K168" s="1">
        <f t="shared" si="11"/>
        <v>273</v>
      </c>
      <c r="L168" s="1">
        <v>0</v>
      </c>
      <c r="N168" s="1">
        <f t="shared" si="12"/>
        <v>389</v>
      </c>
      <c r="O168" s="1">
        <v>167</v>
      </c>
      <c r="Q168" s="1">
        <f>VLOOKUP(A168,crawl_202211!$A$2:$O$442,15,FALSE)</f>
        <v>282</v>
      </c>
      <c r="S168" s="1">
        <f t="shared" si="13"/>
        <v>115</v>
      </c>
      <c r="U168" s="1">
        <f>VLOOKUP(A168,crawl_202211!$A$2:$O$442,3,FALSE)</f>
        <v>10200</v>
      </c>
      <c r="V168" s="3">
        <f t="shared" si="14"/>
        <v>1.0068627450980392</v>
      </c>
    </row>
    <row r="169" spans="1:22" x14ac:dyDescent="0.3">
      <c r="A169" s="1">
        <v>5800</v>
      </c>
      <c r="B169" s="1" t="s">
        <v>278</v>
      </c>
      <c r="C169" s="2">
        <v>10740</v>
      </c>
      <c r="D169" s="2">
        <v>9000000</v>
      </c>
      <c r="E169" s="1">
        <v>12.33</v>
      </c>
      <c r="F169" s="1">
        <v>0.28999999999999998</v>
      </c>
      <c r="G169" s="1">
        <v>0</v>
      </c>
      <c r="H169" s="1">
        <v>967</v>
      </c>
      <c r="J169" s="1">
        <f t="shared" si="10"/>
        <v>313</v>
      </c>
      <c r="K169" s="1">
        <f t="shared" si="11"/>
        <v>79</v>
      </c>
      <c r="L169" s="1">
        <v>0</v>
      </c>
      <c r="N169" s="1">
        <f t="shared" si="12"/>
        <v>392</v>
      </c>
      <c r="O169" s="1">
        <v>168</v>
      </c>
      <c r="Q169" s="1">
        <f>VLOOKUP(A169,crawl_202211!$A$2:$O$442,15,FALSE)</f>
        <v>267</v>
      </c>
      <c r="S169" s="1">
        <f t="shared" si="13"/>
        <v>99</v>
      </c>
      <c r="U169" s="1">
        <f>VLOOKUP(A169,crawl_202211!$A$2:$O$442,3,FALSE)</f>
        <v>11700</v>
      </c>
      <c r="V169" s="3">
        <f t="shared" si="14"/>
        <v>0.91794871794871791</v>
      </c>
    </row>
    <row r="170" spans="1:22" x14ac:dyDescent="0.3">
      <c r="A170" s="1">
        <v>3690</v>
      </c>
      <c r="B170" s="1" t="s">
        <v>81</v>
      </c>
      <c r="C170" s="2">
        <v>7540</v>
      </c>
      <c r="D170" s="2">
        <v>140822939</v>
      </c>
      <c r="E170" s="1">
        <v>8.7799999999999994</v>
      </c>
      <c r="F170" s="1">
        <v>0.34</v>
      </c>
      <c r="G170" s="1">
        <v>0</v>
      </c>
      <c r="H170" s="1">
        <v>1618</v>
      </c>
      <c r="J170" s="1">
        <f t="shared" si="10"/>
        <v>265</v>
      </c>
      <c r="K170" s="1">
        <f t="shared" si="11"/>
        <v>132</v>
      </c>
      <c r="L170" s="1">
        <v>0</v>
      </c>
      <c r="N170" s="1">
        <f t="shared" si="12"/>
        <v>397</v>
      </c>
      <c r="O170" s="1">
        <v>169</v>
      </c>
      <c r="Q170" s="1">
        <f>VLOOKUP(A170,crawl_202211!$A$2:$O$442,15,FALSE)</f>
        <v>70</v>
      </c>
      <c r="S170" s="1">
        <f t="shared" si="13"/>
        <v>-99</v>
      </c>
      <c r="U170" s="1">
        <f>VLOOKUP(A170,crawl_202211!$A$2:$O$442,3,FALSE)</f>
        <v>7320</v>
      </c>
      <c r="V170" s="3">
        <f t="shared" si="14"/>
        <v>1.0300546448087431</v>
      </c>
    </row>
    <row r="171" spans="1:22" x14ac:dyDescent="0.3">
      <c r="A171" s="1">
        <v>1130</v>
      </c>
      <c r="B171" s="1" t="s">
        <v>214</v>
      </c>
      <c r="C171" s="2">
        <v>149200</v>
      </c>
      <c r="D171" s="2">
        <v>1690000</v>
      </c>
      <c r="E171" s="1">
        <v>16.12</v>
      </c>
      <c r="F171" s="1">
        <v>0.27</v>
      </c>
      <c r="G171" s="1">
        <v>0</v>
      </c>
      <c r="H171" s="2">
        <v>2521</v>
      </c>
      <c r="J171" s="1">
        <f t="shared" si="10"/>
        <v>341</v>
      </c>
      <c r="K171" s="1">
        <f t="shared" si="11"/>
        <v>58</v>
      </c>
      <c r="L171" s="1">
        <v>0</v>
      </c>
      <c r="N171" s="1">
        <f t="shared" si="12"/>
        <v>399</v>
      </c>
      <c r="O171" s="1">
        <v>170</v>
      </c>
      <c r="Q171" s="1">
        <f>VLOOKUP(A171,crawl_202211!$A$2:$O$442,15,FALSE)</f>
        <v>203</v>
      </c>
      <c r="S171" s="1">
        <f t="shared" si="13"/>
        <v>33</v>
      </c>
      <c r="U171" s="1">
        <f>VLOOKUP(A171,crawl_202211!$A$2:$O$442,3,FALSE)</f>
        <v>131500</v>
      </c>
      <c r="V171" s="3">
        <f t="shared" si="14"/>
        <v>1.1346007604562738</v>
      </c>
    </row>
    <row r="172" spans="1:22" x14ac:dyDescent="0.3">
      <c r="A172" s="1">
        <v>44820</v>
      </c>
      <c r="B172" s="1" t="s">
        <v>139</v>
      </c>
      <c r="C172" s="2">
        <v>9090</v>
      </c>
      <c r="D172" s="2">
        <v>9603921</v>
      </c>
      <c r="E172" s="1">
        <v>17.12</v>
      </c>
      <c r="F172" s="1">
        <v>0.26</v>
      </c>
      <c r="G172" s="1">
        <v>0</v>
      </c>
      <c r="H172" s="1">
        <v>873</v>
      </c>
      <c r="J172" s="1">
        <f t="shared" si="10"/>
        <v>347</v>
      </c>
      <c r="K172" s="1">
        <f t="shared" si="11"/>
        <v>52</v>
      </c>
      <c r="L172" s="1">
        <v>0</v>
      </c>
      <c r="N172" s="1">
        <f t="shared" si="12"/>
        <v>399</v>
      </c>
      <c r="O172" s="1">
        <v>171</v>
      </c>
      <c r="Q172" s="1">
        <f>VLOOKUP(A172,crawl_202211!$A$2:$O$442,15,FALSE)</f>
        <v>128</v>
      </c>
      <c r="S172" s="1">
        <f t="shared" si="13"/>
        <v>-43</v>
      </c>
      <c r="U172" s="1">
        <f>VLOOKUP(A172,crawl_202211!$A$2:$O$442,3,FALSE)</f>
        <v>7660</v>
      </c>
      <c r="V172" s="3">
        <f t="shared" si="14"/>
        <v>1.1866840731070496</v>
      </c>
    </row>
    <row r="173" spans="1:22" x14ac:dyDescent="0.3">
      <c r="A173" s="1">
        <v>5990</v>
      </c>
      <c r="B173" s="1" t="s">
        <v>241</v>
      </c>
      <c r="C173" s="2">
        <v>8980</v>
      </c>
      <c r="D173" s="2">
        <v>13718304</v>
      </c>
      <c r="E173" s="1">
        <v>9.4700000000000006</v>
      </c>
      <c r="F173" s="1">
        <v>0.33</v>
      </c>
      <c r="G173" s="1">
        <v>0</v>
      </c>
      <c r="H173" s="2">
        <v>1232</v>
      </c>
      <c r="J173" s="1">
        <f t="shared" si="10"/>
        <v>278</v>
      </c>
      <c r="K173" s="1">
        <f t="shared" si="11"/>
        <v>122</v>
      </c>
      <c r="L173" s="1">
        <v>0</v>
      </c>
      <c r="N173" s="1">
        <f t="shared" si="12"/>
        <v>400</v>
      </c>
      <c r="O173" s="1">
        <v>172</v>
      </c>
      <c r="Q173" s="1">
        <f>VLOOKUP(A173,crawl_202211!$A$2:$O$442,15,FALSE)</f>
        <v>230</v>
      </c>
      <c r="S173" s="1">
        <f t="shared" si="13"/>
        <v>58</v>
      </c>
      <c r="U173" s="1">
        <f>VLOOKUP(A173,crawl_202211!$A$2:$O$442,3,FALSE)</f>
        <v>8430</v>
      </c>
      <c r="V173" s="3">
        <f t="shared" si="14"/>
        <v>1.0652431791221826</v>
      </c>
    </row>
    <row r="174" spans="1:22" x14ac:dyDescent="0.3">
      <c r="A174" s="1">
        <v>34300</v>
      </c>
      <c r="B174" s="1" t="s">
        <v>53</v>
      </c>
      <c r="C174" s="2">
        <v>22250</v>
      </c>
      <c r="D174" s="2">
        <v>4000000</v>
      </c>
      <c r="E174" s="1">
        <v>6.7</v>
      </c>
      <c r="F174" s="1">
        <v>0.4</v>
      </c>
      <c r="G174" s="1">
        <v>0</v>
      </c>
      <c r="H174" s="1">
        <v>890</v>
      </c>
      <c r="J174" s="1">
        <f t="shared" si="10"/>
        <v>208</v>
      </c>
      <c r="K174" s="1">
        <f t="shared" si="11"/>
        <v>192</v>
      </c>
      <c r="L174" s="1">
        <v>0</v>
      </c>
      <c r="N174" s="1">
        <f t="shared" si="12"/>
        <v>400</v>
      </c>
      <c r="O174" s="1">
        <v>173</v>
      </c>
      <c r="Q174" s="1">
        <f>VLOOKUP(A174,crawl_202211!$A$2:$O$442,15,FALSE)</f>
        <v>42</v>
      </c>
      <c r="S174" s="1">
        <f t="shared" si="13"/>
        <v>-131</v>
      </c>
      <c r="U174" s="1">
        <f>VLOOKUP(A174,crawl_202211!$A$2:$O$442,3,FALSE)</f>
        <v>16400</v>
      </c>
      <c r="V174" s="3">
        <f t="shared" si="14"/>
        <v>1.3567073170731707</v>
      </c>
    </row>
    <row r="175" spans="1:22" x14ac:dyDescent="0.3">
      <c r="A175" s="1">
        <v>145990</v>
      </c>
      <c r="B175" s="1" t="s">
        <v>154</v>
      </c>
      <c r="C175" s="2">
        <v>41000</v>
      </c>
      <c r="D175" s="2">
        <v>10313449</v>
      </c>
      <c r="E175" s="1">
        <v>10.07</v>
      </c>
      <c r="F175" s="1">
        <v>0.32</v>
      </c>
      <c r="G175" s="1">
        <v>0</v>
      </c>
      <c r="H175" s="2">
        <v>4229</v>
      </c>
      <c r="J175" s="1">
        <f t="shared" si="10"/>
        <v>289</v>
      </c>
      <c r="K175" s="1">
        <f t="shared" si="11"/>
        <v>111</v>
      </c>
      <c r="L175" s="1">
        <v>0</v>
      </c>
      <c r="N175" s="1">
        <f t="shared" si="12"/>
        <v>400</v>
      </c>
      <c r="O175" s="1">
        <v>174</v>
      </c>
      <c r="Q175" s="1">
        <f>VLOOKUP(A175,crawl_202211!$A$2:$O$442,15,FALSE)</f>
        <v>143</v>
      </c>
      <c r="S175" s="1">
        <f t="shared" si="13"/>
        <v>-31</v>
      </c>
      <c r="U175" s="1">
        <f>VLOOKUP(A175,crawl_202211!$A$2:$O$442,3,FALSE)</f>
        <v>37000</v>
      </c>
      <c r="V175" s="3">
        <f t="shared" si="14"/>
        <v>1.1081081081081081</v>
      </c>
    </row>
    <row r="176" spans="1:22" x14ac:dyDescent="0.3">
      <c r="A176" s="1">
        <v>155660</v>
      </c>
      <c r="B176" s="1" t="s">
        <v>243</v>
      </c>
      <c r="C176" s="2">
        <v>6170</v>
      </c>
      <c r="D176" s="2">
        <v>16000000</v>
      </c>
      <c r="E176" s="1">
        <v>4.16</v>
      </c>
      <c r="F176" s="1">
        <v>0.49</v>
      </c>
      <c r="G176" s="1">
        <v>0</v>
      </c>
      <c r="H176" s="1">
        <v>987</v>
      </c>
      <c r="J176" s="1">
        <f t="shared" si="10"/>
        <v>105</v>
      </c>
      <c r="K176" s="1">
        <f t="shared" si="11"/>
        <v>295</v>
      </c>
      <c r="L176" s="1">
        <v>0</v>
      </c>
      <c r="N176" s="1">
        <f t="shared" si="12"/>
        <v>400</v>
      </c>
      <c r="O176" s="1">
        <v>175</v>
      </c>
      <c r="Q176" s="1">
        <f>VLOOKUP(A176,crawl_202211!$A$2:$O$442,15,FALSE)</f>
        <v>232</v>
      </c>
      <c r="S176" s="1">
        <f t="shared" si="13"/>
        <v>57</v>
      </c>
      <c r="U176" s="1">
        <f>VLOOKUP(A176,crawl_202211!$A$2:$O$442,3,FALSE)</f>
        <v>4860</v>
      </c>
      <c r="V176" s="3">
        <f t="shared" si="14"/>
        <v>1.2695473251028806</v>
      </c>
    </row>
    <row r="177" spans="1:22" x14ac:dyDescent="0.3">
      <c r="A177" s="1">
        <v>161390</v>
      </c>
      <c r="B177" s="1" t="s">
        <v>305</v>
      </c>
      <c r="C177" s="2">
        <v>32450</v>
      </c>
      <c r="D177" s="2">
        <v>123875069</v>
      </c>
      <c r="E177" s="1">
        <v>5.53</v>
      </c>
      <c r="F177" s="1">
        <v>0.43</v>
      </c>
      <c r="G177" s="1">
        <v>0</v>
      </c>
      <c r="H177" s="1">
        <v>4197</v>
      </c>
      <c r="J177" s="1">
        <f t="shared" si="10"/>
        <v>172</v>
      </c>
      <c r="K177" s="1">
        <f t="shared" si="11"/>
        <v>229</v>
      </c>
      <c r="L177" s="1">
        <v>0</v>
      </c>
      <c r="N177" s="1">
        <f t="shared" si="12"/>
        <v>401</v>
      </c>
      <c r="O177" s="1">
        <v>176</v>
      </c>
      <c r="Q177" s="1">
        <f>VLOOKUP(A177,crawl_202211!$A$2:$O$442,15,FALSE)</f>
        <v>294</v>
      </c>
      <c r="S177" s="1">
        <f t="shared" si="13"/>
        <v>118</v>
      </c>
      <c r="U177" s="1">
        <f>VLOOKUP(A177,crawl_202211!$A$2:$O$442,3,FALSE)</f>
        <v>35300</v>
      </c>
      <c r="V177" s="3">
        <f t="shared" si="14"/>
        <v>0.91926345609065152</v>
      </c>
    </row>
    <row r="178" spans="1:22" x14ac:dyDescent="0.3">
      <c r="A178" s="1">
        <v>25000</v>
      </c>
      <c r="B178" s="1" t="s">
        <v>119</v>
      </c>
      <c r="C178" s="2">
        <v>49350</v>
      </c>
      <c r="D178" s="2">
        <v>4840000</v>
      </c>
      <c r="E178" s="1">
        <v>6.74</v>
      </c>
      <c r="F178" s="1">
        <v>0.4</v>
      </c>
      <c r="G178" s="1">
        <v>0</v>
      </c>
      <c r="H178" s="2">
        <v>2389</v>
      </c>
      <c r="J178" s="1">
        <f t="shared" si="10"/>
        <v>212</v>
      </c>
      <c r="K178" s="1">
        <f t="shared" si="11"/>
        <v>192</v>
      </c>
      <c r="L178" s="1">
        <v>0</v>
      </c>
      <c r="N178" s="1">
        <f t="shared" si="12"/>
        <v>404</v>
      </c>
      <c r="O178" s="1">
        <v>177</v>
      </c>
      <c r="Q178" s="1">
        <f>VLOOKUP(A178,crawl_202211!$A$2:$O$442,15,FALSE)</f>
        <v>108</v>
      </c>
      <c r="S178" s="1">
        <f t="shared" si="13"/>
        <v>-69</v>
      </c>
      <c r="U178" s="1">
        <f>VLOOKUP(A178,crawl_202211!$A$2:$O$442,3,FALSE)</f>
        <v>47750</v>
      </c>
      <c r="V178" s="3">
        <f t="shared" si="14"/>
        <v>1.0335078534031414</v>
      </c>
    </row>
    <row r="179" spans="1:22" x14ac:dyDescent="0.3">
      <c r="A179" s="1">
        <v>57050</v>
      </c>
      <c r="B179" s="1" t="s">
        <v>68</v>
      </c>
      <c r="C179" s="2">
        <v>56000</v>
      </c>
      <c r="D179" s="2">
        <v>12000000</v>
      </c>
      <c r="E179" s="1">
        <v>9.6</v>
      </c>
      <c r="F179" s="1">
        <v>0.33</v>
      </c>
      <c r="G179" s="1">
        <v>0</v>
      </c>
      <c r="H179" s="2">
        <v>6720</v>
      </c>
      <c r="J179" s="1">
        <f t="shared" si="10"/>
        <v>282</v>
      </c>
      <c r="K179" s="1">
        <f t="shared" si="11"/>
        <v>122</v>
      </c>
      <c r="L179" s="1">
        <v>0</v>
      </c>
      <c r="N179" s="1">
        <f t="shared" si="12"/>
        <v>404</v>
      </c>
      <c r="O179" s="1">
        <v>178</v>
      </c>
      <c r="Q179" s="1">
        <f>VLOOKUP(A179,crawl_202211!$A$2:$O$442,15,FALSE)</f>
        <v>57</v>
      </c>
      <c r="S179" s="1">
        <f t="shared" si="13"/>
        <v>-121</v>
      </c>
      <c r="U179" s="1">
        <f>VLOOKUP(A179,crawl_202211!$A$2:$O$442,3,FALSE)</f>
        <v>45200</v>
      </c>
      <c r="V179" s="3">
        <f t="shared" si="14"/>
        <v>1.2389380530973451</v>
      </c>
    </row>
    <row r="180" spans="1:22" x14ac:dyDescent="0.3">
      <c r="A180" s="1">
        <v>700</v>
      </c>
      <c r="B180" s="1" t="s">
        <v>464</v>
      </c>
      <c r="C180" s="2">
        <v>6540</v>
      </c>
      <c r="D180" s="2">
        <v>26041812</v>
      </c>
      <c r="E180" s="1">
        <v>4.8099999999999996</v>
      </c>
      <c r="F180" s="1">
        <v>0.46</v>
      </c>
      <c r="G180" s="1">
        <v>0</v>
      </c>
      <c r="H180" s="2">
        <v>1703</v>
      </c>
      <c r="J180" s="1">
        <f t="shared" si="10"/>
        <v>136</v>
      </c>
      <c r="K180" s="1">
        <f t="shared" si="11"/>
        <v>273</v>
      </c>
      <c r="L180" s="1">
        <v>0</v>
      </c>
      <c r="N180" s="1">
        <f t="shared" si="12"/>
        <v>409</v>
      </c>
      <c r="O180" s="1">
        <v>179</v>
      </c>
      <c r="Q180" s="1" t="e">
        <f>VLOOKUP(A180,crawl_202211!$A$2:$O$442,15,FALSE)</f>
        <v>#N/A</v>
      </c>
      <c r="S180" s="1" t="e">
        <f t="shared" si="13"/>
        <v>#N/A</v>
      </c>
      <c r="U180" s="1" t="e">
        <f>VLOOKUP(A180,crawl_202211!$A$2:$O$442,3,FALSE)</f>
        <v>#N/A</v>
      </c>
      <c r="V180" s="3" t="e">
        <f t="shared" si="14"/>
        <v>#N/A</v>
      </c>
    </row>
    <row r="181" spans="1:22" x14ac:dyDescent="0.3">
      <c r="A181" s="1">
        <v>480</v>
      </c>
      <c r="B181" s="1" t="s">
        <v>135</v>
      </c>
      <c r="C181" s="2">
        <v>80200</v>
      </c>
      <c r="D181" s="2">
        <v>4000000</v>
      </c>
      <c r="E181" s="1">
        <v>8.09</v>
      </c>
      <c r="F181" s="1">
        <v>0.37</v>
      </c>
      <c r="G181" s="1">
        <v>0</v>
      </c>
      <c r="H181" s="2">
        <v>3208</v>
      </c>
      <c r="J181" s="1">
        <f t="shared" si="10"/>
        <v>251</v>
      </c>
      <c r="K181" s="1">
        <f t="shared" si="11"/>
        <v>160</v>
      </c>
      <c r="L181" s="1">
        <v>0</v>
      </c>
      <c r="N181" s="1">
        <f t="shared" si="12"/>
        <v>411</v>
      </c>
      <c r="O181" s="1">
        <v>180</v>
      </c>
      <c r="Q181" s="1">
        <f>VLOOKUP(A181,crawl_202211!$A$2:$O$442,15,FALSE)</f>
        <v>124</v>
      </c>
      <c r="S181" s="1">
        <f t="shared" si="13"/>
        <v>-56</v>
      </c>
      <c r="U181" s="1">
        <f>VLOOKUP(A181,crawl_202211!$A$2:$O$442,3,FALSE)</f>
        <v>77000</v>
      </c>
      <c r="V181" s="3">
        <f t="shared" si="14"/>
        <v>1.0415584415584416</v>
      </c>
    </row>
    <row r="182" spans="1:22" x14ac:dyDescent="0.3">
      <c r="A182" s="1">
        <v>53620</v>
      </c>
      <c r="B182" s="1" t="s">
        <v>283</v>
      </c>
      <c r="C182" s="2">
        <v>8360</v>
      </c>
      <c r="D182" s="2">
        <v>8600000</v>
      </c>
      <c r="E182" s="1">
        <v>7.71</v>
      </c>
      <c r="F182" s="1">
        <v>0.38</v>
      </c>
      <c r="G182" s="1">
        <v>0</v>
      </c>
      <c r="H182" s="1">
        <v>719</v>
      </c>
      <c r="J182" s="1">
        <f t="shared" si="10"/>
        <v>243</v>
      </c>
      <c r="K182" s="1">
        <f t="shared" si="11"/>
        <v>168</v>
      </c>
      <c r="L182" s="1">
        <v>0</v>
      </c>
      <c r="N182" s="1">
        <f t="shared" si="12"/>
        <v>411</v>
      </c>
      <c r="O182" s="1">
        <v>181</v>
      </c>
      <c r="Q182" s="1">
        <f>VLOOKUP(A182,crawl_202211!$A$2:$O$442,15,FALSE)</f>
        <v>272</v>
      </c>
      <c r="S182" s="1">
        <f t="shared" si="13"/>
        <v>91</v>
      </c>
      <c r="U182" s="1">
        <f>VLOOKUP(A182,crawl_202211!$A$2:$O$442,3,FALSE)</f>
        <v>7970</v>
      </c>
      <c r="V182" s="3">
        <f t="shared" si="14"/>
        <v>1.0489335006273526</v>
      </c>
    </row>
    <row r="183" spans="1:22" x14ac:dyDescent="0.3">
      <c r="A183" s="1">
        <v>6800</v>
      </c>
      <c r="B183" s="1" t="s">
        <v>108</v>
      </c>
      <c r="C183" s="2">
        <v>6810</v>
      </c>
      <c r="D183" s="2">
        <v>615316408</v>
      </c>
      <c r="E183" s="1">
        <v>7.28</v>
      </c>
      <c r="F183" s="1">
        <v>0.39</v>
      </c>
      <c r="G183" s="1">
        <v>0</v>
      </c>
      <c r="H183" s="2">
        <v>41903</v>
      </c>
      <c r="J183" s="1">
        <f t="shared" si="10"/>
        <v>231</v>
      </c>
      <c r="K183" s="1">
        <f t="shared" si="11"/>
        <v>181</v>
      </c>
      <c r="L183" s="1">
        <v>0</v>
      </c>
      <c r="N183" s="1">
        <f t="shared" si="12"/>
        <v>412</v>
      </c>
      <c r="O183" s="1">
        <v>182</v>
      </c>
      <c r="Q183" s="1">
        <f>VLOOKUP(A183,crawl_202211!$A$2:$O$442,15,FALSE)</f>
        <v>97</v>
      </c>
      <c r="S183" s="1">
        <f t="shared" si="13"/>
        <v>-85</v>
      </c>
      <c r="U183" s="1">
        <f>VLOOKUP(A183,crawl_202211!$A$2:$O$442,3,FALSE)</f>
        <v>6450</v>
      </c>
      <c r="V183" s="3">
        <f t="shared" si="14"/>
        <v>1.0558139534883721</v>
      </c>
    </row>
    <row r="184" spans="1:22" x14ac:dyDescent="0.3">
      <c r="A184" s="1">
        <v>37460</v>
      </c>
      <c r="B184" s="1" t="s">
        <v>120</v>
      </c>
      <c r="C184" s="2">
        <v>8680</v>
      </c>
      <c r="D184" s="2">
        <v>16318522</v>
      </c>
      <c r="E184" s="1">
        <v>4.8899999999999997</v>
      </c>
      <c r="F184" s="1">
        <v>0.46</v>
      </c>
      <c r="G184" s="1">
        <v>0</v>
      </c>
      <c r="H184" s="2">
        <v>1416</v>
      </c>
      <c r="J184" s="1">
        <f t="shared" si="10"/>
        <v>140</v>
      </c>
      <c r="K184" s="1">
        <f t="shared" si="11"/>
        <v>273</v>
      </c>
      <c r="L184" s="1">
        <v>0</v>
      </c>
      <c r="N184" s="1">
        <f t="shared" si="12"/>
        <v>413</v>
      </c>
      <c r="O184" s="1">
        <v>183</v>
      </c>
      <c r="Q184" s="1">
        <f>VLOOKUP(A184,crawl_202211!$A$2:$O$442,15,FALSE)</f>
        <v>109</v>
      </c>
      <c r="S184" s="1">
        <f t="shared" si="13"/>
        <v>-74</v>
      </c>
      <c r="U184" s="1">
        <f>VLOOKUP(A184,crawl_202211!$A$2:$O$442,3,FALSE)</f>
        <v>8250</v>
      </c>
      <c r="V184" s="3">
        <f t="shared" si="14"/>
        <v>1.052121212121212</v>
      </c>
    </row>
    <row r="185" spans="1:22" x14ac:dyDescent="0.3">
      <c r="A185" s="1">
        <v>5680</v>
      </c>
      <c r="B185" s="1" t="s">
        <v>229</v>
      </c>
      <c r="C185" s="2">
        <v>9370</v>
      </c>
      <c r="D185" s="2">
        <v>20000000</v>
      </c>
      <c r="E185" s="1">
        <v>8.9499999999999993</v>
      </c>
      <c r="F185" s="1">
        <v>0.35</v>
      </c>
      <c r="G185" s="1">
        <v>0</v>
      </c>
      <c r="H185" s="2">
        <v>1874</v>
      </c>
      <c r="J185" s="1">
        <f t="shared" si="10"/>
        <v>271</v>
      </c>
      <c r="K185" s="1">
        <f t="shared" si="11"/>
        <v>143</v>
      </c>
      <c r="L185" s="1">
        <v>0</v>
      </c>
      <c r="N185" s="1">
        <f t="shared" si="12"/>
        <v>414</v>
      </c>
      <c r="O185" s="1">
        <v>184</v>
      </c>
      <c r="Q185" s="1">
        <f>VLOOKUP(A185,crawl_202211!$A$2:$O$442,15,FALSE)</f>
        <v>218</v>
      </c>
      <c r="S185" s="1">
        <f t="shared" si="13"/>
        <v>34</v>
      </c>
      <c r="U185" s="1">
        <f>VLOOKUP(A185,crawl_202211!$A$2:$O$442,3,FALSE)</f>
        <v>9810</v>
      </c>
      <c r="V185" s="3">
        <f t="shared" si="14"/>
        <v>0.95514780835881752</v>
      </c>
    </row>
    <row r="186" spans="1:22" x14ac:dyDescent="0.3">
      <c r="A186" s="1">
        <v>11210</v>
      </c>
      <c r="B186" s="1" t="s">
        <v>322</v>
      </c>
      <c r="C186" s="2">
        <v>53500</v>
      </c>
      <c r="D186" s="2">
        <v>27195083</v>
      </c>
      <c r="E186" s="1">
        <v>7.1</v>
      </c>
      <c r="F186" s="1">
        <v>0.4</v>
      </c>
      <c r="G186" s="1">
        <v>0</v>
      </c>
      <c r="H186" s="2">
        <v>14549</v>
      </c>
      <c r="J186" s="1">
        <f t="shared" si="10"/>
        <v>223</v>
      </c>
      <c r="K186" s="1">
        <f t="shared" si="11"/>
        <v>192</v>
      </c>
      <c r="L186" s="1">
        <v>0</v>
      </c>
      <c r="N186" s="1">
        <f t="shared" si="12"/>
        <v>415</v>
      </c>
      <c r="O186" s="1">
        <v>185</v>
      </c>
      <c r="Q186" s="1">
        <f>VLOOKUP(A186,crawl_202211!$A$2:$O$442,15,FALSE)</f>
        <v>311</v>
      </c>
      <c r="S186" s="1">
        <f t="shared" si="13"/>
        <v>126</v>
      </c>
      <c r="U186" s="1">
        <f>VLOOKUP(A186,crawl_202211!$A$2:$O$442,3,FALSE)</f>
        <v>60400</v>
      </c>
      <c r="V186" s="3">
        <f t="shared" si="14"/>
        <v>0.88576158940397354</v>
      </c>
    </row>
    <row r="187" spans="1:22" x14ac:dyDescent="0.3">
      <c r="A187" s="1">
        <v>105560</v>
      </c>
      <c r="B187" s="1" t="s">
        <v>77</v>
      </c>
      <c r="C187" s="2">
        <v>55900</v>
      </c>
      <c r="D187" s="2">
        <v>408897068</v>
      </c>
      <c r="E187" s="1">
        <v>4.95</v>
      </c>
      <c r="F187" s="1">
        <v>0.46</v>
      </c>
      <c r="G187" s="1">
        <v>0</v>
      </c>
      <c r="H187" s="2">
        <v>228573</v>
      </c>
      <c r="J187" s="1">
        <f t="shared" si="10"/>
        <v>144</v>
      </c>
      <c r="K187" s="1">
        <f t="shared" si="11"/>
        <v>273</v>
      </c>
      <c r="L187" s="1">
        <v>0</v>
      </c>
      <c r="N187" s="1">
        <f t="shared" si="12"/>
        <v>417</v>
      </c>
      <c r="O187" s="1">
        <v>186</v>
      </c>
      <c r="Q187" s="1">
        <f>VLOOKUP(A187,crawl_202211!$A$2:$O$442,15,FALSE)</f>
        <v>66</v>
      </c>
      <c r="S187" s="1">
        <f t="shared" si="13"/>
        <v>-120</v>
      </c>
      <c r="U187" s="1">
        <f>VLOOKUP(A187,crawl_202211!$A$2:$O$442,3,FALSE)</f>
        <v>47300</v>
      </c>
      <c r="V187" s="3">
        <f t="shared" si="14"/>
        <v>1.1818181818181819</v>
      </c>
    </row>
    <row r="188" spans="1:22" x14ac:dyDescent="0.3">
      <c r="A188" s="1">
        <v>2200</v>
      </c>
      <c r="B188" s="1" t="s">
        <v>183</v>
      </c>
      <c r="C188" s="2">
        <v>30350</v>
      </c>
      <c r="D188" s="2">
        <v>4000000</v>
      </c>
      <c r="E188" s="1">
        <v>6.58</v>
      </c>
      <c r="F188" s="1">
        <v>0.42</v>
      </c>
      <c r="G188" s="1">
        <v>0</v>
      </c>
      <c r="H188" s="2">
        <v>1214</v>
      </c>
      <c r="J188" s="1">
        <f t="shared" si="10"/>
        <v>200</v>
      </c>
      <c r="K188" s="1">
        <f t="shared" si="11"/>
        <v>218</v>
      </c>
      <c r="L188" s="1">
        <v>0</v>
      </c>
      <c r="N188" s="1">
        <f t="shared" si="12"/>
        <v>418</v>
      </c>
      <c r="O188" s="1">
        <v>187</v>
      </c>
      <c r="Q188" s="1">
        <f>VLOOKUP(A188,crawl_202211!$A$2:$O$442,15,FALSE)</f>
        <v>172</v>
      </c>
      <c r="S188" s="1">
        <f t="shared" si="13"/>
        <v>-15</v>
      </c>
      <c r="U188" s="1">
        <f>VLOOKUP(A188,crawl_202211!$A$2:$O$442,3,FALSE)</f>
        <v>25700</v>
      </c>
      <c r="V188" s="3">
        <f t="shared" si="14"/>
        <v>1.1809338521400778</v>
      </c>
    </row>
    <row r="189" spans="1:22" x14ac:dyDescent="0.3">
      <c r="A189" s="1">
        <v>16450</v>
      </c>
      <c r="B189" s="1" t="s">
        <v>109</v>
      </c>
      <c r="C189" s="2">
        <v>4965</v>
      </c>
      <c r="D189" s="2">
        <v>40000000</v>
      </c>
      <c r="E189" s="1">
        <v>4.76</v>
      </c>
      <c r="F189" s="1">
        <v>0.48</v>
      </c>
      <c r="G189" s="1">
        <v>0</v>
      </c>
      <c r="H189" s="2">
        <v>1986</v>
      </c>
      <c r="J189" s="1">
        <f t="shared" si="10"/>
        <v>133</v>
      </c>
      <c r="K189" s="1">
        <f t="shared" si="11"/>
        <v>288</v>
      </c>
      <c r="L189" s="1">
        <v>0</v>
      </c>
      <c r="N189" s="1">
        <f t="shared" si="12"/>
        <v>421</v>
      </c>
      <c r="O189" s="1">
        <v>188</v>
      </c>
      <c r="Q189" s="1">
        <f>VLOOKUP(A189,crawl_202211!$A$2:$O$442,15,FALSE)</f>
        <v>98</v>
      </c>
      <c r="S189" s="1">
        <f t="shared" si="13"/>
        <v>-90</v>
      </c>
      <c r="U189" s="1">
        <f>VLOOKUP(A189,crawl_202211!$A$2:$O$442,3,FALSE)</f>
        <v>4665</v>
      </c>
      <c r="V189" s="3">
        <f t="shared" si="14"/>
        <v>1.0643086816720257</v>
      </c>
    </row>
    <row r="190" spans="1:22" x14ac:dyDescent="0.3">
      <c r="A190" s="1">
        <v>2990</v>
      </c>
      <c r="B190" s="1" t="s">
        <v>40</v>
      </c>
      <c r="C190" s="2">
        <v>7250</v>
      </c>
      <c r="D190" s="2">
        <v>36953595</v>
      </c>
      <c r="E190" s="1">
        <v>4.1500000000000004</v>
      </c>
      <c r="F190" s="1">
        <v>0.51</v>
      </c>
      <c r="G190" s="1">
        <v>0</v>
      </c>
      <c r="H190" s="2">
        <v>2679</v>
      </c>
      <c r="J190" s="1">
        <f t="shared" si="10"/>
        <v>104</v>
      </c>
      <c r="K190" s="1">
        <f t="shared" si="11"/>
        <v>321</v>
      </c>
      <c r="L190" s="1">
        <v>0</v>
      </c>
      <c r="N190" s="1">
        <f t="shared" si="12"/>
        <v>425</v>
      </c>
      <c r="O190" s="1">
        <v>189</v>
      </c>
      <c r="Q190" s="1">
        <f>VLOOKUP(A190,crawl_202211!$A$2:$O$442,15,FALSE)</f>
        <v>29</v>
      </c>
      <c r="S190" s="1">
        <f t="shared" si="13"/>
        <v>-160</v>
      </c>
      <c r="U190" s="1">
        <f>VLOOKUP(A190,crawl_202211!$A$2:$O$442,3,FALSE)</f>
        <v>6240</v>
      </c>
      <c r="V190" s="3">
        <f t="shared" si="14"/>
        <v>1.1618589743589745</v>
      </c>
    </row>
    <row r="191" spans="1:22" x14ac:dyDescent="0.3">
      <c r="A191" s="1">
        <v>19440</v>
      </c>
      <c r="B191" s="1" t="s">
        <v>256</v>
      </c>
      <c r="C191" s="2">
        <v>17000</v>
      </c>
      <c r="D191" s="2">
        <v>8570000</v>
      </c>
      <c r="E191" s="1">
        <v>6.71</v>
      </c>
      <c r="F191" s="1">
        <v>0.42</v>
      </c>
      <c r="G191" s="1">
        <v>0</v>
      </c>
      <c r="H191" s="2">
        <v>1457</v>
      </c>
      <c r="J191" s="1">
        <f t="shared" si="10"/>
        <v>209</v>
      </c>
      <c r="K191" s="1">
        <f t="shared" si="11"/>
        <v>218</v>
      </c>
      <c r="L191" s="1">
        <v>0</v>
      </c>
      <c r="N191" s="1">
        <f t="shared" si="12"/>
        <v>427</v>
      </c>
      <c r="O191" s="1">
        <v>190</v>
      </c>
      <c r="Q191" s="1">
        <f>VLOOKUP(A191,crawl_202211!$A$2:$O$442,15,FALSE)</f>
        <v>245</v>
      </c>
      <c r="S191" s="1">
        <f t="shared" si="13"/>
        <v>55</v>
      </c>
      <c r="U191" s="1">
        <f>VLOOKUP(A191,crawl_202211!$A$2:$O$442,3,FALSE)</f>
        <v>24200</v>
      </c>
      <c r="V191" s="3">
        <f t="shared" si="14"/>
        <v>0.7024793388429752</v>
      </c>
    </row>
    <row r="192" spans="1:22" x14ac:dyDescent="0.3">
      <c r="A192" s="1">
        <v>3460</v>
      </c>
      <c r="B192" s="1" t="s">
        <v>133</v>
      </c>
      <c r="C192" s="2">
        <v>2285</v>
      </c>
      <c r="D192" s="2">
        <v>56702415</v>
      </c>
      <c r="E192" s="1">
        <v>26.26</v>
      </c>
      <c r="F192" s="1">
        <v>0.27</v>
      </c>
      <c r="G192" s="1">
        <v>0</v>
      </c>
      <c r="H192" s="2">
        <v>1296</v>
      </c>
      <c r="J192" s="1">
        <f t="shared" si="10"/>
        <v>372</v>
      </c>
      <c r="K192" s="1">
        <f t="shared" si="11"/>
        <v>58</v>
      </c>
      <c r="L192" s="1">
        <v>0</v>
      </c>
      <c r="N192" s="1">
        <f t="shared" si="12"/>
        <v>430</v>
      </c>
      <c r="O192" s="1">
        <v>191</v>
      </c>
      <c r="Q192" s="1">
        <f>VLOOKUP(A192,crawl_202211!$A$2:$O$442,15,FALSE)</f>
        <v>122</v>
      </c>
      <c r="S192" s="1">
        <f t="shared" si="13"/>
        <v>-69</v>
      </c>
      <c r="U192" s="1">
        <f>VLOOKUP(A192,crawl_202211!$A$2:$O$442,3,FALSE)</f>
        <v>2315</v>
      </c>
      <c r="V192" s="3">
        <f t="shared" si="14"/>
        <v>0.98704103671706267</v>
      </c>
    </row>
    <row r="193" spans="1:22" x14ac:dyDescent="0.3">
      <c r="A193" s="1">
        <v>9580</v>
      </c>
      <c r="B193" s="1" t="s">
        <v>326</v>
      </c>
      <c r="C193" s="2">
        <v>4220</v>
      </c>
      <c r="D193" s="2">
        <v>62368324</v>
      </c>
      <c r="E193" s="1">
        <v>7.16</v>
      </c>
      <c r="F193" s="1">
        <v>0.41</v>
      </c>
      <c r="G193" s="1">
        <v>0</v>
      </c>
      <c r="H193" s="2">
        <v>2632</v>
      </c>
      <c r="J193" s="1">
        <f t="shared" si="10"/>
        <v>225</v>
      </c>
      <c r="K193" s="1">
        <f t="shared" si="11"/>
        <v>205</v>
      </c>
      <c r="L193" s="1">
        <v>0</v>
      </c>
      <c r="N193" s="1">
        <f t="shared" si="12"/>
        <v>430</v>
      </c>
      <c r="O193" s="1">
        <v>192</v>
      </c>
      <c r="Q193" s="1">
        <f>VLOOKUP(A193,crawl_202211!$A$2:$O$442,15,FALSE)</f>
        <v>315</v>
      </c>
      <c r="S193" s="1">
        <f t="shared" si="13"/>
        <v>123</v>
      </c>
      <c r="U193" s="1">
        <f>VLOOKUP(A193,crawl_202211!$A$2:$O$442,3,FALSE)</f>
        <v>4880</v>
      </c>
      <c r="V193" s="3">
        <f t="shared" si="14"/>
        <v>0.86475409836065575</v>
      </c>
    </row>
    <row r="194" spans="1:22" x14ac:dyDescent="0.3">
      <c r="A194" s="1">
        <v>10960</v>
      </c>
      <c r="B194" s="1" t="s">
        <v>152</v>
      </c>
      <c r="C194" s="2">
        <v>3930</v>
      </c>
      <c r="D194" s="2">
        <v>25000000</v>
      </c>
      <c r="E194" s="1">
        <v>8.07</v>
      </c>
      <c r="F194" s="1">
        <v>0.39</v>
      </c>
      <c r="G194" s="1">
        <v>0</v>
      </c>
      <c r="H194" s="1">
        <v>982</v>
      </c>
      <c r="J194" s="1">
        <f t="shared" ref="J194:J257" si="15">COUNTIF($E$2:$E$470,"&lt;="&amp;E194)</f>
        <v>250</v>
      </c>
      <c r="K194" s="1">
        <f t="shared" ref="K194:K257" si="16">COUNTIF($F$2:$F$470,"&lt;="&amp;F194)</f>
        <v>181</v>
      </c>
      <c r="L194" s="1">
        <v>0</v>
      </c>
      <c r="N194" s="1">
        <f t="shared" ref="N194:N257" si="17">J194+K194</f>
        <v>431</v>
      </c>
      <c r="O194" s="1">
        <v>193</v>
      </c>
      <c r="Q194" s="1">
        <f>VLOOKUP(A194,crawl_202211!$A$2:$O$442,15,FALSE)</f>
        <v>141</v>
      </c>
      <c r="S194" s="1">
        <f t="shared" si="13"/>
        <v>-52</v>
      </c>
      <c r="U194" s="1">
        <f>VLOOKUP(A194,crawl_202211!$A$2:$O$442,3,FALSE)</f>
        <v>3915</v>
      </c>
      <c r="V194" s="3">
        <f t="shared" si="14"/>
        <v>1.0038314176245211</v>
      </c>
    </row>
    <row r="195" spans="1:22" x14ac:dyDescent="0.3">
      <c r="A195" s="1">
        <v>93920</v>
      </c>
      <c r="B195" s="1" t="s">
        <v>137</v>
      </c>
      <c r="C195" s="2">
        <v>5800</v>
      </c>
      <c r="D195" s="2">
        <v>18600000</v>
      </c>
      <c r="E195" s="1">
        <v>3.47</v>
      </c>
      <c r="F195" s="1">
        <v>0.54</v>
      </c>
      <c r="G195" s="1">
        <v>0</v>
      </c>
      <c r="H195" s="2">
        <v>1079</v>
      </c>
      <c r="J195" s="1">
        <f t="shared" si="15"/>
        <v>72</v>
      </c>
      <c r="K195" s="1">
        <f t="shared" si="16"/>
        <v>359</v>
      </c>
      <c r="L195" s="1">
        <v>0</v>
      </c>
      <c r="N195" s="1">
        <f t="shared" si="17"/>
        <v>431</v>
      </c>
      <c r="O195" s="1">
        <v>194</v>
      </c>
      <c r="Q195" s="1">
        <f>VLOOKUP(A195,crawl_202211!$A$2:$O$442,15,FALSE)</f>
        <v>126</v>
      </c>
      <c r="S195" s="1">
        <f t="shared" ref="S195:S258" si="18">Q195-O195</f>
        <v>-68</v>
      </c>
      <c r="U195" s="1">
        <f>VLOOKUP(A195,crawl_202211!$A$2:$O$442,3,FALSE)</f>
        <v>5710</v>
      </c>
      <c r="V195" s="3">
        <f t="shared" ref="V195:V258" si="19">C195/U195</f>
        <v>1.0157618213660244</v>
      </c>
    </row>
    <row r="196" spans="1:22" x14ac:dyDescent="0.3">
      <c r="A196" s="1">
        <v>123700</v>
      </c>
      <c r="B196" s="1" t="s">
        <v>134</v>
      </c>
      <c r="C196" s="2">
        <v>4500</v>
      </c>
      <c r="D196" s="2">
        <v>15604898</v>
      </c>
      <c r="E196" s="1">
        <v>8.9499999999999993</v>
      </c>
      <c r="F196" s="1">
        <v>0.37</v>
      </c>
      <c r="G196" s="1">
        <v>0</v>
      </c>
      <c r="H196" s="1">
        <v>702</v>
      </c>
      <c r="J196" s="1">
        <f t="shared" si="15"/>
        <v>271</v>
      </c>
      <c r="K196" s="1">
        <f t="shared" si="16"/>
        <v>160</v>
      </c>
      <c r="L196" s="1">
        <v>0</v>
      </c>
      <c r="N196" s="1">
        <f t="shared" si="17"/>
        <v>431</v>
      </c>
      <c r="O196" s="1">
        <v>195</v>
      </c>
      <c r="Q196" s="1">
        <f>VLOOKUP(A196,crawl_202211!$A$2:$O$442,15,FALSE)</f>
        <v>123</v>
      </c>
      <c r="S196" s="1">
        <f t="shared" si="18"/>
        <v>-72</v>
      </c>
      <c r="U196" s="1">
        <f>VLOOKUP(A196,crawl_202211!$A$2:$O$442,3,FALSE)</f>
        <v>3420</v>
      </c>
      <c r="V196" s="3">
        <f t="shared" si="19"/>
        <v>1.3157894736842106</v>
      </c>
    </row>
    <row r="197" spans="1:22" x14ac:dyDescent="0.3">
      <c r="A197" s="1">
        <v>73560</v>
      </c>
      <c r="B197" s="1" t="s">
        <v>218</v>
      </c>
      <c r="C197" s="2">
        <v>1802</v>
      </c>
      <c r="D197" s="2">
        <v>69237643</v>
      </c>
      <c r="E197" s="1">
        <v>4.92</v>
      </c>
      <c r="F197" s="1">
        <v>0.49</v>
      </c>
      <c r="G197" s="1">
        <v>0</v>
      </c>
      <c r="H197" s="2">
        <v>1248</v>
      </c>
      <c r="J197" s="1">
        <f t="shared" si="15"/>
        <v>142</v>
      </c>
      <c r="K197" s="1">
        <f t="shared" si="16"/>
        <v>295</v>
      </c>
      <c r="L197" s="1">
        <v>0</v>
      </c>
      <c r="N197" s="1">
        <f t="shared" si="17"/>
        <v>437</v>
      </c>
      <c r="O197" s="1">
        <v>196</v>
      </c>
      <c r="Q197" s="1">
        <f>VLOOKUP(A197,crawl_202211!$A$2:$O$442,15,FALSE)</f>
        <v>207</v>
      </c>
      <c r="S197" s="1">
        <f t="shared" si="18"/>
        <v>11</v>
      </c>
      <c r="U197" s="1">
        <f>VLOOKUP(A197,crawl_202211!$A$2:$O$442,3,FALSE)</f>
        <v>1730</v>
      </c>
      <c r="V197" s="3">
        <f t="shared" si="19"/>
        <v>1.0416184971098266</v>
      </c>
    </row>
    <row r="198" spans="1:22" x14ac:dyDescent="0.3">
      <c r="A198" s="1">
        <v>45100</v>
      </c>
      <c r="B198" s="1" t="s">
        <v>206</v>
      </c>
      <c r="C198" s="2">
        <v>14400</v>
      </c>
      <c r="D198" s="2">
        <v>18000000</v>
      </c>
      <c r="E198" s="1">
        <v>3.81</v>
      </c>
      <c r="F198" s="1">
        <v>0.53</v>
      </c>
      <c r="G198" s="1">
        <v>0</v>
      </c>
      <c r="H198" s="2">
        <v>2592</v>
      </c>
      <c r="J198" s="1">
        <f t="shared" si="15"/>
        <v>88</v>
      </c>
      <c r="K198" s="1">
        <f t="shared" si="16"/>
        <v>351</v>
      </c>
      <c r="L198" s="1">
        <v>0</v>
      </c>
      <c r="N198" s="1">
        <f t="shared" si="17"/>
        <v>439</v>
      </c>
      <c r="O198" s="1">
        <v>197</v>
      </c>
      <c r="Q198" s="1">
        <f>VLOOKUP(A198,crawl_202211!$A$2:$O$442,15,FALSE)</f>
        <v>195</v>
      </c>
      <c r="S198" s="1">
        <f t="shared" si="18"/>
        <v>-2</v>
      </c>
      <c r="U198" s="1">
        <f>VLOOKUP(A198,crawl_202211!$A$2:$O$442,3,FALSE)</f>
        <v>13600</v>
      </c>
      <c r="V198" s="3">
        <f t="shared" si="19"/>
        <v>1.0588235294117647</v>
      </c>
    </row>
    <row r="199" spans="1:22" x14ac:dyDescent="0.3">
      <c r="A199" s="1">
        <v>68790</v>
      </c>
      <c r="B199" s="1" t="s">
        <v>167</v>
      </c>
      <c r="C199" s="2">
        <v>6480</v>
      </c>
      <c r="D199" s="2">
        <v>24573061</v>
      </c>
      <c r="E199" s="1">
        <v>4.54</v>
      </c>
      <c r="F199" s="1">
        <v>0.51</v>
      </c>
      <c r="G199" s="1">
        <v>0</v>
      </c>
      <c r="H199" s="2">
        <v>1592</v>
      </c>
      <c r="J199" s="1">
        <f t="shared" si="15"/>
        <v>119</v>
      </c>
      <c r="K199" s="1">
        <f t="shared" si="16"/>
        <v>321</v>
      </c>
      <c r="L199" s="1">
        <v>0</v>
      </c>
      <c r="N199" s="1">
        <f t="shared" si="17"/>
        <v>440</v>
      </c>
      <c r="O199" s="1">
        <v>198</v>
      </c>
      <c r="Q199" s="1">
        <f>VLOOKUP(A199,crawl_202211!$A$2:$O$442,15,FALSE)</f>
        <v>156</v>
      </c>
      <c r="S199" s="1">
        <f t="shared" si="18"/>
        <v>-42</v>
      </c>
      <c r="U199" s="1">
        <f>VLOOKUP(A199,crawl_202211!$A$2:$O$442,3,FALSE)</f>
        <v>4740</v>
      </c>
      <c r="V199" s="3">
        <f t="shared" si="19"/>
        <v>1.3670886075949367</v>
      </c>
    </row>
    <row r="200" spans="1:22" x14ac:dyDescent="0.3">
      <c r="A200" s="1">
        <v>79960</v>
      </c>
      <c r="B200" s="1" t="s">
        <v>213</v>
      </c>
      <c r="C200" s="2">
        <v>15740</v>
      </c>
      <c r="D200" s="2">
        <v>7860000</v>
      </c>
      <c r="E200" s="1">
        <v>6.73</v>
      </c>
      <c r="F200" s="1">
        <v>0.43</v>
      </c>
      <c r="G200" s="1">
        <v>0</v>
      </c>
      <c r="H200" s="2">
        <v>1237</v>
      </c>
      <c r="J200" s="1">
        <f t="shared" si="15"/>
        <v>211</v>
      </c>
      <c r="K200" s="1">
        <f t="shared" si="16"/>
        <v>229</v>
      </c>
      <c r="L200" s="1">
        <v>0</v>
      </c>
      <c r="N200" s="1">
        <f t="shared" si="17"/>
        <v>440</v>
      </c>
      <c r="O200" s="1">
        <v>199</v>
      </c>
      <c r="Q200" s="1">
        <f>VLOOKUP(A200,crawl_202211!$A$2:$O$442,15,FALSE)</f>
        <v>202</v>
      </c>
      <c r="S200" s="1">
        <f t="shared" si="18"/>
        <v>3</v>
      </c>
      <c r="U200" s="1">
        <f>VLOOKUP(A200,crawl_202211!$A$2:$O$442,3,FALSE)</f>
        <v>12700</v>
      </c>
      <c r="V200" s="3">
        <f t="shared" si="19"/>
        <v>1.2393700787401576</v>
      </c>
    </row>
    <row r="201" spans="1:22" x14ac:dyDescent="0.3">
      <c r="A201" s="1">
        <v>320</v>
      </c>
      <c r="B201" s="1" t="s">
        <v>180</v>
      </c>
      <c r="C201" s="2">
        <v>10300</v>
      </c>
      <c r="D201" s="2">
        <v>13291151</v>
      </c>
      <c r="E201" s="1">
        <v>28.85</v>
      </c>
      <c r="F201" s="1">
        <v>0.28000000000000003</v>
      </c>
      <c r="G201" s="1">
        <v>0</v>
      </c>
      <c r="H201" s="2">
        <v>1369</v>
      </c>
      <c r="J201" s="1">
        <f t="shared" si="15"/>
        <v>376</v>
      </c>
      <c r="K201" s="1">
        <f t="shared" si="16"/>
        <v>66</v>
      </c>
      <c r="L201" s="1">
        <v>0</v>
      </c>
      <c r="N201" s="1">
        <f t="shared" si="17"/>
        <v>442</v>
      </c>
      <c r="O201" s="1">
        <v>200</v>
      </c>
      <c r="Q201" s="1">
        <f>VLOOKUP(A201,crawl_202211!$A$2:$O$442,15,FALSE)</f>
        <v>169</v>
      </c>
      <c r="S201" s="1">
        <f t="shared" si="18"/>
        <v>-31</v>
      </c>
      <c r="U201" s="1">
        <f>VLOOKUP(A201,crawl_202211!$A$2:$O$442,3,FALSE)</f>
        <v>10250</v>
      </c>
      <c r="V201" s="3">
        <f t="shared" si="19"/>
        <v>1.0048780487804878</v>
      </c>
    </row>
    <row r="202" spans="1:22" x14ac:dyDescent="0.3">
      <c r="A202" s="1">
        <v>54040</v>
      </c>
      <c r="B202" s="1" t="s">
        <v>129</v>
      </c>
      <c r="C202" s="2">
        <v>4590</v>
      </c>
      <c r="D202" s="2">
        <v>16071290</v>
      </c>
      <c r="E202" s="1">
        <v>3.77</v>
      </c>
      <c r="F202" s="1">
        <v>0.54</v>
      </c>
      <c r="G202" s="1">
        <v>0</v>
      </c>
      <c r="H202" s="1">
        <v>738</v>
      </c>
      <c r="J202" s="1">
        <f t="shared" si="15"/>
        <v>86</v>
      </c>
      <c r="K202" s="1">
        <f t="shared" si="16"/>
        <v>359</v>
      </c>
      <c r="L202" s="1">
        <v>0</v>
      </c>
      <c r="N202" s="1">
        <f t="shared" si="17"/>
        <v>445</v>
      </c>
      <c r="O202" s="1">
        <v>201</v>
      </c>
      <c r="Q202" s="1">
        <f>VLOOKUP(A202,crawl_202211!$A$2:$O$442,15,FALSE)</f>
        <v>118</v>
      </c>
      <c r="S202" s="1">
        <f t="shared" si="18"/>
        <v>-83</v>
      </c>
      <c r="U202" s="1">
        <f>VLOOKUP(A202,crawl_202211!$A$2:$O$442,3,FALSE)</f>
        <v>3740</v>
      </c>
      <c r="V202" s="3">
        <f t="shared" si="19"/>
        <v>1.2272727272727273</v>
      </c>
    </row>
    <row r="203" spans="1:22" x14ac:dyDescent="0.3">
      <c r="A203" s="1">
        <v>20000</v>
      </c>
      <c r="B203" s="1" t="s">
        <v>227</v>
      </c>
      <c r="C203" s="2">
        <v>27350</v>
      </c>
      <c r="D203" s="2">
        <v>24630000</v>
      </c>
      <c r="E203" s="1">
        <v>5.54</v>
      </c>
      <c r="F203" s="1">
        <v>0.46</v>
      </c>
      <c r="G203" s="1">
        <v>0</v>
      </c>
      <c r="H203" s="2">
        <v>6736</v>
      </c>
      <c r="J203" s="1">
        <f t="shared" si="15"/>
        <v>173</v>
      </c>
      <c r="K203" s="1">
        <f t="shared" si="16"/>
        <v>273</v>
      </c>
      <c r="L203" s="1">
        <v>0</v>
      </c>
      <c r="N203" s="1">
        <f t="shared" si="17"/>
        <v>446</v>
      </c>
      <c r="O203" s="1">
        <v>202</v>
      </c>
      <c r="Q203" s="1">
        <f>VLOOKUP(A203,crawl_202211!$A$2:$O$442,15,FALSE)</f>
        <v>216</v>
      </c>
      <c r="S203" s="1">
        <f t="shared" si="18"/>
        <v>14</v>
      </c>
      <c r="U203" s="1">
        <f>VLOOKUP(A203,crawl_202211!$A$2:$O$442,3,FALSE)</f>
        <v>25450</v>
      </c>
      <c r="V203" s="3">
        <f t="shared" si="19"/>
        <v>1.074656188605108</v>
      </c>
    </row>
    <row r="204" spans="1:22" x14ac:dyDescent="0.3">
      <c r="A204" s="1">
        <v>47040</v>
      </c>
      <c r="B204" s="1" t="s">
        <v>367</v>
      </c>
      <c r="C204" s="2">
        <v>4785</v>
      </c>
      <c r="D204" s="2">
        <v>415622638</v>
      </c>
      <c r="E204" s="1">
        <v>3.96</v>
      </c>
      <c r="F204" s="1">
        <v>0.53</v>
      </c>
      <c r="G204" s="1">
        <v>0</v>
      </c>
      <c r="H204" s="2">
        <v>19888</v>
      </c>
      <c r="J204" s="1">
        <f t="shared" si="15"/>
        <v>96</v>
      </c>
      <c r="K204" s="1">
        <f t="shared" si="16"/>
        <v>351</v>
      </c>
      <c r="L204" s="1">
        <v>0</v>
      </c>
      <c r="N204" s="1">
        <f t="shared" si="17"/>
        <v>447</v>
      </c>
      <c r="O204" s="1">
        <v>203</v>
      </c>
      <c r="Q204" s="1">
        <f>VLOOKUP(A204,crawl_202211!$A$2:$O$442,15,FALSE)</f>
        <v>356</v>
      </c>
      <c r="S204" s="1">
        <f t="shared" si="18"/>
        <v>153</v>
      </c>
      <c r="U204" s="1">
        <f>VLOOKUP(A204,crawl_202211!$A$2:$O$442,3,FALSE)</f>
        <v>4460</v>
      </c>
      <c r="V204" s="3">
        <f t="shared" si="19"/>
        <v>1.0728699551569507</v>
      </c>
    </row>
    <row r="205" spans="1:22" x14ac:dyDescent="0.3">
      <c r="A205" s="1">
        <v>680</v>
      </c>
      <c r="B205" s="1" t="s">
        <v>297</v>
      </c>
      <c r="C205" s="2">
        <v>2555</v>
      </c>
      <c r="D205" s="2">
        <v>78803016</v>
      </c>
      <c r="E205" s="1">
        <v>13.1</v>
      </c>
      <c r="F205" s="1">
        <v>0.33</v>
      </c>
      <c r="G205" s="1">
        <v>0</v>
      </c>
      <c r="H205" s="2">
        <v>2013</v>
      </c>
      <c r="J205" s="1">
        <f t="shared" si="15"/>
        <v>326</v>
      </c>
      <c r="K205" s="1">
        <f t="shared" si="16"/>
        <v>122</v>
      </c>
      <c r="L205" s="1">
        <v>0</v>
      </c>
      <c r="N205" s="1">
        <f t="shared" si="17"/>
        <v>448</v>
      </c>
      <c r="O205" s="1">
        <v>204</v>
      </c>
      <c r="Q205" s="1">
        <f>VLOOKUP(A205,crawl_202211!$A$2:$O$442,15,FALSE)</f>
        <v>286</v>
      </c>
      <c r="S205" s="1">
        <f t="shared" si="18"/>
        <v>82</v>
      </c>
      <c r="U205" s="1">
        <f>VLOOKUP(A205,crawl_202211!$A$2:$O$442,3,FALSE)</f>
        <v>2620</v>
      </c>
      <c r="V205" s="3">
        <f t="shared" si="19"/>
        <v>0.97519083969465647</v>
      </c>
    </row>
    <row r="206" spans="1:22" x14ac:dyDescent="0.3">
      <c r="A206" s="1">
        <v>344820</v>
      </c>
      <c r="B206" s="1" t="s">
        <v>126</v>
      </c>
      <c r="C206" s="2">
        <v>39350</v>
      </c>
      <c r="D206" s="2">
        <v>15970512</v>
      </c>
      <c r="E206" s="1">
        <v>6.7</v>
      </c>
      <c r="F206" s="1">
        <v>0.44</v>
      </c>
      <c r="G206" s="1">
        <v>0</v>
      </c>
      <c r="H206" s="2">
        <v>6284</v>
      </c>
      <c r="J206" s="1">
        <f t="shared" si="15"/>
        <v>208</v>
      </c>
      <c r="K206" s="1">
        <f t="shared" si="16"/>
        <v>242</v>
      </c>
      <c r="L206" s="1">
        <v>0</v>
      </c>
      <c r="N206" s="1">
        <f t="shared" si="17"/>
        <v>450</v>
      </c>
      <c r="O206" s="1">
        <v>205</v>
      </c>
      <c r="Q206" s="1">
        <f>VLOOKUP(A206,crawl_202211!$A$2:$O$442,15,FALSE)</f>
        <v>115</v>
      </c>
      <c r="S206" s="1">
        <f t="shared" si="18"/>
        <v>-90</v>
      </c>
      <c r="U206" s="1">
        <f>VLOOKUP(A206,crawl_202211!$A$2:$O$442,3,FALSE)</f>
        <v>39200</v>
      </c>
      <c r="V206" s="3">
        <f t="shared" si="19"/>
        <v>1.0038265306122449</v>
      </c>
    </row>
    <row r="207" spans="1:22" x14ac:dyDescent="0.3">
      <c r="A207" s="1">
        <v>16360</v>
      </c>
      <c r="B207" s="1" t="s">
        <v>94</v>
      </c>
      <c r="C207" s="2">
        <v>33400</v>
      </c>
      <c r="D207" s="2">
        <v>89300000</v>
      </c>
      <c r="E207" s="1">
        <v>5.37</v>
      </c>
      <c r="F207" s="1">
        <v>0.48</v>
      </c>
      <c r="G207" s="1">
        <v>5.09</v>
      </c>
      <c r="H207" s="2">
        <v>29826</v>
      </c>
      <c r="J207" s="1">
        <f t="shared" si="15"/>
        <v>164</v>
      </c>
      <c r="K207" s="1">
        <f t="shared" si="16"/>
        <v>288</v>
      </c>
      <c r="L207" s="1">
        <v>0</v>
      </c>
      <c r="N207" s="1">
        <f t="shared" si="17"/>
        <v>452</v>
      </c>
      <c r="O207" s="1">
        <v>206</v>
      </c>
      <c r="Q207" s="1">
        <f>VLOOKUP(A207,crawl_202211!$A$2:$O$442,15,FALSE)</f>
        <v>83</v>
      </c>
      <c r="S207" s="1">
        <f t="shared" si="18"/>
        <v>-123</v>
      </c>
      <c r="U207" s="1">
        <f>VLOOKUP(A207,crawl_202211!$A$2:$O$442,3,FALSE)</f>
        <v>32100</v>
      </c>
      <c r="V207" s="3">
        <f t="shared" si="19"/>
        <v>1.0404984423676011</v>
      </c>
    </row>
    <row r="208" spans="1:22" x14ac:dyDescent="0.3">
      <c r="A208" s="1">
        <v>4990</v>
      </c>
      <c r="B208" s="1" t="s">
        <v>157</v>
      </c>
      <c r="C208" s="2">
        <v>32350</v>
      </c>
      <c r="D208" s="2">
        <v>104909237</v>
      </c>
      <c r="E208" s="1">
        <v>19.37</v>
      </c>
      <c r="F208" s="1">
        <v>0.31</v>
      </c>
      <c r="G208" s="1">
        <v>0</v>
      </c>
      <c r="H208" s="2">
        <v>33938</v>
      </c>
      <c r="J208" s="1">
        <f t="shared" si="15"/>
        <v>353</v>
      </c>
      <c r="K208" s="1">
        <f t="shared" si="16"/>
        <v>102</v>
      </c>
      <c r="L208" s="1">
        <v>0</v>
      </c>
      <c r="N208" s="1">
        <f t="shared" si="17"/>
        <v>455</v>
      </c>
      <c r="O208" s="1">
        <v>207</v>
      </c>
      <c r="Q208" s="1">
        <f>VLOOKUP(A208,crawl_202211!$A$2:$O$442,15,FALSE)</f>
        <v>146</v>
      </c>
      <c r="S208" s="1">
        <f t="shared" si="18"/>
        <v>-61</v>
      </c>
      <c r="U208" s="1">
        <f>VLOOKUP(A208,crawl_202211!$A$2:$O$442,3,FALSE)</f>
        <v>33700</v>
      </c>
      <c r="V208" s="3">
        <f t="shared" si="19"/>
        <v>0.9599406528189911</v>
      </c>
    </row>
    <row r="209" spans="1:22" x14ac:dyDescent="0.3">
      <c r="A209" s="1">
        <v>1520</v>
      </c>
      <c r="B209" s="1" t="s">
        <v>184</v>
      </c>
      <c r="C209" s="2">
        <v>1102</v>
      </c>
      <c r="D209" s="2">
        <v>238684063</v>
      </c>
      <c r="E209" s="1">
        <v>220.4</v>
      </c>
      <c r="F209" s="1">
        <v>0.27</v>
      </c>
      <c r="G209" s="1">
        <v>0</v>
      </c>
      <c r="H209" s="2">
        <v>2630</v>
      </c>
      <c r="J209" s="1">
        <f t="shared" si="15"/>
        <v>403</v>
      </c>
      <c r="K209" s="1">
        <f t="shared" si="16"/>
        <v>58</v>
      </c>
      <c r="L209" s="1">
        <v>0</v>
      </c>
      <c r="N209" s="1">
        <f t="shared" si="17"/>
        <v>461</v>
      </c>
      <c r="O209" s="1">
        <v>208</v>
      </c>
      <c r="Q209" s="1">
        <f>VLOOKUP(A209,crawl_202211!$A$2:$O$442,15,FALSE)</f>
        <v>173</v>
      </c>
      <c r="S209" s="1">
        <f t="shared" si="18"/>
        <v>-35</v>
      </c>
      <c r="U209" s="1">
        <f>VLOOKUP(A209,crawl_202211!$A$2:$O$442,3,FALSE)</f>
        <v>1015</v>
      </c>
      <c r="V209" s="3">
        <f t="shared" si="19"/>
        <v>1.0857142857142856</v>
      </c>
    </row>
    <row r="210" spans="1:22" x14ac:dyDescent="0.3">
      <c r="A210" s="1">
        <v>192400</v>
      </c>
      <c r="B210" s="1" t="s">
        <v>198</v>
      </c>
      <c r="C210" s="2">
        <v>16420</v>
      </c>
      <c r="D210" s="2">
        <v>35562185</v>
      </c>
      <c r="E210" s="1">
        <v>4.5999999999999996</v>
      </c>
      <c r="F210" s="1">
        <v>0.52</v>
      </c>
      <c r="G210" s="1">
        <v>0</v>
      </c>
      <c r="H210" s="2">
        <v>5839</v>
      </c>
      <c r="J210" s="1">
        <f t="shared" si="15"/>
        <v>125</v>
      </c>
      <c r="K210" s="1">
        <f t="shared" si="16"/>
        <v>337</v>
      </c>
      <c r="L210" s="1">
        <v>0</v>
      </c>
      <c r="N210" s="1">
        <f t="shared" si="17"/>
        <v>462</v>
      </c>
      <c r="O210" s="1">
        <v>209</v>
      </c>
      <c r="Q210" s="1">
        <f>VLOOKUP(A210,crawl_202211!$A$2:$O$442,15,FALSE)</f>
        <v>187</v>
      </c>
      <c r="S210" s="1">
        <f t="shared" si="18"/>
        <v>-22</v>
      </c>
      <c r="U210" s="1">
        <f>VLOOKUP(A210,crawl_202211!$A$2:$O$442,3,FALSE)</f>
        <v>16250</v>
      </c>
      <c r="V210" s="3">
        <f t="shared" si="19"/>
        <v>1.0104615384615385</v>
      </c>
    </row>
    <row r="211" spans="1:22" x14ac:dyDescent="0.3">
      <c r="A211" s="1">
        <v>52790</v>
      </c>
      <c r="B211" s="1" t="s">
        <v>253</v>
      </c>
      <c r="C211" s="2">
        <v>9000</v>
      </c>
      <c r="D211" s="2">
        <v>11330638</v>
      </c>
      <c r="E211" s="1">
        <v>7.35</v>
      </c>
      <c r="F211" s="1">
        <v>0.43</v>
      </c>
      <c r="G211" s="1">
        <v>0</v>
      </c>
      <c r="H211" s="2">
        <v>1020</v>
      </c>
      <c r="J211" s="1">
        <f t="shared" si="15"/>
        <v>234</v>
      </c>
      <c r="K211" s="1">
        <f t="shared" si="16"/>
        <v>229</v>
      </c>
      <c r="L211" s="1">
        <v>0</v>
      </c>
      <c r="N211" s="1">
        <f t="shared" si="17"/>
        <v>463</v>
      </c>
      <c r="O211" s="1">
        <v>210</v>
      </c>
      <c r="Q211" s="1">
        <f>VLOOKUP(A211,crawl_202211!$A$2:$O$442,15,FALSE)</f>
        <v>242</v>
      </c>
      <c r="S211" s="1">
        <f t="shared" si="18"/>
        <v>32</v>
      </c>
      <c r="U211" s="1">
        <f>VLOOKUP(A211,crawl_202211!$A$2:$O$442,3,FALSE)</f>
        <v>6510</v>
      </c>
      <c r="V211" s="3">
        <f t="shared" si="19"/>
        <v>1.3824884792626728</v>
      </c>
    </row>
    <row r="212" spans="1:22" x14ac:dyDescent="0.3">
      <c r="A212" s="1">
        <v>5820</v>
      </c>
      <c r="B212" s="1" t="s">
        <v>298</v>
      </c>
      <c r="C212" s="2">
        <v>21900</v>
      </c>
      <c r="D212" s="2">
        <v>2297970</v>
      </c>
      <c r="E212" s="1">
        <v>8.66</v>
      </c>
      <c r="F212" s="1">
        <v>0.41</v>
      </c>
      <c r="G212" s="1">
        <v>0</v>
      </c>
      <c r="H212" s="1">
        <v>503</v>
      </c>
      <c r="J212" s="1">
        <f t="shared" si="15"/>
        <v>261</v>
      </c>
      <c r="K212" s="1">
        <f t="shared" si="16"/>
        <v>205</v>
      </c>
      <c r="L212" s="1">
        <v>0</v>
      </c>
      <c r="N212" s="1">
        <f t="shared" si="17"/>
        <v>466</v>
      </c>
      <c r="O212" s="1">
        <v>211</v>
      </c>
      <c r="Q212" s="1">
        <f>VLOOKUP(A212,crawl_202211!$A$2:$O$442,15,FALSE)</f>
        <v>287</v>
      </c>
      <c r="S212" s="1">
        <f t="shared" si="18"/>
        <v>76</v>
      </c>
      <c r="U212" s="1">
        <f>VLOOKUP(A212,crawl_202211!$A$2:$O$442,3,FALSE)</f>
        <v>20500</v>
      </c>
      <c r="V212" s="3">
        <f t="shared" si="19"/>
        <v>1.0682926829268293</v>
      </c>
    </row>
    <row r="213" spans="1:22" x14ac:dyDescent="0.3">
      <c r="A213" s="1">
        <v>36830</v>
      </c>
      <c r="B213" s="1" t="s">
        <v>344</v>
      </c>
      <c r="C213" s="2">
        <v>24900</v>
      </c>
      <c r="D213" s="2">
        <v>20964056</v>
      </c>
      <c r="E213" s="1">
        <v>7.49</v>
      </c>
      <c r="F213" s="1">
        <v>0.43</v>
      </c>
      <c r="G213" s="1">
        <v>0</v>
      </c>
      <c r="H213" s="2">
        <v>5220</v>
      </c>
      <c r="J213" s="1">
        <f t="shared" si="15"/>
        <v>237</v>
      </c>
      <c r="K213" s="1">
        <f t="shared" si="16"/>
        <v>229</v>
      </c>
      <c r="L213" s="1">
        <v>0</v>
      </c>
      <c r="N213" s="1">
        <f t="shared" si="17"/>
        <v>466</v>
      </c>
      <c r="O213" s="1">
        <v>212</v>
      </c>
      <c r="Q213" s="1">
        <f>VLOOKUP(A213,crawl_202211!$A$2:$O$442,15,FALSE)</f>
        <v>333</v>
      </c>
      <c r="S213" s="1">
        <f t="shared" si="18"/>
        <v>121</v>
      </c>
      <c r="U213" s="1">
        <f>VLOOKUP(A213,crawl_202211!$A$2:$O$442,3,FALSE)</f>
        <v>23500</v>
      </c>
      <c r="V213" s="3">
        <f t="shared" si="19"/>
        <v>1.0595744680851065</v>
      </c>
    </row>
    <row r="214" spans="1:22" x14ac:dyDescent="0.3">
      <c r="A214" s="1">
        <v>2170</v>
      </c>
      <c r="B214" s="1" t="s">
        <v>245</v>
      </c>
      <c r="C214" s="2">
        <v>50900</v>
      </c>
      <c r="D214" s="2">
        <v>3000000</v>
      </c>
      <c r="E214" s="1">
        <v>13</v>
      </c>
      <c r="F214" s="1">
        <v>0.35</v>
      </c>
      <c r="G214" s="1">
        <v>0</v>
      </c>
      <c r="H214" s="2">
        <v>1527</v>
      </c>
      <c r="J214" s="1">
        <f t="shared" si="15"/>
        <v>324</v>
      </c>
      <c r="K214" s="1">
        <f t="shared" si="16"/>
        <v>143</v>
      </c>
      <c r="L214" s="1">
        <v>0</v>
      </c>
      <c r="N214" s="1">
        <f t="shared" si="17"/>
        <v>467</v>
      </c>
      <c r="O214" s="1">
        <v>213</v>
      </c>
      <c r="Q214" s="1">
        <f>VLOOKUP(A214,crawl_202211!$A$2:$O$442,15,FALSE)</f>
        <v>234</v>
      </c>
      <c r="S214" s="1">
        <f t="shared" si="18"/>
        <v>21</v>
      </c>
      <c r="U214" s="1">
        <f>VLOOKUP(A214,crawl_202211!$A$2:$O$442,3,FALSE)</f>
        <v>50500</v>
      </c>
      <c r="V214" s="3">
        <f t="shared" si="19"/>
        <v>1.0079207920792079</v>
      </c>
    </row>
    <row r="215" spans="1:22" x14ac:dyDescent="0.3">
      <c r="A215" s="1">
        <v>192440</v>
      </c>
      <c r="B215" s="1" t="s">
        <v>273</v>
      </c>
      <c r="C215" s="2">
        <v>34650</v>
      </c>
      <c r="D215" s="2">
        <v>6216363</v>
      </c>
      <c r="E215" s="1">
        <v>5.25</v>
      </c>
      <c r="F215" s="1">
        <v>0.5</v>
      </c>
      <c r="G215" s="1">
        <v>0</v>
      </c>
      <c r="H215" s="2">
        <v>2154</v>
      </c>
      <c r="J215" s="1">
        <f t="shared" si="15"/>
        <v>157</v>
      </c>
      <c r="K215" s="1">
        <f t="shared" si="16"/>
        <v>310</v>
      </c>
      <c r="L215" s="1">
        <v>0</v>
      </c>
      <c r="N215" s="1">
        <f t="shared" si="17"/>
        <v>467</v>
      </c>
      <c r="O215" s="1">
        <v>214</v>
      </c>
      <c r="Q215" s="1">
        <f>VLOOKUP(A215,crawl_202211!$A$2:$O$442,15,FALSE)</f>
        <v>262</v>
      </c>
      <c r="S215" s="1">
        <f t="shared" si="18"/>
        <v>48</v>
      </c>
      <c r="U215" s="1">
        <f>VLOOKUP(A215,crawl_202211!$A$2:$O$442,3,FALSE)</f>
        <v>32950</v>
      </c>
      <c r="V215" s="3">
        <f t="shared" si="19"/>
        <v>1.0515933232169954</v>
      </c>
    </row>
    <row r="216" spans="1:22" x14ac:dyDescent="0.3">
      <c r="A216" s="1">
        <v>25560</v>
      </c>
      <c r="B216" s="1" t="s">
        <v>303</v>
      </c>
      <c r="C216" s="2">
        <v>12770</v>
      </c>
      <c r="D216" s="2">
        <v>4575476</v>
      </c>
      <c r="E216" s="1">
        <v>3.66</v>
      </c>
      <c r="F216" s="1">
        <v>0.56999999999999995</v>
      </c>
      <c r="G216" s="1">
        <v>0</v>
      </c>
      <c r="H216" s="1">
        <v>584</v>
      </c>
      <c r="J216" s="1">
        <f t="shared" si="15"/>
        <v>83</v>
      </c>
      <c r="K216" s="1">
        <f t="shared" si="16"/>
        <v>386</v>
      </c>
      <c r="L216" s="1">
        <v>0</v>
      </c>
      <c r="N216" s="1">
        <f t="shared" si="17"/>
        <v>469</v>
      </c>
      <c r="O216" s="1">
        <v>215</v>
      </c>
      <c r="Q216" s="1">
        <f>VLOOKUP(A216,crawl_202211!$A$2:$O$442,15,FALSE)</f>
        <v>292</v>
      </c>
      <c r="S216" s="1">
        <f t="shared" si="18"/>
        <v>77</v>
      </c>
      <c r="U216" s="1">
        <f>VLOOKUP(A216,crawl_202211!$A$2:$O$442,3,FALSE)</f>
        <v>8740</v>
      </c>
      <c r="V216" s="3">
        <f t="shared" si="19"/>
        <v>1.4610983981693364</v>
      </c>
    </row>
    <row r="217" spans="1:22" x14ac:dyDescent="0.3">
      <c r="A217" s="1">
        <v>140910</v>
      </c>
      <c r="B217" s="1" t="s">
        <v>341</v>
      </c>
      <c r="C217" s="2">
        <v>4135</v>
      </c>
      <c r="D217" s="2">
        <v>4463032</v>
      </c>
      <c r="E217" s="1">
        <v>999</v>
      </c>
      <c r="F217" s="1">
        <v>0</v>
      </c>
      <c r="G217" s="1">
        <v>0</v>
      </c>
      <c r="H217" s="1">
        <v>185</v>
      </c>
      <c r="J217" s="1">
        <f t="shared" si="15"/>
        <v>469</v>
      </c>
      <c r="K217" s="1">
        <f t="shared" si="16"/>
        <v>2</v>
      </c>
      <c r="L217" s="1">
        <v>0</v>
      </c>
      <c r="N217" s="1">
        <f t="shared" si="17"/>
        <v>471</v>
      </c>
      <c r="O217" s="1">
        <v>216</v>
      </c>
      <c r="Q217" s="1">
        <f>VLOOKUP(A217,crawl_202211!$A$2:$O$442,15,FALSE)</f>
        <v>330</v>
      </c>
      <c r="S217" s="1">
        <f t="shared" si="18"/>
        <v>114</v>
      </c>
      <c r="U217" s="1">
        <f>VLOOKUP(A217,crawl_202211!$A$2:$O$442,3,FALSE)</f>
        <v>4130</v>
      </c>
      <c r="V217" s="3">
        <f t="shared" si="19"/>
        <v>1.0012106537530265</v>
      </c>
    </row>
    <row r="218" spans="1:22" x14ac:dyDescent="0.3">
      <c r="A218" s="1">
        <v>145270</v>
      </c>
      <c r="B218" s="1" t="s">
        <v>342</v>
      </c>
      <c r="C218" s="1">
        <v>901</v>
      </c>
      <c r="D218" s="2">
        <v>48060774</v>
      </c>
      <c r="E218" s="1">
        <v>999</v>
      </c>
      <c r="F218" s="1">
        <v>0</v>
      </c>
      <c r="G218" s="1">
        <v>0</v>
      </c>
      <c r="H218" s="1">
        <v>433</v>
      </c>
      <c r="J218" s="1">
        <f t="shared" si="15"/>
        <v>469</v>
      </c>
      <c r="K218" s="1">
        <f t="shared" si="16"/>
        <v>2</v>
      </c>
      <c r="L218" s="1">
        <v>0</v>
      </c>
      <c r="N218" s="1">
        <f t="shared" si="17"/>
        <v>471</v>
      </c>
      <c r="O218" s="1">
        <v>217</v>
      </c>
      <c r="Q218" s="1">
        <f>VLOOKUP(A218,crawl_202211!$A$2:$O$442,15,FALSE)</f>
        <v>331</v>
      </c>
      <c r="S218" s="1">
        <f t="shared" si="18"/>
        <v>114</v>
      </c>
      <c r="U218" s="1">
        <f>VLOOKUP(A218,crawl_202211!$A$2:$O$442,3,FALSE)</f>
        <v>885</v>
      </c>
      <c r="V218" s="3">
        <f t="shared" si="19"/>
        <v>1.0180790960451978</v>
      </c>
    </row>
    <row r="219" spans="1:22" x14ac:dyDescent="0.3">
      <c r="A219" s="1">
        <v>5940</v>
      </c>
      <c r="B219" s="1" t="s">
        <v>93</v>
      </c>
      <c r="C219" s="2">
        <v>9200</v>
      </c>
      <c r="D219" s="2">
        <v>331665921</v>
      </c>
      <c r="E219" s="1">
        <v>7.28</v>
      </c>
      <c r="F219" s="1">
        <v>0.44</v>
      </c>
      <c r="G219" s="1">
        <v>0</v>
      </c>
      <c r="H219" s="1">
        <v>3513</v>
      </c>
      <c r="J219" s="1">
        <f t="shared" si="15"/>
        <v>231</v>
      </c>
      <c r="K219" s="1">
        <f t="shared" si="16"/>
        <v>242</v>
      </c>
      <c r="L219" s="1">
        <v>0</v>
      </c>
      <c r="N219" s="1">
        <f t="shared" si="17"/>
        <v>473</v>
      </c>
      <c r="O219" s="1">
        <v>218</v>
      </c>
      <c r="Q219" s="1">
        <f>VLOOKUP(A219,crawl_202211!$A$2:$O$442,15,FALSE)</f>
        <v>82</v>
      </c>
      <c r="S219" s="1">
        <f t="shared" si="18"/>
        <v>-136</v>
      </c>
      <c r="U219" s="1">
        <f>VLOOKUP(A219,crawl_202211!$A$2:$O$442,3,FALSE)</f>
        <v>9020</v>
      </c>
      <c r="V219" s="3">
        <f t="shared" si="19"/>
        <v>1.0199556541019956</v>
      </c>
    </row>
    <row r="220" spans="1:22" x14ac:dyDescent="0.3">
      <c r="A220" s="1">
        <v>3570</v>
      </c>
      <c r="B220" s="1" t="s">
        <v>171</v>
      </c>
      <c r="C220" s="2">
        <v>10710</v>
      </c>
      <c r="D220" s="2">
        <v>33252697</v>
      </c>
      <c r="E220" s="1">
        <v>12.93</v>
      </c>
      <c r="F220" s="1">
        <v>0.36</v>
      </c>
      <c r="G220" s="1">
        <v>0</v>
      </c>
      <c r="H220" s="2">
        <v>3561</v>
      </c>
      <c r="J220" s="1">
        <f t="shared" si="15"/>
        <v>322</v>
      </c>
      <c r="K220" s="1">
        <f t="shared" si="16"/>
        <v>152</v>
      </c>
      <c r="L220" s="1">
        <v>0</v>
      </c>
      <c r="N220" s="1">
        <f t="shared" si="17"/>
        <v>474</v>
      </c>
      <c r="O220" s="1">
        <v>219</v>
      </c>
      <c r="Q220" s="1">
        <f>VLOOKUP(A220,crawl_202211!$A$2:$O$442,15,FALSE)</f>
        <v>160</v>
      </c>
      <c r="S220" s="1">
        <f t="shared" si="18"/>
        <v>-59</v>
      </c>
      <c r="U220" s="1">
        <f>VLOOKUP(A220,crawl_202211!$A$2:$O$442,3,FALSE)</f>
        <v>8810</v>
      </c>
      <c r="V220" s="3">
        <f t="shared" si="19"/>
        <v>1.2156640181611804</v>
      </c>
    </row>
    <row r="221" spans="1:22" x14ac:dyDescent="0.3">
      <c r="A221" s="1">
        <v>58860</v>
      </c>
      <c r="B221" s="1" t="s">
        <v>102</v>
      </c>
      <c r="C221" s="2">
        <v>3440</v>
      </c>
      <c r="D221" s="2">
        <v>34802000</v>
      </c>
      <c r="E221" s="1">
        <v>4.3899999999999997</v>
      </c>
      <c r="F221" s="1">
        <v>0.54</v>
      </c>
      <c r="G221" s="1">
        <v>0</v>
      </c>
      <c r="H221" s="2">
        <v>1197</v>
      </c>
      <c r="J221" s="1">
        <f t="shared" si="15"/>
        <v>115</v>
      </c>
      <c r="K221" s="1">
        <f t="shared" si="16"/>
        <v>359</v>
      </c>
      <c r="L221" s="1">
        <v>0</v>
      </c>
      <c r="N221" s="1">
        <f t="shared" si="17"/>
        <v>474</v>
      </c>
      <c r="O221" s="1">
        <v>220</v>
      </c>
      <c r="Q221" s="1">
        <f>VLOOKUP(A221,crawl_202211!$A$2:$O$442,15,FALSE)</f>
        <v>91</v>
      </c>
      <c r="S221" s="1">
        <f t="shared" si="18"/>
        <v>-129</v>
      </c>
      <c r="U221" s="1">
        <f>VLOOKUP(A221,crawl_202211!$A$2:$O$442,3,FALSE)</f>
        <v>2485</v>
      </c>
      <c r="V221" s="3">
        <f t="shared" si="19"/>
        <v>1.3843058350100603</v>
      </c>
    </row>
    <row r="222" spans="1:22" x14ac:dyDescent="0.3">
      <c r="A222" s="1">
        <v>900300</v>
      </c>
      <c r="B222" s="1" t="s">
        <v>465</v>
      </c>
      <c r="C222" s="1">
        <v>237</v>
      </c>
      <c r="D222" s="2">
        <v>185263481</v>
      </c>
      <c r="E222" s="1">
        <v>999</v>
      </c>
      <c r="F222" s="1">
        <v>0.1</v>
      </c>
      <c r="G222" s="1">
        <v>0</v>
      </c>
      <c r="H222" s="1">
        <v>439</v>
      </c>
      <c r="J222" s="1">
        <f t="shared" si="15"/>
        <v>469</v>
      </c>
      <c r="K222" s="1">
        <f t="shared" si="16"/>
        <v>5</v>
      </c>
      <c r="L222" s="1">
        <v>0</v>
      </c>
      <c r="N222" s="1">
        <f t="shared" si="17"/>
        <v>474</v>
      </c>
      <c r="O222" s="1">
        <v>221</v>
      </c>
      <c r="Q222" s="1" t="e">
        <f>VLOOKUP(A222,crawl_202211!$A$2:$O$442,15,FALSE)</f>
        <v>#N/A</v>
      </c>
      <c r="S222" s="1" t="e">
        <f t="shared" si="18"/>
        <v>#N/A</v>
      </c>
      <c r="U222" s="1" t="e">
        <f>VLOOKUP(A222,crawl_202211!$A$2:$O$442,3,FALSE)</f>
        <v>#N/A</v>
      </c>
      <c r="V222" s="3" t="e">
        <f t="shared" si="19"/>
        <v>#N/A</v>
      </c>
    </row>
    <row r="223" spans="1:22" x14ac:dyDescent="0.3">
      <c r="A223" s="1">
        <v>41520</v>
      </c>
      <c r="B223" s="1" t="s">
        <v>211</v>
      </c>
      <c r="C223" s="2">
        <v>5190</v>
      </c>
      <c r="D223" s="2">
        <v>12188730</v>
      </c>
      <c r="E223" s="1">
        <v>34.369999999999997</v>
      </c>
      <c r="F223" s="1">
        <v>0.3</v>
      </c>
      <c r="G223" s="1">
        <v>0</v>
      </c>
      <c r="H223" s="1">
        <v>633</v>
      </c>
      <c r="J223" s="1">
        <f t="shared" si="15"/>
        <v>385</v>
      </c>
      <c r="K223" s="1">
        <f t="shared" si="16"/>
        <v>90</v>
      </c>
      <c r="L223" s="1">
        <v>0</v>
      </c>
      <c r="N223" s="1">
        <f t="shared" si="17"/>
        <v>475</v>
      </c>
      <c r="O223" s="1">
        <v>222</v>
      </c>
      <c r="Q223" s="1">
        <f>VLOOKUP(A223,crawl_202211!$A$2:$O$442,15,FALSE)</f>
        <v>200</v>
      </c>
      <c r="S223" s="1">
        <f t="shared" si="18"/>
        <v>-22</v>
      </c>
      <c r="U223" s="1">
        <f>VLOOKUP(A223,crawl_202211!$A$2:$O$442,3,FALSE)</f>
        <v>5490</v>
      </c>
      <c r="V223" s="3">
        <f t="shared" si="19"/>
        <v>0.94535519125683065</v>
      </c>
    </row>
    <row r="224" spans="1:22" x14ac:dyDescent="0.3">
      <c r="A224" s="1">
        <v>12630</v>
      </c>
      <c r="B224" s="1" t="s">
        <v>114</v>
      </c>
      <c r="C224" s="2">
        <v>6100</v>
      </c>
      <c r="D224" s="2">
        <v>59741721</v>
      </c>
      <c r="E224" s="1">
        <v>999</v>
      </c>
      <c r="F224" s="1">
        <v>0.14000000000000001</v>
      </c>
      <c r="G224" s="1">
        <v>0</v>
      </c>
      <c r="H224" s="2">
        <v>3644</v>
      </c>
      <c r="J224" s="1">
        <f t="shared" si="15"/>
        <v>469</v>
      </c>
      <c r="K224" s="1">
        <f t="shared" si="16"/>
        <v>7</v>
      </c>
      <c r="L224" s="1">
        <v>0</v>
      </c>
      <c r="N224" s="1">
        <f t="shared" si="17"/>
        <v>476</v>
      </c>
      <c r="O224" s="1">
        <v>223</v>
      </c>
      <c r="Q224" s="1">
        <f>VLOOKUP(A224,crawl_202211!$A$2:$O$442,15,FALSE)</f>
        <v>103</v>
      </c>
      <c r="S224" s="1">
        <f t="shared" si="18"/>
        <v>-120</v>
      </c>
      <c r="U224" s="1">
        <f>VLOOKUP(A224,crawl_202211!$A$2:$O$442,3,FALSE)</f>
        <v>5620</v>
      </c>
      <c r="V224" s="3">
        <f t="shared" si="19"/>
        <v>1.0854092526690391</v>
      </c>
    </row>
    <row r="225" spans="1:22" x14ac:dyDescent="0.3">
      <c r="A225" s="1">
        <v>66670</v>
      </c>
      <c r="B225" s="1" t="s">
        <v>466</v>
      </c>
      <c r="C225" s="2">
        <v>4710</v>
      </c>
      <c r="D225" s="2">
        <v>18691918</v>
      </c>
      <c r="E225" s="1">
        <v>6.43</v>
      </c>
      <c r="F225" s="1">
        <v>0.47</v>
      </c>
      <c r="G225" s="1">
        <v>0</v>
      </c>
      <c r="H225" s="1">
        <v>880</v>
      </c>
      <c r="J225" s="1">
        <f t="shared" si="15"/>
        <v>197</v>
      </c>
      <c r="K225" s="1">
        <f t="shared" si="16"/>
        <v>280</v>
      </c>
      <c r="L225" s="1">
        <v>0</v>
      </c>
      <c r="N225" s="1">
        <f t="shared" si="17"/>
        <v>477</v>
      </c>
      <c r="O225" s="1">
        <v>224</v>
      </c>
      <c r="Q225" s="1" t="e">
        <f>VLOOKUP(A225,crawl_202211!$A$2:$O$442,15,FALSE)</f>
        <v>#N/A</v>
      </c>
      <c r="S225" s="1" t="e">
        <f t="shared" si="18"/>
        <v>#N/A</v>
      </c>
      <c r="U225" s="1" t="e">
        <f>VLOOKUP(A225,crawl_202211!$A$2:$O$442,3,FALSE)</f>
        <v>#N/A</v>
      </c>
      <c r="V225" s="3" t="e">
        <f t="shared" si="19"/>
        <v>#N/A</v>
      </c>
    </row>
    <row r="226" spans="1:22" x14ac:dyDescent="0.3">
      <c r="A226" s="1">
        <v>21820</v>
      </c>
      <c r="B226" s="1" t="s">
        <v>316</v>
      </c>
      <c r="C226" s="2">
        <v>7800</v>
      </c>
      <c r="D226" s="2">
        <v>10000000</v>
      </c>
      <c r="E226" s="1">
        <v>999</v>
      </c>
      <c r="F226" s="1">
        <v>0.17</v>
      </c>
      <c r="G226" s="1">
        <v>0.32</v>
      </c>
      <c r="H226" s="1">
        <v>780</v>
      </c>
      <c r="J226" s="1">
        <f t="shared" si="15"/>
        <v>469</v>
      </c>
      <c r="K226" s="1">
        <f t="shared" si="16"/>
        <v>10</v>
      </c>
      <c r="L226" s="1">
        <v>0</v>
      </c>
      <c r="N226" s="1">
        <f t="shared" si="17"/>
        <v>479</v>
      </c>
      <c r="O226" s="1">
        <v>225</v>
      </c>
      <c r="Q226" s="1">
        <f>VLOOKUP(A226,crawl_202211!$A$2:$O$442,15,FALSE)</f>
        <v>305</v>
      </c>
      <c r="S226" s="1">
        <f t="shared" si="18"/>
        <v>80</v>
      </c>
      <c r="U226" s="1">
        <f>VLOOKUP(A226,crawl_202211!$A$2:$O$442,3,FALSE)</f>
        <v>8090</v>
      </c>
      <c r="V226" s="3">
        <f t="shared" si="19"/>
        <v>0.96415327564894937</v>
      </c>
    </row>
    <row r="227" spans="1:22" x14ac:dyDescent="0.3">
      <c r="A227" s="1">
        <v>3550</v>
      </c>
      <c r="B227" s="1" t="s">
        <v>228</v>
      </c>
      <c r="C227" s="2">
        <v>82800</v>
      </c>
      <c r="D227" s="2">
        <v>157300993</v>
      </c>
      <c r="E227" s="1">
        <v>6.03</v>
      </c>
      <c r="F227" s="1">
        <v>0.49</v>
      </c>
      <c r="G227" s="1">
        <v>0</v>
      </c>
      <c r="H227" s="1">
        <v>13245</v>
      </c>
      <c r="J227" s="1">
        <f t="shared" si="15"/>
        <v>185</v>
      </c>
      <c r="K227" s="1">
        <f t="shared" si="16"/>
        <v>295</v>
      </c>
      <c r="L227" s="1">
        <v>0</v>
      </c>
      <c r="N227" s="1">
        <f t="shared" si="17"/>
        <v>480</v>
      </c>
      <c r="O227" s="1">
        <v>226</v>
      </c>
      <c r="Q227" s="1">
        <f>VLOOKUP(A227,crawl_202211!$A$2:$O$442,15,FALSE)</f>
        <v>217</v>
      </c>
      <c r="S227" s="1">
        <f t="shared" si="18"/>
        <v>-9</v>
      </c>
      <c r="U227" s="1">
        <f>VLOOKUP(A227,crawl_202211!$A$2:$O$442,3,FALSE)</f>
        <v>81400</v>
      </c>
      <c r="V227" s="3">
        <f t="shared" si="19"/>
        <v>1.0171990171990173</v>
      </c>
    </row>
    <row r="228" spans="1:22" x14ac:dyDescent="0.3">
      <c r="A228" s="1">
        <v>19180</v>
      </c>
      <c r="B228" s="1" t="s">
        <v>337</v>
      </c>
      <c r="C228" s="2">
        <v>3980</v>
      </c>
      <c r="D228" s="2">
        <v>18000000</v>
      </c>
      <c r="E228" s="1">
        <v>3.3</v>
      </c>
      <c r="F228" s="1">
        <v>0.64</v>
      </c>
      <c r="G228" s="1">
        <v>0</v>
      </c>
      <c r="H228" s="1">
        <v>716</v>
      </c>
      <c r="J228" s="1">
        <f t="shared" si="15"/>
        <v>58</v>
      </c>
      <c r="K228" s="1">
        <f t="shared" si="16"/>
        <v>422</v>
      </c>
      <c r="L228" s="1">
        <v>0</v>
      </c>
      <c r="N228" s="1">
        <f t="shared" si="17"/>
        <v>480</v>
      </c>
      <c r="O228" s="1">
        <v>227</v>
      </c>
      <c r="Q228" s="1">
        <f>VLOOKUP(A228,crawl_202211!$A$2:$O$442,15,FALSE)</f>
        <v>326</v>
      </c>
      <c r="S228" s="1">
        <f t="shared" si="18"/>
        <v>99</v>
      </c>
      <c r="U228" s="1">
        <f>VLOOKUP(A228,crawl_202211!$A$2:$O$442,3,FALSE)</f>
        <v>3795</v>
      </c>
      <c r="V228" s="3">
        <f t="shared" si="19"/>
        <v>1.0487483530961792</v>
      </c>
    </row>
    <row r="229" spans="1:22" x14ac:dyDescent="0.3">
      <c r="A229" s="1">
        <v>880</v>
      </c>
      <c r="B229" s="1" t="s">
        <v>233</v>
      </c>
      <c r="C229" s="2">
        <v>28300</v>
      </c>
      <c r="D229" s="2">
        <v>74958735</v>
      </c>
      <c r="E229" s="1">
        <v>2.04</v>
      </c>
      <c r="F229" s="1">
        <v>1.26</v>
      </c>
      <c r="G229" s="1">
        <v>0</v>
      </c>
      <c r="H229" s="2">
        <v>21213</v>
      </c>
      <c r="J229" s="1">
        <f t="shared" si="15"/>
        <v>15</v>
      </c>
      <c r="K229" s="1">
        <f t="shared" si="16"/>
        <v>466</v>
      </c>
      <c r="L229" s="1">
        <v>0</v>
      </c>
      <c r="N229" s="1">
        <f t="shared" si="17"/>
        <v>481</v>
      </c>
      <c r="O229" s="1">
        <v>228</v>
      </c>
      <c r="Q229" s="1">
        <f>VLOOKUP(A229,crawl_202211!$A$2:$O$442,15,FALSE)</f>
        <v>222</v>
      </c>
      <c r="S229" s="1">
        <f t="shared" si="18"/>
        <v>-6</v>
      </c>
      <c r="U229" s="1">
        <f>VLOOKUP(A229,crawl_202211!$A$2:$O$442,3,FALSE)</f>
        <v>26800</v>
      </c>
      <c r="V229" s="3">
        <f t="shared" si="19"/>
        <v>1.0559701492537314</v>
      </c>
    </row>
    <row r="230" spans="1:22" x14ac:dyDescent="0.3">
      <c r="A230" s="1">
        <v>5440</v>
      </c>
      <c r="B230" s="1" t="s">
        <v>202</v>
      </c>
      <c r="C230" s="2">
        <v>7320</v>
      </c>
      <c r="D230" s="2">
        <v>97704482</v>
      </c>
      <c r="E230" s="1">
        <v>15.54</v>
      </c>
      <c r="F230" s="1">
        <v>0.35</v>
      </c>
      <c r="G230" s="1">
        <v>0</v>
      </c>
      <c r="H230" s="2">
        <v>7152</v>
      </c>
      <c r="J230" s="1">
        <f t="shared" si="15"/>
        <v>338</v>
      </c>
      <c r="K230" s="1">
        <f t="shared" si="16"/>
        <v>143</v>
      </c>
      <c r="L230" s="1">
        <v>0</v>
      </c>
      <c r="N230" s="1">
        <f t="shared" si="17"/>
        <v>481</v>
      </c>
      <c r="O230" s="1">
        <v>229</v>
      </c>
      <c r="Q230" s="1">
        <f>VLOOKUP(A230,crawl_202211!$A$2:$O$442,15,FALSE)</f>
        <v>191</v>
      </c>
      <c r="S230" s="1">
        <f t="shared" si="18"/>
        <v>-38</v>
      </c>
      <c r="U230" s="1">
        <f>VLOOKUP(A230,crawl_202211!$A$2:$O$442,3,FALSE)</f>
        <v>6540</v>
      </c>
      <c r="V230" s="3">
        <f t="shared" si="19"/>
        <v>1.1192660550458715</v>
      </c>
    </row>
    <row r="231" spans="1:22" x14ac:dyDescent="0.3">
      <c r="A231" s="1">
        <v>282690</v>
      </c>
      <c r="B231" s="1" t="s">
        <v>163</v>
      </c>
      <c r="C231" s="2">
        <v>11710</v>
      </c>
      <c r="D231" s="2">
        <v>13733015</v>
      </c>
      <c r="E231" s="1">
        <v>7.25</v>
      </c>
      <c r="F231" s="1">
        <v>0.45</v>
      </c>
      <c r="G231" s="1">
        <v>0</v>
      </c>
      <c r="H231" s="2">
        <v>1608</v>
      </c>
      <c r="J231" s="1">
        <f t="shared" si="15"/>
        <v>228</v>
      </c>
      <c r="K231" s="1">
        <f t="shared" si="16"/>
        <v>253</v>
      </c>
      <c r="L231" s="1">
        <v>0</v>
      </c>
      <c r="N231" s="1">
        <f t="shared" si="17"/>
        <v>481</v>
      </c>
      <c r="O231" s="1">
        <v>230</v>
      </c>
      <c r="Q231" s="1">
        <f>VLOOKUP(A231,crawl_202211!$A$2:$O$442,15,FALSE)</f>
        <v>152</v>
      </c>
      <c r="S231" s="1">
        <f t="shared" si="18"/>
        <v>-78</v>
      </c>
      <c r="U231" s="1">
        <f>VLOOKUP(A231,crawl_202211!$A$2:$O$442,3,FALSE)</f>
        <v>11700</v>
      </c>
      <c r="V231" s="3">
        <f t="shared" si="19"/>
        <v>1.0008547008547009</v>
      </c>
    </row>
    <row r="232" spans="1:22" x14ac:dyDescent="0.3">
      <c r="A232" s="1">
        <v>34810</v>
      </c>
      <c r="B232" s="1" t="s">
        <v>279</v>
      </c>
      <c r="C232" s="2">
        <v>11590</v>
      </c>
      <c r="D232" s="2">
        <v>26356298</v>
      </c>
      <c r="E232" s="1">
        <v>11.61</v>
      </c>
      <c r="F232" s="1">
        <v>0.39</v>
      </c>
      <c r="G232" s="1">
        <v>0</v>
      </c>
      <c r="H232" s="2">
        <v>3055</v>
      </c>
      <c r="J232" s="1">
        <f t="shared" si="15"/>
        <v>305</v>
      </c>
      <c r="K232" s="1">
        <f t="shared" si="16"/>
        <v>181</v>
      </c>
      <c r="L232" s="1">
        <v>0</v>
      </c>
      <c r="N232" s="1">
        <f t="shared" si="17"/>
        <v>486</v>
      </c>
      <c r="O232" s="1">
        <v>231</v>
      </c>
      <c r="Q232" s="1">
        <f>VLOOKUP(A232,crawl_202211!$A$2:$O$442,15,FALSE)</f>
        <v>268</v>
      </c>
      <c r="S232" s="1">
        <f t="shared" si="18"/>
        <v>37</v>
      </c>
      <c r="U232" s="1">
        <f>VLOOKUP(A232,crawl_202211!$A$2:$O$442,3,FALSE)</f>
        <v>10200</v>
      </c>
      <c r="V232" s="3">
        <f t="shared" si="19"/>
        <v>1.1362745098039215</v>
      </c>
    </row>
    <row r="233" spans="1:22" x14ac:dyDescent="0.3">
      <c r="A233" s="1">
        <v>50860</v>
      </c>
      <c r="B233" s="1" t="s">
        <v>266</v>
      </c>
      <c r="C233" s="2">
        <v>2800</v>
      </c>
      <c r="D233" s="2">
        <v>22500000</v>
      </c>
      <c r="E233" s="1">
        <v>5.7</v>
      </c>
      <c r="F233" s="1">
        <v>0.5</v>
      </c>
      <c r="G233" s="1">
        <v>1.79</v>
      </c>
      <c r="H233" s="1">
        <v>630</v>
      </c>
      <c r="J233" s="1">
        <f t="shared" si="15"/>
        <v>180</v>
      </c>
      <c r="K233" s="1">
        <f t="shared" si="16"/>
        <v>310</v>
      </c>
      <c r="L233" s="1">
        <v>0</v>
      </c>
      <c r="N233" s="1">
        <f t="shared" si="17"/>
        <v>490</v>
      </c>
      <c r="O233" s="1">
        <v>232</v>
      </c>
      <c r="Q233" s="1">
        <f>VLOOKUP(A233,crawl_202211!$A$2:$O$442,15,FALSE)</f>
        <v>255</v>
      </c>
      <c r="S233" s="1">
        <f t="shared" si="18"/>
        <v>23</v>
      </c>
      <c r="U233" s="1">
        <f>VLOOKUP(A233,crawl_202211!$A$2:$O$442,3,FALSE)</f>
        <v>2690</v>
      </c>
      <c r="V233" s="3">
        <f t="shared" si="19"/>
        <v>1.0408921933085502</v>
      </c>
    </row>
    <row r="234" spans="1:22" x14ac:dyDescent="0.3">
      <c r="A234" s="1">
        <v>54800</v>
      </c>
      <c r="B234" s="1" t="s">
        <v>300</v>
      </c>
      <c r="C234" s="2">
        <v>13760</v>
      </c>
      <c r="D234" s="2">
        <v>10347756</v>
      </c>
      <c r="E234" s="1">
        <v>5.5</v>
      </c>
      <c r="F234" s="1">
        <v>0.51</v>
      </c>
      <c r="G234" s="1">
        <v>0</v>
      </c>
      <c r="H234" s="2">
        <v>1424</v>
      </c>
      <c r="J234" s="1">
        <f t="shared" si="15"/>
        <v>170</v>
      </c>
      <c r="K234" s="1">
        <f t="shared" si="16"/>
        <v>321</v>
      </c>
      <c r="L234" s="1">
        <v>0</v>
      </c>
      <c r="N234" s="1">
        <f t="shared" si="17"/>
        <v>491</v>
      </c>
      <c r="O234" s="1">
        <v>233</v>
      </c>
      <c r="Q234" s="1">
        <f>VLOOKUP(A234,crawl_202211!$A$2:$O$442,15,FALSE)</f>
        <v>289</v>
      </c>
      <c r="S234" s="1">
        <f t="shared" si="18"/>
        <v>56</v>
      </c>
      <c r="U234" s="1">
        <f>VLOOKUP(A234,crawl_202211!$A$2:$O$442,3,FALSE)</f>
        <v>11150</v>
      </c>
      <c r="V234" s="3">
        <f t="shared" si="19"/>
        <v>1.2340807174887893</v>
      </c>
    </row>
    <row r="235" spans="1:22" x14ac:dyDescent="0.3">
      <c r="A235" s="1">
        <v>2810</v>
      </c>
      <c r="B235" s="1" t="s">
        <v>230</v>
      </c>
      <c r="C235" s="2">
        <v>12780</v>
      </c>
      <c r="D235" s="2">
        <v>18466948</v>
      </c>
      <c r="E235" s="1">
        <v>5.95</v>
      </c>
      <c r="F235" s="1">
        <v>0.5</v>
      </c>
      <c r="G235" s="1">
        <v>0</v>
      </c>
      <c r="H235" s="2">
        <v>2360</v>
      </c>
      <c r="J235" s="1">
        <f t="shared" si="15"/>
        <v>183</v>
      </c>
      <c r="K235" s="1">
        <f t="shared" si="16"/>
        <v>310</v>
      </c>
      <c r="L235" s="1">
        <v>0</v>
      </c>
      <c r="N235" s="1">
        <f t="shared" si="17"/>
        <v>493</v>
      </c>
      <c r="O235" s="1">
        <v>234</v>
      </c>
      <c r="Q235" s="1">
        <f>VLOOKUP(A235,crawl_202211!$A$2:$O$442,15,FALSE)</f>
        <v>219</v>
      </c>
      <c r="S235" s="1">
        <f t="shared" si="18"/>
        <v>-15</v>
      </c>
      <c r="U235" s="1">
        <f>VLOOKUP(A235,crawl_202211!$A$2:$O$442,3,FALSE)</f>
        <v>12850</v>
      </c>
      <c r="V235" s="3">
        <f t="shared" si="19"/>
        <v>0.9945525291828794</v>
      </c>
    </row>
    <row r="236" spans="1:22" x14ac:dyDescent="0.3">
      <c r="A236" s="1">
        <v>1720</v>
      </c>
      <c r="B236" s="1" t="s">
        <v>156</v>
      </c>
      <c r="C236" s="2">
        <v>58700</v>
      </c>
      <c r="D236" s="2">
        <v>9386237</v>
      </c>
      <c r="E236" s="1">
        <v>22.82</v>
      </c>
      <c r="F236" s="1">
        <v>0.34</v>
      </c>
      <c r="G236" s="1">
        <v>6.81</v>
      </c>
      <c r="H236" s="2">
        <v>5510</v>
      </c>
      <c r="J236" s="1">
        <f t="shared" si="15"/>
        <v>363</v>
      </c>
      <c r="K236" s="1">
        <f t="shared" si="16"/>
        <v>132</v>
      </c>
      <c r="L236" s="1">
        <v>0</v>
      </c>
      <c r="N236" s="1">
        <f t="shared" si="17"/>
        <v>495</v>
      </c>
      <c r="O236" s="1">
        <v>235</v>
      </c>
      <c r="Q236" s="1">
        <f>VLOOKUP(A236,crawl_202211!$A$2:$O$442,15,FALSE)</f>
        <v>145</v>
      </c>
      <c r="S236" s="1">
        <f t="shared" si="18"/>
        <v>-90</v>
      </c>
      <c r="U236" s="1">
        <f>VLOOKUP(A236,crawl_202211!$A$2:$O$442,3,FALSE)</f>
        <v>55100</v>
      </c>
      <c r="V236" s="3">
        <f t="shared" si="19"/>
        <v>1.0653357531760435</v>
      </c>
    </row>
    <row r="237" spans="1:22" x14ac:dyDescent="0.3">
      <c r="A237" s="1">
        <v>210</v>
      </c>
      <c r="B237" s="1" t="s">
        <v>194</v>
      </c>
      <c r="C237" s="2">
        <v>61000</v>
      </c>
      <c r="D237" s="2">
        <v>20955884</v>
      </c>
      <c r="E237" s="1">
        <v>34.44</v>
      </c>
      <c r="F237" s="1">
        <v>0.32</v>
      </c>
      <c r="G237" s="1">
        <v>0</v>
      </c>
      <c r="H237" s="2">
        <v>12783</v>
      </c>
      <c r="J237" s="1">
        <f t="shared" si="15"/>
        <v>386</v>
      </c>
      <c r="K237" s="1">
        <f t="shared" si="16"/>
        <v>111</v>
      </c>
      <c r="L237" s="1">
        <v>0</v>
      </c>
      <c r="N237" s="1">
        <f t="shared" si="17"/>
        <v>497</v>
      </c>
      <c r="O237" s="1">
        <v>236</v>
      </c>
      <c r="Q237" s="1">
        <f>VLOOKUP(A237,crawl_202211!$A$2:$O$442,15,FALSE)</f>
        <v>183</v>
      </c>
      <c r="S237" s="1">
        <f t="shared" si="18"/>
        <v>-53</v>
      </c>
      <c r="U237" s="1">
        <f>VLOOKUP(A237,crawl_202211!$A$2:$O$442,3,FALSE)</f>
        <v>62700</v>
      </c>
      <c r="V237" s="3">
        <f t="shared" si="19"/>
        <v>0.97288676236044658</v>
      </c>
    </row>
    <row r="238" spans="1:22" x14ac:dyDescent="0.3">
      <c r="A238" s="1">
        <v>860</v>
      </c>
      <c r="B238" s="1" t="s">
        <v>255</v>
      </c>
      <c r="C238" s="2">
        <v>20950</v>
      </c>
      <c r="D238" s="2">
        <v>6500000</v>
      </c>
      <c r="E238" s="1">
        <v>999</v>
      </c>
      <c r="F238" s="1">
        <v>0.23</v>
      </c>
      <c r="G238" s="1">
        <v>0</v>
      </c>
      <c r="H238" s="2">
        <v>1362</v>
      </c>
      <c r="J238" s="1">
        <f t="shared" si="15"/>
        <v>469</v>
      </c>
      <c r="K238" s="1">
        <f t="shared" si="16"/>
        <v>28</v>
      </c>
      <c r="L238" s="1">
        <v>0</v>
      </c>
      <c r="N238" s="1">
        <f t="shared" si="17"/>
        <v>497</v>
      </c>
      <c r="O238" s="1">
        <v>237</v>
      </c>
      <c r="Q238" s="1">
        <f>VLOOKUP(A238,crawl_202211!$A$2:$O$442,15,FALSE)</f>
        <v>244</v>
      </c>
      <c r="S238" s="1">
        <f t="shared" si="18"/>
        <v>7</v>
      </c>
      <c r="U238" s="1">
        <f>VLOOKUP(A238,crawl_202211!$A$2:$O$442,3,FALSE)</f>
        <v>21000</v>
      </c>
      <c r="V238" s="3">
        <f t="shared" si="19"/>
        <v>0.99761904761904763</v>
      </c>
    </row>
    <row r="239" spans="1:22" x14ac:dyDescent="0.3">
      <c r="A239" s="1">
        <v>67990</v>
      </c>
      <c r="B239" s="1" t="s">
        <v>467</v>
      </c>
      <c r="C239" s="2">
        <v>6040</v>
      </c>
      <c r="D239" s="2">
        <v>31890147</v>
      </c>
      <c r="E239" s="1">
        <v>4.9800000000000004</v>
      </c>
      <c r="F239" s="1">
        <v>0.53</v>
      </c>
      <c r="G239" s="1">
        <v>0</v>
      </c>
      <c r="H239" s="2">
        <v>1926</v>
      </c>
      <c r="J239" s="1">
        <f t="shared" si="15"/>
        <v>146</v>
      </c>
      <c r="K239" s="1">
        <f t="shared" si="16"/>
        <v>351</v>
      </c>
      <c r="L239" s="1">
        <v>0</v>
      </c>
      <c r="N239" s="1">
        <f t="shared" si="17"/>
        <v>497</v>
      </c>
      <c r="O239" s="1">
        <v>238</v>
      </c>
      <c r="Q239" s="1" t="e">
        <f>VLOOKUP(A239,crawl_202211!$A$2:$O$442,15,FALSE)</f>
        <v>#N/A</v>
      </c>
      <c r="S239" s="1" t="e">
        <f t="shared" si="18"/>
        <v>#N/A</v>
      </c>
      <c r="U239" s="1" t="e">
        <f>VLOOKUP(A239,crawl_202211!$A$2:$O$442,3,FALSE)</f>
        <v>#N/A</v>
      </c>
      <c r="V239" s="3" t="e">
        <f t="shared" si="19"/>
        <v>#N/A</v>
      </c>
    </row>
    <row r="240" spans="1:22" x14ac:dyDescent="0.3">
      <c r="A240" s="1">
        <v>71320</v>
      </c>
      <c r="B240" s="1" t="s">
        <v>222</v>
      </c>
      <c r="C240" s="2">
        <v>31550</v>
      </c>
      <c r="D240" s="2">
        <v>11578744</v>
      </c>
      <c r="E240" s="1">
        <v>999</v>
      </c>
      <c r="F240" s="1">
        <v>0.23</v>
      </c>
      <c r="G240" s="1">
        <v>0</v>
      </c>
      <c r="H240" s="2">
        <v>3653</v>
      </c>
      <c r="J240" s="1">
        <f t="shared" si="15"/>
        <v>469</v>
      </c>
      <c r="K240" s="1">
        <f t="shared" si="16"/>
        <v>28</v>
      </c>
      <c r="L240" s="1">
        <v>0</v>
      </c>
      <c r="N240" s="1">
        <f t="shared" si="17"/>
        <v>497</v>
      </c>
      <c r="O240" s="1">
        <v>239</v>
      </c>
      <c r="Q240" s="1">
        <f>VLOOKUP(A240,crawl_202211!$A$2:$O$442,15,FALSE)</f>
        <v>211</v>
      </c>
      <c r="S240" s="1">
        <f t="shared" si="18"/>
        <v>-28</v>
      </c>
      <c r="U240" s="1">
        <f>VLOOKUP(A240,crawl_202211!$A$2:$O$442,3,FALSE)</f>
        <v>26200</v>
      </c>
      <c r="V240" s="3">
        <f t="shared" si="19"/>
        <v>1.2041984732824427</v>
      </c>
    </row>
    <row r="241" spans="1:22" x14ac:dyDescent="0.3">
      <c r="A241" s="1">
        <v>370</v>
      </c>
      <c r="B241" s="1" t="s">
        <v>365</v>
      </c>
      <c r="C241" s="2">
        <v>4300</v>
      </c>
      <c r="D241" s="2">
        <v>116738915</v>
      </c>
      <c r="E241" s="1">
        <v>2.64</v>
      </c>
      <c r="F241" s="1">
        <v>12.95</v>
      </c>
      <c r="G241" s="1">
        <v>0</v>
      </c>
      <c r="H241" s="2">
        <v>5020</v>
      </c>
      <c r="J241" s="1">
        <f t="shared" si="15"/>
        <v>29</v>
      </c>
      <c r="K241" s="1">
        <f t="shared" si="16"/>
        <v>469</v>
      </c>
      <c r="L241" s="1">
        <v>0</v>
      </c>
      <c r="N241" s="1">
        <f t="shared" si="17"/>
        <v>498</v>
      </c>
      <c r="O241" s="1">
        <v>240</v>
      </c>
      <c r="Q241" s="1">
        <f>VLOOKUP(A241,crawl_202211!$A$2:$O$442,15,FALSE)</f>
        <v>354</v>
      </c>
      <c r="S241" s="1">
        <f t="shared" si="18"/>
        <v>114</v>
      </c>
      <c r="U241" s="1">
        <f>VLOOKUP(A241,crawl_202211!$A$2:$O$442,3,FALSE)</f>
        <v>3670</v>
      </c>
      <c r="V241" s="3">
        <f t="shared" si="19"/>
        <v>1.1716621253405994</v>
      </c>
    </row>
    <row r="242" spans="1:22" x14ac:dyDescent="0.3">
      <c r="A242" s="1">
        <v>163560</v>
      </c>
      <c r="B242" s="1" t="s">
        <v>387</v>
      </c>
      <c r="C242" s="2">
        <v>6330</v>
      </c>
      <c r="D242" s="2">
        <v>13900000</v>
      </c>
      <c r="E242" s="1">
        <v>9.5500000000000007</v>
      </c>
      <c r="F242" s="1">
        <v>0.42</v>
      </c>
      <c r="G242" s="1">
        <v>0</v>
      </c>
      <c r="H242" s="1">
        <v>880</v>
      </c>
      <c r="J242" s="1">
        <f t="shared" si="15"/>
        <v>281</v>
      </c>
      <c r="K242" s="1">
        <f t="shared" si="16"/>
        <v>218</v>
      </c>
      <c r="L242" s="1">
        <v>0</v>
      </c>
      <c r="N242" s="1">
        <f t="shared" si="17"/>
        <v>499</v>
      </c>
      <c r="O242" s="1">
        <v>241</v>
      </c>
      <c r="Q242" s="1">
        <f>VLOOKUP(A242,crawl_202211!$A$2:$O$442,15,FALSE)</f>
        <v>376</v>
      </c>
      <c r="S242" s="1">
        <f t="shared" si="18"/>
        <v>135</v>
      </c>
      <c r="U242" s="1">
        <f>VLOOKUP(A242,crawl_202211!$A$2:$O$442,3,FALSE)</f>
        <v>6450</v>
      </c>
      <c r="V242" s="3">
        <f t="shared" si="19"/>
        <v>0.98139534883720925</v>
      </c>
    </row>
    <row r="243" spans="1:22" x14ac:dyDescent="0.3">
      <c r="A243" s="1">
        <v>50120</v>
      </c>
      <c r="B243" s="1" t="s">
        <v>380</v>
      </c>
      <c r="C243" s="2">
        <v>4390</v>
      </c>
      <c r="D243" s="2">
        <v>13564086</v>
      </c>
      <c r="E243" s="1">
        <v>5.12</v>
      </c>
      <c r="F243" s="1">
        <v>0.53</v>
      </c>
      <c r="G243" s="1">
        <v>0</v>
      </c>
      <c r="H243" s="1">
        <v>595</v>
      </c>
      <c r="J243" s="1">
        <f t="shared" si="15"/>
        <v>152</v>
      </c>
      <c r="K243" s="1">
        <f t="shared" si="16"/>
        <v>351</v>
      </c>
      <c r="L243" s="1">
        <v>0</v>
      </c>
      <c r="N243" s="1">
        <f t="shared" si="17"/>
        <v>503</v>
      </c>
      <c r="O243" s="1">
        <v>242</v>
      </c>
      <c r="Q243" s="1">
        <f>VLOOKUP(A243,crawl_202211!$A$2:$O$442,15,FALSE)</f>
        <v>369</v>
      </c>
      <c r="S243" s="1">
        <f t="shared" si="18"/>
        <v>127</v>
      </c>
      <c r="U243" s="1">
        <f>VLOOKUP(A243,crawl_202211!$A$2:$O$442,3,FALSE)</f>
        <v>4085</v>
      </c>
      <c r="V243" s="3">
        <f t="shared" si="19"/>
        <v>1.0746634026927784</v>
      </c>
    </row>
    <row r="244" spans="1:22" x14ac:dyDescent="0.3">
      <c r="A244" s="1">
        <v>12860</v>
      </c>
      <c r="B244" s="1" t="s">
        <v>439</v>
      </c>
      <c r="C244" s="2">
        <v>1435</v>
      </c>
      <c r="D244" s="2">
        <v>73233457</v>
      </c>
      <c r="E244" s="1">
        <v>5.44</v>
      </c>
      <c r="F244" s="1">
        <v>0.52</v>
      </c>
      <c r="G244" s="1">
        <v>0</v>
      </c>
      <c r="H244" s="2">
        <v>1051</v>
      </c>
      <c r="J244" s="1">
        <f t="shared" si="15"/>
        <v>167</v>
      </c>
      <c r="K244" s="1">
        <f t="shared" si="16"/>
        <v>337</v>
      </c>
      <c r="L244" s="1">
        <v>0</v>
      </c>
      <c r="N244" s="1">
        <f t="shared" si="17"/>
        <v>504</v>
      </c>
      <c r="O244" s="1">
        <v>243</v>
      </c>
      <c r="Q244" s="1">
        <f>VLOOKUP(A244,crawl_202211!$A$2:$O$442,15,FALSE)</f>
        <v>428</v>
      </c>
      <c r="S244" s="1">
        <f t="shared" si="18"/>
        <v>185</v>
      </c>
      <c r="U244" s="1">
        <f>VLOOKUP(A244,crawl_202211!$A$2:$O$442,3,FALSE)</f>
        <v>1350</v>
      </c>
      <c r="V244" s="3">
        <f t="shared" si="19"/>
        <v>1.0629629629629629</v>
      </c>
    </row>
    <row r="245" spans="1:22" x14ac:dyDescent="0.3">
      <c r="A245" s="1">
        <v>14710</v>
      </c>
      <c r="B245" s="1" t="s">
        <v>265</v>
      </c>
      <c r="C245" s="2">
        <v>5360</v>
      </c>
      <c r="D245" s="2">
        <v>17218543</v>
      </c>
      <c r="E245" s="1">
        <v>12.29</v>
      </c>
      <c r="F245" s="1">
        <v>0.4</v>
      </c>
      <c r="G245" s="1">
        <v>0</v>
      </c>
      <c r="H245" s="1">
        <v>923</v>
      </c>
      <c r="J245" s="1">
        <f t="shared" si="15"/>
        <v>312</v>
      </c>
      <c r="K245" s="1">
        <f t="shared" si="16"/>
        <v>192</v>
      </c>
      <c r="L245" s="1">
        <v>0</v>
      </c>
      <c r="N245" s="1">
        <f t="shared" si="17"/>
        <v>504</v>
      </c>
      <c r="O245" s="1">
        <v>244</v>
      </c>
      <c r="Q245" s="1">
        <f>VLOOKUP(A245,crawl_202211!$A$2:$O$442,15,FALSE)</f>
        <v>254</v>
      </c>
      <c r="S245" s="1">
        <f t="shared" si="18"/>
        <v>10</v>
      </c>
      <c r="U245" s="1">
        <f>VLOOKUP(A245,crawl_202211!$A$2:$O$442,3,FALSE)</f>
        <v>4810</v>
      </c>
      <c r="V245" s="3">
        <f t="shared" si="19"/>
        <v>1.1143451143451144</v>
      </c>
    </row>
    <row r="246" spans="1:22" x14ac:dyDescent="0.3">
      <c r="A246" s="1">
        <v>1250</v>
      </c>
      <c r="B246" s="1" t="s">
        <v>468</v>
      </c>
      <c r="C246" s="2">
        <v>2440</v>
      </c>
      <c r="D246" s="2">
        <v>82533764</v>
      </c>
      <c r="E246" s="1">
        <v>5.46</v>
      </c>
      <c r="F246" s="1">
        <v>0.52</v>
      </c>
      <c r="G246" s="1">
        <v>0</v>
      </c>
      <c r="H246" s="2">
        <v>2014</v>
      </c>
      <c r="J246" s="1">
        <f t="shared" si="15"/>
        <v>168</v>
      </c>
      <c r="K246" s="1">
        <f t="shared" si="16"/>
        <v>337</v>
      </c>
      <c r="L246" s="1">
        <v>0</v>
      </c>
      <c r="N246" s="1">
        <f t="shared" si="17"/>
        <v>505</v>
      </c>
      <c r="O246" s="1">
        <v>245</v>
      </c>
      <c r="Q246" s="1" t="e">
        <f>VLOOKUP(A246,crawl_202211!$A$2:$O$442,15,FALSE)</f>
        <v>#N/A</v>
      </c>
      <c r="S246" s="1" t="e">
        <f t="shared" si="18"/>
        <v>#N/A</v>
      </c>
      <c r="U246" s="1" t="e">
        <f>VLOOKUP(A246,crawl_202211!$A$2:$O$442,3,FALSE)</f>
        <v>#N/A</v>
      </c>
      <c r="V246" s="3" t="e">
        <f t="shared" si="19"/>
        <v>#N/A</v>
      </c>
    </row>
    <row r="247" spans="1:22" x14ac:dyDescent="0.3">
      <c r="A247" s="1">
        <v>8110</v>
      </c>
      <c r="B247" s="1" t="s">
        <v>400</v>
      </c>
      <c r="C247" s="2">
        <v>9890</v>
      </c>
      <c r="D247" s="2">
        <v>10490447</v>
      </c>
      <c r="E247" s="1">
        <v>9.4</v>
      </c>
      <c r="F247" s="1">
        <v>0.43</v>
      </c>
      <c r="G247" s="1">
        <v>2.5299999999999998</v>
      </c>
      <c r="H247" s="2">
        <v>1038</v>
      </c>
      <c r="J247" s="1">
        <f t="shared" si="15"/>
        <v>276</v>
      </c>
      <c r="K247" s="1">
        <f t="shared" si="16"/>
        <v>229</v>
      </c>
      <c r="L247" s="1">
        <v>0</v>
      </c>
      <c r="N247" s="1">
        <f t="shared" si="17"/>
        <v>505</v>
      </c>
      <c r="O247" s="1">
        <v>246</v>
      </c>
      <c r="Q247" s="1">
        <f>VLOOKUP(A247,crawl_202211!$A$2:$O$442,15,FALSE)</f>
        <v>389</v>
      </c>
      <c r="S247" s="1">
        <f t="shared" si="18"/>
        <v>143</v>
      </c>
      <c r="U247" s="1">
        <f>VLOOKUP(A247,crawl_202211!$A$2:$O$442,3,FALSE)</f>
        <v>12900</v>
      </c>
      <c r="V247" s="3">
        <f t="shared" si="19"/>
        <v>0.76666666666666672</v>
      </c>
    </row>
    <row r="248" spans="1:22" x14ac:dyDescent="0.3">
      <c r="A248" s="1">
        <v>7330</v>
      </c>
      <c r="B248" s="1" t="s">
        <v>280</v>
      </c>
      <c r="C248" s="2">
        <v>11190</v>
      </c>
      <c r="D248" s="2">
        <v>15082800</v>
      </c>
      <c r="E248" s="1">
        <v>8.84</v>
      </c>
      <c r="F248" s="1">
        <v>0.44</v>
      </c>
      <c r="G248" s="1">
        <v>0</v>
      </c>
      <c r="H248" s="2">
        <v>1688</v>
      </c>
      <c r="J248" s="1">
        <f t="shared" si="15"/>
        <v>266</v>
      </c>
      <c r="K248" s="1">
        <f t="shared" si="16"/>
        <v>242</v>
      </c>
      <c r="L248" s="1">
        <v>0</v>
      </c>
      <c r="N248" s="1">
        <f t="shared" si="17"/>
        <v>508</v>
      </c>
      <c r="O248" s="1">
        <v>247</v>
      </c>
      <c r="Q248" s="1">
        <f>VLOOKUP(A248,crawl_202211!$A$2:$O$442,15,FALSE)</f>
        <v>269</v>
      </c>
      <c r="S248" s="1">
        <f t="shared" si="18"/>
        <v>22</v>
      </c>
      <c r="U248" s="1">
        <f>VLOOKUP(A248,crawl_202211!$A$2:$O$442,3,FALSE)</f>
        <v>12900</v>
      </c>
      <c r="V248" s="3">
        <f t="shared" si="19"/>
        <v>0.86744186046511629</v>
      </c>
    </row>
    <row r="249" spans="1:22" x14ac:dyDescent="0.3">
      <c r="A249" s="1">
        <v>53210</v>
      </c>
      <c r="B249" s="1" t="s">
        <v>221</v>
      </c>
      <c r="C249" s="2">
        <v>8330</v>
      </c>
      <c r="D249" s="2">
        <v>47821966</v>
      </c>
      <c r="E249" s="1">
        <v>7.06</v>
      </c>
      <c r="F249" s="1">
        <v>0.48</v>
      </c>
      <c r="G249" s="1">
        <v>0</v>
      </c>
      <c r="H249" s="2">
        <v>3984</v>
      </c>
      <c r="J249" s="1">
        <f t="shared" si="15"/>
        <v>222</v>
      </c>
      <c r="K249" s="1">
        <f t="shared" si="16"/>
        <v>288</v>
      </c>
      <c r="L249" s="1">
        <v>0</v>
      </c>
      <c r="N249" s="1">
        <f t="shared" si="17"/>
        <v>510</v>
      </c>
      <c r="O249" s="1">
        <v>248</v>
      </c>
      <c r="Q249" s="1">
        <f>VLOOKUP(A249,crawl_202211!$A$2:$O$442,15,FALSE)</f>
        <v>210</v>
      </c>
      <c r="S249" s="1">
        <f t="shared" si="18"/>
        <v>-38</v>
      </c>
      <c r="U249" s="1">
        <f>VLOOKUP(A249,crawl_202211!$A$2:$O$442,3,FALSE)</f>
        <v>8300</v>
      </c>
      <c r="V249" s="3">
        <f t="shared" si="19"/>
        <v>1.0036144578313253</v>
      </c>
    </row>
    <row r="250" spans="1:22" x14ac:dyDescent="0.3">
      <c r="A250" s="1">
        <v>9270</v>
      </c>
      <c r="B250" s="1" t="s">
        <v>288</v>
      </c>
      <c r="C250" s="2">
        <v>1579</v>
      </c>
      <c r="D250" s="2">
        <v>102586356</v>
      </c>
      <c r="E250" s="1">
        <v>5.62</v>
      </c>
      <c r="F250" s="1">
        <v>0.52</v>
      </c>
      <c r="G250" s="1">
        <v>0</v>
      </c>
      <c r="H250" s="2">
        <v>1620</v>
      </c>
      <c r="J250" s="1">
        <f t="shared" si="15"/>
        <v>175</v>
      </c>
      <c r="K250" s="1">
        <f t="shared" si="16"/>
        <v>337</v>
      </c>
      <c r="L250" s="1">
        <v>0</v>
      </c>
      <c r="N250" s="1">
        <f t="shared" si="17"/>
        <v>512</v>
      </c>
      <c r="O250" s="1">
        <v>249</v>
      </c>
      <c r="Q250" s="1">
        <f>VLOOKUP(A250,crawl_202211!$A$2:$O$442,15,FALSE)</f>
        <v>277</v>
      </c>
      <c r="S250" s="1">
        <f t="shared" si="18"/>
        <v>28</v>
      </c>
      <c r="U250" s="1">
        <f>VLOOKUP(A250,crawl_202211!$A$2:$O$442,3,FALSE)</f>
        <v>1550</v>
      </c>
      <c r="V250" s="3">
        <f t="shared" si="19"/>
        <v>1.0187096774193549</v>
      </c>
    </row>
    <row r="251" spans="1:22" x14ac:dyDescent="0.3">
      <c r="A251" s="1">
        <v>1800</v>
      </c>
      <c r="B251" s="1" t="s">
        <v>181</v>
      </c>
      <c r="C251" s="2">
        <v>15600</v>
      </c>
      <c r="D251" s="2">
        <v>62645422</v>
      </c>
      <c r="E251" s="1">
        <v>10.65</v>
      </c>
      <c r="F251" s="1">
        <v>0.42</v>
      </c>
      <c r="G251" s="1">
        <v>0</v>
      </c>
      <c r="H251" s="2">
        <v>9773</v>
      </c>
      <c r="J251" s="1">
        <f t="shared" si="15"/>
        <v>295</v>
      </c>
      <c r="K251" s="1">
        <f t="shared" si="16"/>
        <v>218</v>
      </c>
      <c r="L251" s="1">
        <v>0</v>
      </c>
      <c r="N251" s="1">
        <f t="shared" si="17"/>
        <v>513</v>
      </c>
      <c r="O251" s="1">
        <v>250</v>
      </c>
      <c r="Q251" s="1">
        <f>VLOOKUP(A251,crawl_202211!$A$2:$O$442,15,FALSE)</f>
        <v>170</v>
      </c>
      <c r="S251" s="1">
        <f t="shared" si="18"/>
        <v>-80</v>
      </c>
      <c r="U251" s="1">
        <f>VLOOKUP(A251,crawl_202211!$A$2:$O$442,3,FALSE)</f>
        <v>14300</v>
      </c>
      <c r="V251" s="3">
        <f t="shared" si="19"/>
        <v>1.0909090909090908</v>
      </c>
    </row>
    <row r="252" spans="1:22" x14ac:dyDescent="0.3">
      <c r="A252" s="1">
        <v>2320</v>
      </c>
      <c r="B252" s="1" t="s">
        <v>205</v>
      </c>
      <c r="C252" s="2">
        <v>21950</v>
      </c>
      <c r="D252" s="2">
        <v>14947628</v>
      </c>
      <c r="E252" s="1">
        <v>999</v>
      </c>
      <c r="F252" s="1">
        <v>0.25</v>
      </c>
      <c r="G252" s="1">
        <v>0</v>
      </c>
      <c r="H252" s="2">
        <v>3281</v>
      </c>
      <c r="J252" s="1">
        <f t="shared" si="15"/>
        <v>469</v>
      </c>
      <c r="K252" s="1">
        <f t="shared" si="16"/>
        <v>44</v>
      </c>
      <c r="L252" s="1">
        <v>0</v>
      </c>
      <c r="N252" s="1">
        <f t="shared" si="17"/>
        <v>513</v>
      </c>
      <c r="O252" s="1">
        <v>251</v>
      </c>
      <c r="Q252" s="1">
        <f>VLOOKUP(A252,crawl_202211!$A$2:$O$442,15,FALSE)</f>
        <v>194</v>
      </c>
      <c r="S252" s="1">
        <f t="shared" si="18"/>
        <v>-57</v>
      </c>
      <c r="U252" s="1">
        <f>VLOOKUP(A252,crawl_202211!$A$2:$O$442,3,FALSE)</f>
        <v>19650</v>
      </c>
      <c r="V252" s="3">
        <f t="shared" si="19"/>
        <v>1.1170483460559797</v>
      </c>
    </row>
    <row r="253" spans="1:22" x14ac:dyDescent="0.3">
      <c r="A253" s="1">
        <v>21320</v>
      </c>
      <c r="B253" s="1" t="s">
        <v>131</v>
      </c>
      <c r="C253" s="2">
        <v>7380</v>
      </c>
      <c r="D253" s="2">
        <v>21400000</v>
      </c>
      <c r="E253" s="1">
        <v>30.37</v>
      </c>
      <c r="F253" s="1">
        <v>0.34</v>
      </c>
      <c r="G253" s="1">
        <v>0</v>
      </c>
      <c r="H253" s="2">
        <v>1579</v>
      </c>
      <c r="J253" s="1">
        <f t="shared" si="15"/>
        <v>382</v>
      </c>
      <c r="K253" s="1">
        <f t="shared" si="16"/>
        <v>132</v>
      </c>
      <c r="L253" s="1">
        <v>0</v>
      </c>
      <c r="N253" s="1">
        <f t="shared" si="17"/>
        <v>514</v>
      </c>
      <c r="O253" s="1">
        <v>252</v>
      </c>
      <c r="Q253" s="1">
        <f>VLOOKUP(A253,crawl_202211!$A$2:$O$442,15,FALSE)</f>
        <v>120</v>
      </c>
      <c r="S253" s="1">
        <f t="shared" si="18"/>
        <v>-132</v>
      </c>
      <c r="U253" s="1">
        <f>VLOOKUP(A253,crawl_202211!$A$2:$O$442,3,FALSE)</f>
        <v>5920</v>
      </c>
      <c r="V253" s="3">
        <f t="shared" si="19"/>
        <v>1.2466216216216217</v>
      </c>
    </row>
    <row r="254" spans="1:22" x14ac:dyDescent="0.3">
      <c r="A254" s="1">
        <v>6260</v>
      </c>
      <c r="B254" s="1" t="s">
        <v>312</v>
      </c>
      <c r="C254" s="2">
        <v>70500</v>
      </c>
      <c r="D254" s="2">
        <v>32200000</v>
      </c>
      <c r="E254" s="1">
        <v>5.67</v>
      </c>
      <c r="F254" s="1">
        <v>0.52</v>
      </c>
      <c r="G254" s="1">
        <v>0</v>
      </c>
      <c r="H254" s="2">
        <v>22701</v>
      </c>
      <c r="J254" s="1">
        <f t="shared" si="15"/>
        <v>178</v>
      </c>
      <c r="K254" s="1">
        <f t="shared" si="16"/>
        <v>337</v>
      </c>
      <c r="L254" s="1">
        <v>0</v>
      </c>
      <c r="N254" s="1">
        <f t="shared" si="17"/>
        <v>515</v>
      </c>
      <c r="O254" s="1">
        <v>253</v>
      </c>
      <c r="Q254" s="1">
        <f>VLOOKUP(A254,crawl_202211!$A$2:$O$442,15,FALSE)</f>
        <v>301</v>
      </c>
      <c r="S254" s="1">
        <f t="shared" si="18"/>
        <v>48</v>
      </c>
      <c r="U254" s="1">
        <f>VLOOKUP(A254,crawl_202211!$A$2:$O$442,3,FALSE)</f>
        <v>69500</v>
      </c>
      <c r="V254" s="3">
        <f t="shared" si="19"/>
        <v>1.014388489208633</v>
      </c>
    </row>
    <row r="255" spans="1:22" x14ac:dyDescent="0.3">
      <c r="A255" s="1">
        <v>17890</v>
      </c>
      <c r="B255" s="1" t="s">
        <v>329</v>
      </c>
      <c r="C255" s="2">
        <v>11140</v>
      </c>
      <c r="D255" s="2">
        <v>21605760</v>
      </c>
      <c r="E255" s="1">
        <v>6.66</v>
      </c>
      <c r="F255" s="1">
        <v>0.5</v>
      </c>
      <c r="G255" s="1">
        <v>0</v>
      </c>
      <c r="H255" s="2">
        <v>2407</v>
      </c>
      <c r="J255" s="1">
        <f t="shared" si="15"/>
        <v>205</v>
      </c>
      <c r="K255" s="1">
        <f t="shared" si="16"/>
        <v>310</v>
      </c>
      <c r="L255" s="1">
        <v>0</v>
      </c>
      <c r="N255" s="1">
        <f t="shared" si="17"/>
        <v>515</v>
      </c>
      <c r="O255" s="1">
        <v>254</v>
      </c>
      <c r="Q255" s="1">
        <f>VLOOKUP(A255,crawl_202211!$A$2:$O$442,15,FALSE)</f>
        <v>318</v>
      </c>
      <c r="S255" s="1">
        <f t="shared" si="18"/>
        <v>64</v>
      </c>
      <c r="U255" s="1">
        <f>VLOOKUP(A255,crawl_202211!$A$2:$O$442,3,FALSE)</f>
        <v>10550</v>
      </c>
      <c r="V255" s="3">
        <f t="shared" si="19"/>
        <v>1.0559241706161138</v>
      </c>
    </row>
    <row r="256" spans="1:22" x14ac:dyDescent="0.3">
      <c r="A256" s="1">
        <v>215790</v>
      </c>
      <c r="B256" s="1" t="s">
        <v>469</v>
      </c>
      <c r="C256" s="2">
        <v>1316</v>
      </c>
      <c r="D256" s="2">
        <v>40283149</v>
      </c>
      <c r="E256" s="1">
        <v>6.39</v>
      </c>
      <c r="F256" s="1">
        <v>0.51</v>
      </c>
      <c r="G256" s="1">
        <v>0</v>
      </c>
      <c r="H256" s="1">
        <v>530</v>
      </c>
      <c r="J256" s="1">
        <f t="shared" si="15"/>
        <v>195</v>
      </c>
      <c r="K256" s="1">
        <f t="shared" si="16"/>
        <v>321</v>
      </c>
      <c r="L256" s="1">
        <v>0</v>
      </c>
      <c r="N256" s="1">
        <f t="shared" si="17"/>
        <v>516</v>
      </c>
      <c r="O256" s="1">
        <v>255</v>
      </c>
      <c r="Q256" s="1" t="e">
        <f>VLOOKUP(A256,crawl_202211!$A$2:$O$442,15,FALSE)</f>
        <v>#N/A</v>
      </c>
      <c r="S256" s="1" t="e">
        <f t="shared" si="18"/>
        <v>#N/A</v>
      </c>
      <c r="U256" s="1" t="e">
        <f>VLOOKUP(A256,crawl_202211!$A$2:$O$442,3,FALSE)</f>
        <v>#N/A</v>
      </c>
      <c r="V256" s="3" t="e">
        <f t="shared" si="19"/>
        <v>#N/A</v>
      </c>
    </row>
    <row r="257" spans="1:22" x14ac:dyDescent="0.3">
      <c r="A257" s="1">
        <v>103140</v>
      </c>
      <c r="B257" s="1" t="s">
        <v>110</v>
      </c>
      <c r="C257" s="2">
        <v>36050</v>
      </c>
      <c r="D257" s="2">
        <v>28024278</v>
      </c>
      <c r="E257" s="1">
        <v>5.31</v>
      </c>
      <c r="F257" s="1">
        <v>0.54</v>
      </c>
      <c r="G257" s="1">
        <v>0</v>
      </c>
      <c r="H257" s="1">
        <v>1103</v>
      </c>
      <c r="J257" s="1">
        <f t="shared" si="15"/>
        <v>161</v>
      </c>
      <c r="K257" s="1">
        <f t="shared" si="16"/>
        <v>359</v>
      </c>
      <c r="L257" s="1">
        <v>0</v>
      </c>
      <c r="N257" s="1">
        <f t="shared" si="17"/>
        <v>520</v>
      </c>
      <c r="O257" s="1">
        <v>256</v>
      </c>
      <c r="Q257" s="1">
        <f>VLOOKUP(A257,crawl_202211!$A$2:$O$442,15,FALSE)</f>
        <v>99</v>
      </c>
      <c r="S257" s="1">
        <f t="shared" si="18"/>
        <v>-157</v>
      </c>
      <c r="U257" s="1">
        <f>VLOOKUP(A257,crawl_202211!$A$2:$O$442,3,FALSE)</f>
        <v>26550</v>
      </c>
      <c r="V257" s="3">
        <f t="shared" si="19"/>
        <v>1.3578154425612052</v>
      </c>
    </row>
    <row r="258" spans="1:22" x14ac:dyDescent="0.3">
      <c r="A258" s="1">
        <v>5740</v>
      </c>
      <c r="B258" s="1" t="s">
        <v>275</v>
      </c>
      <c r="C258" s="2">
        <v>7220</v>
      </c>
      <c r="D258" s="2">
        <v>14847347</v>
      </c>
      <c r="E258" s="1">
        <v>22.01</v>
      </c>
      <c r="F258" s="1">
        <v>0.37</v>
      </c>
      <c r="G258" s="1">
        <v>0</v>
      </c>
      <c r="H258" s="2">
        <v>1072</v>
      </c>
      <c r="J258" s="1">
        <f t="shared" ref="J258:J321" si="20">COUNTIF($E$2:$E$470,"&lt;="&amp;E258)</f>
        <v>361</v>
      </c>
      <c r="K258" s="1">
        <f t="shared" ref="K258:K321" si="21">COUNTIF($F$2:$F$470,"&lt;="&amp;F258)</f>
        <v>160</v>
      </c>
      <c r="L258" s="1">
        <v>0</v>
      </c>
      <c r="N258" s="1">
        <f t="shared" ref="N258:N321" si="22">J258+K258</f>
        <v>521</v>
      </c>
      <c r="O258" s="1">
        <v>257</v>
      </c>
      <c r="Q258" s="1">
        <f>VLOOKUP(A258,crawl_202211!$A$2:$O$442,15,FALSE)</f>
        <v>264</v>
      </c>
      <c r="S258" s="1">
        <f t="shared" si="18"/>
        <v>7</v>
      </c>
      <c r="U258" s="1">
        <f>VLOOKUP(A258,crawl_202211!$A$2:$O$442,3,FALSE)</f>
        <v>6130</v>
      </c>
      <c r="V258" s="3">
        <f t="shared" si="19"/>
        <v>1.1778140293637847</v>
      </c>
    </row>
    <row r="259" spans="1:22" x14ac:dyDescent="0.3">
      <c r="A259" s="1">
        <v>294870</v>
      </c>
      <c r="B259" s="1" t="s">
        <v>155</v>
      </c>
      <c r="C259" s="2">
        <v>11060</v>
      </c>
      <c r="D259" s="2">
        <v>65907330</v>
      </c>
      <c r="E259" s="1">
        <v>999</v>
      </c>
      <c r="F259" s="1">
        <v>0.26</v>
      </c>
      <c r="G259" s="1">
        <v>0</v>
      </c>
      <c r="H259" s="2">
        <v>7289</v>
      </c>
      <c r="J259" s="1">
        <f t="shared" si="20"/>
        <v>469</v>
      </c>
      <c r="K259" s="1">
        <f t="shared" si="21"/>
        <v>52</v>
      </c>
      <c r="L259" s="1">
        <v>0</v>
      </c>
      <c r="N259" s="1">
        <f t="shared" si="22"/>
        <v>521</v>
      </c>
      <c r="O259" s="1">
        <v>258</v>
      </c>
      <c r="Q259" s="1">
        <f>VLOOKUP(A259,crawl_202211!$A$2:$O$442,15,FALSE)</f>
        <v>144</v>
      </c>
      <c r="S259" s="1">
        <f t="shared" ref="S259:S322" si="23">Q259-O259</f>
        <v>-114</v>
      </c>
      <c r="U259" s="1">
        <f>VLOOKUP(A259,crawl_202211!$A$2:$O$442,3,FALSE)</f>
        <v>10250</v>
      </c>
      <c r="V259" s="3">
        <f t="shared" ref="V259:V322" si="24">C259/U259</f>
        <v>1.0790243902439025</v>
      </c>
    </row>
    <row r="260" spans="1:22" x14ac:dyDescent="0.3">
      <c r="A260" s="1">
        <v>42670</v>
      </c>
      <c r="B260" s="1" t="s">
        <v>352</v>
      </c>
      <c r="C260" s="2">
        <v>7750</v>
      </c>
      <c r="D260" s="2">
        <v>197763411</v>
      </c>
      <c r="E260" s="1">
        <v>3.33</v>
      </c>
      <c r="F260" s="1">
        <v>0.96</v>
      </c>
      <c r="G260" s="1">
        <v>0</v>
      </c>
      <c r="H260" s="2">
        <v>15327</v>
      </c>
      <c r="J260" s="1">
        <f t="shared" si="20"/>
        <v>64</v>
      </c>
      <c r="K260" s="1">
        <f t="shared" si="21"/>
        <v>458</v>
      </c>
      <c r="L260" s="1">
        <v>0</v>
      </c>
      <c r="N260" s="1">
        <f t="shared" si="22"/>
        <v>522</v>
      </c>
      <c r="O260" s="1">
        <v>259</v>
      </c>
      <c r="Q260" s="1">
        <f>VLOOKUP(A260,crawl_202211!$A$2:$O$442,15,FALSE)</f>
        <v>341</v>
      </c>
      <c r="S260" s="1">
        <f t="shared" si="23"/>
        <v>82</v>
      </c>
      <c r="U260" s="1">
        <f>VLOOKUP(A260,crawl_202211!$A$2:$O$442,3,FALSE)</f>
        <v>5890</v>
      </c>
      <c r="V260" s="3">
        <f t="shared" si="24"/>
        <v>1.3157894736842106</v>
      </c>
    </row>
    <row r="261" spans="1:22" x14ac:dyDescent="0.3">
      <c r="A261" s="1">
        <v>9070</v>
      </c>
      <c r="B261" s="1" t="s">
        <v>291</v>
      </c>
      <c r="C261" s="2">
        <v>4780</v>
      </c>
      <c r="D261" s="2">
        <v>30000000</v>
      </c>
      <c r="E261" s="1">
        <v>4.63</v>
      </c>
      <c r="F261" s="1">
        <v>0.57999999999999996</v>
      </c>
      <c r="G261" s="1">
        <v>0</v>
      </c>
      <c r="H261" s="2">
        <v>1434</v>
      </c>
      <c r="J261" s="1">
        <f t="shared" si="20"/>
        <v>128</v>
      </c>
      <c r="K261" s="1">
        <f t="shared" si="21"/>
        <v>396</v>
      </c>
      <c r="L261" s="1">
        <v>0</v>
      </c>
      <c r="N261" s="1">
        <f t="shared" si="22"/>
        <v>524</v>
      </c>
      <c r="O261" s="1">
        <v>260</v>
      </c>
      <c r="Q261" s="1">
        <f>VLOOKUP(A261,crawl_202211!$A$2:$O$442,15,FALSE)</f>
        <v>280</v>
      </c>
      <c r="S261" s="1">
        <f t="shared" si="23"/>
        <v>20</v>
      </c>
      <c r="U261" s="1">
        <f>VLOOKUP(A261,crawl_202211!$A$2:$O$442,3,FALSE)</f>
        <v>4135</v>
      </c>
      <c r="V261" s="3">
        <f t="shared" si="24"/>
        <v>1.1559854897218864</v>
      </c>
    </row>
    <row r="262" spans="1:22" x14ac:dyDescent="0.3">
      <c r="A262" s="1">
        <v>80010</v>
      </c>
      <c r="B262" s="1" t="s">
        <v>340</v>
      </c>
      <c r="C262" s="2">
        <v>5650</v>
      </c>
      <c r="D262" s="2">
        <v>10000000</v>
      </c>
      <c r="E262" s="1">
        <v>6.77</v>
      </c>
      <c r="F262" s="1">
        <v>0.5</v>
      </c>
      <c r="G262" s="1">
        <v>0</v>
      </c>
      <c r="H262" s="1">
        <v>565</v>
      </c>
      <c r="J262" s="1">
        <f t="shared" si="20"/>
        <v>215</v>
      </c>
      <c r="K262" s="1">
        <f t="shared" si="21"/>
        <v>310</v>
      </c>
      <c r="L262" s="1">
        <v>0</v>
      </c>
      <c r="N262" s="1">
        <f t="shared" si="22"/>
        <v>525</v>
      </c>
      <c r="O262" s="1">
        <v>261</v>
      </c>
      <c r="Q262" s="1">
        <f>VLOOKUP(A262,crawl_202211!$A$2:$O$442,15,FALSE)</f>
        <v>329</v>
      </c>
      <c r="S262" s="1">
        <f t="shared" si="23"/>
        <v>68</v>
      </c>
      <c r="U262" s="1">
        <f>VLOOKUP(A262,crawl_202211!$A$2:$O$442,3,FALSE)</f>
        <v>5690</v>
      </c>
      <c r="V262" s="3">
        <f t="shared" si="24"/>
        <v>0.99297012302284715</v>
      </c>
    </row>
    <row r="263" spans="1:22" x14ac:dyDescent="0.3">
      <c r="A263" s="1">
        <v>90350</v>
      </c>
      <c r="B263" s="1" t="s">
        <v>249</v>
      </c>
      <c r="C263" s="2">
        <v>8130</v>
      </c>
      <c r="D263" s="2">
        <v>20000000</v>
      </c>
      <c r="E263" s="1">
        <v>9.02</v>
      </c>
      <c r="F263" s="1">
        <v>0.45</v>
      </c>
      <c r="G263" s="1">
        <v>0</v>
      </c>
      <c r="H263" s="2">
        <v>1626</v>
      </c>
      <c r="J263" s="1">
        <f t="shared" si="20"/>
        <v>273</v>
      </c>
      <c r="K263" s="1">
        <f t="shared" si="21"/>
        <v>253</v>
      </c>
      <c r="L263" s="1">
        <v>0</v>
      </c>
      <c r="N263" s="1">
        <f t="shared" si="22"/>
        <v>526</v>
      </c>
      <c r="O263" s="1">
        <v>262</v>
      </c>
      <c r="Q263" s="1">
        <f>VLOOKUP(A263,crawl_202211!$A$2:$O$442,15,FALSE)</f>
        <v>238</v>
      </c>
      <c r="S263" s="1">
        <f t="shared" si="23"/>
        <v>-24</v>
      </c>
      <c r="U263" s="1">
        <f>VLOOKUP(A263,crawl_202211!$A$2:$O$442,3,FALSE)</f>
        <v>7880</v>
      </c>
      <c r="V263" s="3">
        <f t="shared" si="24"/>
        <v>1.031725888324873</v>
      </c>
    </row>
    <row r="264" spans="1:22" x14ac:dyDescent="0.3">
      <c r="A264" s="1">
        <v>180</v>
      </c>
      <c r="B264" s="1" t="s">
        <v>368</v>
      </c>
      <c r="C264" s="2">
        <v>2215</v>
      </c>
      <c r="D264" s="2">
        <v>69751600</v>
      </c>
      <c r="E264" s="1">
        <v>999</v>
      </c>
      <c r="F264" s="1">
        <v>0.27</v>
      </c>
      <c r="G264" s="1">
        <v>0</v>
      </c>
      <c r="H264" s="2">
        <v>1545</v>
      </c>
      <c r="J264" s="1">
        <f t="shared" si="20"/>
        <v>469</v>
      </c>
      <c r="K264" s="1">
        <f t="shared" si="21"/>
        <v>58</v>
      </c>
      <c r="L264" s="1">
        <v>0</v>
      </c>
      <c r="N264" s="1">
        <f t="shared" si="22"/>
        <v>527</v>
      </c>
      <c r="O264" s="1">
        <v>263</v>
      </c>
      <c r="Q264" s="1">
        <f>VLOOKUP(A264,crawl_202211!$A$2:$O$442,15,FALSE)</f>
        <v>357</v>
      </c>
      <c r="S264" s="1">
        <f t="shared" si="23"/>
        <v>94</v>
      </c>
      <c r="U264" s="1">
        <f>VLOOKUP(A264,crawl_202211!$A$2:$O$442,3,FALSE)</f>
        <v>1890</v>
      </c>
      <c r="V264" s="3">
        <f t="shared" si="24"/>
        <v>1.1719576719576719</v>
      </c>
    </row>
    <row r="265" spans="1:22" x14ac:dyDescent="0.3">
      <c r="A265" s="1">
        <v>93380</v>
      </c>
      <c r="B265" s="1" t="s">
        <v>308</v>
      </c>
      <c r="C265" s="2">
        <v>3925</v>
      </c>
      <c r="D265" s="2">
        <v>9879313</v>
      </c>
      <c r="E265" s="1">
        <v>5.65</v>
      </c>
      <c r="F265" s="1">
        <v>0.53</v>
      </c>
      <c r="G265" s="1">
        <v>3.31</v>
      </c>
      <c r="H265" s="1">
        <v>388</v>
      </c>
      <c r="J265" s="1">
        <f t="shared" si="20"/>
        <v>176</v>
      </c>
      <c r="K265" s="1">
        <f t="shared" si="21"/>
        <v>351</v>
      </c>
      <c r="L265" s="1">
        <v>0</v>
      </c>
      <c r="N265" s="1">
        <f t="shared" si="22"/>
        <v>527</v>
      </c>
      <c r="O265" s="1">
        <v>264</v>
      </c>
      <c r="Q265" s="1">
        <f>VLOOKUP(A265,crawl_202211!$A$2:$O$442,15,FALSE)</f>
        <v>297</v>
      </c>
      <c r="S265" s="1">
        <f t="shared" si="23"/>
        <v>33</v>
      </c>
      <c r="U265" s="1">
        <f>VLOOKUP(A265,crawl_202211!$A$2:$O$442,3,FALSE)</f>
        <v>3675</v>
      </c>
      <c r="V265" s="3">
        <f t="shared" si="24"/>
        <v>1.0680272108843538</v>
      </c>
    </row>
    <row r="266" spans="1:22" x14ac:dyDescent="0.3">
      <c r="A266" s="1">
        <v>15860</v>
      </c>
      <c r="B266" s="1" t="s">
        <v>246</v>
      </c>
      <c r="C266" s="2">
        <v>4145</v>
      </c>
      <c r="D266" s="2">
        <v>49347483</v>
      </c>
      <c r="E266" s="1">
        <v>9.85</v>
      </c>
      <c r="F266" s="1">
        <v>0.44</v>
      </c>
      <c r="G266" s="1">
        <v>0</v>
      </c>
      <c r="H266" s="2">
        <v>2045</v>
      </c>
      <c r="J266" s="1">
        <f t="shared" si="20"/>
        <v>286</v>
      </c>
      <c r="K266" s="1">
        <f t="shared" si="21"/>
        <v>242</v>
      </c>
      <c r="L266" s="1">
        <v>0</v>
      </c>
      <c r="N266" s="1">
        <f t="shared" si="22"/>
        <v>528</v>
      </c>
      <c r="O266" s="1">
        <v>265</v>
      </c>
      <c r="Q266" s="1">
        <f>VLOOKUP(A266,crawl_202211!$A$2:$O$442,15,FALSE)</f>
        <v>235</v>
      </c>
      <c r="S266" s="1">
        <f t="shared" si="23"/>
        <v>-30</v>
      </c>
      <c r="U266" s="1">
        <f>VLOOKUP(A266,crawl_202211!$A$2:$O$442,3,FALSE)</f>
        <v>4170</v>
      </c>
      <c r="V266" s="3">
        <f t="shared" si="24"/>
        <v>0.99400479616306958</v>
      </c>
    </row>
    <row r="267" spans="1:22" x14ac:dyDescent="0.3">
      <c r="A267" s="1">
        <v>51390</v>
      </c>
      <c r="B267" s="1" t="s">
        <v>267</v>
      </c>
      <c r="C267" s="2">
        <v>3545</v>
      </c>
      <c r="D267" s="2">
        <v>11355368</v>
      </c>
      <c r="E267" s="1">
        <v>15.09</v>
      </c>
      <c r="F267" s="1">
        <v>0.4</v>
      </c>
      <c r="G267" s="1">
        <v>0</v>
      </c>
      <c r="H267" s="1">
        <v>403</v>
      </c>
      <c r="J267" s="1">
        <f t="shared" si="20"/>
        <v>336</v>
      </c>
      <c r="K267" s="1">
        <f t="shared" si="21"/>
        <v>192</v>
      </c>
      <c r="L267" s="1">
        <v>0</v>
      </c>
      <c r="N267" s="1">
        <f t="shared" si="22"/>
        <v>528</v>
      </c>
      <c r="O267" s="1">
        <v>266</v>
      </c>
      <c r="Q267" s="1">
        <f>VLOOKUP(A267,crawl_202211!$A$2:$O$442,15,FALSE)</f>
        <v>256</v>
      </c>
      <c r="S267" s="1">
        <f t="shared" si="23"/>
        <v>-10</v>
      </c>
      <c r="U267" s="1">
        <f>VLOOKUP(A267,crawl_202211!$A$2:$O$442,3,FALSE)</f>
        <v>3370</v>
      </c>
      <c r="V267" s="3">
        <f t="shared" si="24"/>
        <v>1.0519287833827893</v>
      </c>
    </row>
    <row r="268" spans="1:22" x14ac:dyDescent="0.3">
      <c r="A268" s="1">
        <v>66620</v>
      </c>
      <c r="B268" s="1" t="s">
        <v>357</v>
      </c>
      <c r="C268" s="2">
        <v>16410</v>
      </c>
      <c r="D268" s="2">
        <v>7500000</v>
      </c>
      <c r="E268" s="1">
        <v>5.69</v>
      </c>
      <c r="F268" s="1">
        <v>0.53</v>
      </c>
      <c r="G268" s="1">
        <v>0</v>
      </c>
      <c r="H268" s="2">
        <v>1231</v>
      </c>
      <c r="J268" s="1">
        <f t="shared" si="20"/>
        <v>179</v>
      </c>
      <c r="K268" s="1">
        <f t="shared" si="21"/>
        <v>351</v>
      </c>
      <c r="L268" s="1">
        <v>0</v>
      </c>
      <c r="N268" s="1">
        <f t="shared" si="22"/>
        <v>530</v>
      </c>
      <c r="O268" s="1">
        <v>267</v>
      </c>
      <c r="Q268" s="1">
        <f>VLOOKUP(A268,crawl_202211!$A$2:$O$442,15,FALSE)</f>
        <v>346</v>
      </c>
      <c r="S268" s="1">
        <f t="shared" si="23"/>
        <v>79</v>
      </c>
      <c r="U268" s="1">
        <f>VLOOKUP(A268,crawl_202211!$A$2:$O$442,3,FALSE)</f>
        <v>17650</v>
      </c>
      <c r="V268" s="3">
        <f t="shared" si="24"/>
        <v>0.92974504249291789</v>
      </c>
    </row>
    <row r="269" spans="1:22" x14ac:dyDescent="0.3">
      <c r="A269" s="1">
        <v>900070</v>
      </c>
      <c r="B269" s="1" t="s">
        <v>429</v>
      </c>
      <c r="C269" s="1">
        <v>720</v>
      </c>
      <c r="D269" s="2">
        <v>53743968</v>
      </c>
      <c r="E269" s="1">
        <v>23.23</v>
      </c>
      <c r="F269" s="1">
        <v>0.38</v>
      </c>
      <c r="G269" s="1">
        <v>0</v>
      </c>
      <c r="H269" s="1">
        <v>387</v>
      </c>
      <c r="J269" s="1">
        <f t="shared" si="20"/>
        <v>365</v>
      </c>
      <c r="K269" s="1">
        <f t="shared" si="21"/>
        <v>168</v>
      </c>
      <c r="L269" s="1">
        <v>0</v>
      </c>
      <c r="N269" s="1">
        <f t="shared" si="22"/>
        <v>533</v>
      </c>
      <c r="O269" s="1">
        <v>268</v>
      </c>
      <c r="Q269" s="1">
        <f>VLOOKUP(A269,crawl_202211!$A$2:$O$442,15,FALSE)</f>
        <v>418</v>
      </c>
      <c r="S269" s="1">
        <f t="shared" si="23"/>
        <v>150</v>
      </c>
      <c r="U269" s="1">
        <f>VLOOKUP(A269,crawl_202211!$A$2:$O$442,3,FALSE)</f>
        <v>829</v>
      </c>
      <c r="V269" s="3">
        <f t="shared" si="24"/>
        <v>0.8685162846803377</v>
      </c>
    </row>
    <row r="270" spans="1:22" x14ac:dyDescent="0.3">
      <c r="A270" s="1">
        <v>50</v>
      </c>
      <c r="B270" s="1" t="s">
        <v>330</v>
      </c>
      <c r="C270" s="2">
        <v>10700</v>
      </c>
      <c r="D270" s="2">
        <v>27415270</v>
      </c>
      <c r="E270" s="1">
        <v>43.15</v>
      </c>
      <c r="F270" s="1">
        <v>0.35</v>
      </c>
      <c r="G270" s="1">
        <v>0</v>
      </c>
      <c r="H270" s="2">
        <v>2933</v>
      </c>
      <c r="J270" s="1">
        <f t="shared" si="20"/>
        <v>391</v>
      </c>
      <c r="K270" s="1">
        <f t="shared" si="21"/>
        <v>143</v>
      </c>
      <c r="L270" s="1">
        <v>0</v>
      </c>
      <c r="N270" s="1">
        <f t="shared" si="22"/>
        <v>534</v>
      </c>
      <c r="O270" s="1">
        <v>269</v>
      </c>
      <c r="Q270" s="1">
        <f>VLOOKUP(A270,crawl_202211!$A$2:$O$442,15,FALSE)</f>
        <v>319</v>
      </c>
      <c r="S270" s="1">
        <f t="shared" si="23"/>
        <v>50</v>
      </c>
      <c r="U270" s="1">
        <f>VLOOKUP(A270,crawl_202211!$A$2:$O$442,3,FALSE)</f>
        <v>11300</v>
      </c>
      <c r="V270" s="3">
        <f t="shared" si="24"/>
        <v>0.94690265486725667</v>
      </c>
    </row>
    <row r="271" spans="1:22" x14ac:dyDescent="0.3">
      <c r="A271" s="1">
        <v>17900</v>
      </c>
      <c r="B271" s="1" t="s">
        <v>270</v>
      </c>
      <c r="C271" s="2">
        <v>2315</v>
      </c>
      <c r="D271" s="2">
        <v>57943763</v>
      </c>
      <c r="E271" s="1">
        <v>6.75</v>
      </c>
      <c r="F271" s="1">
        <v>0.51</v>
      </c>
      <c r="G271" s="1">
        <v>0</v>
      </c>
      <c r="H271" s="2">
        <v>1341</v>
      </c>
      <c r="J271" s="1">
        <f t="shared" si="20"/>
        <v>213</v>
      </c>
      <c r="K271" s="1">
        <f t="shared" si="21"/>
        <v>321</v>
      </c>
      <c r="L271" s="1">
        <v>0</v>
      </c>
      <c r="N271" s="1">
        <f t="shared" si="22"/>
        <v>534</v>
      </c>
      <c r="O271" s="1">
        <v>270</v>
      </c>
      <c r="Q271" s="1">
        <f>VLOOKUP(A271,crawl_202211!$A$2:$O$442,15,FALSE)</f>
        <v>259</v>
      </c>
      <c r="S271" s="1">
        <f t="shared" si="23"/>
        <v>-11</v>
      </c>
      <c r="U271" s="1">
        <f>VLOOKUP(A271,crawl_202211!$A$2:$O$442,3,FALSE)</f>
        <v>2115</v>
      </c>
      <c r="V271" s="3">
        <f t="shared" si="24"/>
        <v>1.094562647754137</v>
      </c>
    </row>
    <row r="272" spans="1:22" x14ac:dyDescent="0.3">
      <c r="A272" s="1">
        <v>15360</v>
      </c>
      <c r="B272" s="1" t="s">
        <v>132</v>
      </c>
      <c r="C272" s="2">
        <v>31300</v>
      </c>
      <c r="D272" s="2">
        <v>6000000</v>
      </c>
      <c r="E272" s="1">
        <v>999</v>
      </c>
      <c r="F272" s="1">
        <v>0.28000000000000003</v>
      </c>
      <c r="G272" s="1">
        <v>0</v>
      </c>
      <c r="H272" s="2">
        <v>1878</v>
      </c>
      <c r="J272" s="1">
        <f t="shared" si="20"/>
        <v>469</v>
      </c>
      <c r="K272" s="1">
        <f t="shared" si="21"/>
        <v>66</v>
      </c>
      <c r="L272" s="1">
        <v>0</v>
      </c>
      <c r="N272" s="1">
        <f t="shared" si="22"/>
        <v>535</v>
      </c>
      <c r="O272" s="1">
        <v>271</v>
      </c>
      <c r="Q272" s="1">
        <f>VLOOKUP(A272,crawl_202211!$A$2:$O$442,15,FALSE)</f>
        <v>121</v>
      </c>
      <c r="S272" s="1">
        <f t="shared" si="23"/>
        <v>-150</v>
      </c>
      <c r="U272" s="1">
        <f>VLOOKUP(A272,crawl_202211!$A$2:$O$442,3,FALSE)</f>
        <v>31650</v>
      </c>
      <c r="V272" s="3">
        <f t="shared" si="24"/>
        <v>0.9889415481832543</v>
      </c>
    </row>
    <row r="273" spans="1:22" x14ac:dyDescent="0.3">
      <c r="A273" s="1">
        <v>161000</v>
      </c>
      <c r="B273" s="1" t="s">
        <v>201</v>
      </c>
      <c r="C273" s="2">
        <v>8690</v>
      </c>
      <c r="D273" s="2">
        <v>48648709</v>
      </c>
      <c r="E273" s="1">
        <v>5.3</v>
      </c>
      <c r="F273" s="1">
        <v>0.56000000000000005</v>
      </c>
      <c r="G273" s="1">
        <v>6.33</v>
      </c>
      <c r="H273" s="2">
        <v>4228</v>
      </c>
      <c r="J273" s="1">
        <f t="shared" si="20"/>
        <v>160</v>
      </c>
      <c r="K273" s="1">
        <f t="shared" si="21"/>
        <v>375</v>
      </c>
      <c r="L273" s="1">
        <v>0</v>
      </c>
      <c r="N273" s="1">
        <f t="shared" si="22"/>
        <v>535</v>
      </c>
      <c r="O273" s="1">
        <v>272</v>
      </c>
      <c r="Q273" s="1">
        <f>VLOOKUP(A273,crawl_202211!$A$2:$O$442,15,FALSE)</f>
        <v>190</v>
      </c>
      <c r="S273" s="1">
        <f t="shared" si="23"/>
        <v>-82</v>
      </c>
      <c r="U273" s="1">
        <f>VLOOKUP(A273,crawl_202211!$A$2:$O$442,3,FALSE)</f>
        <v>9610</v>
      </c>
      <c r="V273" s="3">
        <f t="shared" si="24"/>
        <v>0.90426638917793967</v>
      </c>
    </row>
    <row r="274" spans="1:22" x14ac:dyDescent="0.3">
      <c r="A274" s="1">
        <v>23350</v>
      </c>
      <c r="B274" s="1" t="s">
        <v>353</v>
      </c>
      <c r="C274" s="2">
        <v>6880</v>
      </c>
      <c r="D274" s="2">
        <v>10950000</v>
      </c>
      <c r="E274" s="1">
        <v>7.7</v>
      </c>
      <c r="F274" s="1">
        <v>0.49</v>
      </c>
      <c r="G274" s="1">
        <v>0</v>
      </c>
      <c r="H274" s="1">
        <v>753</v>
      </c>
      <c r="J274" s="1">
        <f t="shared" si="20"/>
        <v>242</v>
      </c>
      <c r="K274" s="1">
        <f t="shared" si="21"/>
        <v>295</v>
      </c>
      <c r="L274" s="1">
        <v>0</v>
      </c>
      <c r="N274" s="1">
        <f t="shared" si="22"/>
        <v>537</v>
      </c>
      <c r="O274" s="1">
        <v>273</v>
      </c>
      <c r="Q274" s="1">
        <f>VLOOKUP(A274,crawl_202211!$A$2:$O$442,15,FALSE)</f>
        <v>342</v>
      </c>
      <c r="S274" s="1">
        <f t="shared" si="23"/>
        <v>69</v>
      </c>
      <c r="U274" s="1">
        <f>VLOOKUP(A274,crawl_202211!$A$2:$O$442,3,FALSE)</f>
        <v>7360</v>
      </c>
      <c r="V274" s="3">
        <f t="shared" si="24"/>
        <v>0.93478260869565222</v>
      </c>
    </row>
    <row r="275" spans="1:22" x14ac:dyDescent="0.3">
      <c r="A275" s="1">
        <v>71090</v>
      </c>
      <c r="B275" s="1" t="s">
        <v>362</v>
      </c>
      <c r="C275" s="2">
        <v>3740</v>
      </c>
      <c r="D275" s="2">
        <v>20191471</v>
      </c>
      <c r="E275" s="1">
        <v>7.21</v>
      </c>
      <c r="F275" s="1">
        <v>0.5</v>
      </c>
      <c r="G275" s="1">
        <v>0</v>
      </c>
      <c r="H275" s="1">
        <v>755</v>
      </c>
      <c r="J275" s="1">
        <f t="shared" si="20"/>
        <v>227</v>
      </c>
      <c r="K275" s="1">
        <f t="shared" si="21"/>
        <v>310</v>
      </c>
      <c r="L275" s="1">
        <v>0</v>
      </c>
      <c r="N275" s="1">
        <f t="shared" si="22"/>
        <v>537</v>
      </c>
      <c r="O275" s="1">
        <v>274</v>
      </c>
      <c r="Q275" s="1">
        <f>VLOOKUP(A275,crawl_202211!$A$2:$O$442,15,FALSE)</f>
        <v>351</v>
      </c>
      <c r="S275" s="1">
        <f t="shared" si="23"/>
        <v>77</v>
      </c>
      <c r="U275" s="1">
        <f>VLOOKUP(A275,crawl_202211!$A$2:$O$442,3,FALSE)</f>
        <v>3635</v>
      </c>
      <c r="V275" s="3">
        <f t="shared" si="24"/>
        <v>1.0288858321870702</v>
      </c>
    </row>
    <row r="276" spans="1:22" x14ac:dyDescent="0.3">
      <c r="A276" s="1">
        <v>16740</v>
      </c>
      <c r="B276" s="1" t="s">
        <v>215</v>
      </c>
      <c r="C276" s="2">
        <v>2580</v>
      </c>
      <c r="D276" s="2">
        <v>33066680</v>
      </c>
      <c r="E276" s="1">
        <v>14.74</v>
      </c>
      <c r="F276" s="1">
        <v>0.41</v>
      </c>
      <c r="G276" s="1">
        <v>0</v>
      </c>
      <c r="H276" s="1">
        <v>853</v>
      </c>
      <c r="J276" s="1">
        <f t="shared" si="20"/>
        <v>334</v>
      </c>
      <c r="K276" s="1">
        <f t="shared" si="21"/>
        <v>205</v>
      </c>
      <c r="L276" s="1">
        <v>0</v>
      </c>
      <c r="N276" s="1">
        <f t="shared" si="22"/>
        <v>539</v>
      </c>
      <c r="O276" s="1">
        <v>275</v>
      </c>
      <c r="Q276" s="1">
        <f>VLOOKUP(A276,crawl_202211!$A$2:$O$442,15,FALSE)</f>
        <v>204</v>
      </c>
      <c r="S276" s="1">
        <f t="shared" si="23"/>
        <v>-71</v>
      </c>
      <c r="U276" s="1">
        <f>VLOOKUP(A276,crawl_202211!$A$2:$O$442,3,FALSE)</f>
        <v>2365</v>
      </c>
      <c r="V276" s="3">
        <f t="shared" si="24"/>
        <v>1.0909090909090908</v>
      </c>
    </row>
    <row r="277" spans="1:22" x14ac:dyDescent="0.3">
      <c r="A277" s="1">
        <v>12320</v>
      </c>
      <c r="B277" s="1" t="s">
        <v>309</v>
      </c>
      <c r="C277" s="2">
        <v>86800</v>
      </c>
      <c r="D277" s="2">
        <v>2365023</v>
      </c>
      <c r="E277" s="1">
        <v>12.24</v>
      </c>
      <c r="F277" s="1">
        <v>0.43</v>
      </c>
      <c r="G277" s="1">
        <v>0</v>
      </c>
      <c r="H277" s="2">
        <v>2053</v>
      </c>
      <c r="J277" s="1">
        <f t="shared" si="20"/>
        <v>311</v>
      </c>
      <c r="K277" s="1">
        <f t="shared" si="21"/>
        <v>229</v>
      </c>
      <c r="L277" s="1">
        <v>0</v>
      </c>
      <c r="N277" s="1">
        <f t="shared" si="22"/>
        <v>540</v>
      </c>
      <c r="O277" s="1">
        <v>276</v>
      </c>
      <c r="Q277" s="1">
        <f>VLOOKUP(A277,crawl_202211!$A$2:$O$442,15,FALSE)</f>
        <v>298</v>
      </c>
      <c r="S277" s="1">
        <f t="shared" si="23"/>
        <v>22</v>
      </c>
      <c r="U277" s="1">
        <f>VLOOKUP(A277,crawl_202211!$A$2:$O$442,3,FALSE)</f>
        <v>75600</v>
      </c>
      <c r="V277" s="3">
        <f t="shared" si="24"/>
        <v>1.1481481481481481</v>
      </c>
    </row>
    <row r="278" spans="1:22" x14ac:dyDescent="0.3">
      <c r="A278" s="1">
        <v>100220</v>
      </c>
      <c r="B278" s="1" t="s">
        <v>224</v>
      </c>
      <c r="C278" s="2">
        <v>6090</v>
      </c>
      <c r="D278" s="2">
        <v>12996741</v>
      </c>
      <c r="E278" s="1">
        <v>21.83</v>
      </c>
      <c r="F278" s="1">
        <v>0.39</v>
      </c>
      <c r="G278" s="1">
        <v>0</v>
      </c>
      <c r="H278" s="1">
        <v>792</v>
      </c>
      <c r="J278" s="1">
        <f t="shared" si="20"/>
        <v>359</v>
      </c>
      <c r="K278" s="1">
        <f t="shared" si="21"/>
        <v>181</v>
      </c>
      <c r="L278" s="1">
        <v>0</v>
      </c>
      <c r="N278" s="1">
        <f t="shared" si="22"/>
        <v>540</v>
      </c>
      <c r="O278" s="1">
        <v>277</v>
      </c>
      <c r="Q278" s="1">
        <f>VLOOKUP(A278,crawl_202211!$A$2:$O$442,15,FALSE)</f>
        <v>213</v>
      </c>
      <c r="S278" s="1">
        <f t="shared" si="23"/>
        <v>-64</v>
      </c>
      <c r="U278" s="1">
        <f>VLOOKUP(A278,crawl_202211!$A$2:$O$442,3,FALSE)</f>
        <v>5850</v>
      </c>
      <c r="V278" s="3">
        <f t="shared" si="24"/>
        <v>1.0410256410256411</v>
      </c>
    </row>
    <row r="279" spans="1:22" x14ac:dyDescent="0.3">
      <c r="A279" s="1">
        <v>264900</v>
      </c>
      <c r="B279" s="1" t="s">
        <v>260</v>
      </c>
      <c r="C279" s="2">
        <v>8680</v>
      </c>
      <c r="D279" s="2">
        <v>12523850</v>
      </c>
      <c r="E279" s="1">
        <v>4.6399999999999997</v>
      </c>
      <c r="F279" s="1">
        <v>0.62</v>
      </c>
      <c r="G279" s="1">
        <v>0</v>
      </c>
      <c r="H279" s="2">
        <v>1087</v>
      </c>
      <c r="J279" s="1">
        <f t="shared" si="20"/>
        <v>129</v>
      </c>
      <c r="K279" s="1">
        <f t="shared" si="21"/>
        <v>414</v>
      </c>
      <c r="L279" s="1">
        <v>0</v>
      </c>
      <c r="N279" s="1">
        <f t="shared" si="22"/>
        <v>543</v>
      </c>
      <c r="O279" s="1">
        <v>278</v>
      </c>
      <c r="Q279" s="1">
        <f>VLOOKUP(A279,crawl_202211!$A$2:$O$442,15,FALSE)</f>
        <v>249</v>
      </c>
      <c r="S279" s="1">
        <f t="shared" si="23"/>
        <v>-29</v>
      </c>
      <c r="U279" s="1">
        <f>VLOOKUP(A279,crawl_202211!$A$2:$O$442,3,FALSE)</f>
        <v>8320</v>
      </c>
      <c r="V279" s="3">
        <f t="shared" si="24"/>
        <v>1.0432692307692308</v>
      </c>
    </row>
    <row r="280" spans="1:22" x14ac:dyDescent="0.3">
      <c r="A280" s="1">
        <v>91340</v>
      </c>
      <c r="B280" s="1" t="s">
        <v>195</v>
      </c>
      <c r="C280" s="2">
        <v>3980</v>
      </c>
      <c r="D280" s="2">
        <v>11703721</v>
      </c>
      <c r="E280" s="1">
        <v>11.37</v>
      </c>
      <c r="F280" s="1">
        <v>0.44</v>
      </c>
      <c r="G280" s="1">
        <v>0</v>
      </c>
      <c r="H280" s="1">
        <v>466</v>
      </c>
      <c r="J280" s="1">
        <f t="shared" si="20"/>
        <v>302</v>
      </c>
      <c r="K280" s="1">
        <f t="shared" si="21"/>
        <v>242</v>
      </c>
      <c r="L280" s="1">
        <v>0</v>
      </c>
      <c r="N280" s="1">
        <f t="shared" si="22"/>
        <v>544</v>
      </c>
      <c r="O280" s="1">
        <v>279</v>
      </c>
      <c r="Q280" s="1">
        <f>VLOOKUP(A280,crawl_202211!$A$2:$O$442,15,FALSE)</f>
        <v>184</v>
      </c>
      <c r="S280" s="1">
        <f t="shared" si="23"/>
        <v>-95</v>
      </c>
      <c r="U280" s="1">
        <f>VLOOKUP(A280,crawl_202211!$A$2:$O$442,3,FALSE)</f>
        <v>3725</v>
      </c>
      <c r="V280" s="3">
        <f t="shared" si="24"/>
        <v>1.0684563758389263</v>
      </c>
    </row>
    <row r="281" spans="1:22" x14ac:dyDescent="0.3">
      <c r="A281" s="1">
        <v>720</v>
      </c>
      <c r="B281" s="1" t="s">
        <v>359</v>
      </c>
      <c r="C281" s="2">
        <v>38050</v>
      </c>
      <c r="D281" s="2">
        <v>111355765</v>
      </c>
      <c r="E281" s="1">
        <v>6.38</v>
      </c>
      <c r="F281" s="1">
        <v>0.53</v>
      </c>
      <c r="G281" s="1">
        <v>0</v>
      </c>
      <c r="H281" s="2">
        <v>42371</v>
      </c>
      <c r="J281" s="1">
        <f t="shared" si="20"/>
        <v>194</v>
      </c>
      <c r="K281" s="1">
        <f t="shared" si="21"/>
        <v>351</v>
      </c>
      <c r="L281" s="1">
        <v>0</v>
      </c>
      <c r="N281" s="1">
        <f t="shared" si="22"/>
        <v>545</v>
      </c>
      <c r="O281" s="1">
        <v>280</v>
      </c>
      <c r="Q281" s="1">
        <f>VLOOKUP(A281,crawl_202211!$A$2:$O$442,15,FALSE)</f>
        <v>348</v>
      </c>
      <c r="S281" s="1">
        <f t="shared" si="23"/>
        <v>68</v>
      </c>
      <c r="U281" s="1">
        <f>VLOOKUP(A281,crawl_202211!$A$2:$O$442,3,FALSE)</f>
        <v>37250</v>
      </c>
      <c r="V281" s="3">
        <f t="shared" si="24"/>
        <v>1.0214765100671142</v>
      </c>
    </row>
    <row r="282" spans="1:22" x14ac:dyDescent="0.3">
      <c r="A282" s="1">
        <v>1450</v>
      </c>
      <c r="B282" s="1" t="s">
        <v>237</v>
      </c>
      <c r="C282" s="2">
        <v>30950</v>
      </c>
      <c r="D282" s="2">
        <v>89400000</v>
      </c>
      <c r="E282" s="1">
        <v>5.08</v>
      </c>
      <c r="F282" s="1">
        <v>0.57999999999999996</v>
      </c>
      <c r="G282" s="1">
        <v>0</v>
      </c>
      <c r="H282" s="2">
        <v>27669</v>
      </c>
      <c r="J282" s="1">
        <f t="shared" si="20"/>
        <v>150</v>
      </c>
      <c r="K282" s="1">
        <f t="shared" si="21"/>
        <v>396</v>
      </c>
      <c r="L282" s="1">
        <v>0</v>
      </c>
      <c r="N282" s="1">
        <f t="shared" si="22"/>
        <v>546</v>
      </c>
      <c r="O282" s="1">
        <v>281</v>
      </c>
      <c r="Q282" s="1">
        <f>VLOOKUP(A282,crawl_202211!$A$2:$O$442,15,FALSE)</f>
        <v>226</v>
      </c>
      <c r="S282" s="1">
        <f t="shared" si="23"/>
        <v>-55</v>
      </c>
      <c r="U282" s="1">
        <f>VLOOKUP(A282,crawl_202211!$A$2:$O$442,3,FALSE)</f>
        <v>33850</v>
      </c>
      <c r="V282" s="3">
        <f t="shared" si="24"/>
        <v>0.91432791728212703</v>
      </c>
    </row>
    <row r="283" spans="1:22" x14ac:dyDescent="0.3">
      <c r="A283" s="1">
        <v>1290</v>
      </c>
      <c r="B283" s="1" t="s">
        <v>402</v>
      </c>
      <c r="C283" s="1">
        <v>807</v>
      </c>
      <c r="D283" s="2">
        <v>108337120</v>
      </c>
      <c r="E283" s="1">
        <v>62.08</v>
      </c>
      <c r="F283" s="1">
        <v>0.36</v>
      </c>
      <c r="G283" s="1">
        <v>0</v>
      </c>
      <c r="H283" s="1">
        <v>874</v>
      </c>
      <c r="J283" s="1">
        <f t="shared" si="20"/>
        <v>396</v>
      </c>
      <c r="K283" s="1">
        <f t="shared" si="21"/>
        <v>152</v>
      </c>
      <c r="L283" s="1">
        <v>0</v>
      </c>
      <c r="N283" s="1">
        <f t="shared" si="22"/>
        <v>548</v>
      </c>
      <c r="O283" s="1">
        <v>282</v>
      </c>
      <c r="Q283" s="1">
        <f>VLOOKUP(A283,crawl_202211!$A$2:$O$442,15,FALSE)</f>
        <v>391</v>
      </c>
      <c r="S283" s="1">
        <f t="shared" si="23"/>
        <v>109</v>
      </c>
      <c r="U283" s="1">
        <f>VLOOKUP(A283,crawl_202211!$A$2:$O$442,3,FALSE)</f>
        <v>835</v>
      </c>
      <c r="V283" s="3">
        <f t="shared" si="24"/>
        <v>0.96646706586826348</v>
      </c>
    </row>
    <row r="284" spans="1:22" x14ac:dyDescent="0.3">
      <c r="A284" s="1">
        <v>2690</v>
      </c>
      <c r="B284" s="1" t="s">
        <v>186</v>
      </c>
      <c r="C284" s="2">
        <v>2180</v>
      </c>
      <c r="D284" s="2">
        <v>20300360</v>
      </c>
      <c r="E284" s="1">
        <v>999</v>
      </c>
      <c r="F284" s="1">
        <v>0.28999999999999998</v>
      </c>
      <c r="G284" s="1">
        <v>0</v>
      </c>
      <c r="H284" s="1">
        <v>443</v>
      </c>
      <c r="J284" s="1">
        <f t="shared" si="20"/>
        <v>469</v>
      </c>
      <c r="K284" s="1">
        <f t="shared" si="21"/>
        <v>79</v>
      </c>
      <c r="L284" s="1">
        <v>0</v>
      </c>
      <c r="N284" s="1">
        <f t="shared" si="22"/>
        <v>548</v>
      </c>
      <c r="O284" s="1">
        <v>283</v>
      </c>
      <c r="Q284" s="1">
        <f>VLOOKUP(A284,crawl_202211!$A$2:$O$442,15,FALSE)</f>
        <v>175</v>
      </c>
      <c r="S284" s="1">
        <f t="shared" si="23"/>
        <v>-108</v>
      </c>
      <c r="U284" s="1">
        <f>VLOOKUP(A284,crawl_202211!$A$2:$O$442,3,FALSE)</f>
        <v>2320</v>
      </c>
      <c r="V284" s="3">
        <f t="shared" si="24"/>
        <v>0.93965517241379315</v>
      </c>
    </row>
    <row r="285" spans="1:22" x14ac:dyDescent="0.3">
      <c r="A285" s="1">
        <v>1740</v>
      </c>
      <c r="B285" s="1" t="s">
        <v>276</v>
      </c>
      <c r="C285" s="2">
        <v>4060</v>
      </c>
      <c r="D285" s="2">
        <v>248187647</v>
      </c>
      <c r="E285" s="1">
        <v>26.03</v>
      </c>
      <c r="F285" s="1">
        <v>0.39</v>
      </c>
      <c r="G285" s="1">
        <v>0</v>
      </c>
      <c r="H285" s="1">
        <v>176</v>
      </c>
      <c r="J285" s="1">
        <f t="shared" si="20"/>
        <v>371</v>
      </c>
      <c r="K285" s="1">
        <f t="shared" si="21"/>
        <v>181</v>
      </c>
      <c r="L285" s="1">
        <v>0</v>
      </c>
      <c r="N285" s="1">
        <f t="shared" si="22"/>
        <v>552</v>
      </c>
      <c r="O285" s="1">
        <v>284</v>
      </c>
      <c r="Q285" s="1">
        <f>VLOOKUP(A285,crawl_202211!$A$2:$O$442,15,FALSE)</f>
        <v>265</v>
      </c>
      <c r="S285" s="1">
        <f t="shared" si="23"/>
        <v>-19</v>
      </c>
      <c r="U285" s="1">
        <f>VLOOKUP(A285,crawl_202211!$A$2:$O$442,3,FALSE)</f>
        <v>4045</v>
      </c>
      <c r="V285" s="3">
        <f t="shared" si="24"/>
        <v>1.003708281829419</v>
      </c>
    </row>
    <row r="286" spans="1:22" x14ac:dyDescent="0.3">
      <c r="A286" s="1">
        <v>9680</v>
      </c>
      <c r="B286" s="1" t="s">
        <v>200</v>
      </c>
      <c r="C286" s="2">
        <v>8250</v>
      </c>
      <c r="D286" s="2">
        <v>33000000</v>
      </c>
      <c r="E286" s="1">
        <v>14.76</v>
      </c>
      <c r="F286" s="1">
        <v>0.42</v>
      </c>
      <c r="G286" s="1">
        <v>4.8499999999999996</v>
      </c>
      <c r="H286" s="2">
        <v>2722</v>
      </c>
      <c r="J286" s="1">
        <f t="shared" si="20"/>
        <v>335</v>
      </c>
      <c r="K286" s="1">
        <f t="shared" si="21"/>
        <v>218</v>
      </c>
      <c r="L286" s="1">
        <v>0</v>
      </c>
      <c r="N286" s="1">
        <f t="shared" si="22"/>
        <v>553</v>
      </c>
      <c r="O286" s="1">
        <v>285</v>
      </c>
      <c r="Q286" s="1">
        <f>VLOOKUP(A286,crawl_202211!$A$2:$O$442,15,FALSE)</f>
        <v>189</v>
      </c>
      <c r="S286" s="1">
        <f t="shared" si="23"/>
        <v>-96</v>
      </c>
      <c r="U286" s="1">
        <f>VLOOKUP(A286,crawl_202211!$A$2:$O$442,3,FALSE)</f>
        <v>7690</v>
      </c>
      <c r="V286" s="3">
        <f t="shared" si="24"/>
        <v>1.0728218465539663</v>
      </c>
    </row>
    <row r="287" spans="1:22" x14ac:dyDescent="0.3">
      <c r="A287" s="1">
        <v>212560</v>
      </c>
      <c r="B287" s="1" t="s">
        <v>389</v>
      </c>
      <c r="C287" s="2">
        <v>6810</v>
      </c>
      <c r="D287" s="2">
        <v>7874963</v>
      </c>
      <c r="E287" s="1">
        <v>5.77</v>
      </c>
      <c r="F287" s="1">
        <v>0.56000000000000005</v>
      </c>
      <c r="G287" s="1">
        <v>0</v>
      </c>
      <c r="H287" s="1">
        <v>536</v>
      </c>
      <c r="J287" s="1">
        <f t="shared" si="20"/>
        <v>181</v>
      </c>
      <c r="K287" s="1">
        <f t="shared" si="21"/>
        <v>375</v>
      </c>
      <c r="L287" s="1">
        <v>0</v>
      </c>
      <c r="N287" s="1">
        <f t="shared" si="22"/>
        <v>556</v>
      </c>
      <c r="O287" s="1">
        <v>286</v>
      </c>
      <c r="Q287" s="1">
        <f>VLOOKUP(A287,crawl_202211!$A$2:$O$442,15,FALSE)</f>
        <v>378</v>
      </c>
      <c r="S287" s="1">
        <f t="shared" si="23"/>
        <v>92</v>
      </c>
      <c r="U287" s="1">
        <f>VLOOKUP(A287,crawl_202211!$A$2:$O$442,3,FALSE)</f>
        <v>6760</v>
      </c>
      <c r="V287" s="3">
        <f t="shared" si="24"/>
        <v>1.0073964497041421</v>
      </c>
    </row>
    <row r="288" spans="1:22" x14ac:dyDescent="0.3">
      <c r="A288" s="1">
        <v>8250</v>
      </c>
      <c r="B288" s="1" t="s">
        <v>299</v>
      </c>
      <c r="C288" s="2">
        <v>8000</v>
      </c>
      <c r="D288" s="2">
        <v>10952635</v>
      </c>
      <c r="E288" s="1">
        <v>28.88</v>
      </c>
      <c r="F288" s="1">
        <v>0.39</v>
      </c>
      <c r="G288" s="1">
        <v>0</v>
      </c>
      <c r="H288" s="1">
        <v>876</v>
      </c>
      <c r="J288" s="1">
        <f t="shared" si="20"/>
        <v>377</v>
      </c>
      <c r="K288" s="1">
        <f t="shared" si="21"/>
        <v>181</v>
      </c>
      <c r="L288" s="1">
        <v>0</v>
      </c>
      <c r="N288" s="1">
        <f t="shared" si="22"/>
        <v>558</v>
      </c>
      <c r="O288" s="1">
        <v>287</v>
      </c>
      <c r="Q288" s="1">
        <f>VLOOKUP(A288,crawl_202211!$A$2:$O$442,15,FALSE)</f>
        <v>288</v>
      </c>
      <c r="S288" s="1">
        <f t="shared" si="23"/>
        <v>1</v>
      </c>
      <c r="U288" s="1">
        <f>VLOOKUP(A288,crawl_202211!$A$2:$O$442,3,FALSE)</f>
        <v>7650</v>
      </c>
      <c r="V288" s="3">
        <f t="shared" si="24"/>
        <v>1.0457516339869282</v>
      </c>
    </row>
    <row r="289" spans="1:22" x14ac:dyDescent="0.3">
      <c r="A289" s="1">
        <v>1810</v>
      </c>
      <c r="B289" s="1" t="s">
        <v>333</v>
      </c>
      <c r="C289" s="2">
        <v>2855</v>
      </c>
      <c r="D289" s="2">
        <v>22137500</v>
      </c>
      <c r="E289" s="1">
        <v>999</v>
      </c>
      <c r="F289" s="1">
        <v>0.3</v>
      </c>
      <c r="G289" s="1">
        <v>0</v>
      </c>
      <c r="H289" s="1">
        <v>632</v>
      </c>
      <c r="J289" s="1">
        <f t="shared" si="20"/>
        <v>469</v>
      </c>
      <c r="K289" s="1">
        <f t="shared" si="21"/>
        <v>90</v>
      </c>
      <c r="L289" s="1">
        <v>0</v>
      </c>
      <c r="N289" s="1">
        <f t="shared" si="22"/>
        <v>559</v>
      </c>
      <c r="O289" s="1">
        <v>288</v>
      </c>
      <c r="Q289" s="1">
        <f>VLOOKUP(A289,crawl_202211!$A$2:$O$442,15,FALSE)</f>
        <v>322</v>
      </c>
      <c r="S289" s="1">
        <f t="shared" si="23"/>
        <v>34</v>
      </c>
      <c r="U289" s="1">
        <f>VLOOKUP(A289,crawl_202211!$A$2:$O$442,3,FALSE)</f>
        <v>2660</v>
      </c>
      <c r="V289" s="3">
        <f t="shared" si="24"/>
        <v>1.0733082706766917</v>
      </c>
    </row>
    <row r="290" spans="1:22" x14ac:dyDescent="0.3">
      <c r="A290" s="1">
        <v>39490</v>
      </c>
      <c r="B290" s="1" t="s">
        <v>148</v>
      </c>
      <c r="C290" s="2">
        <v>98200</v>
      </c>
      <c r="D290" s="2">
        <v>26219513</v>
      </c>
      <c r="E290" s="1">
        <v>5.08</v>
      </c>
      <c r="F290" s="1">
        <v>0.61</v>
      </c>
      <c r="G290" s="1">
        <v>0</v>
      </c>
      <c r="H290" s="2">
        <v>25748</v>
      </c>
      <c r="J290" s="1">
        <f t="shared" si="20"/>
        <v>150</v>
      </c>
      <c r="K290" s="1">
        <f t="shared" si="21"/>
        <v>410</v>
      </c>
      <c r="L290" s="1">
        <v>0</v>
      </c>
      <c r="N290" s="1">
        <f t="shared" si="22"/>
        <v>560</v>
      </c>
      <c r="O290" s="1">
        <v>289</v>
      </c>
      <c r="Q290" s="1">
        <f>VLOOKUP(A290,crawl_202211!$A$2:$O$442,15,FALSE)</f>
        <v>137</v>
      </c>
      <c r="S290" s="1">
        <f t="shared" si="23"/>
        <v>-152</v>
      </c>
      <c r="U290" s="1">
        <f>VLOOKUP(A290,crawl_202211!$A$2:$O$442,3,FALSE)</f>
        <v>79700</v>
      </c>
      <c r="V290" s="3">
        <f t="shared" si="24"/>
        <v>1.232120451693852</v>
      </c>
    </row>
    <row r="291" spans="1:22" x14ac:dyDescent="0.3">
      <c r="A291" s="1">
        <v>12330</v>
      </c>
      <c r="B291" s="1" t="s">
        <v>360</v>
      </c>
      <c r="C291" s="2">
        <v>205500</v>
      </c>
      <c r="D291" s="2">
        <v>94285094</v>
      </c>
      <c r="E291" s="1">
        <v>8.11</v>
      </c>
      <c r="F291" s="1">
        <v>0.5</v>
      </c>
      <c r="G291" s="1">
        <v>0</v>
      </c>
      <c r="H291" s="2">
        <v>193756</v>
      </c>
      <c r="J291" s="1">
        <f t="shared" si="20"/>
        <v>252</v>
      </c>
      <c r="K291" s="1">
        <f t="shared" si="21"/>
        <v>310</v>
      </c>
      <c r="L291" s="1">
        <v>0</v>
      </c>
      <c r="N291" s="1">
        <f t="shared" si="22"/>
        <v>562</v>
      </c>
      <c r="O291" s="1">
        <v>290</v>
      </c>
      <c r="Q291" s="1">
        <f>VLOOKUP(A291,crawl_202211!$A$2:$O$442,15,FALSE)</f>
        <v>349</v>
      </c>
      <c r="S291" s="1">
        <f t="shared" si="23"/>
        <v>59</v>
      </c>
      <c r="U291" s="1">
        <f>VLOOKUP(A291,crawl_202211!$A$2:$O$442,3,FALSE)</f>
        <v>217000</v>
      </c>
      <c r="V291" s="3">
        <f t="shared" si="24"/>
        <v>0.94700460829493083</v>
      </c>
    </row>
    <row r="292" spans="1:22" x14ac:dyDescent="0.3">
      <c r="A292" s="1">
        <v>92440</v>
      </c>
      <c r="B292" s="1" t="s">
        <v>219</v>
      </c>
      <c r="C292" s="2">
        <v>3580</v>
      </c>
      <c r="D292" s="2">
        <v>29200000</v>
      </c>
      <c r="E292" s="1">
        <v>16.420000000000002</v>
      </c>
      <c r="F292" s="1">
        <v>0.42</v>
      </c>
      <c r="G292" s="1">
        <v>4.1900000000000004</v>
      </c>
      <c r="H292" s="2">
        <v>1045</v>
      </c>
      <c r="J292" s="1">
        <f t="shared" si="20"/>
        <v>344</v>
      </c>
      <c r="K292" s="1">
        <f t="shared" si="21"/>
        <v>218</v>
      </c>
      <c r="L292" s="1">
        <v>0</v>
      </c>
      <c r="N292" s="1">
        <f t="shared" si="22"/>
        <v>562</v>
      </c>
      <c r="O292" s="1">
        <v>291</v>
      </c>
      <c r="Q292" s="1">
        <f>VLOOKUP(A292,crawl_202211!$A$2:$O$442,15,FALSE)</f>
        <v>208</v>
      </c>
      <c r="S292" s="1">
        <f t="shared" si="23"/>
        <v>-83</v>
      </c>
      <c r="U292" s="1">
        <f>VLOOKUP(A292,crawl_202211!$A$2:$O$442,3,FALSE)</f>
        <v>3430</v>
      </c>
      <c r="V292" s="3">
        <f t="shared" si="24"/>
        <v>1.0437317784256559</v>
      </c>
    </row>
    <row r="293" spans="1:22" x14ac:dyDescent="0.3">
      <c r="A293" s="1">
        <v>3530</v>
      </c>
      <c r="B293" s="1" t="s">
        <v>67</v>
      </c>
      <c r="C293" s="2">
        <v>3345</v>
      </c>
      <c r="D293" s="2">
        <v>214547775</v>
      </c>
      <c r="E293" s="1">
        <v>13.02</v>
      </c>
      <c r="F293" s="1">
        <v>0.44</v>
      </c>
      <c r="G293" s="1">
        <v>0</v>
      </c>
      <c r="H293" s="2">
        <v>7177</v>
      </c>
      <c r="J293" s="1">
        <f t="shared" si="20"/>
        <v>325</v>
      </c>
      <c r="K293" s="1">
        <f t="shared" si="21"/>
        <v>242</v>
      </c>
      <c r="L293" s="1">
        <v>0</v>
      </c>
      <c r="N293" s="1">
        <f t="shared" si="22"/>
        <v>567</v>
      </c>
      <c r="O293" s="1">
        <v>292</v>
      </c>
      <c r="Q293" s="1">
        <f>VLOOKUP(A293,crawl_202211!$A$2:$O$442,15,FALSE)</f>
        <v>56</v>
      </c>
      <c r="S293" s="1">
        <f t="shared" si="23"/>
        <v>-236</v>
      </c>
      <c r="U293" s="1">
        <f>VLOOKUP(A293,crawl_202211!$A$2:$O$442,3,FALSE)</f>
        <v>2480</v>
      </c>
      <c r="V293" s="3">
        <f t="shared" si="24"/>
        <v>1.3487903225806452</v>
      </c>
    </row>
    <row r="294" spans="1:22" x14ac:dyDescent="0.3">
      <c r="A294" s="1">
        <v>114630</v>
      </c>
      <c r="B294" s="1" t="s">
        <v>416</v>
      </c>
      <c r="C294" s="1">
        <v>870</v>
      </c>
      <c r="D294" s="2">
        <v>60775284</v>
      </c>
      <c r="E294" s="1">
        <v>5.51</v>
      </c>
      <c r="F294" s="1">
        <v>0.57999999999999996</v>
      </c>
      <c r="G294" s="1">
        <v>0</v>
      </c>
      <c r="H294" s="1">
        <v>529</v>
      </c>
      <c r="J294" s="1">
        <f t="shared" si="20"/>
        <v>171</v>
      </c>
      <c r="K294" s="1">
        <f t="shared" si="21"/>
        <v>396</v>
      </c>
      <c r="L294" s="1">
        <v>0</v>
      </c>
      <c r="N294" s="1">
        <f t="shared" si="22"/>
        <v>567</v>
      </c>
      <c r="O294" s="1">
        <v>293</v>
      </c>
      <c r="Q294" s="1">
        <f>VLOOKUP(A294,crawl_202211!$A$2:$O$442,15,FALSE)</f>
        <v>405</v>
      </c>
      <c r="S294" s="1">
        <f t="shared" si="23"/>
        <v>112</v>
      </c>
      <c r="U294" s="1">
        <f>VLOOKUP(A294,crawl_202211!$A$2:$O$442,3,FALSE)</f>
        <v>918</v>
      </c>
      <c r="V294" s="3">
        <f t="shared" si="24"/>
        <v>0.94771241830065356</v>
      </c>
    </row>
    <row r="295" spans="1:22" x14ac:dyDescent="0.3">
      <c r="A295" s="1">
        <v>1040</v>
      </c>
      <c r="B295" s="1" t="s">
        <v>259</v>
      </c>
      <c r="C295" s="2">
        <v>82400</v>
      </c>
      <c r="D295" s="2">
        <v>29176998</v>
      </c>
      <c r="E295" s="1">
        <v>8.3699999999999992</v>
      </c>
      <c r="F295" s="1">
        <v>0.5</v>
      </c>
      <c r="G295" s="1">
        <v>0</v>
      </c>
      <c r="H295" s="2">
        <v>24042</v>
      </c>
      <c r="J295" s="1">
        <f t="shared" si="20"/>
        <v>259</v>
      </c>
      <c r="K295" s="1">
        <f t="shared" si="21"/>
        <v>310</v>
      </c>
      <c r="L295" s="1">
        <v>0</v>
      </c>
      <c r="N295" s="1">
        <f t="shared" si="22"/>
        <v>569</v>
      </c>
      <c r="O295" s="1">
        <v>294</v>
      </c>
      <c r="Q295" s="1">
        <f>VLOOKUP(A295,crawl_202211!$A$2:$O$442,15,FALSE)</f>
        <v>248</v>
      </c>
      <c r="S295" s="1">
        <f t="shared" si="23"/>
        <v>-46</v>
      </c>
      <c r="U295" s="1">
        <f>VLOOKUP(A295,crawl_202211!$A$2:$O$442,3,FALSE)</f>
        <v>73400</v>
      </c>
      <c r="V295" s="3">
        <f t="shared" si="24"/>
        <v>1.1226158038147138</v>
      </c>
    </row>
    <row r="296" spans="1:22" x14ac:dyDescent="0.3">
      <c r="A296" s="1">
        <v>3080</v>
      </c>
      <c r="B296" s="1" t="s">
        <v>217</v>
      </c>
      <c r="C296" s="2">
        <v>3175</v>
      </c>
      <c r="D296" s="2">
        <v>20020000</v>
      </c>
      <c r="E296" s="1">
        <v>12.55</v>
      </c>
      <c r="F296" s="1">
        <v>0.45</v>
      </c>
      <c r="G296" s="1">
        <v>0</v>
      </c>
      <c r="H296" s="1">
        <v>636</v>
      </c>
      <c r="J296" s="1">
        <f t="shared" si="20"/>
        <v>316</v>
      </c>
      <c r="K296" s="1">
        <f t="shared" si="21"/>
        <v>253</v>
      </c>
      <c r="L296" s="1">
        <v>0</v>
      </c>
      <c r="N296" s="1">
        <f t="shared" si="22"/>
        <v>569</v>
      </c>
      <c r="O296" s="1">
        <v>295</v>
      </c>
      <c r="Q296" s="1">
        <f>VLOOKUP(A296,crawl_202211!$A$2:$O$442,15,FALSE)</f>
        <v>206</v>
      </c>
      <c r="S296" s="1">
        <f t="shared" si="23"/>
        <v>-89</v>
      </c>
      <c r="U296" s="1">
        <f>VLOOKUP(A296,crawl_202211!$A$2:$O$442,3,FALSE)</f>
        <v>3020</v>
      </c>
      <c r="V296" s="3">
        <f t="shared" si="24"/>
        <v>1.0513245033112584</v>
      </c>
    </row>
    <row r="297" spans="1:22" x14ac:dyDescent="0.3">
      <c r="A297" s="1">
        <v>11170</v>
      </c>
      <c r="B297" s="1" t="s">
        <v>147</v>
      </c>
      <c r="C297" s="2">
        <v>176800</v>
      </c>
      <c r="D297" s="2">
        <v>34275419</v>
      </c>
      <c r="E297" s="1">
        <v>28.91</v>
      </c>
      <c r="F297" s="1">
        <v>0.4</v>
      </c>
      <c r="G297" s="1">
        <v>0</v>
      </c>
      <c r="H297" s="1">
        <v>6599</v>
      </c>
      <c r="J297" s="1">
        <f t="shared" si="20"/>
        <v>378</v>
      </c>
      <c r="K297" s="1">
        <f t="shared" si="21"/>
        <v>192</v>
      </c>
      <c r="L297" s="1">
        <v>0</v>
      </c>
      <c r="N297" s="1">
        <f t="shared" si="22"/>
        <v>570</v>
      </c>
      <c r="O297" s="1">
        <v>296</v>
      </c>
      <c r="Q297" s="1">
        <f>VLOOKUP(A297,crawl_202211!$A$2:$O$442,15,FALSE)</f>
        <v>136</v>
      </c>
      <c r="S297" s="1">
        <f t="shared" si="23"/>
        <v>-160</v>
      </c>
      <c r="U297" s="1">
        <f>VLOOKUP(A297,crawl_202211!$A$2:$O$442,3,FALSE)</f>
        <v>155000</v>
      </c>
      <c r="V297" s="3">
        <f t="shared" si="24"/>
        <v>1.1406451612903226</v>
      </c>
    </row>
    <row r="298" spans="1:22" x14ac:dyDescent="0.3">
      <c r="A298" s="1">
        <v>23000</v>
      </c>
      <c r="B298" s="1" t="s">
        <v>247</v>
      </c>
      <c r="C298" s="2">
        <v>2775</v>
      </c>
      <c r="D298" s="2">
        <v>40000000</v>
      </c>
      <c r="E298" s="1">
        <v>9.31</v>
      </c>
      <c r="F298" s="1">
        <v>0.49</v>
      </c>
      <c r="G298" s="1">
        <v>0</v>
      </c>
      <c r="H298" s="2">
        <v>1110</v>
      </c>
      <c r="J298" s="1">
        <f t="shared" si="20"/>
        <v>275</v>
      </c>
      <c r="K298" s="1">
        <f t="shared" si="21"/>
        <v>295</v>
      </c>
      <c r="L298" s="1">
        <v>0</v>
      </c>
      <c r="N298" s="1">
        <f t="shared" si="22"/>
        <v>570</v>
      </c>
      <c r="O298" s="1">
        <v>297</v>
      </c>
      <c r="Q298" s="1">
        <f>VLOOKUP(A298,crawl_202211!$A$2:$O$442,15,FALSE)</f>
        <v>236</v>
      </c>
      <c r="S298" s="1">
        <f t="shared" si="23"/>
        <v>-61</v>
      </c>
      <c r="U298" s="1">
        <f>VLOOKUP(A298,crawl_202211!$A$2:$O$442,3,FALSE)</f>
        <v>2555</v>
      </c>
      <c r="V298" s="3">
        <f t="shared" si="24"/>
        <v>1.086105675146771</v>
      </c>
    </row>
    <row r="299" spans="1:22" x14ac:dyDescent="0.3">
      <c r="A299" s="1">
        <v>9140</v>
      </c>
      <c r="B299" s="1" t="s">
        <v>366</v>
      </c>
      <c r="C299" s="2">
        <v>24450</v>
      </c>
      <c r="D299" s="2">
        <v>1570797</v>
      </c>
      <c r="E299" s="1">
        <v>10.199999999999999</v>
      </c>
      <c r="F299" s="1">
        <v>0.47</v>
      </c>
      <c r="G299" s="1">
        <v>0</v>
      </c>
      <c r="H299" s="1">
        <v>384</v>
      </c>
      <c r="J299" s="1">
        <f t="shared" si="20"/>
        <v>291</v>
      </c>
      <c r="K299" s="1">
        <f t="shared" si="21"/>
        <v>280</v>
      </c>
      <c r="L299" s="1">
        <v>0</v>
      </c>
      <c r="N299" s="1">
        <f t="shared" si="22"/>
        <v>571</v>
      </c>
      <c r="O299" s="1">
        <v>298</v>
      </c>
      <c r="Q299" s="1">
        <f>VLOOKUP(A299,crawl_202211!$A$2:$O$442,15,FALSE)</f>
        <v>355</v>
      </c>
      <c r="S299" s="1">
        <f t="shared" si="23"/>
        <v>57</v>
      </c>
      <c r="U299" s="1">
        <f>VLOOKUP(A299,crawl_202211!$A$2:$O$442,3,FALSE)</f>
        <v>24600</v>
      </c>
      <c r="V299" s="3">
        <f t="shared" si="24"/>
        <v>0.99390243902439024</v>
      </c>
    </row>
    <row r="300" spans="1:22" x14ac:dyDescent="0.3">
      <c r="A300" s="1">
        <v>19010</v>
      </c>
      <c r="B300" s="1" t="s">
        <v>169</v>
      </c>
      <c r="C300" s="2">
        <v>2130</v>
      </c>
      <c r="D300" s="2">
        <v>48200000</v>
      </c>
      <c r="E300" s="1">
        <v>999</v>
      </c>
      <c r="F300" s="1">
        <v>0.31</v>
      </c>
      <c r="G300" s="1">
        <v>0</v>
      </c>
      <c r="H300" s="2">
        <v>1027</v>
      </c>
      <c r="J300" s="1">
        <f t="shared" si="20"/>
        <v>469</v>
      </c>
      <c r="K300" s="1">
        <f t="shared" si="21"/>
        <v>102</v>
      </c>
      <c r="L300" s="1">
        <v>0</v>
      </c>
      <c r="N300" s="1">
        <f t="shared" si="22"/>
        <v>571</v>
      </c>
      <c r="O300" s="1">
        <v>299</v>
      </c>
      <c r="Q300" s="1">
        <f>VLOOKUP(A300,crawl_202211!$A$2:$O$442,15,FALSE)</f>
        <v>158</v>
      </c>
      <c r="S300" s="1">
        <f t="shared" si="23"/>
        <v>-141</v>
      </c>
      <c r="U300" s="1">
        <f>VLOOKUP(A300,crawl_202211!$A$2:$O$442,3,FALSE)</f>
        <v>2185</v>
      </c>
      <c r="V300" s="3">
        <f t="shared" si="24"/>
        <v>0.97482837528604116</v>
      </c>
    </row>
    <row r="301" spans="1:22" x14ac:dyDescent="0.3">
      <c r="A301" s="1">
        <v>30200</v>
      </c>
      <c r="B301" s="1" t="s">
        <v>223</v>
      </c>
      <c r="C301" s="2">
        <v>35050</v>
      </c>
      <c r="D301" s="2">
        <v>261111808</v>
      </c>
      <c r="E301" s="1">
        <v>6.42</v>
      </c>
      <c r="F301" s="1">
        <v>0.56000000000000005</v>
      </c>
      <c r="G301" s="1">
        <v>0</v>
      </c>
      <c r="H301" s="2">
        <v>91520</v>
      </c>
      <c r="J301" s="1">
        <f t="shared" si="20"/>
        <v>196</v>
      </c>
      <c r="K301" s="1">
        <f t="shared" si="21"/>
        <v>375</v>
      </c>
      <c r="L301" s="1">
        <v>0</v>
      </c>
      <c r="N301" s="1">
        <f t="shared" si="22"/>
        <v>571</v>
      </c>
      <c r="O301" s="1">
        <v>300</v>
      </c>
      <c r="Q301" s="1">
        <f>VLOOKUP(A301,crawl_202211!$A$2:$O$442,15,FALSE)</f>
        <v>212</v>
      </c>
      <c r="S301" s="1">
        <f t="shared" si="23"/>
        <v>-88</v>
      </c>
      <c r="U301" s="1">
        <f>VLOOKUP(A301,crawl_202211!$A$2:$O$442,3,FALSE)</f>
        <v>35750</v>
      </c>
      <c r="V301" s="3">
        <f t="shared" si="24"/>
        <v>0.98041958041958044</v>
      </c>
    </row>
    <row r="302" spans="1:22" x14ac:dyDescent="0.3">
      <c r="A302" s="1">
        <v>33920</v>
      </c>
      <c r="B302" s="1" t="s">
        <v>190</v>
      </c>
      <c r="C302" s="2">
        <v>5250</v>
      </c>
      <c r="D302" s="2">
        <v>28500000</v>
      </c>
      <c r="E302" s="1">
        <v>999</v>
      </c>
      <c r="F302" s="1">
        <v>0.31</v>
      </c>
      <c r="G302" s="1">
        <v>0</v>
      </c>
      <c r="H302" s="2">
        <v>1496</v>
      </c>
      <c r="J302" s="1">
        <f t="shared" si="20"/>
        <v>469</v>
      </c>
      <c r="K302" s="1">
        <f t="shared" si="21"/>
        <v>102</v>
      </c>
      <c r="L302" s="1">
        <v>0</v>
      </c>
      <c r="N302" s="1">
        <f t="shared" si="22"/>
        <v>571</v>
      </c>
      <c r="O302" s="1">
        <v>301</v>
      </c>
      <c r="Q302" s="1">
        <f>VLOOKUP(A302,crawl_202211!$A$2:$O$442,15,FALSE)</f>
        <v>179</v>
      </c>
      <c r="S302" s="1">
        <f t="shared" si="23"/>
        <v>-122</v>
      </c>
      <c r="U302" s="1">
        <f>VLOOKUP(A302,crawl_202211!$A$2:$O$442,3,FALSE)</f>
        <v>4905</v>
      </c>
      <c r="V302" s="3">
        <f t="shared" si="24"/>
        <v>1.070336391437309</v>
      </c>
    </row>
    <row r="303" spans="1:22" x14ac:dyDescent="0.3">
      <c r="A303" s="1">
        <v>5380</v>
      </c>
      <c r="B303" s="1" t="s">
        <v>295</v>
      </c>
      <c r="C303" s="2">
        <v>167000</v>
      </c>
      <c r="D303" s="2">
        <v>213668187</v>
      </c>
      <c r="E303" s="1">
        <v>7.45</v>
      </c>
      <c r="F303" s="1">
        <v>0.52</v>
      </c>
      <c r="G303" s="1">
        <v>4.1900000000000004</v>
      </c>
      <c r="H303" s="2">
        <v>356826</v>
      </c>
      <c r="J303" s="1">
        <f t="shared" si="20"/>
        <v>235</v>
      </c>
      <c r="K303" s="1">
        <f t="shared" si="21"/>
        <v>337</v>
      </c>
      <c r="L303" s="1">
        <v>0</v>
      </c>
      <c r="N303" s="1">
        <f t="shared" si="22"/>
        <v>572</v>
      </c>
      <c r="O303" s="1">
        <v>302</v>
      </c>
      <c r="Q303" s="1">
        <f>VLOOKUP(A303,crawl_202211!$A$2:$O$442,15,FALSE)</f>
        <v>284</v>
      </c>
      <c r="S303" s="1">
        <f t="shared" si="23"/>
        <v>-18</v>
      </c>
      <c r="U303" s="1">
        <f>VLOOKUP(A303,crawl_202211!$A$2:$O$442,3,FALSE)</f>
        <v>164500</v>
      </c>
      <c r="V303" s="3">
        <f t="shared" si="24"/>
        <v>1.0151975683890577</v>
      </c>
    </row>
    <row r="304" spans="1:22" x14ac:dyDescent="0.3">
      <c r="A304" s="1">
        <v>79430</v>
      </c>
      <c r="B304" s="1" t="s">
        <v>328</v>
      </c>
      <c r="C304" s="2">
        <v>9480</v>
      </c>
      <c r="D304" s="2">
        <v>20535282</v>
      </c>
      <c r="E304" s="1">
        <v>53.26</v>
      </c>
      <c r="F304" s="1">
        <v>0.39</v>
      </c>
      <c r="G304" s="1">
        <v>0</v>
      </c>
      <c r="H304" s="2">
        <v>1947</v>
      </c>
      <c r="J304" s="1">
        <f t="shared" si="20"/>
        <v>393</v>
      </c>
      <c r="K304" s="1">
        <f t="shared" si="21"/>
        <v>181</v>
      </c>
      <c r="L304" s="1">
        <v>0</v>
      </c>
      <c r="N304" s="1">
        <f t="shared" si="22"/>
        <v>574</v>
      </c>
      <c r="O304" s="1">
        <v>303</v>
      </c>
      <c r="Q304" s="1">
        <f>VLOOKUP(A304,crawl_202211!$A$2:$O$442,15,FALSE)</f>
        <v>317</v>
      </c>
      <c r="S304" s="1">
        <f t="shared" si="23"/>
        <v>14</v>
      </c>
      <c r="U304" s="1">
        <f>VLOOKUP(A304,crawl_202211!$A$2:$O$442,3,FALSE)</f>
        <v>8500</v>
      </c>
      <c r="V304" s="3">
        <f t="shared" si="24"/>
        <v>1.1152941176470588</v>
      </c>
    </row>
    <row r="305" spans="1:22" x14ac:dyDescent="0.3">
      <c r="A305" s="1">
        <v>38110</v>
      </c>
      <c r="B305" s="1" t="s">
        <v>386</v>
      </c>
      <c r="C305" s="2">
        <v>2980</v>
      </c>
      <c r="D305" s="2">
        <v>34169370</v>
      </c>
      <c r="E305" s="1">
        <v>5.09</v>
      </c>
      <c r="F305" s="1">
        <v>0.66</v>
      </c>
      <c r="G305" s="1">
        <v>0</v>
      </c>
      <c r="H305" s="2">
        <v>1018</v>
      </c>
      <c r="J305" s="1">
        <f t="shared" si="20"/>
        <v>151</v>
      </c>
      <c r="K305" s="1">
        <f t="shared" si="21"/>
        <v>426</v>
      </c>
      <c r="L305" s="1">
        <v>0</v>
      </c>
      <c r="N305" s="1">
        <f t="shared" si="22"/>
        <v>577</v>
      </c>
      <c r="O305" s="1">
        <v>304</v>
      </c>
      <c r="Q305" s="1">
        <f>VLOOKUP(A305,crawl_202211!$A$2:$O$442,15,FALSE)</f>
        <v>375</v>
      </c>
      <c r="S305" s="1">
        <f t="shared" si="23"/>
        <v>71</v>
      </c>
      <c r="U305" s="1">
        <f>VLOOKUP(A305,crawl_202211!$A$2:$O$442,3,FALSE)</f>
        <v>3145</v>
      </c>
      <c r="V305" s="3">
        <f t="shared" si="24"/>
        <v>0.94753577106518283</v>
      </c>
    </row>
    <row r="306" spans="1:22" x14ac:dyDescent="0.3">
      <c r="A306" s="1">
        <v>44490</v>
      </c>
      <c r="B306" s="1" t="s">
        <v>413</v>
      </c>
      <c r="C306" s="2">
        <v>9800</v>
      </c>
      <c r="D306" s="2">
        <v>20007381</v>
      </c>
      <c r="E306" s="1">
        <v>26.56</v>
      </c>
      <c r="F306" s="1">
        <v>0.41</v>
      </c>
      <c r="G306" s="1">
        <v>0</v>
      </c>
      <c r="H306" s="2">
        <v>1961</v>
      </c>
      <c r="J306" s="1">
        <f t="shared" si="20"/>
        <v>373</v>
      </c>
      <c r="K306" s="1">
        <f t="shared" si="21"/>
        <v>205</v>
      </c>
      <c r="L306" s="1">
        <v>0</v>
      </c>
      <c r="N306" s="1">
        <f t="shared" si="22"/>
        <v>578</v>
      </c>
      <c r="O306" s="1">
        <v>305</v>
      </c>
      <c r="Q306" s="1">
        <f>VLOOKUP(A306,crawl_202211!$A$2:$O$442,15,FALSE)</f>
        <v>402</v>
      </c>
      <c r="S306" s="1">
        <f t="shared" si="23"/>
        <v>97</v>
      </c>
      <c r="U306" s="1">
        <f>VLOOKUP(A306,crawl_202211!$A$2:$O$442,3,FALSE)</f>
        <v>10150</v>
      </c>
      <c r="V306" s="3">
        <f t="shared" si="24"/>
        <v>0.96551724137931039</v>
      </c>
    </row>
    <row r="307" spans="1:22" x14ac:dyDescent="0.3">
      <c r="A307" s="1">
        <v>5830</v>
      </c>
      <c r="B307" s="1" t="s">
        <v>168</v>
      </c>
      <c r="C307" s="2">
        <v>65600</v>
      </c>
      <c r="D307" s="2">
        <v>70800000</v>
      </c>
      <c r="E307" s="1">
        <v>4.71</v>
      </c>
      <c r="F307" s="1">
        <v>0.77</v>
      </c>
      <c r="G307" s="1">
        <v>0</v>
      </c>
      <c r="H307" s="2">
        <v>46445</v>
      </c>
      <c r="J307" s="1">
        <f t="shared" si="20"/>
        <v>132</v>
      </c>
      <c r="K307" s="1">
        <f t="shared" si="21"/>
        <v>447</v>
      </c>
      <c r="L307" s="1">
        <v>0</v>
      </c>
      <c r="N307" s="1">
        <f t="shared" si="22"/>
        <v>579</v>
      </c>
      <c r="O307" s="1">
        <v>306</v>
      </c>
      <c r="Q307" s="1">
        <f>VLOOKUP(A307,crawl_202211!$A$2:$O$442,15,FALSE)</f>
        <v>157</v>
      </c>
      <c r="S307" s="1">
        <f t="shared" si="23"/>
        <v>-149</v>
      </c>
      <c r="U307" s="1">
        <f>VLOOKUP(A307,crawl_202211!$A$2:$O$442,3,FALSE)</f>
        <v>56300</v>
      </c>
      <c r="V307" s="3">
        <f t="shared" si="24"/>
        <v>1.1651865008880995</v>
      </c>
    </row>
    <row r="308" spans="1:22" x14ac:dyDescent="0.3">
      <c r="A308" s="1">
        <v>14440</v>
      </c>
      <c r="B308" s="1" t="s">
        <v>281</v>
      </c>
      <c r="C308" s="2">
        <v>3580</v>
      </c>
      <c r="D308" s="2">
        <v>20000000</v>
      </c>
      <c r="E308" s="1">
        <v>15.57</v>
      </c>
      <c r="F308" s="1">
        <v>0.44</v>
      </c>
      <c r="G308" s="1">
        <v>0</v>
      </c>
      <c r="H308" s="1">
        <v>716</v>
      </c>
      <c r="J308" s="1">
        <f t="shared" si="20"/>
        <v>339</v>
      </c>
      <c r="K308" s="1">
        <f t="shared" si="21"/>
        <v>242</v>
      </c>
      <c r="L308" s="1">
        <v>0</v>
      </c>
      <c r="N308" s="1">
        <f t="shared" si="22"/>
        <v>581</v>
      </c>
      <c r="O308" s="1">
        <v>307</v>
      </c>
      <c r="Q308" s="1">
        <f>VLOOKUP(A308,crawl_202211!$A$2:$O$442,15,FALSE)</f>
        <v>270</v>
      </c>
      <c r="S308" s="1">
        <f t="shared" si="23"/>
        <v>-37</v>
      </c>
      <c r="U308" s="1">
        <f>VLOOKUP(A308,crawl_202211!$A$2:$O$442,3,FALSE)</f>
        <v>3355</v>
      </c>
      <c r="V308" s="3">
        <f t="shared" si="24"/>
        <v>1.067064083457526</v>
      </c>
    </row>
    <row r="309" spans="1:22" x14ac:dyDescent="0.3">
      <c r="A309" s="1">
        <v>18670</v>
      </c>
      <c r="B309" s="1" t="s">
        <v>149</v>
      </c>
      <c r="C309" s="2">
        <v>121900</v>
      </c>
      <c r="D309" s="2">
        <v>9230244</v>
      </c>
      <c r="E309" s="1">
        <v>9</v>
      </c>
      <c r="F309" s="1">
        <v>0.5</v>
      </c>
      <c r="G309" s="1">
        <v>0</v>
      </c>
      <c r="H309" s="2">
        <v>11252</v>
      </c>
      <c r="J309" s="1">
        <f t="shared" si="20"/>
        <v>272</v>
      </c>
      <c r="K309" s="1">
        <f t="shared" si="21"/>
        <v>310</v>
      </c>
      <c r="L309" s="1">
        <v>0</v>
      </c>
      <c r="N309" s="1">
        <f t="shared" si="22"/>
        <v>582</v>
      </c>
      <c r="O309" s="1">
        <v>308</v>
      </c>
      <c r="Q309" s="1">
        <f>VLOOKUP(A309,crawl_202211!$A$2:$O$442,15,FALSE)</f>
        <v>138</v>
      </c>
      <c r="S309" s="1">
        <f t="shared" si="23"/>
        <v>-170</v>
      </c>
      <c r="U309" s="1">
        <f>VLOOKUP(A309,crawl_202211!$A$2:$O$442,3,FALSE)</f>
        <v>115000</v>
      </c>
      <c r="V309" s="3">
        <f t="shared" si="24"/>
        <v>1.06</v>
      </c>
    </row>
    <row r="310" spans="1:22" x14ac:dyDescent="0.3">
      <c r="A310" s="1">
        <v>43650</v>
      </c>
      <c r="B310" s="1" t="s">
        <v>236</v>
      </c>
      <c r="C310" s="2">
        <v>6970</v>
      </c>
      <c r="D310" s="2">
        <v>17858304</v>
      </c>
      <c r="E310" s="1">
        <v>11.98</v>
      </c>
      <c r="F310" s="1">
        <v>0.46</v>
      </c>
      <c r="G310" s="1">
        <v>0</v>
      </c>
      <c r="H310" s="2">
        <v>1245</v>
      </c>
      <c r="J310" s="1">
        <f t="shared" si="20"/>
        <v>310</v>
      </c>
      <c r="K310" s="1">
        <f t="shared" si="21"/>
        <v>273</v>
      </c>
      <c r="L310" s="1">
        <v>0</v>
      </c>
      <c r="N310" s="1">
        <f t="shared" si="22"/>
        <v>583</v>
      </c>
      <c r="O310" s="1">
        <v>309</v>
      </c>
      <c r="Q310" s="1">
        <f>VLOOKUP(A310,crawl_202211!$A$2:$O$442,15,FALSE)</f>
        <v>225</v>
      </c>
      <c r="S310" s="1">
        <f t="shared" si="23"/>
        <v>-84</v>
      </c>
      <c r="U310" s="1">
        <f>VLOOKUP(A310,crawl_202211!$A$2:$O$442,3,FALSE)</f>
        <v>6640</v>
      </c>
      <c r="V310" s="3">
        <f t="shared" si="24"/>
        <v>1.0496987951807228</v>
      </c>
    </row>
    <row r="311" spans="1:22" x14ac:dyDescent="0.3">
      <c r="A311" s="1">
        <v>120</v>
      </c>
      <c r="B311" s="1" t="s">
        <v>410</v>
      </c>
      <c r="C311" s="2">
        <v>90200</v>
      </c>
      <c r="D311" s="2">
        <v>22812344</v>
      </c>
      <c r="E311" s="1">
        <v>10.199999999999999</v>
      </c>
      <c r="F311" s="1">
        <v>0.49</v>
      </c>
      <c r="G311" s="1">
        <v>0</v>
      </c>
      <c r="H311" s="1">
        <v>2577</v>
      </c>
      <c r="J311" s="1">
        <f t="shared" si="20"/>
        <v>291</v>
      </c>
      <c r="K311" s="1">
        <f t="shared" si="21"/>
        <v>295</v>
      </c>
      <c r="L311" s="1">
        <v>0</v>
      </c>
      <c r="N311" s="1">
        <f t="shared" si="22"/>
        <v>586</v>
      </c>
      <c r="O311" s="1">
        <v>310</v>
      </c>
      <c r="Q311" s="1">
        <f>VLOOKUP(A311,crawl_202211!$A$2:$O$442,15,FALSE)</f>
        <v>399</v>
      </c>
      <c r="S311" s="1">
        <f t="shared" si="23"/>
        <v>89</v>
      </c>
      <c r="U311" s="1">
        <f>VLOOKUP(A311,crawl_202211!$A$2:$O$442,3,FALSE)</f>
        <v>86100</v>
      </c>
      <c r="V311" s="3">
        <f t="shared" si="24"/>
        <v>1.0476190476190477</v>
      </c>
    </row>
    <row r="312" spans="1:22" x14ac:dyDescent="0.3">
      <c r="A312" s="1">
        <v>35000</v>
      </c>
      <c r="B312" s="1" t="s">
        <v>204</v>
      </c>
      <c r="C312" s="2">
        <v>5920</v>
      </c>
      <c r="D312" s="2">
        <v>16567409</v>
      </c>
      <c r="E312" s="1">
        <v>6.59</v>
      </c>
      <c r="F312" s="1">
        <v>0.56999999999999995</v>
      </c>
      <c r="G312" s="1">
        <v>0</v>
      </c>
      <c r="H312" s="1">
        <v>981</v>
      </c>
      <c r="J312" s="1">
        <f t="shared" si="20"/>
        <v>201</v>
      </c>
      <c r="K312" s="1">
        <f t="shared" si="21"/>
        <v>386</v>
      </c>
      <c r="L312" s="1">
        <v>0</v>
      </c>
      <c r="N312" s="1">
        <f t="shared" si="22"/>
        <v>587</v>
      </c>
      <c r="O312" s="1">
        <v>311</v>
      </c>
      <c r="Q312" s="1">
        <f>VLOOKUP(A312,crawl_202211!$A$2:$O$442,15,FALSE)</f>
        <v>193</v>
      </c>
      <c r="S312" s="1">
        <f t="shared" si="23"/>
        <v>-118</v>
      </c>
      <c r="U312" s="1">
        <f>VLOOKUP(A312,crawl_202211!$A$2:$O$442,3,FALSE)</f>
        <v>6000</v>
      </c>
      <c r="V312" s="3">
        <f t="shared" si="24"/>
        <v>0.98666666666666669</v>
      </c>
    </row>
    <row r="313" spans="1:22" x14ac:dyDescent="0.3">
      <c r="A313" s="1">
        <v>2220</v>
      </c>
      <c r="B313" s="1" t="s">
        <v>251</v>
      </c>
      <c r="C313" s="2">
        <v>3135</v>
      </c>
      <c r="D313" s="2">
        <v>26697460</v>
      </c>
      <c r="E313" s="1">
        <v>17.510000000000002</v>
      </c>
      <c r="F313" s="1">
        <v>0.44</v>
      </c>
      <c r="G313" s="1">
        <v>0</v>
      </c>
      <c r="H313" s="1">
        <v>837</v>
      </c>
      <c r="J313" s="1">
        <f t="shared" si="20"/>
        <v>348</v>
      </c>
      <c r="K313" s="1">
        <f t="shared" si="21"/>
        <v>242</v>
      </c>
      <c r="L313" s="1">
        <v>0</v>
      </c>
      <c r="N313" s="1">
        <f t="shared" si="22"/>
        <v>590</v>
      </c>
      <c r="O313" s="1">
        <v>312</v>
      </c>
      <c r="Q313" s="1">
        <f>VLOOKUP(A313,crawl_202211!$A$2:$O$442,15,FALSE)</f>
        <v>240</v>
      </c>
      <c r="S313" s="1">
        <f t="shared" si="23"/>
        <v>-72</v>
      </c>
      <c r="U313" s="1">
        <f>VLOOKUP(A313,crawl_202211!$A$2:$O$442,3,FALSE)</f>
        <v>3015</v>
      </c>
      <c r="V313" s="3">
        <f t="shared" si="24"/>
        <v>1.0398009950248757</v>
      </c>
    </row>
    <row r="314" spans="1:22" x14ac:dyDescent="0.3">
      <c r="A314" s="1">
        <v>122990</v>
      </c>
      <c r="B314" s="1" t="s">
        <v>470</v>
      </c>
      <c r="C314" s="2">
        <v>7160</v>
      </c>
      <c r="D314" s="2">
        <v>28186941</v>
      </c>
      <c r="E314" s="1">
        <v>8.19</v>
      </c>
      <c r="F314" s="1">
        <v>0.52</v>
      </c>
      <c r="G314" s="1">
        <v>3.49</v>
      </c>
      <c r="H314" s="2">
        <v>2018</v>
      </c>
      <c r="J314" s="1">
        <f t="shared" si="20"/>
        <v>255</v>
      </c>
      <c r="K314" s="1">
        <f t="shared" si="21"/>
        <v>337</v>
      </c>
      <c r="L314" s="1">
        <v>0</v>
      </c>
      <c r="N314" s="1">
        <f t="shared" si="22"/>
        <v>592</v>
      </c>
      <c r="O314" s="1">
        <v>313</v>
      </c>
      <c r="Q314" s="1" t="e">
        <f>VLOOKUP(A314,crawl_202211!$A$2:$O$442,15,FALSE)</f>
        <v>#N/A</v>
      </c>
      <c r="S314" s="1" t="e">
        <f t="shared" si="23"/>
        <v>#N/A</v>
      </c>
      <c r="U314" s="1" t="e">
        <f>VLOOKUP(A314,crawl_202211!$A$2:$O$442,3,FALSE)</f>
        <v>#N/A</v>
      </c>
      <c r="V314" s="3" t="e">
        <f t="shared" si="24"/>
        <v>#N/A</v>
      </c>
    </row>
    <row r="315" spans="1:22" x14ac:dyDescent="0.3">
      <c r="A315" s="1">
        <v>60380</v>
      </c>
      <c r="B315" s="1" t="s">
        <v>471</v>
      </c>
      <c r="C315" s="2">
        <v>2130</v>
      </c>
      <c r="D315" s="2">
        <v>19700000</v>
      </c>
      <c r="E315" s="1">
        <v>6.96</v>
      </c>
      <c r="F315" s="1">
        <v>0.56000000000000005</v>
      </c>
      <c r="G315" s="1">
        <v>0</v>
      </c>
      <c r="H315" s="1">
        <v>420</v>
      </c>
      <c r="J315" s="1">
        <f t="shared" si="20"/>
        <v>220</v>
      </c>
      <c r="K315" s="1">
        <f t="shared" si="21"/>
        <v>375</v>
      </c>
      <c r="L315" s="1">
        <v>0</v>
      </c>
      <c r="N315" s="1">
        <f t="shared" si="22"/>
        <v>595</v>
      </c>
      <c r="O315" s="1">
        <v>314</v>
      </c>
      <c r="Q315" s="1" t="e">
        <f>VLOOKUP(A315,crawl_202211!$A$2:$O$442,15,FALSE)</f>
        <v>#N/A</v>
      </c>
      <c r="S315" s="1" t="e">
        <f t="shared" si="23"/>
        <v>#N/A</v>
      </c>
      <c r="U315" s="1" t="e">
        <f>VLOOKUP(A315,crawl_202211!$A$2:$O$442,3,FALSE)</f>
        <v>#N/A</v>
      </c>
      <c r="V315" s="3" t="e">
        <f t="shared" si="24"/>
        <v>#N/A</v>
      </c>
    </row>
    <row r="316" spans="1:22" x14ac:dyDescent="0.3">
      <c r="A316" s="1">
        <v>37330</v>
      </c>
      <c r="B316" s="1" t="s">
        <v>315</v>
      </c>
      <c r="C316" s="2">
        <v>1813</v>
      </c>
      <c r="D316" s="2">
        <v>43885224</v>
      </c>
      <c r="E316" s="1">
        <v>453.25</v>
      </c>
      <c r="F316" s="1">
        <v>0.4</v>
      </c>
      <c r="G316" s="1">
        <v>0</v>
      </c>
      <c r="H316" s="1">
        <v>796</v>
      </c>
      <c r="J316" s="1">
        <f t="shared" si="20"/>
        <v>404</v>
      </c>
      <c r="K316" s="1">
        <f t="shared" si="21"/>
        <v>192</v>
      </c>
      <c r="L316" s="1">
        <v>0</v>
      </c>
      <c r="N316" s="1">
        <f t="shared" si="22"/>
        <v>596</v>
      </c>
      <c r="O316" s="1">
        <v>315</v>
      </c>
      <c r="Q316" s="1">
        <f>VLOOKUP(A316,crawl_202211!$A$2:$O$442,15,FALSE)</f>
        <v>304</v>
      </c>
      <c r="S316" s="1">
        <f t="shared" si="23"/>
        <v>-11</v>
      </c>
      <c r="U316" s="1">
        <f>VLOOKUP(A316,crawl_202211!$A$2:$O$442,3,FALSE)</f>
        <v>1670</v>
      </c>
      <c r="V316" s="3">
        <f t="shared" si="24"/>
        <v>1.08562874251497</v>
      </c>
    </row>
    <row r="317" spans="1:22" x14ac:dyDescent="0.3">
      <c r="A317" s="1">
        <v>8370</v>
      </c>
      <c r="B317" s="1" t="s">
        <v>302</v>
      </c>
      <c r="C317" s="2">
        <v>5150</v>
      </c>
      <c r="D317" s="2">
        <v>12000000</v>
      </c>
      <c r="E317" s="1">
        <v>5.5</v>
      </c>
      <c r="F317" s="1">
        <v>0.68</v>
      </c>
      <c r="G317" s="1">
        <v>0</v>
      </c>
      <c r="H317" s="1">
        <v>618</v>
      </c>
      <c r="J317" s="1">
        <f t="shared" si="20"/>
        <v>170</v>
      </c>
      <c r="K317" s="1">
        <f t="shared" si="21"/>
        <v>430</v>
      </c>
      <c r="L317" s="1">
        <v>0</v>
      </c>
      <c r="N317" s="1">
        <f t="shared" si="22"/>
        <v>600</v>
      </c>
      <c r="O317" s="1">
        <v>316</v>
      </c>
      <c r="Q317" s="1">
        <f>VLOOKUP(A317,crawl_202211!$A$2:$O$442,15,FALSE)</f>
        <v>291</v>
      </c>
      <c r="S317" s="1">
        <f t="shared" si="23"/>
        <v>-25</v>
      </c>
      <c r="U317" s="1">
        <f>VLOOKUP(A317,crawl_202211!$A$2:$O$442,3,FALSE)</f>
        <v>4730</v>
      </c>
      <c r="V317" s="3">
        <f t="shared" si="24"/>
        <v>1.0887949260042282</v>
      </c>
    </row>
    <row r="318" spans="1:22" x14ac:dyDescent="0.3">
      <c r="A318" s="1">
        <v>36170</v>
      </c>
      <c r="B318" s="1" t="s">
        <v>405</v>
      </c>
      <c r="C318" s="2">
        <v>1007</v>
      </c>
      <c r="D318" s="2">
        <v>61365626</v>
      </c>
      <c r="E318" s="1">
        <v>7.69</v>
      </c>
      <c r="F318" s="1">
        <v>0.54</v>
      </c>
      <c r="G318" s="1">
        <v>0</v>
      </c>
      <c r="H318" s="1">
        <v>618</v>
      </c>
      <c r="J318" s="1">
        <f t="shared" si="20"/>
        <v>241</v>
      </c>
      <c r="K318" s="1">
        <f t="shared" si="21"/>
        <v>359</v>
      </c>
      <c r="L318" s="1">
        <v>0</v>
      </c>
      <c r="N318" s="1">
        <f t="shared" si="22"/>
        <v>600</v>
      </c>
      <c r="O318" s="1">
        <v>317</v>
      </c>
      <c r="Q318" s="1">
        <f>VLOOKUP(A318,crawl_202211!$A$2:$O$442,15,FALSE)</f>
        <v>394</v>
      </c>
      <c r="S318" s="1">
        <f t="shared" si="23"/>
        <v>77</v>
      </c>
      <c r="U318" s="1">
        <f>VLOOKUP(A318,crawl_202211!$A$2:$O$442,3,FALSE)</f>
        <v>946</v>
      </c>
      <c r="V318" s="3">
        <f t="shared" si="24"/>
        <v>1.0644820295983086</v>
      </c>
    </row>
    <row r="319" spans="1:22" x14ac:dyDescent="0.3">
      <c r="A319" s="1">
        <v>14530</v>
      </c>
      <c r="B319" s="1" t="s">
        <v>289</v>
      </c>
      <c r="C319" s="2">
        <v>3630</v>
      </c>
      <c r="D319" s="2">
        <v>34869420</v>
      </c>
      <c r="E319" s="1">
        <v>6.17</v>
      </c>
      <c r="F319" s="1">
        <v>0.62</v>
      </c>
      <c r="G319" s="1">
        <v>0</v>
      </c>
      <c r="H319" s="2">
        <v>1266</v>
      </c>
      <c r="J319" s="1">
        <f t="shared" si="20"/>
        <v>187</v>
      </c>
      <c r="K319" s="1">
        <f t="shared" si="21"/>
        <v>414</v>
      </c>
      <c r="L319" s="1">
        <v>0</v>
      </c>
      <c r="N319" s="1">
        <f t="shared" si="22"/>
        <v>601</v>
      </c>
      <c r="O319" s="1">
        <v>318</v>
      </c>
      <c r="Q319" s="1">
        <f>VLOOKUP(A319,crawl_202211!$A$2:$O$442,15,FALSE)</f>
        <v>278</v>
      </c>
      <c r="S319" s="1">
        <f t="shared" si="23"/>
        <v>-40</v>
      </c>
      <c r="U319" s="1">
        <f>VLOOKUP(A319,crawl_202211!$A$2:$O$442,3,FALSE)</f>
        <v>3610</v>
      </c>
      <c r="V319" s="3">
        <f t="shared" si="24"/>
        <v>1.0055401662049861</v>
      </c>
    </row>
    <row r="320" spans="1:22" x14ac:dyDescent="0.3">
      <c r="A320" s="1">
        <v>35810</v>
      </c>
      <c r="B320" s="1" t="s">
        <v>284</v>
      </c>
      <c r="C320" s="2">
        <v>2910</v>
      </c>
      <c r="D320" s="2">
        <v>65145845</v>
      </c>
      <c r="E320" s="1">
        <v>999</v>
      </c>
      <c r="F320" s="1">
        <v>0.34</v>
      </c>
      <c r="G320" s="1">
        <v>0</v>
      </c>
      <c r="H320" s="2">
        <v>1896</v>
      </c>
      <c r="J320" s="1">
        <f t="shared" si="20"/>
        <v>469</v>
      </c>
      <c r="K320" s="1">
        <f t="shared" si="21"/>
        <v>132</v>
      </c>
      <c r="L320" s="1">
        <v>0</v>
      </c>
      <c r="N320" s="1">
        <f t="shared" si="22"/>
        <v>601</v>
      </c>
      <c r="O320" s="1">
        <v>319</v>
      </c>
      <c r="Q320" s="1">
        <f>VLOOKUP(A320,crawl_202211!$A$2:$O$442,15,FALSE)</f>
        <v>273</v>
      </c>
      <c r="S320" s="1">
        <f t="shared" si="23"/>
        <v>-46</v>
      </c>
      <c r="U320" s="1">
        <f>VLOOKUP(A320,crawl_202211!$A$2:$O$442,3,FALSE)</f>
        <v>2915</v>
      </c>
      <c r="V320" s="3">
        <f t="shared" si="24"/>
        <v>0.99828473413379071</v>
      </c>
    </row>
    <row r="321" spans="1:22" x14ac:dyDescent="0.3">
      <c r="A321" s="1">
        <v>221980</v>
      </c>
      <c r="B321" s="1" t="s">
        <v>258</v>
      </c>
      <c r="C321" s="2">
        <v>13680</v>
      </c>
      <c r="D321" s="2">
        <v>4034800</v>
      </c>
      <c r="E321" s="1">
        <v>7.21</v>
      </c>
      <c r="F321" s="1">
        <v>0.56000000000000005</v>
      </c>
      <c r="G321" s="1">
        <v>0</v>
      </c>
      <c r="H321" s="1">
        <v>552</v>
      </c>
      <c r="J321" s="1">
        <f t="shared" si="20"/>
        <v>227</v>
      </c>
      <c r="K321" s="1">
        <f t="shared" si="21"/>
        <v>375</v>
      </c>
      <c r="L321" s="1">
        <v>0</v>
      </c>
      <c r="N321" s="1">
        <f t="shared" si="22"/>
        <v>602</v>
      </c>
      <c r="O321" s="1">
        <v>320</v>
      </c>
      <c r="Q321" s="1">
        <f>VLOOKUP(A321,crawl_202211!$A$2:$O$442,15,FALSE)</f>
        <v>247</v>
      </c>
      <c r="S321" s="1">
        <f t="shared" si="23"/>
        <v>-73</v>
      </c>
      <c r="U321" s="1">
        <f>VLOOKUP(A321,crawl_202211!$A$2:$O$442,3,FALSE)</f>
        <v>12800</v>
      </c>
      <c r="V321" s="3">
        <f t="shared" si="24"/>
        <v>1.0687500000000001</v>
      </c>
    </row>
    <row r="322" spans="1:22" x14ac:dyDescent="0.3">
      <c r="A322" s="1">
        <v>390</v>
      </c>
      <c r="B322" s="1" t="s">
        <v>390</v>
      </c>
      <c r="C322" s="2">
        <v>6080</v>
      </c>
      <c r="D322" s="2">
        <v>27203469</v>
      </c>
      <c r="E322" s="1">
        <v>13.66</v>
      </c>
      <c r="F322" s="1">
        <v>0.46</v>
      </c>
      <c r="G322" s="1">
        <v>0</v>
      </c>
      <c r="H322" s="2">
        <v>1654</v>
      </c>
      <c r="J322" s="1">
        <f t="shared" ref="J322:J385" si="25">COUNTIF($E$2:$E$470,"&lt;="&amp;E322)</f>
        <v>330</v>
      </c>
      <c r="K322" s="1">
        <f t="shared" ref="K322:K385" si="26">COUNTIF($F$2:$F$470,"&lt;="&amp;F322)</f>
        <v>273</v>
      </c>
      <c r="L322" s="1">
        <v>0</v>
      </c>
      <c r="N322" s="1">
        <f t="shared" ref="N322:N385" si="27">J322+K322</f>
        <v>603</v>
      </c>
      <c r="O322" s="1">
        <v>321</v>
      </c>
      <c r="Q322" s="1">
        <f>VLOOKUP(A322,crawl_202211!$A$2:$O$442,15,FALSE)</f>
        <v>379</v>
      </c>
      <c r="S322" s="1">
        <f t="shared" si="23"/>
        <v>58</v>
      </c>
      <c r="U322" s="1">
        <f>VLOOKUP(A322,crawl_202211!$A$2:$O$442,3,FALSE)</f>
        <v>6230</v>
      </c>
      <c r="V322" s="3">
        <f t="shared" si="24"/>
        <v>0.9759229534510433</v>
      </c>
    </row>
    <row r="323" spans="1:22" x14ac:dyDescent="0.3">
      <c r="A323" s="1">
        <v>40300</v>
      </c>
      <c r="B323" s="1" t="s">
        <v>388</v>
      </c>
      <c r="C323" s="2">
        <v>6400</v>
      </c>
      <c r="D323" s="2">
        <v>42000000</v>
      </c>
      <c r="E323" s="1">
        <v>4.88</v>
      </c>
      <c r="F323" s="1">
        <v>1.0900000000000001</v>
      </c>
      <c r="G323" s="1">
        <v>0</v>
      </c>
      <c r="H323" s="2">
        <v>2688</v>
      </c>
      <c r="J323" s="1">
        <f t="shared" si="25"/>
        <v>139</v>
      </c>
      <c r="K323" s="1">
        <f t="shared" si="26"/>
        <v>464</v>
      </c>
      <c r="L323" s="1">
        <v>0</v>
      </c>
      <c r="N323" s="1">
        <f t="shared" si="27"/>
        <v>603</v>
      </c>
      <c r="O323" s="1">
        <v>322</v>
      </c>
      <c r="Q323" s="1">
        <f>VLOOKUP(A323,crawl_202211!$A$2:$O$442,15,FALSE)</f>
        <v>377</v>
      </c>
      <c r="S323" s="1">
        <f t="shared" ref="S323:S386" si="28">Q323-O323</f>
        <v>55</v>
      </c>
      <c r="U323" s="1">
        <f>VLOOKUP(A323,crawl_202211!$A$2:$O$442,3,FALSE)</f>
        <v>6340</v>
      </c>
      <c r="V323" s="3">
        <f t="shared" ref="V323:V386" si="29">C323/U323</f>
        <v>1.0094637223974763</v>
      </c>
    </row>
    <row r="324" spans="1:22" x14ac:dyDescent="0.3">
      <c r="A324" s="1">
        <v>16590</v>
      </c>
      <c r="B324" s="1" t="s">
        <v>355</v>
      </c>
      <c r="C324" s="2">
        <v>86500</v>
      </c>
      <c r="D324" s="2">
        <v>4029782</v>
      </c>
      <c r="E324" s="1">
        <v>6.73</v>
      </c>
      <c r="F324" s="1">
        <v>0.57999999999999996</v>
      </c>
      <c r="G324" s="1">
        <v>0</v>
      </c>
      <c r="H324" s="2">
        <v>3486</v>
      </c>
      <c r="J324" s="1">
        <f t="shared" si="25"/>
        <v>211</v>
      </c>
      <c r="K324" s="1">
        <f t="shared" si="26"/>
        <v>396</v>
      </c>
      <c r="L324" s="1">
        <v>0</v>
      </c>
      <c r="N324" s="1">
        <f t="shared" si="27"/>
        <v>607</v>
      </c>
      <c r="O324" s="1">
        <v>323</v>
      </c>
      <c r="Q324" s="1">
        <f>VLOOKUP(A324,crawl_202211!$A$2:$O$442,15,FALSE)</f>
        <v>344</v>
      </c>
      <c r="S324" s="1">
        <f t="shared" si="28"/>
        <v>21</v>
      </c>
      <c r="U324" s="1">
        <f>VLOOKUP(A324,crawl_202211!$A$2:$O$442,3,FALSE)</f>
        <v>82800</v>
      </c>
      <c r="V324" s="3">
        <f t="shared" si="29"/>
        <v>1.0446859903381642</v>
      </c>
    </row>
    <row r="325" spans="1:22" x14ac:dyDescent="0.3">
      <c r="A325" s="1">
        <v>1680</v>
      </c>
      <c r="B325" s="1" t="s">
        <v>257</v>
      </c>
      <c r="C325" s="2">
        <v>21250</v>
      </c>
      <c r="D325" s="2">
        <v>34648025</v>
      </c>
      <c r="E325" s="1">
        <v>6.66</v>
      </c>
      <c r="F325" s="1">
        <v>0.59</v>
      </c>
      <c r="G325" s="1">
        <v>0</v>
      </c>
      <c r="H325" s="2">
        <v>7363</v>
      </c>
      <c r="J325" s="1">
        <f t="shared" si="25"/>
        <v>205</v>
      </c>
      <c r="K325" s="1">
        <f t="shared" si="26"/>
        <v>403</v>
      </c>
      <c r="L325" s="1">
        <v>0</v>
      </c>
      <c r="N325" s="1">
        <f t="shared" si="27"/>
        <v>608</v>
      </c>
      <c r="O325" s="1">
        <v>324</v>
      </c>
      <c r="Q325" s="1">
        <f>VLOOKUP(A325,crawl_202211!$A$2:$O$442,15,FALSE)</f>
        <v>246</v>
      </c>
      <c r="S325" s="1">
        <f t="shared" si="28"/>
        <v>-78</v>
      </c>
      <c r="U325" s="1">
        <f>VLOOKUP(A325,crawl_202211!$A$2:$O$442,3,FALSE)</f>
        <v>21200</v>
      </c>
      <c r="V325" s="3">
        <f t="shared" si="29"/>
        <v>1.0023584905660377</v>
      </c>
    </row>
    <row r="326" spans="1:22" x14ac:dyDescent="0.3">
      <c r="A326" s="1">
        <v>120110</v>
      </c>
      <c r="B326" s="1" t="s">
        <v>294</v>
      </c>
      <c r="C326" s="2">
        <v>45550</v>
      </c>
      <c r="D326" s="2">
        <v>27519091</v>
      </c>
      <c r="E326" s="1">
        <v>8.33</v>
      </c>
      <c r="F326" s="1">
        <v>0.53</v>
      </c>
      <c r="G326" s="1">
        <v>0</v>
      </c>
      <c r="H326" s="2">
        <v>12535</v>
      </c>
      <c r="J326" s="1">
        <f t="shared" si="25"/>
        <v>258</v>
      </c>
      <c r="K326" s="1">
        <f t="shared" si="26"/>
        <v>351</v>
      </c>
      <c r="L326" s="1">
        <v>0</v>
      </c>
      <c r="N326" s="1">
        <f t="shared" si="27"/>
        <v>609</v>
      </c>
      <c r="O326" s="1">
        <v>325</v>
      </c>
      <c r="Q326" s="1">
        <f>VLOOKUP(A326,crawl_202211!$A$2:$O$442,15,FALSE)</f>
        <v>283</v>
      </c>
      <c r="S326" s="1">
        <f t="shared" si="28"/>
        <v>-42</v>
      </c>
      <c r="U326" s="1">
        <f>VLOOKUP(A326,crawl_202211!$A$2:$O$442,3,FALSE)</f>
        <v>44100</v>
      </c>
      <c r="V326" s="3">
        <f t="shared" si="29"/>
        <v>1.0328798185941044</v>
      </c>
    </row>
    <row r="327" spans="1:22" x14ac:dyDescent="0.3">
      <c r="A327" s="1">
        <v>210540</v>
      </c>
      <c r="B327" s="1" t="s">
        <v>286</v>
      </c>
      <c r="C327" s="2">
        <v>12420</v>
      </c>
      <c r="D327" s="2">
        <v>11041708</v>
      </c>
      <c r="E327" s="1">
        <v>7.48</v>
      </c>
      <c r="F327" s="1">
        <v>0.56000000000000005</v>
      </c>
      <c r="G327" s="1">
        <v>0</v>
      </c>
      <c r="H327" s="2">
        <v>1371</v>
      </c>
      <c r="J327" s="1">
        <f t="shared" si="25"/>
        <v>236</v>
      </c>
      <c r="K327" s="1">
        <f t="shared" si="26"/>
        <v>375</v>
      </c>
      <c r="L327" s="1">
        <v>0</v>
      </c>
      <c r="N327" s="1">
        <f t="shared" si="27"/>
        <v>611</v>
      </c>
      <c r="O327" s="1">
        <v>326</v>
      </c>
      <c r="Q327" s="1">
        <f>VLOOKUP(A327,crawl_202211!$A$2:$O$442,15,FALSE)</f>
        <v>275</v>
      </c>
      <c r="S327" s="1">
        <f t="shared" si="28"/>
        <v>-51</v>
      </c>
      <c r="U327" s="1">
        <f>VLOOKUP(A327,crawl_202211!$A$2:$O$442,3,FALSE)</f>
        <v>11200</v>
      </c>
      <c r="V327" s="3">
        <f t="shared" si="29"/>
        <v>1.1089285714285715</v>
      </c>
    </row>
    <row r="328" spans="1:22" x14ac:dyDescent="0.3">
      <c r="A328" s="1">
        <v>2450</v>
      </c>
      <c r="B328" s="1" t="s">
        <v>252</v>
      </c>
      <c r="C328" s="2">
        <v>1312</v>
      </c>
      <c r="D328" s="2">
        <v>90530915</v>
      </c>
      <c r="E328" s="1">
        <v>999</v>
      </c>
      <c r="F328" s="1">
        <v>0.35</v>
      </c>
      <c r="G328" s="1">
        <v>0</v>
      </c>
      <c r="H328" s="2">
        <v>1188</v>
      </c>
      <c r="J328" s="1">
        <f t="shared" si="25"/>
        <v>469</v>
      </c>
      <c r="K328" s="1">
        <f t="shared" si="26"/>
        <v>143</v>
      </c>
      <c r="L328" s="1">
        <v>0</v>
      </c>
      <c r="N328" s="1">
        <f t="shared" si="27"/>
        <v>612</v>
      </c>
      <c r="O328" s="1">
        <v>327</v>
      </c>
      <c r="Q328" s="1">
        <f>VLOOKUP(A328,crawl_202211!$A$2:$O$442,15,FALSE)</f>
        <v>241</v>
      </c>
      <c r="S328" s="1">
        <f t="shared" si="28"/>
        <v>-86</v>
      </c>
      <c r="U328" s="1">
        <f>VLOOKUP(A328,crawl_202211!$A$2:$O$442,3,FALSE)</f>
        <v>1200</v>
      </c>
      <c r="V328" s="3">
        <f t="shared" si="29"/>
        <v>1.0933333333333333</v>
      </c>
    </row>
    <row r="329" spans="1:22" x14ac:dyDescent="0.3">
      <c r="A329" s="1">
        <v>15230</v>
      </c>
      <c r="B329" s="1" t="s">
        <v>335</v>
      </c>
      <c r="C329" s="2">
        <v>7440</v>
      </c>
      <c r="D329" s="2">
        <v>28572230</v>
      </c>
      <c r="E329" s="1">
        <v>5.39</v>
      </c>
      <c r="F329" s="1">
        <v>0.78</v>
      </c>
      <c r="G329" s="1">
        <v>0</v>
      </c>
      <c r="H329" s="2">
        <v>2126</v>
      </c>
      <c r="J329" s="1">
        <f t="shared" si="25"/>
        <v>165</v>
      </c>
      <c r="K329" s="1">
        <f t="shared" si="26"/>
        <v>448</v>
      </c>
      <c r="L329" s="1">
        <v>0</v>
      </c>
      <c r="N329" s="1">
        <f t="shared" si="27"/>
        <v>613</v>
      </c>
      <c r="O329" s="1">
        <v>328</v>
      </c>
      <c r="Q329" s="1">
        <f>VLOOKUP(A329,crawl_202211!$A$2:$O$442,15,FALSE)</f>
        <v>324</v>
      </c>
      <c r="S329" s="1">
        <f t="shared" si="28"/>
        <v>-4</v>
      </c>
      <c r="U329" s="1">
        <f>VLOOKUP(A329,crawl_202211!$A$2:$O$442,3,FALSE)</f>
        <v>6600</v>
      </c>
      <c r="V329" s="3">
        <f t="shared" si="29"/>
        <v>1.1272727272727272</v>
      </c>
    </row>
    <row r="330" spans="1:22" x14ac:dyDescent="0.3">
      <c r="A330" s="1">
        <v>79000</v>
      </c>
      <c r="B330" s="1" t="s">
        <v>301</v>
      </c>
      <c r="C330" s="2">
        <v>5690</v>
      </c>
      <c r="D330" s="2">
        <v>7200000</v>
      </c>
      <c r="E330" s="1">
        <v>8.75</v>
      </c>
      <c r="F330" s="1">
        <v>0.53</v>
      </c>
      <c r="G330" s="1">
        <v>0</v>
      </c>
      <c r="H330" s="1">
        <v>410</v>
      </c>
      <c r="J330" s="1">
        <f t="shared" si="25"/>
        <v>264</v>
      </c>
      <c r="K330" s="1">
        <f t="shared" si="26"/>
        <v>351</v>
      </c>
      <c r="L330" s="1">
        <v>0</v>
      </c>
      <c r="N330" s="1">
        <f t="shared" si="27"/>
        <v>615</v>
      </c>
      <c r="O330" s="1">
        <v>329</v>
      </c>
      <c r="Q330" s="1">
        <f>VLOOKUP(A330,crawl_202211!$A$2:$O$442,15,FALSE)</f>
        <v>290</v>
      </c>
      <c r="S330" s="1">
        <f t="shared" si="28"/>
        <v>-39</v>
      </c>
      <c r="U330" s="1">
        <f>VLOOKUP(A330,crawl_202211!$A$2:$O$442,3,FALSE)</f>
        <v>5680</v>
      </c>
      <c r="V330" s="3">
        <f t="shared" si="29"/>
        <v>1.0017605633802817</v>
      </c>
    </row>
    <row r="331" spans="1:22" x14ac:dyDescent="0.3">
      <c r="A331" s="1">
        <v>9290</v>
      </c>
      <c r="B331" s="1" t="s">
        <v>363</v>
      </c>
      <c r="C331" s="2">
        <v>6010</v>
      </c>
      <c r="D331" s="2">
        <v>52420851</v>
      </c>
      <c r="E331" s="1">
        <v>13.36</v>
      </c>
      <c r="F331" s="1">
        <v>0.48</v>
      </c>
      <c r="G331" s="1">
        <v>0</v>
      </c>
      <c r="H331" s="2">
        <v>3150</v>
      </c>
      <c r="J331" s="1">
        <f t="shared" si="25"/>
        <v>329</v>
      </c>
      <c r="K331" s="1">
        <f t="shared" si="26"/>
        <v>288</v>
      </c>
      <c r="L331" s="1">
        <v>0</v>
      </c>
      <c r="N331" s="1">
        <f t="shared" si="27"/>
        <v>617</v>
      </c>
      <c r="O331" s="1">
        <v>330</v>
      </c>
      <c r="Q331" s="1">
        <f>VLOOKUP(A331,crawl_202211!$A$2:$O$442,15,FALSE)</f>
        <v>352</v>
      </c>
      <c r="S331" s="1">
        <f t="shared" si="28"/>
        <v>22</v>
      </c>
      <c r="U331" s="1">
        <f>VLOOKUP(A331,crawl_202211!$A$2:$O$442,3,FALSE)</f>
        <v>6020</v>
      </c>
      <c r="V331" s="3">
        <f t="shared" si="29"/>
        <v>0.99833887043189373</v>
      </c>
    </row>
    <row r="332" spans="1:22" x14ac:dyDescent="0.3">
      <c r="A332" s="1">
        <v>123410</v>
      </c>
      <c r="B332" s="1" t="s">
        <v>414</v>
      </c>
      <c r="C332" s="2">
        <v>2690</v>
      </c>
      <c r="D332" s="2">
        <v>27841064</v>
      </c>
      <c r="E332" s="1">
        <v>10.89</v>
      </c>
      <c r="F332" s="1">
        <v>0.51</v>
      </c>
      <c r="G332" s="1">
        <v>0</v>
      </c>
      <c r="H332" s="1">
        <v>749</v>
      </c>
      <c r="J332" s="1">
        <f t="shared" si="25"/>
        <v>298</v>
      </c>
      <c r="K332" s="1">
        <f t="shared" si="26"/>
        <v>321</v>
      </c>
      <c r="L332" s="1">
        <v>0</v>
      </c>
      <c r="N332" s="1">
        <f t="shared" si="27"/>
        <v>619</v>
      </c>
      <c r="O332" s="1">
        <v>331</v>
      </c>
      <c r="Q332" s="1">
        <f>VLOOKUP(A332,crawl_202211!$A$2:$O$442,15,FALSE)</f>
        <v>403</v>
      </c>
      <c r="S332" s="1">
        <f t="shared" si="28"/>
        <v>72</v>
      </c>
      <c r="U332" s="1">
        <f>VLOOKUP(A332,crawl_202211!$A$2:$O$442,3,FALSE)</f>
        <v>2690</v>
      </c>
      <c r="V332" s="3">
        <f t="shared" si="29"/>
        <v>1</v>
      </c>
    </row>
    <row r="333" spans="1:22" x14ac:dyDescent="0.3">
      <c r="A333" s="1">
        <v>950</v>
      </c>
      <c r="B333" s="1" t="s">
        <v>443</v>
      </c>
      <c r="C333" s="2">
        <v>42750</v>
      </c>
      <c r="D333" s="2">
        <v>1680000</v>
      </c>
      <c r="E333" s="1">
        <v>999</v>
      </c>
      <c r="F333" s="1">
        <v>0.36</v>
      </c>
      <c r="G333" s="1">
        <v>0</v>
      </c>
      <c r="H333" s="1">
        <v>718</v>
      </c>
      <c r="J333" s="1">
        <f t="shared" si="25"/>
        <v>469</v>
      </c>
      <c r="K333" s="1">
        <f t="shared" si="26"/>
        <v>152</v>
      </c>
      <c r="L333" s="1">
        <v>0</v>
      </c>
      <c r="N333" s="1">
        <f t="shared" si="27"/>
        <v>621</v>
      </c>
      <c r="O333" s="1">
        <v>332</v>
      </c>
      <c r="Q333" s="1">
        <f>VLOOKUP(A333,crawl_202211!$A$2:$O$442,15,FALSE)</f>
        <v>432</v>
      </c>
      <c r="S333" s="1">
        <f t="shared" si="28"/>
        <v>100</v>
      </c>
      <c r="U333" s="1">
        <f>VLOOKUP(A333,crawl_202211!$A$2:$O$442,3,FALSE)</f>
        <v>70200</v>
      </c>
      <c r="V333" s="3">
        <f t="shared" si="29"/>
        <v>0.60897435897435892</v>
      </c>
    </row>
    <row r="334" spans="1:22" x14ac:dyDescent="0.3">
      <c r="A334" s="1">
        <v>3470</v>
      </c>
      <c r="B334" s="1" t="s">
        <v>162</v>
      </c>
      <c r="C334" s="2">
        <v>2750</v>
      </c>
      <c r="D334" s="2">
        <v>199596576</v>
      </c>
      <c r="E334" s="1">
        <v>999</v>
      </c>
      <c r="F334" s="1">
        <v>0.36</v>
      </c>
      <c r="G334" s="1">
        <v>0</v>
      </c>
      <c r="H334" s="2">
        <v>5489</v>
      </c>
      <c r="J334" s="1">
        <f t="shared" si="25"/>
        <v>469</v>
      </c>
      <c r="K334" s="1">
        <f t="shared" si="26"/>
        <v>152</v>
      </c>
      <c r="L334" s="1">
        <v>0</v>
      </c>
      <c r="N334" s="1">
        <f t="shared" si="27"/>
        <v>621</v>
      </c>
      <c r="O334" s="1">
        <v>333</v>
      </c>
      <c r="Q334" s="1">
        <f>VLOOKUP(A334,crawl_202211!$A$2:$O$442,15,FALSE)</f>
        <v>151</v>
      </c>
      <c r="S334" s="1">
        <f t="shared" si="28"/>
        <v>-182</v>
      </c>
      <c r="U334" s="1">
        <f>VLOOKUP(A334,crawl_202211!$A$2:$O$442,3,FALSE)</f>
        <v>2420</v>
      </c>
      <c r="V334" s="3">
        <f t="shared" si="29"/>
        <v>1.1363636363636365</v>
      </c>
    </row>
    <row r="335" spans="1:22" x14ac:dyDescent="0.3">
      <c r="A335" s="1">
        <v>92780</v>
      </c>
      <c r="B335" s="1" t="s">
        <v>397</v>
      </c>
      <c r="C335" s="2">
        <v>5180</v>
      </c>
      <c r="D335" s="2">
        <v>13168460</v>
      </c>
      <c r="E335" s="1">
        <v>9.2200000000000006</v>
      </c>
      <c r="F335" s="1">
        <v>0.53</v>
      </c>
      <c r="G335" s="1">
        <v>0</v>
      </c>
      <c r="H335" s="1">
        <v>682</v>
      </c>
      <c r="J335" s="1">
        <f t="shared" si="25"/>
        <v>274</v>
      </c>
      <c r="K335" s="1">
        <f t="shared" si="26"/>
        <v>351</v>
      </c>
      <c r="L335" s="1">
        <v>0</v>
      </c>
      <c r="N335" s="1">
        <f t="shared" si="27"/>
        <v>625</v>
      </c>
      <c r="O335" s="1">
        <v>334</v>
      </c>
      <c r="Q335" s="1">
        <f>VLOOKUP(A335,crawl_202211!$A$2:$O$442,15,FALSE)</f>
        <v>386</v>
      </c>
      <c r="S335" s="1">
        <f t="shared" si="28"/>
        <v>52</v>
      </c>
      <c r="U335" s="1">
        <f>VLOOKUP(A335,crawl_202211!$A$2:$O$442,3,FALSE)</f>
        <v>4300</v>
      </c>
      <c r="V335" s="3">
        <f t="shared" si="29"/>
        <v>1.2046511627906977</v>
      </c>
    </row>
    <row r="336" spans="1:22" x14ac:dyDescent="0.3">
      <c r="A336" s="1">
        <v>1790</v>
      </c>
      <c r="B336" s="1" t="s">
        <v>287</v>
      </c>
      <c r="C336" s="2">
        <v>2780</v>
      </c>
      <c r="D336" s="2">
        <v>89696580</v>
      </c>
      <c r="E336" s="1">
        <v>12.64</v>
      </c>
      <c r="F336" s="1">
        <v>0.5</v>
      </c>
      <c r="G336" s="1">
        <v>0</v>
      </c>
      <c r="H336" s="2">
        <v>2494</v>
      </c>
      <c r="J336" s="1">
        <f t="shared" si="25"/>
        <v>319</v>
      </c>
      <c r="K336" s="1">
        <f t="shared" si="26"/>
        <v>310</v>
      </c>
      <c r="L336" s="1">
        <v>0</v>
      </c>
      <c r="N336" s="1">
        <f t="shared" si="27"/>
        <v>629</v>
      </c>
      <c r="O336" s="1">
        <v>335</v>
      </c>
      <c r="Q336" s="1">
        <f>VLOOKUP(A336,crawl_202211!$A$2:$O$442,15,FALSE)</f>
        <v>276</v>
      </c>
      <c r="S336" s="1">
        <f t="shared" si="28"/>
        <v>-59</v>
      </c>
      <c r="U336" s="1">
        <f>VLOOKUP(A336,crawl_202211!$A$2:$O$442,3,FALSE)</f>
        <v>2525</v>
      </c>
      <c r="V336" s="3">
        <f t="shared" si="29"/>
        <v>1.1009900990099011</v>
      </c>
    </row>
    <row r="337" spans="1:22" x14ac:dyDescent="0.3">
      <c r="A337" s="1">
        <v>121800</v>
      </c>
      <c r="B337" s="1" t="s">
        <v>472</v>
      </c>
      <c r="C337" s="2">
        <v>4010</v>
      </c>
      <c r="D337" s="2">
        <v>58292938</v>
      </c>
      <c r="E337" s="1">
        <v>999</v>
      </c>
      <c r="F337" s="1">
        <v>0.37</v>
      </c>
      <c r="G337" s="1">
        <v>0</v>
      </c>
      <c r="H337" s="2">
        <v>2338</v>
      </c>
      <c r="J337" s="1">
        <f t="shared" si="25"/>
        <v>469</v>
      </c>
      <c r="K337" s="1">
        <f t="shared" si="26"/>
        <v>160</v>
      </c>
      <c r="L337" s="1">
        <v>0</v>
      </c>
      <c r="N337" s="1">
        <f t="shared" si="27"/>
        <v>629</v>
      </c>
      <c r="O337" s="1">
        <v>336</v>
      </c>
      <c r="Q337" s="1" t="e">
        <f>VLOOKUP(A337,crawl_202211!$A$2:$O$442,15,FALSE)</f>
        <v>#N/A</v>
      </c>
      <c r="S337" s="1" t="e">
        <f t="shared" si="28"/>
        <v>#N/A</v>
      </c>
      <c r="U337" s="1" t="e">
        <f>VLOOKUP(A337,crawl_202211!$A$2:$O$442,3,FALSE)</f>
        <v>#N/A</v>
      </c>
      <c r="V337" s="3" t="e">
        <f t="shared" si="29"/>
        <v>#N/A</v>
      </c>
    </row>
    <row r="338" spans="1:22" x14ac:dyDescent="0.3">
      <c r="A338" s="1">
        <v>228340</v>
      </c>
      <c r="B338" s="1" t="s">
        <v>473</v>
      </c>
      <c r="C338" s="2">
        <v>3425</v>
      </c>
      <c r="D338" s="2">
        <v>20000000</v>
      </c>
      <c r="E338" s="1">
        <v>8.17</v>
      </c>
      <c r="F338" s="1">
        <v>0.56000000000000005</v>
      </c>
      <c r="G338" s="1">
        <v>0</v>
      </c>
      <c r="H338" s="1">
        <v>685</v>
      </c>
      <c r="J338" s="1">
        <f t="shared" si="25"/>
        <v>254</v>
      </c>
      <c r="K338" s="1">
        <f t="shared" si="26"/>
        <v>375</v>
      </c>
      <c r="L338" s="1">
        <v>0</v>
      </c>
      <c r="N338" s="1">
        <f t="shared" si="27"/>
        <v>629</v>
      </c>
      <c r="O338" s="1">
        <v>337</v>
      </c>
      <c r="Q338" s="1" t="e">
        <f>VLOOKUP(A338,crawl_202211!$A$2:$O$442,15,FALSE)</f>
        <v>#N/A</v>
      </c>
      <c r="S338" s="1" t="e">
        <f t="shared" si="28"/>
        <v>#N/A</v>
      </c>
      <c r="U338" s="1" t="e">
        <f>VLOOKUP(A338,crawl_202211!$A$2:$O$442,3,FALSE)</f>
        <v>#N/A</v>
      </c>
      <c r="V338" s="3" t="e">
        <f t="shared" si="29"/>
        <v>#N/A</v>
      </c>
    </row>
    <row r="339" spans="1:22" x14ac:dyDescent="0.3">
      <c r="A339" s="1">
        <v>10660</v>
      </c>
      <c r="B339" s="1" t="s">
        <v>437</v>
      </c>
      <c r="C339" s="2">
        <v>3285</v>
      </c>
      <c r="D339" s="2">
        <v>22000000</v>
      </c>
      <c r="E339" s="1">
        <v>11.95</v>
      </c>
      <c r="F339" s="1">
        <v>0.51</v>
      </c>
      <c r="G339" s="1">
        <v>0</v>
      </c>
      <c r="H339" s="1">
        <v>723</v>
      </c>
      <c r="J339" s="1">
        <f t="shared" si="25"/>
        <v>309</v>
      </c>
      <c r="K339" s="1">
        <f t="shared" si="26"/>
        <v>321</v>
      </c>
      <c r="L339" s="1">
        <v>0</v>
      </c>
      <c r="N339" s="1">
        <f t="shared" si="27"/>
        <v>630</v>
      </c>
      <c r="O339" s="1">
        <v>338</v>
      </c>
      <c r="Q339" s="1">
        <f>VLOOKUP(A339,crawl_202211!$A$2:$O$442,15,FALSE)</f>
        <v>426</v>
      </c>
      <c r="S339" s="1">
        <f t="shared" si="28"/>
        <v>88</v>
      </c>
      <c r="U339" s="1">
        <f>VLOOKUP(A339,crawl_202211!$A$2:$O$442,3,FALSE)</f>
        <v>4500</v>
      </c>
      <c r="V339" s="3">
        <f t="shared" si="29"/>
        <v>0.73</v>
      </c>
    </row>
    <row r="340" spans="1:22" x14ac:dyDescent="0.3">
      <c r="A340" s="1">
        <v>56360</v>
      </c>
      <c r="B340" s="1" t="s">
        <v>379</v>
      </c>
      <c r="C340" s="2">
        <v>7970</v>
      </c>
      <c r="D340" s="2">
        <v>9796800</v>
      </c>
      <c r="E340" s="1">
        <v>7.72</v>
      </c>
      <c r="F340" s="1">
        <v>0.56999999999999995</v>
      </c>
      <c r="G340" s="1">
        <v>0</v>
      </c>
      <c r="H340" s="1">
        <v>781</v>
      </c>
      <c r="J340" s="1">
        <f t="shared" si="25"/>
        <v>244</v>
      </c>
      <c r="K340" s="1">
        <f t="shared" si="26"/>
        <v>386</v>
      </c>
      <c r="L340" s="1">
        <v>0</v>
      </c>
      <c r="N340" s="1">
        <f t="shared" si="27"/>
        <v>630</v>
      </c>
      <c r="O340" s="1">
        <v>339</v>
      </c>
      <c r="Q340" s="1">
        <f>VLOOKUP(A340,crawl_202211!$A$2:$O$442,15,FALSE)</f>
        <v>368</v>
      </c>
      <c r="S340" s="1">
        <f t="shared" si="28"/>
        <v>29</v>
      </c>
      <c r="U340" s="1">
        <f>VLOOKUP(A340,crawl_202211!$A$2:$O$442,3,FALSE)</f>
        <v>6850</v>
      </c>
      <c r="V340" s="3">
        <f t="shared" si="29"/>
        <v>1.1635036496350364</v>
      </c>
    </row>
    <row r="341" spans="1:22" x14ac:dyDescent="0.3">
      <c r="A341" s="1">
        <v>4780</v>
      </c>
      <c r="B341" s="1" t="s">
        <v>356</v>
      </c>
      <c r="C341" s="2">
        <v>4615</v>
      </c>
      <c r="D341" s="2">
        <v>15903199</v>
      </c>
      <c r="E341" s="1">
        <v>7.81</v>
      </c>
      <c r="F341" s="1">
        <v>0.56999999999999995</v>
      </c>
      <c r="G341" s="1">
        <v>0</v>
      </c>
      <c r="H341" s="1">
        <v>734</v>
      </c>
      <c r="J341" s="1">
        <f t="shared" si="25"/>
        <v>245</v>
      </c>
      <c r="K341" s="1">
        <f t="shared" si="26"/>
        <v>386</v>
      </c>
      <c r="L341" s="1">
        <v>0</v>
      </c>
      <c r="N341" s="1">
        <f t="shared" si="27"/>
        <v>631</v>
      </c>
      <c r="O341" s="1">
        <v>340</v>
      </c>
      <c r="Q341" s="1">
        <f>VLOOKUP(A341,crawl_202211!$A$2:$O$442,15,FALSE)</f>
        <v>345</v>
      </c>
      <c r="S341" s="1">
        <f t="shared" si="28"/>
        <v>5</v>
      </c>
      <c r="U341" s="1">
        <f>VLOOKUP(A341,crawl_202211!$A$2:$O$442,3,FALSE)</f>
        <v>4350</v>
      </c>
      <c r="V341" s="3">
        <f t="shared" si="29"/>
        <v>1.060919540229885</v>
      </c>
    </row>
    <row r="342" spans="1:22" x14ac:dyDescent="0.3">
      <c r="A342" s="1">
        <v>93190</v>
      </c>
      <c r="B342" s="1" t="s">
        <v>317</v>
      </c>
      <c r="C342" s="2">
        <v>8050</v>
      </c>
      <c r="D342" s="2">
        <v>19238905</v>
      </c>
      <c r="E342" s="1">
        <v>6.54</v>
      </c>
      <c r="F342" s="1">
        <v>0.7</v>
      </c>
      <c r="G342" s="1">
        <v>0</v>
      </c>
      <c r="H342" s="2">
        <v>1549</v>
      </c>
      <c r="J342" s="1">
        <f t="shared" si="25"/>
        <v>199</v>
      </c>
      <c r="K342" s="1">
        <f t="shared" si="26"/>
        <v>434</v>
      </c>
      <c r="L342" s="1">
        <v>0</v>
      </c>
      <c r="N342" s="1">
        <f t="shared" si="27"/>
        <v>633</v>
      </c>
      <c r="O342" s="1">
        <v>341</v>
      </c>
      <c r="Q342" s="1">
        <f>VLOOKUP(A342,crawl_202211!$A$2:$O$442,15,FALSE)</f>
        <v>306</v>
      </c>
      <c r="S342" s="1">
        <f t="shared" si="28"/>
        <v>-35</v>
      </c>
      <c r="U342" s="1">
        <f>VLOOKUP(A342,crawl_202211!$A$2:$O$442,3,FALSE)</f>
        <v>7960</v>
      </c>
      <c r="V342" s="3">
        <f t="shared" si="29"/>
        <v>1.0113065326633166</v>
      </c>
    </row>
    <row r="343" spans="1:22" x14ac:dyDescent="0.3">
      <c r="A343" s="1">
        <v>190650</v>
      </c>
      <c r="B343" s="1" t="s">
        <v>116</v>
      </c>
      <c r="C343" s="2">
        <v>8030</v>
      </c>
      <c r="D343" s="2">
        <v>6388000</v>
      </c>
      <c r="E343" s="1">
        <v>7.91</v>
      </c>
      <c r="F343" s="1">
        <v>0.56999999999999995</v>
      </c>
      <c r="G343" s="1">
        <v>8.7200000000000006</v>
      </c>
      <c r="H343" s="1">
        <v>513</v>
      </c>
      <c r="J343" s="1">
        <f t="shared" si="25"/>
        <v>248</v>
      </c>
      <c r="K343" s="1">
        <f t="shared" si="26"/>
        <v>386</v>
      </c>
      <c r="L343" s="1">
        <v>0</v>
      </c>
      <c r="N343" s="1">
        <f t="shared" si="27"/>
        <v>634</v>
      </c>
      <c r="O343" s="1">
        <v>342</v>
      </c>
      <c r="Q343" s="1">
        <f>VLOOKUP(A343,crawl_202211!$A$2:$O$442,15,FALSE)</f>
        <v>105</v>
      </c>
      <c r="S343" s="1">
        <f t="shared" si="28"/>
        <v>-237</v>
      </c>
      <c r="U343" s="1">
        <f>VLOOKUP(A343,crawl_202211!$A$2:$O$442,3,FALSE)</f>
        <v>7570</v>
      </c>
      <c r="V343" s="3">
        <f t="shared" si="29"/>
        <v>1.0607661822985468</v>
      </c>
    </row>
    <row r="344" spans="1:22" x14ac:dyDescent="0.3">
      <c r="A344" s="1">
        <v>4170</v>
      </c>
      <c r="B344" s="1" t="s">
        <v>325</v>
      </c>
      <c r="C344" s="2">
        <v>231500</v>
      </c>
      <c r="D344" s="2">
        <v>9845181</v>
      </c>
      <c r="E344" s="1">
        <v>7.67</v>
      </c>
      <c r="F344" s="1">
        <v>0.57999999999999996</v>
      </c>
      <c r="G344" s="1">
        <v>0</v>
      </c>
      <c r="H344" s="2">
        <v>22792</v>
      </c>
      <c r="J344" s="1">
        <f t="shared" si="25"/>
        <v>240</v>
      </c>
      <c r="K344" s="1">
        <f t="shared" si="26"/>
        <v>396</v>
      </c>
      <c r="L344" s="1">
        <v>0</v>
      </c>
      <c r="N344" s="1">
        <f t="shared" si="27"/>
        <v>636</v>
      </c>
      <c r="O344" s="1">
        <v>343</v>
      </c>
      <c r="Q344" s="1">
        <f>VLOOKUP(A344,crawl_202211!$A$2:$O$442,15,FALSE)</f>
        <v>314</v>
      </c>
      <c r="S344" s="1">
        <f t="shared" si="28"/>
        <v>-29</v>
      </c>
      <c r="U344" s="1">
        <f>VLOOKUP(A344,crawl_202211!$A$2:$O$442,3,FALSE)</f>
        <v>216000</v>
      </c>
      <c r="V344" s="3">
        <f t="shared" si="29"/>
        <v>1.0717592592592593</v>
      </c>
    </row>
    <row r="345" spans="1:22" x14ac:dyDescent="0.3">
      <c r="A345" s="1">
        <v>89470</v>
      </c>
      <c r="B345" s="1" t="s">
        <v>250</v>
      </c>
      <c r="C345" s="2">
        <v>4090</v>
      </c>
      <c r="D345" s="2">
        <v>31900000</v>
      </c>
      <c r="E345" s="1">
        <v>999</v>
      </c>
      <c r="F345" s="1">
        <v>0.38</v>
      </c>
      <c r="G345" s="1">
        <v>0</v>
      </c>
      <c r="H345" s="2">
        <v>1305</v>
      </c>
      <c r="J345" s="1">
        <f t="shared" si="25"/>
        <v>469</v>
      </c>
      <c r="K345" s="1">
        <f t="shared" si="26"/>
        <v>168</v>
      </c>
      <c r="L345" s="1">
        <v>0</v>
      </c>
      <c r="N345" s="1">
        <f t="shared" si="27"/>
        <v>637</v>
      </c>
      <c r="O345" s="1">
        <v>344</v>
      </c>
      <c r="Q345" s="1">
        <f>VLOOKUP(A345,crawl_202211!$A$2:$O$442,15,FALSE)</f>
        <v>239</v>
      </c>
      <c r="S345" s="1">
        <f t="shared" si="28"/>
        <v>-105</v>
      </c>
      <c r="U345" s="1">
        <f>VLOOKUP(A345,crawl_202211!$A$2:$O$442,3,FALSE)</f>
        <v>3925</v>
      </c>
      <c r="V345" s="3">
        <f t="shared" si="29"/>
        <v>1.0420382165605095</v>
      </c>
    </row>
    <row r="346" spans="1:22" x14ac:dyDescent="0.3">
      <c r="A346" s="1">
        <v>198080</v>
      </c>
      <c r="B346" s="1" t="s">
        <v>434</v>
      </c>
      <c r="C346" s="2">
        <v>2155</v>
      </c>
      <c r="D346" s="2">
        <v>21535185</v>
      </c>
      <c r="E346" s="1">
        <v>23.17</v>
      </c>
      <c r="F346" s="1">
        <v>0.46</v>
      </c>
      <c r="G346" s="1">
        <v>0</v>
      </c>
      <c r="H346" s="1">
        <v>464</v>
      </c>
      <c r="J346" s="1">
        <f t="shared" si="25"/>
        <v>364</v>
      </c>
      <c r="K346" s="1">
        <f t="shared" si="26"/>
        <v>273</v>
      </c>
      <c r="L346" s="1">
        <v>0</v>
      </c>
      <c r="N346" s="1">
        <f t="shared" si="27"/>
        <v>637</v>
      </c>
      <c r="O346" s="1">
        <v>345</v>
      </c>
      <c r="Q346" s="1">
        <f>VLOOKUP(A346,crawl_202211!$A$2:$O$442,15,FALSE)</f>
        <v>423</v>
      </c>
      <c r="S346" s="1">
        <f t="shared" si="28"/>
        <v>78</v>
      </c>
      <c r="U346" s="1">
        <f>VLOOKUP(A346,crawl_202211!$A$2:$O$442,3,FALSE)</f>
        <v>2030</v>
      </c>
      <c r="V346" s="3">
        <f t="shared" si="29"/>
        <v>1.0615763546798029</v>
      </c>
    </row>
    <row r="347" spans="1:22" x14ac:dyDescent="0.3">
      <c r="A347" s="1">
        <v>26940</v>
      </c>
      <c r="B347" s="1" t="s">
        <v>320</v>
      </c>
      <c r="C347" s="2">
        <v>3510</v>
      </c>
      <c r="D347" s="2">
        <v>20000000</v>
      </c>
      <c r="E347" s="1">
        <v>8.73</v>
      </c>
      <c r="F347" s="1">
        <v>0.56000000000000005</v>
      </c>
      <c r="G347" s="1">
        <v>0</v>
      </c>
      <c r="H347" s="1">
        <v>702</v>
      </c>
      <c r="J347" s="1">
        <f t="shared" si="25"/>
        <v>263</v>
      </c>
      <c r="K347" s="1">
        <f t="shared" si="26"/>
        <v>375</v>
      </c>
      <c r="L347" s="1">
        <v>0</v>
      </c>
      <c r="N347" s="1">
        <f t="shared" si="27"/>
        <v>638</v>
      </c>
      <c r="O347" s="1">
        <v>346</v>
      </c>
      <c r="Q347" s="1">
        <f>VLOOKUP(A347,crawl_202211!$A$2:$O$442,15,FALSE)</f>
        <v>309</v>
      </c>
      <c r="S347" s="1">
        <f t="shared" si="28"/>
        <v>-37</v>
      </c>
      <c r="U347" s="1">
        <f>VLOOKUP(A347,crawl_202211!$A$2:$O$442,3,FALSE)</f>
        <v>3290</v>
      </c>
      <c r="V347" s="3">
        <f t="shared" si="29"/>
        <v>1.0668693009118542</v>
      </c>
    </row>
    <row r="348" spans="1:22" x14ac:dyDescent="0.3">
      <c r="A348" s="1">
        <v>115310</v>
      </c>
      <c r="B348" s="1" t="s">
        <v>269</v>
      </c>
      <c r="C348" s="2">
        <v>22850</v>
      </c>
      <c r="D348" s="2">
        <v>3192883</v>
      </c>
      <c r="E348" s="1">
        <v>13.35</v>
      </c>
      <c r="F348" s="1">
        <v>0.5</v>
      </c>
      <c r="G348" s="1">
        <v>0</v>
      </c>
      <c r="H348" s="1">
        <v>730</v>
      </c>
      <c r="J348" s="1">
        <f t="shared" si="25"/>
        <v>328</v>
      </c>
      <c r="K348" s="1">
        <f t="shared" si="26"/>
        <v>310</v>
      </c>
      <c r="L348" s="1">
        <v>0</v>
      </c>
      <c r="N348" s="1">
        <f t="shared" si="27"/>
        <v>638</v>
      </c>
      <c r="O348" s="1">
        <v>347</v>
      </c>
      <c r="Q348" s="1">
        <f>VLOOKUP(A348,crawl_202211!$A$2:$O$442,15,FALSE)</f>
        <v>258</v>
      </c>
      <c r="S348" s="1">
        <f t="shared" si="28"/>
        <v>-89</v>
      </c>
      <c r="U348" s="1">
        <f>VLOOKUP(A348,crawl_202211!$A$2:$O$442,3,FALSE)</f>
        <v>21450</v>
      </c>
      <c r="V348" s="3">
        <f t="shared" si="29"/>
        <v>1.0652680652680653</v>
      </c>
    </row>
    <row r="349" spans="1:22" x14ac:dyDescent="0.3">
      <c r="A349" s="1">
        <v>45060</v>
      </c>
      <c r="B349" s="1" t="s">
        <v>345</v>
      </c>
      <c r="C349" s="2">
        <v>3585</v>
      </c>
      <c r="D349" s="2">
        <v>16941974</v>
      </c>
      <c r="E349" s="1">
        <v>7.29</v>
      </c>
      <c r="F349" s="1">
        <v>0.61</v>
      </c>
      <c r="G349" s="1">
        <v>0</v>
      </c>
      <c r="H349" s="1">
        <v>607</v>
      </c>
      <c r="J349" s="1">
        <f t="shared" si="25"/>
        <v>232</v>
      </c>
      <c r="K349" s="1">
        <f t="shared" si="26"/>
        <v>410</v>
      </c>
      <c r="L349" s="1">
        <v>0</v>
      </c>
      <c r="N349" s="1">
        <f t="shared" si="27"/>
        <v>642</v>
      </c>
      <c r="O349" s="1">
        <v>348</v>
      </c>
      <c r="Q349" s="1">
        <f>VLOOKUP(A349,crawl_202211!$A$2:$O$442,15,FALSE)</f>
        <v>334</v>
      </c>
      <c r="S349" s="1">
        <f t="shared" si="28"/>
        <v>-14</v>
      </c>
      <c r="U349" s="1">
        <f>VLOOKUP(A349,crawl_202211!$A$2:$O$442,3,FALSE)</f>
        <v>3200</v>
      </c>
      <c r="V349" s="3">
        <f t="shared" si="29"/>
        <v>1.1203125</v>
      </c>
    </row>
    <row r="350" spans="1:22" x14ac:dyDescent="0.3">
      <c r="A350" s="1">
        <v>37560</v>
      </c>
      <c r="B350" s="1" t="s">
        <v>354</v>
      </c>
      <c r="C350" s="2">
        <v>4660</v>
      </c>
      <c r="D350" s="2">
        <v>77446865</v>
      </c>
      <c r="E350" s="1">
        <v>9.81</v>
      </c>
      <c r="F350" s="1">
        <v>0.54</v>
      </c>
      <c r="G350" s="1">
        <v>2.58</v>
      </c>
      <c r="H350" s="2">
        <v>3609</v>
      </c>
      <c r="J350" s="1">
        <f t="shared" si="25"/>
        <v>285</v>
      </c>
      <c r="K350" s="1">
        <f t="shared" si="26"/>
        <v>359</v>
      </c>
      <c r="L350" s="1">
        <v>0</v>
      </c>
      <c r="N350" s="1">
        <f t="shared" si="27"/>
        <v>644</v>
      </c>
      <c r="O350" s="1">
        <v>349</v>
      </c>
      <c r="Q350" s="1">
        <f>VLOOKUP(A350,crawl_202211!$A$2:$O$442,15,FALSE)</f>
        <v>343</v>
      </c>
      <c r="S350" s="1">
        <f t="shared" si="28"/>
        <v>-6</v>
      </c>
      <c r="U350" s="1">
        <f>VLOOKUP(A350,crawl_202211!$A$2:$O$442,3,FALSE)</f>
        <v>4600</v>
      </c>
      <c r="V350" s="3">
        <f t="shared" si="29"/>
        <v>1.0130434782608695</v>
      </c>
    </row>
    <row r="351" spans="1:22" x14ac:dyDescent="0.3">
      <c r="A351" s="1">
        <v>12030</v>
      </c>
      <c r="B351" s="1" t="s">
        <v>364</v>
      </c>
      <c r="C351" s="1">
        <v>917</v>
      </c>
      <c r="D351" s="2">
        <v>201173933</v>
      </c>
      <c r="E351" s="1">
        <v>8.41</v>
      </c>
      <c r="F351" s="1">
        <v>0.56999999999999995</v>
      </c>
      <c r="G351" s="1">
        <v>0</v>
      </c>
      <c r="H351" s="2">
        <v>1845</v>
      </c>
      <c r="J351" s="1">
        <f t="shared" si="25"/>
        <v>260</v>
      </c>
      <c r="K351" s="1">
        <f t="shared" si="26"/>
        <v>386</v>
      </c>
      <c r="L351" s="1">
        <v>0</v>
      </c>
      <c r="N351" s="1">
        <f t="shared" si="27"/>
        <v>646</v>
      </c>
      <c r="O351" s="1">
        <v>350</v>
      </c>
      <c r="Q351" s="1">
        <f>VLOOKUP(A351,crawl_202211!$A$2:$O$442,15,FALSE)</f>
        <v>353</v>
      </c>
      <c r="S351" s="1">
        <f t="shared" si="28"/>
        <v>3</v>
      </c>
      <c r="U351" s="1">
        <f>VLOOKUP(A351,crawl_202211!$A$2:$O$442,3,FALSE)</f>
        <v>760</v>
      </c>
      <c r="V351" s="3">
        <f t="shared" si="29"/>
        <v>1.206578947368421</v>
      </c>
    </row>
    <row r="352" spans="1:22" x14ac:dyDescent="0.3">
      <c r="A352" s="1">
        <v>54930</v>
      </c>
      <c r="B352" s="1" t="s">
        <v>418</v>
      </c>
      <c r="C352" s="2">
        <v>33850</v>
      </c>
      <c r="D352" s="2">
        <v>3000000</v>
      </c>
      <c r="E352" s="1">
        <v>6.28</v>
      </c>
      <c r="F352" s="1">
        <v>0.98</v>
      </c>
      <c r="G352" s="1">
        <v>0</v>
      </c>
      <c r="H352" s="2">
        <v>1016</v>
      </c>
      <c r="J352" s="1">
        <f t="shared" si="25"/>
        <v>190</v>
      </c>
      <c r="K352" s="1">
        <f t="shared" si="26"/>
        <v>459</v>
      </c>
      <c r="L352" s="1">
        <v>0</v>
      </c>
      <c r="N352" s="1">
        <f t="shared" si="27"/>
        <v>649</v>
      </c>
      <c r="O352" s="1">
        <v>351</v>
      </c>
      <c r="Q352" s="1">
        <f>VLOOKUP(A352,crawl_202211!$A$2:$O$442,15,FALSE)</f>
        <v>407</v>
      </c>
      <c r="S352" s="1">
        <f t="shared" si="28"/>
        <v>56</v>
      </c>
      <c r="U352" s="1">
        <f>VLOOKUP(A352,crawl_202211!$A$2:$O$442,3,FALSE)</f>
        <v>57200</v>
      </c>
      <c r="V352" s="3">
        <f t="shared" si="29"/>
        <v>0.59178321678321677</v>
      </c>
    </row>
    <row r="353" spans="1:22" x14ac:dyDescent="0.3">
      <c r="A353" s="1">
        <v>34220</v>
      </c>
      <c r="B353" s="1" t="s">
        <v>188</v>
      </c>
      <c r="C353" s="2">
        <v>13610</v>
      </c>
      <c r="D353" s="2">
        <v>357815700</v>
      </c>
      <c r="E353" s="1">
        <v>999</v>
      </c>
      <c r="F353" s="1">
        <v>0.39</v>
      </c>
      <c r="G353" s="1">
        <v>0</v>
      </c>
      <c r="H353" s="2">
        <v>48699</v>
      </c>
      <c r="J353" s="1">
        <f t="shared" si="25"/>
        <v>469</v>
      </c>
      <c r="K353" s="1">
        <f t="shared" si="26"/>
        <v>181</v>
      </c>
      <c r="L353" s="1">
        <v>0</v>
      </c>
      <c r="N353" s="1">
        <f t="shared" si="27"/>
        <v>650</v>
      </c>
      <c r="O353" s="1">
        <v>352</v>
      </c>
      <c r="Q353" s="1">
        <f>VLOOKUP(A353,crawl_202211!$A$2:$O$442,15,FALSE)</f>
        <v>177</v>
      </c>
      <c r="S353" s="1">
        <f t="shared" si="28"/>
        <v>-175</v>
      </c>
      <c r="U353" s="1">
        <f>VLOOKUP(A353,crawl_202211!$A$2:$O$442,3,FALSE)</f>
        <v>13150</v>
      </c>
      <c r="V353" s="3">
        <f t="shared" si="29"/>
        <v>1.0349809885931558</v>
      </c>
    </row>
    <row r="354" spans="1:22" x14ac:dyDescent="0.3">
      <c r="A354" s="1">
        <v>79980</v>
      </c>
      <c r="B354" s="1" t="s">
        <v>225</v>
      </c>
      <c r="C354" s="2">
        <v>5010</v>
      </c>
      <c r="D354" s="2">
        <v>34500000</v>
      </c>
      <c r="E354" s="1">
        <v>999</v>
      </c>
      <c r="F354" s="1">
        <v>0.39</v>
      </c>
      <c r="G354" s="1">
        <v>0</v>
      </c>
      <c r="H354" s="2">
        <v>1728</v>
      </c>
      <c r="J354" s="1">
        <f t="shared" si="25"/>
        <v>469</v>
      </c>
      <c r="K354" s="1">
        <f t="shared" si="26"/>
        <v>181</v>
      </c>
      <c r="L354" s="1">
        <v>0</v>
      </c>
      <c r="N354" s="1">
        <f t="shared" si="27"/>
        <v>650</v>
      </c>
      <c r="O354" s="1">
        <v>353</v>
      </c>
      <c r="Q354" s="1">
        <f>VLOOKUP(A354,crawl_202211!$A$2:$O$442,15,FALSE)</f>
        <v>214</v>
      </c>
      <c r="S354" s="1">
        <f t="shared" si="28"/>
        <v>-139</v>
      </c>
      <c r="U354" s="1">
        <f>VLOOKUP(A354,crawl_202211!$A$2:$O$442,3,FALSE)</f>
        <v>4930</v>
      </c>
      <c r="V354" s="3">
        <f t="shared" si="29"/>
        <v>1.0162271805273835</v>
      </c>
    </row>
    <row r="355" spans="1:22" x14ac:dyDescent="0.3">
      <c r="A355" s="1">
        <v>83550</v>
      </c>
      <c r="B355" s="1" t="s">
        <v>361</v>
      </c>
      <c r="C355" s="2">
        <v>6520</v>
      </c>
      <c r="D355" s="2">
        <v>11251616</v>
      </c>
      <c r="E355" s="1">
        <v>10.99</v>
      </c>
      <c r="F355" s="1">
        <v>0.53</v>
      </c>
      <c r="G355" s="1">
        <v>0</v>
      </c>
      <c r="H355" s="1">
        <v>734</v>
      </c>
      <c r="J355" s="1">
        <f t="shared" si="25"/>
        <v>299</v>
      </c>
      <c r="K355" s="1">
        <f t="shared" si="26"/>
        <v>351</v>
      </c>
      <c r="L355" s="1">
        <v>0</v>
      </c>
      <c r="N355" s="1">
        <f t="shared" si="27"/>
        <v>650</v>
      </c>
      <c r="O355" s="1">
        <v>354</v>
      </c>
      <c r="Q355" s="1">
        <f>VLOOKUP(A355,crawl_202211!$A$2:$O$442,15,FALSE)</f>
        <v>350</v>
      </c>
      <c r="S355" s="1">
        <f t="shared" si="28"/>
        <v>-4</v>
      </c>
      <c r="U355" s="1">
        <f>VLOOKUP(A355,crawl_202211!$A$2:$O$442,3,FALSE)</f>
        <v>5590</v>
      </c>
      <c r="V355" s="3">
        <f t="shared" si="29"/>
        <v>1.1663685152057246</v>
      </c>
    </row>
    <row r="356" spans="1:22" x14ac:dyDescent="0.3">
      <c r="A356" s="1">
        <v>126560</v>
      </c>
      <c r="B356" s="1" t="s">
        <v>112</v>
      </c>
      <c r="C356" s="2">
        <v>2730</v>
      </c>
      <c r="D356" s="2">
        <v>110202945</v>
      </c>
      <c r="E356" s="1">
        <v>999</v>
      </c>
      <c r="F356" s="1">
        <v>0.39</v>
      </c>
      <c r="G356" s="1">
        <v>0</v>
      </c>
      <c r="H356" s="2">
        <v>3009</v>
      </c>
      <c r="J356" s="1">
        <f t="shared" si="25"/>
        <v>469</v>
      </c>
      <c r="K356" s="1">
        <f t="shared" si="26"/>
        <v>181</v>
      </c>
      <c r="L356" s="1">
        <v>0</v>
      </c>
      <c r="N356" s="1">
        <f t="shared" si="27"/>
        <v>650</v>
      </c>
      <c r="O356" s="1">
        <v>355</v>
      </c>
      <c r="Q356" s="1">
        <f>VLOOKUP(A356,crawl_202211!$A$2:$O$442,15,FALSE)</f>
        <v>101</v>
      </c>
      <c r="S356" s="1">
        <f t="shared" si="28"/>
        <v>-254</v>
      </c>
      <c r="U356" s="1">
        <f>VLOOKUP(A356,crawl_202211!$A$2:$O$442,3,FALSE)</f>
        <v>2690</v>
      </c>
      <c r="V356" s="3">
        <f t="shared" si="29"/>
        <v>1.0148698884758365</v>
      </c>
    </row>
    <row r="357" spans="1:22" x14ac:dyDescent="0.3">
      <c r="A357" s="1">
        <v>1080</v>
      </c>
      <c r="B357" s="1" t="s">
        <v>399</v>
      </c>
      <c r="C357" s="2">
        <v>36500</v>
      </c>
      <c r="D357" s="2">
        <v>4150000</v>
      </c>
      <c r="E357" s="1">
        <v>29.82</v>
      </c>
      <c r="F357" s="1">
        <v>0.46</v>
      </c>
      <c r="G357" s="1">
        <v>0.69</v>
      </c>
      <c r="H357" s="2">
        <v>1515</v>
      </c>
      <c r="J357" s="1">
        <f t="shared" si="25"/>
        <v>380</v>
      </c>
      <c r="K357" s="1">
        <f t="shared" si="26"/>
        <v>273</v>
      </c>
      <c r="L357" s="1">
        <v>0</v>
      </c>
      <c r="N357" s="1">
        <f t="shared" si="27"/>
        <v>653</v>
      </c>
      <c r="O357" s="1">
        <v>356</v>
      </c>
      <c r="Q357" s="1">
        <f>VLOOKUP(A357,crawl_202211!$A$2:$O$442,15,FALSE)</f>
        <v>388</v>
      </c>
      <c r="S357" s="1">
        <f t="shared" si="28"/>
        <v>32</v>
      </c>
      <c r="U357" s="1">
        <f>VLOOKUP(A357,crawl_202211!$A$2:$O$442,3,FALSE)</f>
        <v>35400</v>
      </c>
      <c r="V357" s="3">
        <f t="shared" si="29"/>
        <v>1.0310734463276836</v>
      </c>
    </row>
    <row r="358" spans="1:22" x14ac:dyDescent="0.3">
      <c r="A358" s="1">
        <v>36560</v>
      </c>
      <c r="B358" s="1" t="s">
        <v>351</v>
      </c>
      <c r="C358" s="2">
        <v>11360</v>
      </c>
      <c r="D358" s="2">
        <v>15750000</v>
      </c>
      <c r="E358" s="1">
        <v>12.55</v>
      </c>
      <c r="F358" s="1">
        <v>0.52</v>
      </c>
      <c r="G358" s="1">
        <v>0</v>
      </c>
      <c r="H358" s="2">
        <v>1789</v>
      </c>
      <c r="J358" s="1">
        <f t="shared" si="25"/>
        <v>316</v>
      </c>
      <c r="K358" s="1">
        <f t="shared" si="26"/>
        <v>337</v>
      </c>
      <c r="L358" s="1">
        <v>0</v>
      </c>
      <c r="N358" s="1">
        <f t="shared" si="27"/>
        <v>653</v>
      </c>
      <c r="O358" s="1">
        <v>357</v>
      </c>
      <c r="Q358" s="1">
        <f>VLOOKUP(A358,crawl_202211!$A$2:$O$442,15,FALSE)</f>
        <v>340</v>
      </c>
      <c r="S358" s="1">
        <f t="shared" si="28"/>
        <v>-17</v>
      </c>
      <c r="U358" s="1">
        <f>VLOOKUP(A358,crawl_202211!$A$2:$O$442,3,FALSE)</f>
        <v>11550</v>
      </c>
      <c r="V358" s="3">
        <f t="shared" si="29"/>
        <v>0.98354978354978351</v>
      </c>
    </row>
    <row r="359" spans="1:22" x14ac:dyDescent="0.3">
      <c r="A359" s="1">
        <v>32640</v>
      </c>
      <c r="B359" s="1" t="s">
        <v>263</v>
      </c>
      <c r="C359" s="2">
        <v>11110</v>
      </c>
      <c r="D359" s="2">
        <v>436611361</v>
      </c>
      <c r="E359" s="1">
        <v>8.1300000000000008</v>
      </c>
      <c r="F359" s="1">
        <v>0.59</v>
      </c>
      <c r="G359" s="1">
        <v>0</v>
      </c>
      <c r="H359" s="2">
        <v>48508</v>
      </c>
      <c r="J359" s="1">
        <f t="shared" si="25"/>
        <v>253</v>
      </c>
      <c r="K359" s="1">
        <f t="shared" si="26"/>
        <v>403</v>
      </c>
      <c r="L359" s="1">
        <v>0</v>
      </c>
      <c r="N359" s="1">
        <f t="shared" si="27"/>
        <v>656</v>
      </c>
      <c r="O359" s="1">
        <v>358</v>
      </c>
      <c r="Q359" s="1">
        <f>VLOOKUP(A359,crawl_202211!$A$2:$O$442,15,FALSE)</f>
        <v>252</v>
      </c>
      <c r="S359" s="1">
        <f t="shared" si="28"/>
        <v>-106</v>
      </c>
      <c r="U359" s="1">
        <f>VLOOKUP(A359,crawl_202211!$A$2:$O$442,3,FALSE)</f>
        <v>11400</v>
      </c>
      <c r="V359" s="3">
        <f t="shared" si="29"/>
        <v>0.97456140350877196</v>
      </c>
    </row>
    <row r="360" spans="1:22" x14ac:dyDescent="0.3">
      <c r="A360" s="1">
        <v>50760</v>
      </c>
      <c r="B360" s="1" t="s">
        <v>474</v>
      </c>
      <c r="C360" s="2">
        <v>2545</v>
      </c>
      <c r="D360" s="2">
        <v>16334678</v>
      </c>
      <c r="E360" s="1">
        <v>10.74</v>
      </c>
      <c r="F360" s="1">
        <v>0.54</v>
      </c>
      <c r="G360" s="1">
        <v>0</v>
      </c>
      <c r="H360" s="1">
        <v>416</v>
      </c>
      <c r="J360" s="1">
        <f t="shared" si="25"/>
        <v>297</v>
      </c>
      <c r="K360" s="1">
        <f t="shared" si="26"/>
        <v>359</v>
      </c>
      <c r="L360" s="1">
        <v>0</v>
      </c>
      <c r="N360" s="1">
        <f t="shared" si="27"/>
        <v>656</v>
      </c>
      <c r="O360" s="1">
        <v>359</v>
      </c>
      <c r="Q360" s="1" t="e">
        <f>VLOOKUP(A360,crawl_202211!$A$2:$O$442,15,FALSE)</f>
        <v>#N/A</v>
      </c>
      <c r="S360" s="1" t="e">
        <f t="shared" si="28"/>
        <v>#N/A</v>
      </c>
      <c r="U360" s="1" t="e">
        <f>VLOOKUP(A360,crawl_202211!$A$2:$O$442,3,FALSE)</f>
        <v>#N/A</v>
      </c>
      <c r="V360" s="3" t="e">
        <f t="shared" si="29"/>
        <v>#N/A</v>
      </c>
    </row>
    <row r="361" spans="1:22" x14ac:dyDescent="0.3">
      <c r="A361" s="1">
        <v>4490</v>
      </c>
      <c r="B361" s="1" t="s">
        <v>475</v>
      </c>
      <c r="C361" s="2">
        <v>47400</v>
      </c>
      <c r="D361" s="2">
        <v>14000000</v>
      </c>
      <c r="E361" s="1">
        <v>12.7</v>
      </c>
      <c r="F361" s="1">
        <v>0.52</v>
      </c>
      <c r="G361" s="1">
        <v>0</v>
      </c>
      <c r="H361" s="2">
        <v>6636</v>
      </c>
      <c r="J361" s="1">
        <f t="shared" si="25"/>
        <v>320</v>
      </c>
      <c r="K361" s="1">
        <f t="shared" si="26"/>
        <v>337</v>
      </c>
      <c r="L361" s="1">
        <v>0</v>
      </c>
      <c r="N361" s="1">
        <f t="shared" si="27"/>
        <v>657</v>
      </c>
      <c r="O361" s="1">
        <v>360</v>
      </c>
      <c r="Q361" s="1" t="e">
        <f>VLOOKUP(A361,crawl_202211!$A$2:$O$442,15,FALSE)</f>
        <v>#N/A</v>
      </c>
      <c r="S361" s="1" t="e">
        <f t="shared" si="28"/>
        <v>#N/A</v>
      </c>
      <c r="U361" s="1" t="e">
        <f>VLOOKUP(A361,crawl_202211!$A$2:$O$442,3,FALSE)</f>
        <v>#N/A</v>
      </c>
      <c r="V361" s="3" t="e">
        <f t="shared" si="29"/>
        <v>#N/A</v>
      </c>
    </row>
    <row r="362" spans="1:22" x14ac:dyDescent="0.3">
      <c r="A362" s="1">
        <v>10040</v>
      </c>
      <c r="B362" s="1" t="s">
        <v>383</v>
      </c>
      <c r="C362" s="2">
        <v>2925</v>
      </c>
      <c r="D362" s="2">
        <v>41067062</v>
      </c>
      <c r="E362" s="1">
        <v>34.01</v>
      </c>
      <c r="F362" s="1">
        <v>0.46</v>
      </c>
      <c r="G362" s="1">
        <v>0</v>
      </c>
      <c r="H362" s="2">
        <v>1201</v>
      </c>
      <c r="J362" s="1">
        <f t="shared" si="25"/>
        <v>384</v>
      </c>
      <c r="K362" s="1">
        <f t="shared" si="26"/>
        <v>273</v>
      </c>
      <c r="L362" s="1">
        <v>0</v>
      </c>
      <c r="N362" s="1">
        <f t="shared" si="27"/>
        <v>657</v>
      </c>
      <c r="O362" s="1">
        <v>361</v>
      </c>
      <c r="Q362" s="1">
        <f>VLOOKUP(A362,crawl_202211!$A$2:$O$442,15,FALSE)</f>
        <v>372</v>
      </c>
      <c r="S362" s="1">
        <f t="shared" si="28"/>
        <v>11</v>
      </c>
      <c r="U362" s="1">
        <f>VLOOKUP(A362,crawl_202211!$A$2:$O$442,3,FALSE)</f>
        <v>2840</v>
      </c>
      <c r="V362" s="3">
        <f t="shared" si="29"/>
        <v>1.0299295774647887</v>
      </c>
    </row>
    <row r="363" spans="1:22" x14ac:dyDescent="0.3">
      <c r="A363" s="1">
        <v>4540</v>
      </c>
      <c r="B363" s="1" t="s">
        <v>423</v>
      </c>
      <c r="C363" s="2">
        <v>2915</v>
      </c>
      <c r="D363" s="2">
        <v>37240693</v>
      </c>
      <c r="E363" s="1">
        <v>29.15</v>
      </c>
      <c r="F363" s="1">
        <v>0.47</v>
      </c>
      <c r="G363" s="1">
        <v>0</v>
      </c>
      <c r="H363" s="2">
        <v>1086</v>
      </c>
      <c r="J363" s="1">
        <f t="shared" si="25"/>
        <v>379</v>
      </c>
      <c r="K363" s="1">
        <f t="shared" si="26"/>
        <v>280</v>
      </c>
      <c r="L363" s="1">
        <v>0</v>
      </c>
      <c r="N363" s="1">
        <f t="shared" si="27"/>
        <v>659</v>
      </c>
      <c r="O363" s="1">
        <v>362</v>
      </c>
      <c r="Q363" s="1">
        <f>VLOOKUP(A363,crawl_202211!$A$2:$O$442,15,FALSE)</f>
        <v>412</v>
      </c>
      <c r="S363" s="1">
        <f t="shared" si="28"/>
        <v>50</v>
      </c>
      <c r="U363" s="1">
        <f>VLOOKUP(A363,crawl_202211!$A$2:$O$442,3,FALSE)</f>
        <v>2940</v>
      </c>
      <c r="V363" s="3">
        <f t="shared" si="29"/>
        <v>0.99149659863945583</v>
      </c>
    </row>
    <row r="364" spans="1:22" x14ac:dyDescent="0.3">
      <c r="A364" s="1">
        <v>126640</v>
      </c>
      <c r="B364" s="1" t="s">
        <v>391</v>
      </c>
      <c r="C364" s="2">
        <v>1576</v>
      </c>
      <c r="D364" s="2">
        <v>36373887</v>
      </c>
      <c r="E364" s="1">
        <v>10.58</v>
      </c>
      <c r="F364" s="1">
        <v>0.55000000000000004</v>
      </c>
      <c r="G364" s="1">
        <v>0</v>
      </c>
      <c r="H364" s="1">
        <v>573</v>
      </c>
      <c r="J364" s="1">
        <f t="shared" si="25"/>
        <v>294</v>
      </c>
      <c r="K364" s="1">
        <f t="shared" si="26"/>
        <v>365</v>
      </c>
      <c r="L364" s="1">
        <v>0</v>
      </c>
      <c r="N364" s="1">
        <f t="shared" si="27"/>
        <v>659</v>
      </c>
      <c r="O364" s="1">
        <v>363</v>
      </c>
      <c r="Q364" s="1">
        <f>VLOOKUP(A364,crawl_202211!$A$2:$O$442,15,FALSE)</f>
        <v>380</v>
      </c>
      <c r="S364" s="1">
        <f t="shared" si="28"/>
        <v>17</v>
      </c>
      <c r="U364" s="1">
        <f>VLOOKUP(A364,crawl_202211!$A$2:$O$442,3,FALSE)</f>
        <v>1575</v>
      </c>
      <c r="V364" s="3">
        <f t="shared" si="29"/>
        <v>1.0006349206349205</v>
      </c>
    </row>
    <row r="365" spans="1:22" x14ac:dyDescent="0.3">
      <c r="A365" s="1">
        <v>36190</v>
      </c>
      <c r="B365" s="1" t="s">
        <v>262</v>
      </c>
      <c r="C365" s="2">
        <v>29050</v>
      </c>
      <c r="D365" s="2">
        <v>6000000</v>
      </c>
      <c r="E365" s="1">
        <v>8.32</v>
      </c>
      <c r="F365" s="1">
        <v>0.59</v>
      </c>
      <c r="G365" s="1">
        <v>0</v>
      </c>
      <c r="H365" s="2">
        <v>1743</v>
      </c>
      <c r="J365" s="1">
        <f t="shared" si="25"/>
        <v>257</v>
      </c>
      <c r="K365" s="1">
        <f t="shared" si="26"/>
        <v>403</v>
      </c>
      <c r="L365" s="1">
        <v>0</v>
      </c>
      <c r="N365" s="1">
        <f t="shared" si="27"/>
        <v>660</v>
      </c>
      <c r="O365" s="1">
        <v>364</v>
      </c>
      <c r="Q365" s="1">
        <f>VLOOKUP(A365,crawl_202211!$A$2:$O$442,15,FALSE)</f>
        <v>251</v>
      </c>
      <c r="S365" s="1">
        <f t="shared" si="28"/>
        <v>-113</v>
      </c>
      <c r="U365" s="1">
        <f>VLOOKUP(A365,crawl_202211!$A$2:$O$442,3,FALSE)</f>
        <v>29000</v>
      </c>
      <c r="V365" s="3">
        <f t="shared" si="29"/>
        <v>1.0017241379310344</v>
      </c>
    </row>
    <row r="366" spans="1:22" x14ac:dyDescent="0.3">
      <c r="A366" s="1">
        <v>33560</v>
      </c>
      <c r="B366" s="1" t="s">
        <v>476</v>
      </c>
      <c r="C366" s="2">
        <v>3860</v>
      </c>
      <c r="D366" s="2">
        <v>17100000</v>
      </c>
      <c r="E366" s="1">
        <v>999</v>
      </c>
      <c r="F366" s="1">
        <v>0.4</v>
      </c>
      <c r="G366" s="1">
        <v>0</v>
      </c>
      <c r="H366" s="1">
        <v>660</v>
      </c>
      <c r="J366" s="1">
        <f t="shared" si="25"/>
        <v>469</v>
      </c>
      <c r="K366" s="1">
        <f t="shared" si="26"/>
        <v>192</v>
      </c>
      <c r="L366" s="1">
        <v>0</v>
      </c>
      <c r="N366" s="1">
        <f t="shared" si="27"/>
        <v>661</v>
      </c>
      <c r="O366" s="1">
        <v>365</v>
      </c>
      <c r="Q366" s="1" t="e">
        <f>VLOOKUP(A366,crawl_202211!$A$2:$O$442,15,FALSE)</f>
        <v>#N/A</v>
      </c>
      <c r="S366" s="1" t="e">
        <f t="shared" si="28"/>
        <v>#N/A</v>
      </c>
      <c r="U366" s="1" t="e">
        <f>VLOOKUP(A366,crawl_202211!$A$2:$O$442,3,FALSE)</f>
        <v>#N/A</v>
      </c>
      <c r="V366" s="3" t="e">
        <f t="shared" si="29"/>
        <v>#N/A</v>
      </c>
    </row>
    <row r="367" spans="1:22" x14ac:dyDescent="0.3">
      <c r="A367" s="1">
        <v>102260</v>
      </c>
      <c r="B367" s="1" t="s">
        <v>290</v>
      </c>
      <c r="C367" s="2">
        <v>4500</v>
      </c>
      <c r="D367" s="2">
        <v>49689728</v>
      </c>
      <c r="E367" s="1">
        <v>8.27</v>
      </c>
      <c r="F367" s="1">
        <v>0.6</v>
      </c>
      <c r="G367" s="1">
        <v>0</v>
      </c>
      <c r="H367" s="2">
        <v>2236</v>
      </c>
      <c r="J367" s="1">
        <f t="shared" si="25"/>
        <v>256</v>
      </c>
      <c r="K367" s="1">
        <f t="shared" si="26"/>
        <v>406</v>
      </c>
      <c r="L367" s="1">
        <v>0</v>
      </c>
      <c r="N367" s="1">
        <f t="shared" si="27"/>
        <v>662</v>
      </c>
      <c r="O367" s="1">
        <v>366</v>
      </c>
      <c r="Q367" s="1">
        <f>VLOOKUP(A367,crawl_202211!$A$2:$O$442,15,FALSE)</f>
        <v>279</v>
      </c>
      <c r="S367" s="1">
        <f t="shared" si="28"/>
        <v>-87</v>
      </c>
      <c r="U367" s="1">
        <f>VLOOKUP(A367,crawl_202211!$A$2:$O$442,3,FALSE)</f>
        <v>4420</v>
      </c>
      <c r="V367" s="3">
        <f t="shared" si="29"/>
        <v>1.0180995475113122</v>
      </c>
    </row>
    <row r="368" spans="1:22" x14ac:dyDescent="0.3">
      <c r="A368" s="1">
        <v>115390</v>
      </c>
      <c r="B368" s="1" t="s">
        <v>415</v>
      </c>
      <c r="C368" s="2">
        <v>6940</v>
      </c>
      <c r="D368" s="2">
        <v>50200444</v>
      </c>
      <c r="E368" s="1">
        <v>41.56</v>
      </c>
      <c r="F368" s="1">
        <v>0.46</v>
      </c>
      <c r="G368" s="1">
        <v>0</v>
      </c>
      <c r="H368" s="2">
        <v>3484</v>
      </c>
      <c r="J368" s="1">
        <f t="shared" si="25"/>
        <v>389</v>
      </c>
      <c r="K368" s="1">
        <f t="shared" si="26"/>
        <v>273</v>
      </c>
      <c r="L368" s="1">
        <v>0</v>
      </c>
      <c r="N368" s="1">
        <f t="shared" si="27"/>
        <v>662</v>
      </c>
      <c r="O368" s="1">
        <v>367</v>
      </c>
      <c r="Q368" s="1">
        <f>VLOOKUP(A368,crawl_202211!$A$2:$O$442,15,FALSE)</f>
        <v>404</v>
      </c>
      <c r="S368" s="1">
        <f t="shared" si="28"/>
        <v>37</v>
      </c>
      <c r="U368" s="1">
        <f>VLOOKUP(A368,crawl_202211!$A$2:$O$442,3,FALSE)</f>
        <v>6150</v>
      </c>
      <c r="V368" s="3">
        <f t="shared" si="29"/>
        <v>1.1284552845528455</v>
      </c>
    </row>
    <row r="369" spans="1:22" x14ac:dyDescent="0.3">
      <c r="A369" s="1">
        <v>400</v>
      </c>
      <c r="B369" s="1" t="s">
        <v>403</v>
      </c>
      <c r="C369" s="2">
        <v>1632</v>
      </c>
      <c r="D369" s="2">
        <v>310336320</v>
      </c>
      <c r="E369" s="1">
        <v>6.77</v>
      </c>
      <c r="F369" s="1">
        <v>0.83</v>
      </c>
      <c r="G369" s="1">
        <v>0</v>
      </c>
      <c r="H369" s="2">
        <v>5065</v>
      </c>
      <c r="J369" s="1">
        <f t="shared" si="25"/>
        <v>215</v>
      </c>
      <c r="K369" s="1">
        <f t="shared" si="26"/>
        <v>450</v>
      </c>
      <c r="L369" s="1">
        <v>0</v>
      </c>
      <c r="N369" s="1">
        <f t="shared" si="27"/>
        <v>665</v>
      </c>
      <c r="O369" s="1">
        <v>368</v>
      </c>
      <c r="Q369" s="1">
        <f>VLOOKUP(A369,crawl_202211!$A$2:$O$442,15,FALSE)</f>
        <v>392</v>
      </c>
      <c r="S369" s="1">
        <f t="shared" si="28"/>
        <v>24</v>
      </c>
      <c r="U369" s="1">
        <f>VLOOKUP(A369,crawl_202211!$A$2:$O$442,3,FALSE)</f>
        <v>1515</v>
      </c>
      <c r="V369" s="3">
        <f t="shared" si="29"/>
        <v>1.0772277227722773</v>
      </c>
    </row>
    <row r="370" spans="1:22" x14ac:dyDescent="0.3">
      <c r="A370" s="1">
        <v>34590</v>
      </c>
      <c r="B370" s="1" t="s">
        <v>282</v>
      </c>
      <c r="C370" s="2">
        <v>28400</v>
      </c>
      <c r="D370" s="2">
        <v>4374754</v>
      </c>
      <c r="E370" s="1">
        <v>8.69</v>
      </c>
      <c r="F370" s="1">
        <v>0.59</v>
      </c>
      <c r="G370" s="1">
        <v>0</v>
      </c>
      <c r="H370" s="2">
        <v>1242</v>
      </c>
      <c r="J370" s="1">
        <f t="shared" si="25"/>
        <v>262</v>
      </c>
      <c r="K370" s="1">
        <f t="shared" si="26"/>
        <v>403</v>
      </c>
      <c r="L370" s="1">
        <v>0</v>
      </c>
      <c r="N370" s="1">
        <f t="shared" si="27"/>
        <v>665</v>
      </c>
      <c r="O370" s="1">
        <v>369</v>
      </c>
      <c r="Q370" s="1">
        <f>VLOOKUP(A370,crawl_202211!$A$2:$O$442,15,FALSE)</f>
        <v>271</v>
      </c>
      <c r="S370" s="1">
        <f t="shared" si="28"/>
        <v>-98</v>
      </c>
      <c r="U370" s="1">
        <f>VLOOKUP(A370,crawl_202211!$A$2:$O$442,3,FALSE)</f>
        <v>27350</v>
      </c>
      <c r="V370" s="3">
        <f t="shared" si="29"/>
        <v>1.0383912248628884</v>
      </c>
    </row>
    <row r="371" spans="1:22" x14ac:dyDescent="0.3">
      <c r="A371" s="1">
        <v>7700</v>
      </c>
      <c r="B371" s="1" t="s">
        <v>173</v>
      </c>
      <c r="C371" s="2">
        <v>29000</v>
      </c>
      <c r="D371" s="2">
        <v>39114367</v>
      </c>
      <c r="E371" s="1">
        <v>9.5500000000000007</v>
      </c>
      <c r="F371" s="1">
        <v>0.56999999999999995</v>
      </c>
      <c r="G371" s="1">
        <v>0</v>
      </c>
      <c r="H371" s="2">
        <v>11343</v>
      </c>
      <c r="J371" s="1">
        <f t="shared" si="25"/>
        <v>281</v>
      </c>
      <c r="K371" s="1">
        <f t="shared" si="26"/>
        <v>386</v>
      </c>
      <c r="L371" s="1">
        <v>0</v>
      </c>
      <c r="N371" s="1">
        <f t="shared" si="27"/>
        <v>667</v>
      </c>
      <c r="O371" s="1">
        <v>370</v>
      </c>
      <c r="Q371" s="1">
        <f>VLOOKUP(A371,crawl_202211!$A$2:$O$442,15,FALSE)</f>
        <v>162</v>
      </c>
      <c r="S371" s="1">
        <f t="shared" si="28"/>
        <v>-208</v>
      </c>
      <c r="U371" s="1">
        <f>VLOOKUP(A371,crawl_202211!$A$2:$O$442,3,FALSE)</f>
        <v>13950</v>
      </c>
      <c r="V371" s="3">
        <f t="shared" si="29"/>
        <v>2.0788530465949822</v>
      </c>
    </row>
    <row r="372" spans="1:22" x14ac:dyDescent="0.3">
      <c r="A372" s="1">
        <v>39020</v>
      </c>
      <c r="B372" s="1" t="s">
        <v>477</v>
      </c>
      <c r="C372" s="2">
        <v>3535</v>
      </c>
      <c r="D372" s="2">
        <v>22584709</v>
      </c>
      <c r="E372" s="1">
        <v>34.659999999999997</v>
      </c>
      <c r="F372" s="1">
        <v>0.47</v>
      </c>
      <c r="G372" s="1">
        <v>0</v>
      </c>
      <c r="H372" s="1">
        <v>798</v>
      </c>
      <c r="J372" s="1">
        <f t="shared" si="25"/>
        <v>387</v>
      </c>
      <c r="K372" s="1">
        <f t="shared" si="26"/>
        <v>280</v>
      </c>
      <c r="L372" s="1">
        <v>0</v>
      </c>
      <c r="N372" s="1">
        <f t="shared" si="27"/>
        <v>667</v>
      </c>
      <c r="O372" s="1">
        <v>371</v>
      </c>
      <c r="Q372" s="1" t="e">
        <f>VLOOKUP(A372,crawl_202211!$A$2:$O$442,15,FALSE)</f>
        <v>#N/A</v>
      </c>
      <c r="S372" s="1" t="e">
        <f t="shared" si="28"/>
        <v>#N/A</v>
      </c>
      <c r="U372" s="1" t="e">
        <f>VLOOKUP(A372,crawl_202211!$A$2:$O$442,3,FALSE)</f>
        <v>#N/A</v>
      </c>
      <c r="V372" s="3" t="e">
        <f t="shared" si="29"/>
        <v>#N/A</v>
      </c>
    </row>
    <row r="373" spans="1:22" x14ac:dyDescent="0.3">
      <c r="A373" s="1">
        <v>103590</v>
      </c>
      <c r="B373" s="1" t="s">
        <v>334</v>
      </c>
      <c r="C373" s="2">
        <v>5040</v>
      </c>
      <c r="D373" s="2">
        <v>37080390</v>
      </c>
      <c r="E373" s="1">
        <v>11.51</v>
      </c>
      <c r="F373" s="1">
        <v>0.55000000000000004</v>
      </c>
      <c r="G373" s="1">
        <v>0</v>
      </c>
      <c r="H373" s="2">
        <v>1869</v>
      </c>
      <c r="J373" s="1">
        <f t="shared" si="25"/>
        <v>303</v>
      </c>
      <c r="K373" s="1">
        <f t="shared" si="26"/>
        <v>365</v>
      </c>
      <c r="L373" s="1">
        <v>0</v>
      </c>
      <c r="N373" s="1">
        <f t="shared" si="27"/>
        <v>668</v>
      </c>
      <c r="O373" s="1">
        <v>372</v>
      </c>
      <c r="Q373" s="1">
        <f>VLOOKUP(A373,crawl_202211!$A$2:$O$442,15,FALSE)</f>
        <v>323</v>
      </c>
      <c r="S373" s="1">
        <f t="shared" si="28"/>
        <v>-49</v>
      </c>
      <c r="U373" s="1">
        <f>VLOOKUP(A373,crawl_202211!$A$2:$O$442,3,FALSE)</f>
        <v>4700</v>
      </c>
      <c r="V373" s="3">
        <f t="shared" si="29"/>
        <v>1.0723404255319149</v>
      </c>
    </row>
    <row r="374" spans="1:22" x14ac:dyDescent="0.3">
      <c r="A374" s="1">
        <v>280360</v>
      </c>
      <c r="B374" s="1" t="s">
        <v>432</v>
      </c>
      <c r="C374" s="2">
        <v>119900</v>
      </c>
      <c r="D374" s="2">
        <v>9434574</v>
      </c>
      <c r="E374" s="1">
        <v>21.92</v>
      </c>
      <c r="F374" s="1">
        <v>0.5</v>
      </c>
      <c r="G374" s="1">
        <v>0</v>
      </c>
      <c r="H374" s="2">
        <v>11312</v>
      </c>
      <c r="J374" s="1">
        <f t="shared" si="25"/>
        <v>360</v>
      </c>
      <c r="K374" s="1">
        <f t="shared" si="26"/>
        <v>310</v>
      </c>
      <c r="L374" s="1">
        <v>0</v>
      </c>
      <c r="N374" s="1">
        <f t="shared" si="27"/>
        <v>670</v>
      </c>
      <c r="O374" s="1">
        <v>373</v>
      </c>
      <c r="Q374" s="1">
        <f>VLOOKUP(A374,crawl_202211!$A$2:$O$442,15,FALSE)</f>
        <v>421</v>
      </c>
      <c r="S374" s="1">
        <f t="shared" si="28"/>
        <v>48</v>
      </c>
      <c r="U374" s="1">
        <f>VLOOKUP(A374,crawl_202211!$A$2:$O$442,3,FALSE)</f>
        <v>130500</v>
      </c>
      <c r="V374" s="3">
        <f t="shared" si="29"/>
        <v>0.9187739463601533</v>
      </c>
    </row>
    <row r="375" spans="1:22" x14ac:dyDescent="0.3">
      <c r="A375" s="1">
        <v>4800</v>
      </c>
      <c r="B375" s="1" t="s">
        <v>146</v>
      </c>
      <c r="C375" s="2">
        <v>70600</v>
      </c>
      <c r="D375" s="2">
        <v>21071025</v>
      </c>
      <c r="E375" s="1">
        <v>12.79</v>
      </c>
      <c r="F375" s="1">
        <v>0.53</v>
      </c>
      <c r="G375" s="1">
        <v>0</v>
      </c>
      <c r="H375" s="2">
        <v>14876</v>
      </c>
      <c r="J375" s="1">
        <f t="shared" si="25"/>
        <v>321</v>
      </c>
      <c r="K375" s="1">
        <f t="shared" si="26"/>
        <v>351</v>
      </c>
      <c r="L375" s="1">
        <v>0</v>
      </c>
      <c r="N375" s="1">
        <f t="shared" si="27"/>
        <v>672</v>
      </c>
      <c r="O375" s="1">
        <v>374</v>
      </c>
      <c r="Q375" s="1">
        <f>VLOOKUP(A375,crawl_202211!$A$2:$O$442,15,FALSE)</f>
        <v>135</v>
      </c>
      <c r="S375" s="1">
        <f t="shared" si="28"/>
        <v>-239</v>
      </c>
      <c r="U375" s="1">
        <f>VLOOKUP(A375,crawl_202211!$A$2:$O$442,3,FALSE)</f>
        <v>69800</v>
      </c>
      <c r="V375" s="3">
        <f t="shared" si="29"/>
        <v>1.0114613180515759</v>
      </c>
    </row>
    <row r="376" spans="1:22" x14ac:dyDescent="0.3">
      <c r="A376" s="1">
        <v>490</v>
      </c>
      <c r="B376" s="1" t="s">
        <v>393</v>
      </c>
      <c r="C376" s="2">
        <v>12270</v>
      </c>
      <c r="D376" s="2">
        <v>23932354</v>
      </c>
      <c r="E376" s="1">
        <v>7.28</v>
      </c>
      <c r="F376" s="1">
        <v>0.76</v>
      </c>
      <c r="G376" s="1">
        <v>0</v>
      </c>
      <c r="H376" s="2">
        <v>2936</v>
      </c>
      <c r="J376" s="1">
        <f t="shared" si="25"/>
        <v>231</v>
      </c>
      <c r="K376" s="1">
        <f t="shared" si="26"/>
        <v>444</v>
      </c>
      <c r="L376" s="1">
        <v>0</v>
      </c>
      <c r="N376" s="1">
        <f t="shared" si="27"/>
        <v>675</v>
      </c>
      <c r="O376" s="1">
        <v>375</v>
      </c>
      <c r="Q376" s="1">
        <f>VLOOKUP(A376,crawl_202211!$A$2:$O$442,15,FALSE)</f>
        <v>382</v>
      </c>
      <c r="S376" s="1">
        <f t="shared" si="28"/>
        <v>7</v>
      </c>
      <c r="U376" s="1">
        <f>VLOOKUP(A376,crawl_202211!$A$2:$O$442,3,FALSE)</f>
        <v>11450</v>
      </c>
      <c r="V376" s="3">
        <f t="shared" si="29"/>
        <v>1.0716157205240175</v>
      </c>
    </row>
    <row r="377" spans="1:22" x14ac:dyDescent="0.3">
      <c r="A377" s="1">
        <v>15890</v>
      </c>
      <c r="B377" s="1" t="s">
        <v>307</v>
      </c>
      <c r="C377" s="2">
        <v>6630</v>
      </c>
      <c r="D377" s="2">
        <v>29228750</v>
      </c>
      <c r="E377" s="1">
        <v>7.84</v>
      </c>
      <c r="F377" s="1">
        <v>0.68</v>
      </c>
      <c r="G377" s="1">
        <v>0</v>
      </c>
      <c r="H377" s="2">
        <v>1938</v>
      </c>
      <c r="J377" s="1">
        <f t="shared" si="25"/>
        <v>246</v>
      </c>
      <c r="K377" s="1">
        <f t="shared" si="26"/>
        <v>430</v>
      </c>
      <c r="L377" s="1">
        <v>0</v>
      </c>
      <c r="N377" s="1">
        <f t="shared" si="27"/>
        <v>676</v>
      </c>
      <c r="O377" s="1">
        <v>376</v>
      </c>
      <c r="Q377" s="1">
        <f>VLOOKUP(A377,crawl_202211!$A$2:$O$442,15,FALSE)</f>
        <v>296</v>
      </c>
      <c r="S377" s="1">
        <f t="shared" si="28"/>
        <v>-80</v>
      </c>
      <c r="U377" s="1">
        <f>VLOOKUP(A377,crawl_202211!$A$2:$O$442,3,FALSE)</f>
        <v>6640</v>
      </c>
      <c r="V377" s="3">
        <f t="shared" si="29"/>
        <v>0.99849397590361444</v>
      </c>
    </row>
    <row r="378" spans="1:22" x14ac:dyDescent="0.3">
      <c r="A378" s="1">
        <v>138070</v>
      </c>
      <c r="B378" s="1" t="s">
        <v>370</v>
      </c>
      <c r="C378" s="2">
        <v>2975</v>
      </c>
      <c r="D378" s="2">
        <v>17503204</v>
      </c>
      <c r="E378" s="1">
        <v>7.98</v>
      </c>
      <c r="F378" s="1">
        <v>0.67</v>
      </c>
      <c r="G378" s="1">
        <v>0</v>
      </c>
      <c r="H378" s="1">
        <v>521</v>
      </c>
      <c r="J378" s="1">
        <f t="shared" si="25"/>
        <v>249</v>
      </c>
      <c r="K378" s="1">
        <f t="shared" si="26"/>
        <v>427</v>
      </c>
      <c r="L378" s="1">
        <v>0</v>
      </c>
      <c r="N378" s="1">
        <f t="shared" si="27"/>
        <v>676</v>
      </c>
      <c r="O378" s="1">
        <v>377</v>
      </c>
      <c r="Q378" s="1">
        <f>VLOOKUP(A378,crawl_202211!$A$2:$O$442,15,FALSE)</f>
        <v>359</v>
      </c>
      <c r="S378" s="1">
        <f t="shared" si="28"/>
        <v>-18</v>
      </c>
      <c r="U378" s="1">
        <f>VLOOKUP(A378,crawl_202211!$A$2:$O$442,3,FALSE)</f>
        <v>2860</v>
      </c>
      <c r="V378" s="3">
        <f t="shared" si="29"/>
        <v>1.0402097902097902</v>
      </c>
    </row>
    <row r="379" spans="1:22" x14ac:dyDescent="0.3">
      <c r="A379" s="1">
        <v>5750</v>
      </c>
      <c r="B379" s="1" t="s">
        <v>478</v>
      </c>
      <c r="C379" s="2">
        <v>3990</v>
      </c>
      <c r="D379" s="2">
        <v>16672240</v>
      </c>
      <c r="E379" s="1">
        <v>999</v>
      </c>
      <c r="F379" s="1">
        <v>0.42</v>
      </c>
      <c r="G379" s="1">
        <v>0</v>
      </c>
      <c r="H379" s="1">
        <v>665</v>
      </c>
      <c r="J379" s="1">
        <f t="shared" si="25"/>
        <v>469</v>
      </c>
      <c r="K379" s="1">
        <f t="shared" si="26"/>
        <v>218</v>
      </c>
      <c r="L379" s="1">
        <v>0</v>
      </c>
      <c r="N379" s="1">
        <f t="shared" si="27"/>
        <v>687</v>
      </c>
      <c r="O379" s="1">
        <v>378</v>
      </c>
      <c r="Q379" s="1" t="e">
        <f>VLOOKUP(A379,crawl_202211!$A$2:$O$442,15,FALSE)</f>
        <v>#N/A</v>
      </c>
      <c r="S379" s="1" t="e">
        <f t="shared" si="28"/>
        <v>#N/A</v>
      </c>
      <c r="U379" s="1" t="e">
        <f>VLOOKUP(A379,crawl_202211!$A$2:$O$442,3,FALSE)</f>
        <v>#N/A</v>
      </c>
      <c r="V379" s="3" t="e">
        <f t="shared" si="29"/>
        <v>#N/A</v>
      </c>
    </row>
    <row r="380" spans="1:22" x14ac:dyDescent="0.3">
      <c r="A380" s="1">
        <v>78000</v>
      </c>
      <c r="B380" s="1" t="s">
        <v>254</v>
      </c>
      <c r="C380" s="2">
        <v>8960</v>
      </c>
      <c r="D380" s="2">
        <v>9702706</v>
      </c>
      <c r="E380" s="1">
        <v>94.32</v>
      </c>
      <c r="F380" s="1">
        <v>0.48</v>
      </c>
      <c r="G380" s="1">
        <v>0</v>
      </c>
      <c r="H380" s="1">
        <v>869</v>
      </c>
      <c r="J380" s="1">
        <f t="shared" si="25"/>
        <v>401</v>
      </c>
      <c r="K380" s="1">
        <f t="shared" si="26"/>
        <v>288</v>
      </c>
      <c r="L380" s="1">
        <v>0</v>
      </c>
      <c r="N380" s="1">
        <f t="shared" si="27"/>
        <v>689</v>
      </c>
      <c r="O380" s="1">
        <v>379</v>
      </c>
      <c r="Q380" s="1">
        <f>VLOOKUP(A380,crawl_202211!$A$2:$O$442,15,FALSE)</f>
        <v>243</v>
      </c>
      <c r="S380" s="1">
        <f t="shared" si="28"/>
        <v>-136</v>
      </c>
      <c r="U380" s="1">
        <f>VLOOKUP(A380,crawl_202211!$A$2:$O$442,3,FALSE)</f>
        <v>8620</v>
      </c>
      <c r="V380" s="3">
        <f t="shared" si="29"/>
        <v>1.0394431554524362</v>
      </c>
    </row>
    <row r="381" spans="1:22" x14ac:dyDescent="0.3">
      <c r="A381" s="1">
        <v>87600</v>
      </c>
      <c r="B381" s="1" t="s">
        <v>441</v>
      </c>
      <c r="C381" s="2">
        <v>8300</v>
      </c>
      <c r="D381" s="2">
        <v>8166558</v>
      </c>
      <c r="E381" s="1">
        <v>9.9600000000000009</v>
      </c>
      <c r="F381" s="1">
        <v>0.59</v>
      </c>
      <c r="G381" s="1">
        <v>0</v>
      </c>
      <c r="H381" s="1">
        <v>678</v>
      </c>
      <c r="J381" s="1">
        <f t="shared" si="25"/>
        <v>287</v>
      </c>
      <c r="K381" s="1">
        <f t="shared" si="26"/>
        <v>403</v>
      </c>
      <c r="L381" s="1">
        <v>0</v>
      </c>
      <c r="N381" s="1">
        <f t="shared" si="27"/>
        <v>690</v>
      </c>
      <c r="O381" s="1">
        <v>380</v>
      </c>
      <c r="Q381" s="1">
        <f>VLOOKUP(A381,crawl_202211!$A$2:$O$442,15,FALSE)</f>
        <v>430</v>
      </c>
      <c r="S381" s="1">
        <f t="shared" si="28"/>
        <v>50</v>
      </c>
      <c r="U381" s="1">
        <f>VLOOKUP(A381,crawl_202211!$A$2:$O$442,3,FALSE)</f>
        <v>9150</v>
      </c>
      <c r="V381" s="3">
        <f t="shared" si="29"/>
        <v>0.90710382513661203</v>
      </c>
    </row>
    <row r="382" spans="1:22" x14ac:dyDescent="0.3">
      <c r="A382" s="1">
        <v>2350</v>
      </c>
      <c r="B382" s="1" t="s">
        <v>422</v>
      </c>
      <c r="C382" s="2">
        <v>6700</v>
      </c>
      <c r="D382" s="2">
        <v>97667877</v>
      </c>
      <c r="E382" s="1">
        <v>999</v>
      </c>
      <c r="F382" s="1">
        <v>0.43</v>
      </c>
      <c r="G382" s="1">
        <v>0</v>
      </c>
      <c r="H382" s="2">
        <v>6544</v>
      </c>
      <c r="J382" s="1">
        <f t="shared" si="25"/>
        <v>469</v>
      </c>
      <c r="K382" s="1">
        <f t="shared" si="26"/>
        <v>229</v>
      </c>
      <c r="L382" s="1">
        <v>0</v>
      </c>
      <c r="N382" s="1">
        <f t="shared" si="27"/>
        <v>698</v>
      </c>
      <c r="O382" s="1">
        <v>381</v>
      </c>
      <c r="Q382" s="1">
        <f>VLOOKUP(A382,crawl_202211!$A$2:$O$442,15,FALSE)</f>
        <v>411</v>
      </c>
      <c r="S382" s="1">
        <f t="shared" si="28"/>
        <v>30</v>
      </c>
      <c r="U382" s="1">
        <f>VLOOKUP(A382,crawl_202211!$A$2:$O$442,3,FALSE)</f>
        <v>7740</v>
      </c>
      <c r="V382" s="3">
        <f t="shared" si="29"/>
        <v>0.86563307493540054</v>
      </c>
    </row>
    <row r="383" spans="1:22" x14ac:dyDescent="0.3">
      <c r="A383" s="1">
        <v>7590</v>
      </c>
      <c r="B383" s="1" t="s">
        <v>238</v>
      </c>
      <c r="C383" s="2">
        <v>6450</v>
      </c>
      <c r="D383" s="2">
        <v>13617577</v>
      </c>
      <c r="E383" s="1">
        <v>17.97</v>
      </c>
      <c r="F383" s="1">
        <v>0.53</v>
      </c>
      <c r="G383" s="1">
        <v>0</v>
      </c>
      <c r="H383" s="1">
        <v>878</v>
      </c>
      <c r="J383" s="1">
        <f t="shared" si="25"/>
        <v>349</v>
      </c>
      <c r="K383" s="1">
        <f t="shared" si="26"/>
        <v>351</v>
      </c>
      <c r="L383" s="1">
        <v>0</v>
      </c>
      <c r="N383" s="1">
        <f t="shared" si="27"/>
        <v>700</v>
      </c>
      <c r="O383" s="1">
        <v>382</v>
      </c>
      <c r="Q383" s="1">
        <f>VLOOKUP(A383,crawl_202211!$A$2:$O$442,15,FALSE)</f>
        <v>227</v>
      </c>
      <c r="S383" s="1">
        <f t="shared" si="28"/>
        <v>-155</v>
      </c>
      <c r="U383" s="1">
        <f>VLOOKUP(A383,crawl_202211!$A$2:$O$442,3,FALSE)</f>
        <v>6380</v>
      </c>
      <c r="V383" s="3">
        <f t="shared" si="29"/>
        <v>1.0109717868338557</v>
      </c>
    </row>
    <row r="384" spans="1:22" x14ac:dyDescent="0.3">
      <c r="A384" s="1">
        <v>7540</v>
      </c>
      <c r="B384" s="1" t="s">
        <v>420</v>
      </c>
      <c r="C384" s="2">
        <v>49850</v>
      </c>
      <c r="D384" s="2">
        <v>2875800</v>
      </c>
      <c r="E384" s="1">
        <v>15.38</v>
      </c>
      <c r="F384" s="1">
        <v>0.55000000000000004</v>
      </c>
      <c r="G384" s="1">
        <v>0</v>
      </c>
      <c r="H384" s="2">
        <v>1434</v>
      </c>
      <c r="J384" s="1">
        <f t="shared" si="25"/>
        <v>337</v>
      </c>
      <c r="K384" s="1">
        <f t="shared" si="26"/>
        <v>365</v>
      </c>
      <c r="L384" s="1">
        <v>0</v>
      </c>
      <c r="N384" s="1">
        <f t="shared" si="27"/>
        <v>702</v>
      </c>
      <c r="O384" s="1">
        <v>383</v>
      </c>
      <c r="Q384" s="1">
        <f>VLOOKUP(A384,crawl_202211!$A$2:$O$442,15,FALSE)</f>
        <v>409</v>
      </c>
      <c r="S384" s="1">
        <f t="shared" si="28"/>
        <v>26</v>
      </c>
      <c r="U384" s="1">
        <f>VLOOKUP(A384,crawl_202211!$A$2:$O$442,3,FALSE)</f>
        <v>49150</v>
      </c>
      <c r="V384" s="3">
        <f t="shared" si="29"/>
        <v>1.0142421159715158</v>
      </c>
    </row>
    <row r="385" spans="1:22" x14ac:dyDescent="0.3">
      <c r="A385" s="1">
        <v>9300</v>
      </c>
      <c r="B385" s="1" t="s">
        <v>373</v>
      </c>
      <c r="C385" s="2">
        <v>17850</v>
      </c>
      <c r="D385" s="2">
        <v>6370000</v>
      </c>
      <c r="E385" s="1">
        <v>10.31</v>
      </c>
      <c r="F385" s="1">
        <v>0.61</v>
      </c>
      <c r="G385" s="1">
        <v>0</v>
      </c>
      <c r="H385" s="2">
        <v>1137</v>
      </c>
      <c r="J385" s="1">
        <f t="shared" si="25"/>
        <v>292</v>
      </c>
      <c r="K385" s="1">
        <f t="shared" si="26"/>
        <v>410</v>
      </c>
      <c r="L385" s="1">
        <v>0</v>
      </c>
      <c r="N385" s="1">
        <f t="shared" si="27"/>
        <v>702</v>
      </c>
      <c r="O385" s="1">
        <v>384</v>
      </c>
      <c r="Q385" s="1">
        <f>VLOOKUP(A385,crawl_202211!$A$2:$O$442,15,FALSE)</f>
        <v>362</v>
      </c>
      <c r="S385" s="1">
        <f t="shared" si="28"/>
        <v>-22</v>
      </c>
      <c r="U385" s="1">
        <f>VLOOKUP(A385,crawl_202211!$A$2:$O$442,3,FALSE)</f>
        <v>14600</v>
      </c>
      <c r="V385" s="3">
        <f t="shared" si="29"/>
        <v>1.2226027397260273</v>
      </c>
    </row>
    <row r="386" spans="1:22" x14ac:dyDescent="0.3">
      <c r="A386" s="1">
        <v>24720</v>
      </c>
      <c r="B386" s="1" t="s">
        <v>327</v>
      </c>
      <c r="C386" s="2">
        <v>16540</v>
      </c>
      <c r="D386" s="2">
        <v>18576719</v>
      </c>
      <c r="E386" s="1">
        <v>23.76</v>
      </c>
      <c r="F386" s="1">
        <v>0.52</v>
      </c>
      <c r="G386" s="1">
        <v>0</v>
      </c>
      <c r="H386" s="2">
        <v>3073</v>
      </c>
      <c r="J386" s="1">
        <f t="shared" ref="J386:J449" si="30">COUNTIF($E$2:$E$470,"&lt;="&amp;E386)</f>
        <v>367</v>
      </c>
      <c r="K386" s="1">
        <f t="shared" ref="K386:K449" si="31">COUNTIF($F$2:$F$470,"&lt;="&amp;F386)</f>
        <v>337</v>
      </c>
      <c r="L386" s="1">
        <v>0</v>
      </c>
      <c r="N386" s="1">
        <f t="shared" ref="N386:N449" si="32">J386+K386</f>
        <v>704</v>
      </c>
      <c r="O386" s="1">
        <v>385</v>
      </c>
      <c r="Q386" s="1">
        <f>VLOOKUP(A386,crawl_202211!$A$2:$O$442,15,FALSE)</f>
        <v>316</v>
      </c>
      <c r="S386" s="1">
        <f t="shared" si="28"/>
        <v>-69</v>
      </c>
      <c r="U386" s="1">
        <f>VLOOKUP(A386,crawl_202211!$A$2:$O$442,3,FALSE)</f>
        <v>13950</v>
      </c>
      <c r="V386" s="3">
        <f t="shared" si="29"/>
        <v>1.185663082437276</v>
      </c>
    </row>
    <row r="387" spans="1:22" x14ac:dyDescent="0.3">
      <c r="A387" s="1">
        <v>300720</v>
      </c>
      <c r="B387" s="1" t="s">
        <v>479</v>
      </c>
      <c r="C387" s="2">
        <v>11910</v>
      </c>
      <c r="D387" s="2">
        <v>69261540</v>
      </c>
      <c r="E387" s="1">
        <v>11.93</v>
      </c>
      <c r="F387" s="1">
        <v>0.57999999999999996</v>
      </c>
      <c r="G387" s="1">
        <v>0</v>
      </c>
      <c r="H387" s="2">
        <v>8249</v>
      </c>
      <c r="J387" s="1">
        <f t="shared" si="30"/>
        <v>308</v>
      </c>
      <c r="K387" s="1">
        <f t="shared" si="31"/>
        <v>396</v>
      </c>
      <c r="L387" s="1">
        <v>0</v>
      </c>
      <c r="N387" s="1">
        <f t="shared" si="32"/>
        <v>704</v>
      </c>
      <c r="O387" s="1">
        <v>386</v>
      </c>
      <c r="Q387" s="1" t="e">
        <f>VLOOKUP(A387,crawl_202211!$A$2:$O$442,15,FALSE)</f>
        <v>#N/A</v>
      </c>
      <c r="S387" s="1" t="e">
        <f t="shared" ref="S387:S450" si="33">Q387-O387</f>
        <v>#N/A</v>
      </c>
      <c r="U387" s="1" t="e">
        <f>VLOOKUP(A387,crawl_202211!$A$2:$O$442,3,FALSE)</f>
        <v>#N/A</v>
      </c>
      <c r="V387" s="3" t="e">
        <f t="shared" ref="V387:V450" si="34">C387/U387</f>
        <v>#N/A</v>
      </c>
    </row>
    <row r="388" spans="1:22" x14ac:dyDescent="0.3">
      <c r="A388" s="1">
        <v>14100</v>
      </c>
      <c r="B388" s="1" t="s">
        <v>428</v>
      </c>
      <c r="C388" s="2">
        <v>3280</v>
      </c>
      <c r="D388" s="2">
        <v>11800000</v>
      </c>
      <c r="E388" s="1">
        <v>999</v>
      </c>
      <c r="F388" s="1">
        <v>0.44</v>
      </c>
      <c r="G388" s="1">
        <v>0</v>
      </c>
      <c r="H388" s="1">
        <v>387</v>
      </c>
      <c r="J388" s="1">
        <f t="shared" si="30"/>
        <v>469</v>
      </c>
      <c r="K388" s="1">
        <f t="shared" si="31"/>
        <v>242</v>
      </c>
      <c r="L388" s="1">
        <v>0</v>
      </c>
      <c r="N388" s="1">
        <f t="shared" si="32"/>
        <v>711</v>
      </c>
      <c r="O388" s="1">
        <v>387</v>
      </c>
      <c r="Q388" s="1">
        <f>VLOOKUP(A388,crawl_202211!$A$2:$O$442,15,FALSE)</f>
        <v>417</v>
      </c>
      <c r="S388" s="1">
        <f t="shared" si="33"/>
        <v>30</v>
      </c>
      <c r="U388" s="1">
        <f>VLOOKUP(A388,crawl_202211!$A$2:$O$442,3,FALSE)</f>
        <v>2945</v>
      </c>
      <c r="V388" s="3">
        <f t="shared" si="34"/>
        <v>1.1137521222410867</v>
      </c>
    </row>
    <row r="389" spans="1:22" x14ac:dyDescent="0.3">
      <c r="A389" s="1">
        <v>31510</v>
      </c>
      <c r="B389" s="1" t="s">
        <v>376</v>
      </c>
      <c r="C389" s="2">
        <v>1756</v>
      </c>
      <c r="D389" s="2">
        <v>28000000</v>
      </c>
      <c r="E389" s="1">
        <v>999</v>
      </c>
      <c r="F389" s="1">
        <v>0.44</v>
      </c>
      <c r="G389" s="1">
        <v>0</v>
      </c>
      <c r="H389" s="1">
        <v>492</v>
      </c>
      <c r="J389" s="1">
        <f t="shared" si="30"/>
        <v>469</v>
      </c>
      <c r="K389" s="1">
        <f t="shared" si="31"/>
        <v>242</v>
      </c>
      <c r="L389" s="1">
        <v>0</v>
      </c>
      <c r="N389" s="1">
        <f t="shared" si="32"/>
        <v>711</v>
      </c>
      <c r="O389" s="1">
        <v>388</v>
      </c>
      <c r="Q389" s="1">
        <f>VLOOKUP(A389,crawl_202211!$A$2:$O$442,15,FALSE)</f>
        <v>365</v>
      </c>
      <c r="S389" s="1">
        <f t="shared" si="33"/>
        <v>-23</v>
      </c>
      <c r="U389" s="1">
        <f>VLOOKUP(A389,crawl_202211!$A$2:$O$442,3,FALSE)</f>
        <v>1485</v>
      </c>
      <c r="V389" s="3">
        <f t="shared" si="34"/>
        <v>1.1824915824915825</v>
      </c>
    </row>
    <row r="390" spans="1:22" x14ac:dyDescent="0.3">
      <c r="A390" s="1">
        <v>49830</v>
      </c>
      <c r="B390" s="1" t="s">
        <v>401</v>
      </c>
      <c r="C390" s="2">
        <v>12810</v>
      </c>
      <c r="D390" s="2">
        <v>6132112</v>
      </c>
      <c r="E390" s="1">
        <v>28.47</v>
      </c>
      <c r="F390" s="1">
        <v>0.52</v>
      </c>
      <c r="G390" s="1">
        <v>0</v>
      </c>
      <c r="H390" s="1">
        <v>786</v>
      </c>
      <c r="J390" s="1">
        <f t="shared" si="30"/>
        <v>375</v>
      </c>
      <c r="K390" s="1">
        <f t="shared" si="31"/>
        <v>337</v>
      </c>
      <c r="L390" s="1">
        <v>0</v>
      </c>
      <c r="N390" s="1">
        <f t="shared" si="32"/>
        <v>712</v>
      </c>
      <c r="O390" s="1">
        <v>389</v>
      </c>
      <c r="Q390" s="1">
        <f>VLOOKUP(A390,crawl_202211!$A$2:$O$442,15,FALSE)</f>
        <v>390</v>
      </c>
      <c r="S390" s="1">
        <f t="shared" si="33"/>
        <v>1</v>
      </c>
      <c r="U390" s="1">
        <f>VLOOKUP(A390,crawl_202211!$A$2:$O$442,3,FALSE)</f>
        <v>12100</v>
      </c>
      <c r="V390" s="3">
        <f t="shared" si="34"/>
        <v>1.0586776859504132</v>
      </c>
    </row>
    <row r="391" spans="1:22" x14ac:dyDescent="0.3">
      <c r="A391" s="1">
        <v>20400</v>
      </c>
      <c r="B391" s="1" t="s">
        <v>436</v>
      </c>
      <c r="C391" s="2">
        <v>9660</v>
      </c>
      <c r="D391" s="2">
        <v>3189166</v>
      </c>
      <c r="E391" s="1">
        <v>9.69</v>
      </c>
      <c r="F391" s="1">
        <v>0.68</v>
      </c>
      <c r="G391" s="1">
        <v>0</v>
      </c>
      <c r="H391" s="1">
        <v>308</v>
      </c>
      <c r="J391" s="1">
        <f t="shared" si="30"/>
        <v>283</v>
      </c>
      <c r="K391" s="1">
        <f t="shared" si="31"/>
        <v>430</v>
      </c>
      <c r="L391" s="1">
        <v>0</v>
      </c>
      <c r="N391" s="1">
        <f t="shared" si="32"/>
        <v>713</v>
      </c>
      <c r="O391" s="1">
        <v>390</v>
      </c>
      <c r="Q391" s="1">
        <f>VLOOKUP(A391,crawl_202211!$A$2:$O$442,15,FALSE)</f>
        <v>425</v>
      </c>
      <c r="S391" s="1">
        <f t="shared" si="33"/>
        <v>35</v>
      </c>
      <c r="U391" s="1">
        <f>VLOOKUP(A391,crawl_202211!$A$2:$O$442,3,FALSE)</f>
        <v>9140</v>
      </c>
      <c r="V391" s="3">
        <f t="shared" si="34"/>
        <v>1.0568927789934355</v>
      </c>
    </row>
    <row r="392" spans="1:22" x14ac:dyDescent="0.3">
      <c r="A392" s="1">
        <v>810</v>
      </c>
      <c r="B392" s="1" t="s">
        <v>272</v>
      </c>
      <c r="C392" s="2">
        <v>203000</v>
      </c>
      <c r="D392" s="2">
        <v>47374837</v>
      </c>
      <c r="E392" s="1">
        <v>8.8699999999999992</v>
      </c>
      <c r="F392" s="1">
        <v>0.83</v>
      </c>
      <c r="G392" s="1">
        <v>6.8</v>
      </c>
      <c r="H392" s="2">
        <v>96171</v>
      </c>
      <c r="J392" s="1">
        <f t="shared" si="30"/>
        <v>267</v>
      </c>
      <c r="K392" s="1">
        <f t="shared" si="31"/>
        <v>450</v>
      </c>
      <c r="L392" s="1">
        <v>0</v>
      </c>
      <c r="N392" s="1">
        <f t="shared" si="32"/>
        <v>717</v>
      </c>
      <c r="O392" s="1">
        <v>391</v>
      </c>
      <c r="Q392" s="1">
        <f>VLOOKUP(A392,crawl_202211!$A$2:$O$442,15,FALSE)</f>
        <v>261</v>
      </c>
      <c r="S392" s="1">
        <f t="shared" si="33"/>
        <v>-130</v>
      </c>
      <c r="U392" s="1">
        <f>VLOOKUP(A392,crawl_202211!$A$2:$O$442,3,FALSE)</f>
        <v>200500</v>
      </c>
      <c r="V392" s="3">
        <f t="shared" si="34"/>
        <v>1.0124688279301746</v>
      </c>
    </row>
    <row r="393" spans="1:22" x14ac:dyDescent="0.3">
      <c r="A393" s="1">
        <v>72950</v>
      </c>
      <c r="B393" s="1" t="s">
        <v>378</v>
      </c>
      <c r="C393" s="2">
        <v>6190</v>
      </c>
      <c r="D393" s="2">
        <v>6230859</v>
      </c>
      <c r="E393" s="1">
        <v>14.36</v>
      </c>
      <c r="F393" s="1">
        <v>0.56999999999999995</v>
      </c>
      <c r="G393" s="1">
        <v>0</v>
      </c>
      <c r="H393" s="1">
        <v>386</v>
      </c>
      <c r="J393" s="1">
        <f t="shared" si="30"/>
        <v>332</v>
      </c>
      <c r="K393" s="1">
        <f t="shared" si="31"/>
        <v>386</v>
      </c>
      <c r="L393" s="1">
        <v>0</v>
      </c>
      <c r="N393" s="1">
        <f t="shared" si="32"/>
        <v>718</v>
      </c>
      <c r="O393" s="1">
        <v>392</v>
      </c>
      <c r="Q393" s="1">
        <f>VLOOKUP(A393,crawl_202211!$A$2:$O$442,15,FALSE)</f>
        <v>367</v>
      </c>
      <c r="S393" s="1">
        <f t="shared" si="33"/>
        <v>-25</v>
      </c>
      <c r="U393" s="1">
        <f>VLOOKUP(A393,crawl_202211!$A$2:$O$442,3,FALSE)</f>
        <v>5850</v>
      </c>
      <c r="V393" s="3">
        <f t="shared" si="34"/>
        <v>1.0581196581196581</v>
      </c>
    </row>
    <row r="394" spans="1:22" x14ac:dyDescent="0.3">
      <c r="A394" s="1">
        <v>108380</v>
      </c>
      <c r="B394" s="1" t="s">
        <v>431</v>
      </c>
      <c r="C394" s="2">
        <v>12400</v>
      </c>
      <c r="D394" s="2">
        <v>9567333</v>
      </c>
      <c r="E394" s="1">
        <v>66.31</v>
      </c>
      <c r="F394" s="1">
        <v>0.51</v>
      </c>
      <c r="G394" s="1">
        <v>0</v>
      </c>
      <c r="H394" s="2">
        <v>1186</v>
      </c>
      <c r="J394" s="1">
        <f t="shared" si="30"/>
        <v>397</v>
      </c>
      <c r="K394" s="1">
        <f t="shared" si="31"/>
        <v>321</v>
      </c>
      <c r="L394" s="1">
        <v>0</v>
      </c>
      <c r="N394" s="1">
        <f t="shared" si="32"/>
        <v>718</v>
      </c>
      <c r="O394" s="1">
        <v>393</v>
      </c>
      <c r="Q394" s="1">
        <f>VLOOKUP(A394,crawl_202211!$A$2:$O$442,15,FALSE)</f>
        <v>420</v>
      </c>
      <c r="S394" s="1">
        <f t="shared" si="33"/>
        <v>27</v>
      </c>
      <c r="U394" s="1">
        <f>VLOOKUP(A394,crawl_202211!$A$2:$O$442,3,FALSE)</f>
        <v>12600</v>
      </c>
      <c r="V394" s="3">
        <f t="shared" si="34"/>
        <v>0.98412698412698407</v>
      </c>
    </row>
    <row r="395" spans="1:22" x14ac:dyDescent="0.3">
      <c r="A395" s="1">
        <v>38500</v>
      </c>
      <c r="B395" s="1" t="s">
        <v>480</v>
      </c>
      <c r="C395" s="2">
        <v>3585</v>
      </c>
      <c r="D395" s="2">
        <v>107916306</v>
      </c>
      <c r="E395" s="1">
        <v>12.99</v>
      </c>
      <c r="F395" s="1">
        <v>0.57999999999999996</v>
      </c>
      <c r="G395" s="1">
        <v>0</v>
      </c>
      <c r="H395" s="2">
        <v>3869</v>
      </c>
      <c r="J395" s="1">
        <f t="shared" si="30"/>
        <v>323</v>
      </c>
      <c r="K395" s="1">
        <f t="shared" si="31"/>
        <v>396</v>
      </c>
      <c r="L395" s="1">
        <v>0</v>
      </c>
      <c r="N395" s="1">
        <f t="shared" si="32"/>
        <v>719</v>
      </c>
      <c r="O395" s="1">
        <v>394</v>
      </c>
      <c r="Q395" s="1" t="e">
        <f>VLOOKUP(A395,crawl_202211!$A$2:$O$442,15,FALSE)</f>
        <v>#N/A</v>
      </c>
      <c r="S395" s="1" t="e">
        <f t="shared" si="33"/>
        <v>#N/A</v>
      </c>
      <c r="U395" s="1" t="e">
        <f>VLOOKUP(A395,crawl_202211!$A$2:$O$442,3,FALSE)</f>
        <v>#N/A</v>
      </c>
      <c r="V395" s="3" t="e">
        <f t="shared" si="34"/>
        <v>#N/A</v>
      </c>
    </row>
    <row r="396" spans="1:22" x14ac:dyDescent="0.3">
      <c r="A396" s="1">
        <v>39310</v>
      </c>
      <c r="B396" s="1" t="s">
        <v>412</v>
      </c>
      <c r="C396" s="2">
        <v>2850</v>
      </c>
      <c r="D396" s="2">
        <v>18121667</v>
      </c>
      <c r="E396" s="1">
        <v>14.47</v>
      </c>
      <c r="F396" s="1">
        <v>0.56999999999999995</v>
      </c>
      <c r="G396" s="1">
        <v>0</v>
      </c>
      <c r="H396" s="1">
        <v>516</v>
      </c>
      <c r="J396" s="1">
        <f t="shared" si="30"/>
        <v>333</v>
      </c>
      <c r="K396" s="1">
        <f t="shared" si="31"/>
        <v>386</v>
      </c>
      <c r="L396" s="1">
        <v>0</v>
      </c>
      <c r="N396" s="1">
        <f t="shared" si="32"/>
        <v>719</v>
      </c>
      <c r="O396" s="1">
        <v>395</v>
      </c>
      <c r="Q396" s="1">
        <f>VLOOKUP(A396,crawl_202211!$A$2:$O$442,15,FALSE)</f>
        <v>401</v>
      </c>
      <c r="S396" s="1">
        <f t="shared" si="33"/>
        <v>6</v>
      </c>
      <c r="U396" s="1">
        <f>VLOOKUP(A396,crawl_202211!$A$2:$O$442,3,FALSE)</f>
        <v>2510</v>
      </c>
      <c r="V396" s="3">
        <f t="shared" si="34"/>
        <v>1.1354581673306774</v>
      </c>
    </row>
    <row r="397" spans="1:22" x14ac:dyDescent="0.3">
      <c r="A397" s="1">
        <v>1510</v>
      </c>
      <c r="B397" s="1" t="s">
        <v>321</v>
      </c>
      <c r="C397" s="1">
        <v>789</v>
      </c>
      <c r="D397" s="2">
        <v>472590171</v>
      </c>
      <c r="E397" s="1">
        <v>71.73</v>
      </c>
      <c r="F397" s="1">
        <v>0.51</v>
      </c>
      <c r="G397" s="1">
        <v>0</v>
      </c>
      <c r="H397" s="2">
        <v>3729</v>
      </c>
      <c r="J397" s="1">
        <f t="shared" si="30"/>
        <v>400</v>
      </c>
      <c r="K397" s="1">
        <f t="shared" si="31"/>
        <v>321</v>
      </c>
      <c r="L397" s="1">
        <v>0</v>
      </c>
      <c r="N397" s="1">
        <f t="shared" si="32"/>
        <v>721</v>
      </c>
      <c r="O397" s="1">
        <v>396</v>
      </c>
      <c r="Q397" s="1">
        <f>VLOOKUP(A397,crawl_202211!$A$2:$O$442,15,FALSE)</f>
        <v>310</v>
      </c>
      <c r="S397" s="1">
        <f t="shared" si="33"/>
        <v>-86</v>
      </c>
      <c r="U397" s="1">
        <f>VLOOKUP(A397,crawl_202211!$A$2:$O$442,3,FALSE)</f>
        <v>664</v>
      </c>
      <c r="V397" s="3">
        <f t="shared" si="34"/>
        <v>1.1882530120481927</v>
      </c>
    </row>
    <row r="398" spans="1:22" x14ac:dyDescent="0.3">
      <c r="A398" s="1">
        <v>13030</v>
      </c>
      <c r="B398" s="1" t="s">
        <v>392</v>
      </c>
      <c r="C398" s="2">
        <v>21850</v>
      </c>
      <c r="D398" s="2">
        <v>13613232</v>
      </c>
      <c r="E398" s="1">
        <v>9.43</v>
      </c>
      <c r="F398" s="1">
        <v>0.76</v>
      </c>
      <c r="G398" s="1">
        <v>0</v>
      </c>
      <c r="H398" s="2">
        <v>2974</v>
      </c>
      <c r="J398" s="1">
        <f t="shared" si="30"/>
        <v>277</v>
      </c>
      <c r="K398" s="1">
        <f t="shared" si="31"/>
        <v>444</v>
      </c>
      <c r="L398" s="1">
        <v>0</v>
      </c>
      <c r="N398" s="1">
        <f t="shared" si="32"/>
        <v>721</v>
      </c>
      <c r="O398" s="1">
        <v>397</v>
      </c>
      <c r="Q398" s="1">
        <f>VLOOKUP(A398,crawl_202211!$A$2:$O$442,15,FALSE)</f>
        <v>381</v>
      </c>
      <c r="S398" s="1">
        <f t="shared" si="33"/>
        <v>-16</v>
      </c>
      <c r="U398" s="1">
        <f>VLOOKUP(A398,crawl_202211!$A$2:$O$442,3,FALSE)</f>
        <v>21450</v>
      </c>
      <c r="V398" s="3">
        <f t="shared" si="34"/>
        <v>1.0186480186480187</v>
      </c>
    </row>
    <row r="399" spans="1:22" x14ac:dyDescent="0.3">
      <c r="A399" s="1">
        <v>44780</v>
      </c>
      <c r="B399" s="1" t="s">
        <v>350</v>
      </c>
      <c r="C399" s="2">
        <v>2210</v>
      </c>
      <c r="D399" s="2">
        <v>18505787</v>
      </c>
      <c r="E399" s="1">
        <v>9.7799999999999994</v>
      </c>
      <c r="F399" s="1">
        <v>0.71</v>
      </c>
      <c r="G399" s="1">
        <v>0</v>
      </c>
      <c r="H399" s="1">
        <v>409</v>
      </c>
      <c r="J399" s="1">
        <f t="shared" si="30"/>
        <v>284</v>
      </c>
      <c r="K399" s="1">
        <f t="shared" si="31"/>
        <v>437</v>
      </c>
      <c r="L399" s="1">
        <v>0</v>
      </c>
      <c r="N399" s="1">
        <f t="shared" si="32"/>
        <v>721</v>
      </c>
      <c r="O399" s="1">
        <v>398</v>
      </c>
      <c r="Q399" s="1">
        <f>VLOOKUP(A399,crawl_202211!$A$2:$O$442,15,FALSE)</f>
        <v>339</v>
      </c>
      <c r="S399" s="1">
        <f t="shared" si="33"/>
        <v>-59</v>
      </c>
      <c r="U399" s="1">
        <f>VLOOKUP(A399,crawl_202211!$A$2:$O$442,3,FALSE)</f>
        <v>1755</v>
      </c>
      <c r="V399" s="3">
        <f t="shared" si="34"/>
        <v>1.2592592592592593</v>
      </c>
    </row>
    <row r="400" spans="1:22" x14ac:dyDescent="0.3">
      <c r="A400" s="1">
        <v>31310</v>
      </c>
      <c r="B400" s="1" t="s">
        <v>381</v>
      </c>
      <c r="C400" s="2">
        <v>3500</v>
      </c>
      <c r="D400" s="2">
        <v>16439898</v>
      </c>
      <c r="E400" s="1">
        <v>999</v>
      </c>
      <c r="F400" s="1">
        <v>0.45</v>
      </c>
      <c r="G400" s="1">
        <v>0</v>
      </c>
      <c r="H400" s="1">
        <v>575</v>
      </c>
      <c r="J400" s="1">
        <f t="shared" si="30"/>
        <v>469</v>
      </c>
      <c r="K400" s="1">
        <f t="shared" si="31"/>
        <v>253</v>
      </c>
      <c r="L400" s="1">
        <v>0</v>
      </c>
      <c r="N400" s="1">
        <f t="shared" si="32"/>
        <v>722</v>
      </c>
      <c r="O400" s="1">
        <v>399</v>
      </c>
      <c r="Q400" s="1">
        <f>VLOOKUP(A400,crawl_202211!$A$2:$O$442,15,FALSE)</f>
        <v>370</v>
      </c>
      <c r="S400" s="1">
        <f t="shared" si="33"/>
        <v>-29</v>
      </c>
      <c r="U400" s="1">
        <f>VLOOKUP(A400,crawl_202211!$A$2:$O$442,3,FALSE)</f>
        <v>2480</v>
      </c>
      <c r="V400" s="3">
        <f t="shared" si="34"/>
        <v>1.4112903225806452</v>
      </c>
    </row>
    <row r="401" spans="1:22" x14ac:dyDescent="0.3">
      <c r="A401" s="1">
        <v>65690</v>
      </c>
      <c r="B401" s="1" t="s">
        <v>166</v>
      </c>
      <c r="C401" s="2">
        <v>2430</v>
      </c>
      <c r="D401" s="2">
        <v>14049331</v>
      </c>
      <c r="E401" s="1">
        <v>999</v>
      </c>
      <c r="F401" s="1">
        <v>0.45</v>
      </c>
      <c r="G401" s="1">
        <v>0</v>
      </c>
      <c r="H401" s="1">
        <v>341</v>
      </c>
      <c r="J401" s="1">
        <f t="shared" si="30"/>
        <v>469</v>
      </c>
      <c r="K401" s="1">
        <f t="shared" si="31"/>
        <v>253</v>
      </c>
      <c r="L401" s="1">
        <v>0</v>
      </c>
      <c r="N401" s="1">
        <f t="shared" si="32"/>
        <v>722</v>
      </c>
      <c r="O401" s="1">
        <v>400</v>
      </c>
      <c r="Q401" s="1">
        <f>VLOOKUP(A401,crawl_202211!$A$2:$O$442,15,FALSE)</f>
        <v>155</v>
      </c>
      <c r="S401" s="1">
        <f t="shared" si="33"/>
        <v>-245</v>
      </c>
      <c r="U401" s="1">
        <f>VLOOKUP(A401,crawl_202211!$A$2:$O$442,3,FALSE)</f>
        <v>2300</v>
      </c>
      <c r="V401" s="3">
        <f t="shared" si="34"/>
        <v>1.0565217391304347</v>
      </c>
    </row>
    <row r="402" spans="1:22" x14ac:dyDescent="0.3">
      <c r="A402" s="1">
        <v>75130</v>
      </c>
      <c r="B402" s="1" t="s">
        <v>306</v>
      </c>
      <c r="C402" s="2">
        <v>2895</v>
      </c>
      <c r="D402" s="2">
        <v>16622320</v>
      </c>
      <c r="E402" s="1">
        <v>11.22</v>
      </c>
      <c r="F402" s="1">
        <v>0.64</v>
      </c>
      <c r="G402" s="1">
        <v>0</v>
      </c>
      <c r="H402" s="1">
        <v>481</v>
      </c>
      <c r="J402" s="1">
        <f t="shared" si="30"/>
        <v>300</v>
      </c>
      <c r="K402" s="1">
        <f t="shared" si="31"/>
        <v>422</v>
      </c>
      <c r="L402" s="1">
        <v>0</v>
      </c>
      <c r="N402" s="1">
        <f t="shared" si="32"/>
        <v>722</v>
      </c>
      <c r="O402" s="1">
        <v>401</v>
      </c>
      <c r="Q402" s="1">
        <f>VLOOKUP(A402,crawl_202211!$A$2:$O$442,15,FALSE)</f>
        <v>295</v>
      </c>
      <c r="S402" s="1">
        <f t="shared" si="33"/>
        <v>-106</v>
      </c>
      <c r="U402" s="1">
        <f>VLOOKUP(A402,crawl_202211!$A$2:$O$442,3,FALSE)</f>
        <v>2650</v>
      </c>
      <c r="V402" s="3">
        <f t="shared" si="34"/>
        <v>1.0924528301886793</v>
      </c>
    </row>
    <row r="403" spans="1:22" x14ac:dyDescent="0.3">
      <c r="A403" s="1">
        <v>181710</v>
      </c>
      <c r="B403" s="1" t="s">
        <v>409</v>
      </c>
      <c r="C403" s="2">
        <v>29100</v>
      </c>
      <c r="D403" s="2">
        <v>36017198</v>
      </c>
      <c r="E403" s="1">
        <v>20.85</v>
      </c>
      <c r="F403" s="1">
        <v>0.55000000000000004</v>
      </c>
      <c r="G403" s="1">
        <v>0</v>
      </c>
      <c r="H403" s="1">
        <v>1481</v>
      </c>
      <c r="J403" s="1">
        <f t="shared" si="30"/>
        <v>357</v>
      </c>
      <c r="K403" s="1">
        <f t="shared" si="31"/>
        <v>365</v>
      </c>
      <c r="L403" s="1">
        <v>0</v>
      </c>
      <c r="N403" s="1">
        <f t="shared" si="32"/>
        <v>722</v>
      </c>
      <c r="O403" s="1">
        <v>402</v>
      </c>
      <c r="Q403" s="1">
        <f>VLOOKUP(A403,crawl_202211!$A$2:$O$442,15,FALSE)</f>
        <v>398</v>
      </c>
      <c r="S403" s="1">
        <f t="shared" si="33"/>
        <v>-4</v>
      </c>
      <c r="U403" s="1">
        <f>VLOOKUP(A403,crawl_202211!$A$2:$O$442,3,FALSE)</f>
        <v>23200</v>
      </c>
      <c r="V403" s="3">
        <f t="shared" si="34"/>
        <v>1.2543103448275863</v>
      </c>
    </row>
    <row r="404" spans="1:22" x14ac:dyDescent="0.3">
      <c r="A404" s="1">
        <v>100840</v>
      </c>
      <c r="B404" s="1" t="s">
        <v>339</v>
      </c>
      <c r="C404" s="2">
        <v>21000</v>
      </c>
      <c r="D404" s="2">
        <v>7506711</v>
      </c>
      <c r="E404" s="1">
        <v>23.36</v>
      </c>
      <c r="F404" s="1">
        <v>0.54</v>
      </c>
      <c r="G404" s="1">
        <v>0</v>
      </c>
      <c r="H404" s="2">
        <v>1576</v>
      </c>
      <c r="J404" s="1">
        <f t="shared" si="30"/>
        <v>366</v>
      </c>
      <c r="K404" s="1">
        <f t="shared" si="31"/>
        <v>359</v>
      </c>
      <c r="L404" s="1">
        <v>0</v>
      </c>
      <c r="N404" s="1">
        <f t="shared" si="32"/>
        <v>725</v>
      </c>
      <c r="O404" s="1">
        <v>403</v>
      </c>
      <c r="Q404" s="1">
        <f>VLOOKUP(A404,crawl_202211!$A$2:$O$442,15,FALSE)</f>
        <v>328</v>
      </c>
      <c r="S404" s="1">
        <f t="shared" si="33"/>
        <v>-75</v>
      </c>
      <c r="U404" s="1">
        <f>VLOOKUP(A404,crawl_202211!$A$2:$O$442,3,FALSE)</f>
        <v>20300</v>
      </c>
      <c r="V404" s="3">
        <f t="shared" si="34"/>
        <v>1.0344827586206897</v>
      </c>
    </row>
    <row r="405" spans="1:22" x14ac:dyDescent="0.3">
      <c r="A405" s="1">
        <v>237750</v>
      </c>
      <c r="B405" s="1" t="s">
        <v>424</v>
      </c>
      <c r="C405" s="2">
        <v>5750</v>
      </c>
      <c r="D405" s="2">
        <v>6496600</v>
      </c>
      <c r="E405" s="1">
        <v>18.14</v>
      </c>
      <c r="F405" s="1">
        <v>0.56000000000000005</v>
      </c>
      <c r="G405" s="1">
        <v>0</v>
      </c>
      <c r="H405" s="1">
        <v>374</v>
      </c>
      <c r="J405" s="1">
        <f t="shared" si="30"/>
        <v>350</v>
      </c>
      <c r="K405" s="1">
        <f t="shared" si="31"/>
        <v>375</v>
      </c>
      <c r="L405" s="1">
        <v>0</v>
      </c>
      <c r="N405" s="1">
        <f t="shared" si="32"/>
        <v>725</v>
      </c>
      <c r="O405" s="1">
        <v>404</v>
      </c>
      <c r="Q405" s="1">
        <f>VLOOKUP(A405,crawl_202211!$A$2:$O$442,15,FALSE)</f>
        <v>413</v>
      </c>
      <c r="S405" s="1">
        <f t="shared" si="33"/>
        <v>9</v>
      </c>
      <c r="U405" s="1">
        <f>VLOOKUP(A405,crawl_202211!$A$2:$O$442,3,FALSE)</f>
        <v>5320</v>
      </c>
      <c r="V405" s="3">
        <f t="shared" si="34"/>
        <v>1.0808270676691729</v>
      </c>
    </row>
    <row r="406" spans="1:22" x14ac:dyDescent="0.3">
      <c r="A406" s="1">
        <v>32750</v>
      </c>
      <c r="B406" s="1" t="s">
        <v>338</v>
      </c>
      <c r="C406" s="2">
        <v>7830</v>
      </c>
      <c r="D406" s="2">
        <v>7200000</v>
      </c>
      <c r="E406" s="1">
        <v>11.65</v>
      </c>
      <c r="F406" s="1">
        <v>0.63</v>
      </c>
      <c r="G406" s="1">
        <v>0.91</v>
      </c>
      <c r="H406" s="1">
        <v>564</v>
      </c>
      <c r="J406" s="1">
        <f t="shared" si="30"/>
        <v>307</v>
      </c>
      <c r="K406" s="1">
        <f t="shared" si="31"/>
        <v>419</v>
      </c>
      <c r="L406" s="1">
        <v>0</v>
      </c>
      <c r="N406" s="1">
        <f t="shared" si="32"/>
        <v>726</v>
      </c>
      <c r="O406" s="1">
        <v>405</v>
      </c>
      <c r="Q406" s="1">
        <f>VLOOKUP(A406,crawl_202211!$A$2:$O$442,15,FALSE)</f>
        <v>327</v>
      </c>
      <c r="S406" s="1">
        <f t="shared" si="33"/>
        <v>-78</v>
      </c>
      <c r="U406" s="1">
        <f>VLOOKUP(A406,crawl_202211!$A$2:$O$442,3,FALSE)</f>
        <v>7090</v>
      </c>
      <c r="V406" s="3">
        <f t="shared" si="34"/>
        <v>1.1043723554301834</v>
      </c>
    </row>
    <row r="407" spans="1:22" x14ac:dyDescent="0.3">
      <c r="A407" s="1">
        <v>64800</v>
      </c>
      <c r="B407" s="1" t="s">
        <v>242</v>
      </c>
      <c r="C407" s="2">
        <v>1378</v>
      </c>
      <c r="D407" s="2">
        <v>83747117</v>
      </c>
      <c r="E407" s="1">
        <v>11.58</v>
      </c>
      <c r="F407" s="1">
        <v>0.65</v>
      </c>
      <c r="G407" s="1">
        <v>0</v>
      </c>
      <c r="H407" s="2">
        <v>1154</v>
      </c>
      <c r="J407" s="1">
        <f t="shared" si="30"/>
        <v>304</v>
      </c>
      <c r="K407" s="1">
        <f t="shared" si="31"/>
        <v>424</v>
      </c>
      <c r="L407" s="1">
        <v>0</v>
      </c>
      <c r="N407" s="1">
        <f t="shared" si="32"/>
        <v>728</v>
      </c>
      <c r="O407" s="1">
        <v>406</v>
      </c>
      <c r="Q407" s="1">
        <f>VLOOKUP(A407,crawl_202211!$A$2:$O$442,15,FALSE)</f>
        <v>231</v>
      </c>
      <c r="S407" s="1">
        <f t="shared" si="33"/>
        <v>-175</v>
      </c>
      <c r="U407" s="1">
        <f>VLOOKUP(A407,crawl_202211!$A$2:$O$442,3,FALSE)</f>
        <v>1015</v>
      </c>
      <c r="V407" s="3">
        <f t="shared" si="34"/>
        <v>1.3576354679802956</v>
      </c>
    </row>
    <row r="408" spans="1:22" x14ac:dyDescent="0.3">
      <c r="A408" s="1">
        <v>5160</v>
      </c>
      <c r="B408" s="1" t="s">
        <v>395</v>
      </c>
      <c r="C408" s="2">
        <v>4275</v>
      </c>
      <c r="D408" s="2">
        <v>54244482</v>
      </c>
      <c r="E408" s="1">
        <v>24.71</v>
      </c>
      <c r="F408" s="1">
        <v>0.55000000000000004</v>
      </c>
      <c r="G408" s="1">
        <v>0</v>
      </c>
      <c r="H408" s="2">
        <v>2319</v>
      </c>
      <c r="J408" s="1">
        <f t="shared" si="30"/>
        <v>369</v>
      </c>
      <c r="K408" s="1">
        <f t="shared" si="31"/>
        <v>365</v>
      </c>
      <c r="L408" s="1">
        <v>0</v>
      </c>
      <c r="N408" s="1">
        <f t="shared" si="32"/>
        <v>734</v>
      </c>
      <c r="O408" s="1">
        <v>407</v>
      </c>
      <c r="Q408" s="1">
        <f>VLOOKUP(A408,crawl_202211!$A$2:$O$442,15,FALSE)</f>
        <v>384</v>
      </c>
      <c r="S408" s="1">
        <f t="shared" si="33"/>
        <v>-23</v>
      </c>
      <c r="U408" s="1">
        <f>VLOOKUP(A408,crawl_202211!$A$2:$O$442,3,FALSE)</f>
        <v>5010</v>
      </c>
      <c r="V408" s="3">
        <f t="shared" si="34"/>
        <v>0.8532934131736527</v>
      </c>
    </row>
    <row r="409" spans="1:22" x14ac:dyDescent="0.3">
      <c r="A409" s="1">
        <v>91590</v>
      </c>
      <c r="B409" s="1" t="s">
        <v>285</v>
      </c>
      <c r="C409" s="2">
        <v>9800</v>
      </c>
      <c r="D409" s="2">
        <v>11740000</v>
      </c>
      <c r="E409" s="1">
        <v>11.26</v>
      </c>
      <c r="F409" s="1">
        <v>0.74</v>
      </c>
      <c r="G409" s="1">
        <v>0</v>
      </c>
      <c r="H409" s="2">
        <v>1151</v>
      </c>
      <c r="J409" s="1">
        <f t="shared" si="30"/>
        <v>301</v>
      </c>
      <c r="K409" s="1">
        <f t="shared" si="31"/>
        <v>440</v>
      </c>
      <c r="L409" s="1">
        <v>0</v>
      </c>
      <c r="N409" s="1">
        <f t="shared" si="32"/>
        <v>741</v>
      </c>
      <c r="O409" s="1">
        <v>408</v>
      </c>
      <c r="Q409" s="1">
        <f>VLOOKUP(A409,crawl_202211!$A$2:$O$442,15,FALSE)</f>
        <v>274</v>
      </c>
      <c r="S409" s="1">
        <f t="shared" si="33"/>
        <v>-134</v>
      </c>
      <c r="U409" s="1">
        <f>VLOOKUP(A409,crawl_202211!$A$2:$O$442,3,FALSE)</f>
        <v>6640</v>
      </c>
      <c r="V409" s="3">
        <f t="shared" si="34"/>
        <v>1.4759036144578312</v>
      </c>
    </row>
    <row r="410" spans="1:22" x14ac:dyDescent="0.3">
      <c r="A410" s="1">
        <v>4980</v>
      </c>
      <c r="B410" s="1" t="s">
        <v>404</v>
      </c>
      <c r="C410" s="2">
        <v>9530</v>
      </c>
      <c r="D410" s="2">
        <v>24516073</v>
      </c>
      <c r="E410" s="1">
        <v>16.93</v>
      </c>
      <c r="F410" s="1">
        <v>0.57999999999999996</v>
      </c>
      <c r="G410" s="1">
        <v>0</v>
      </c>
      <c r="H410" s="2">
        <v>2336</v>
      </c>
      <c r="J410" s="1">
        <f t="shared" si="30"/>
        <v>346</v>
      </c>
      <c r="K410" s="1">
        <f t="shared" si="31"/>
        <v>396</v>
      </c>
      <c r="L410" s="1">
        <v>0</v>
      </c>
      <c r="N410" s="1">
        <f t="shared" si="32"/>
        <v>742</v>
      </c>
      <c r="O410" s="1">
        <v>409</v>
      </c>
      <c r="Q410" s="1">
        <f>VLOOKUP(A410,crawl_202211!$A$2:$O$442,15,FALSE)</f>
        <v>393</v>
      </c>
      <c r="S410" s="1">
        <f t="shared" si="33"/>
        <v>-16</v>
      </c>
      <c r="U410" s="1">
        <f>VLOOKUP(A410,crawl_202211!$A$2:$O$442,3,FALSE)</f>
        <v>10450</v>
      </c>
      <c r="V410" s="3">
        <f t="shared" si="34"/>
        <v>0.91196172248803831</v>
      </c>
    </row>
    <row r="411" spans="1:22" x14ac:dyDescent="0.3">
      <c r="A411" s="1">
        <v>12800</v>
      </c>
      <c r="B411" s="1" t="s">
        <v>231</v>
      </c>
      <c r="C411" s="2">
        <v>1411</v>
      </c>
      <c r="D411" s="2">
        <v>91140499</v>
      </c>
      <c r="E411" s="1">
        <v>999</v>
      </c>
      <c r="F411" s="1">
        <v>0.46</v>
      </c>
      <c r="G411" s="1">
        <v>0</v>
      </c>
      <c r="H411" s="2">
        <v>1286</v>
      </c>
      <c r="J411" s="1">
        <f t="shared" si="30"/>
        <v>469</v>
      </c>
      <c r="K411" s="1">
        <f t="shared" si="31"/>
        <v>273</v>
      </c>
      <c r="L411" s="1">
        <v>0</v>
      </c>
      <c r="N411" s="1">
        <f t="shared" si="32"/>
        <v>742</v>
      </c>
      <c r="O411" s="1">
        <v>410</v>
      </c>
      <c r="Q411" s="1">
        <f>VLOOKUP(A411,crawl_202211!$A$2:$O$442,15,FALSE)</f>
        <v>220</v>
      </c>
      <c r="S411" s="1">
        <f t="shared" si="33"/>
        <v>-190</v>
      </c>
      <c r="U411" s="1">
        <f>VLOOKUP(A411,crawl_202211!$A$2:$O$442,3,FALSE)</f>
        <v>1305</v>
      </c>
      <c r="V411" s="3">
        <f t="shared" si="34"/>
        <v>1.0812260536398468</v>
      </c>
    </row>
    <row r="412" spans="1:22" x14ac:dyDescent="0.3">
      <c r="A412" s="1">
        <v>70960</v>
      </c>
      <c r="B412" s="1" t="s">
        <v>421</v>
      </c>
      <c r="C412" s="2">
        <v>3645</v>
      </c>
      <c r="D412" s="2">
        <v>48133333</v>
      </c>
      <c r="E412" s="1">
        <v>999</v>
      </c>
      <c r="F412" s="1">
        <v>0.46</v>
      </c>
      <c r="G412" s="1">
        <v>0</v>
      </c>
      <c r="H412" s="2">
        <v>1754</v>
      </c>
      <c r="J412" s="1">
        <f t="shared" si="30"/>
        <v>469</v>
      </c>
      <c r="K412" s="1">
        <f t="shared" si="31"/>
        <v>273</v>
      </c>
      <c r="L412" s="1">
        <v>0</v>
      </c>
      <c r="N412" s="1">
        <f t="shared" si="32"/>
        <v>742</v>
      </c>
      <c r="O412" s="1">
        <v>411</v>
      </c>
      <c r="Q412" s="1">
        <f>VLOOKUP(A412,crawl_202211!$A$2:$O$442,15,FALSE)</f>
        <v>410</v>
      </c>
      <c r="S412" s="1">
        <f t="shared" si="33"/>
        <v>-1</v>
      </c>
      <c r="U412" s="1">
        <f>VLOOKUP(A412,crawl_202211!$A$2:$O$442,3,FALSE)</f>
        <v>3065</v>
      </c>
      <c r="V412" s="3">
        <f t="shared" si="34"/>
        <v>1.1892332789559543</v>
      </c>
    </row>
    <row r="413" spans="1:22" x14ac:dyDescent="0.3">
      <c r="A413" s="1">
        <v>80520</v>
      </c>
      <c r="B413" s="1" t="s">
        <v>384</v>
      </c>
      <c r="C413" s="2">
        <v>5310</v>
      </c>
      <c r="D413" s="2">
        <v>11746609</v>
      </c>
      <c r="E413" s="1">
        <v>999</v>
      </c>
      <c r="F413" s="1">
        <v>0.46</v>
      </c>
      <c r="G413" s="1">
        <v>0</v>
      </c>
      <c r="H413" s="1">
        <v>624</v>
      </c>
      <c r="J413" s="1">
        <f t="shared" si="30"/>
        <v>469</v>
      </c>
      <c r="K413" s="1">
        <f t="shared" si="31"/>
        <v>273</v>
      </c>
      <c r="L413" s="1">
        <v>0</v>
      </c>
      <c r="N413" s="1">
        <f t="shared" si="32"/>
        <v>742</v>
      </c>
      <c r="O413" s="1">
        <v>412</v>
      </c>
      <c r="Q413" s="1">
        <f>VLOOKUP(A413,crawl_202211!$A$2:$O$442,15,FALSE)</f>
        <v>373</v>
      </c>
      <c r="S413" s="1">
        <f t="shared" si="33"/>
        <v>-39</v>
      </c>
      <c r="U413" s="1">
        <f>VLOOKUP(A413,crawl_202211!$A$2:$O$442,3,FALSE)</f>
        <v>5250</v>
      </c>
      <c r="V413" s="3">
        <f t="shared" si="34"/>
        <v>1.0114285714285713</v>
      </c>
    </row>
    <row r="414" spans="1:22" x14ac:dyDescent="0.3">
      <c r="A414" s="1">
        <v>88130</v>
      </c>
      <c r="B414" s="1" t="s">
        <v>336</v>
      </c>
      <c r="C414" s="2">
        <v>6870</v>
      </c>
      <c r="D414" s="2">
        <v>10662938</v>
      </c>
      <c r="E414" s="1">
        <v>999</v>
      </c>
      <c r="F414" s="1">
        <v>0.46</v>
      </c>
      <c r="G414" s="1">
        <v>0</v>
      </c>
      <c r="H414" s="1">
        <v>733</v>
      </c>
      <c r="J414" s="1">
        <f t="shared" si="30"/>
        <v>469</v>
      </c>
      <c r="K414" s="1">
        <f t="shared" si="31"/>
        <v>273</v>
      </c>
      <c r="L414" s="1">
        <v>0</v>
      </c>
      <c r="N414" s="1">
        <f t="shared" si="32"/>
        <v>742</v>
      </c>
      <c r="O414" s="1">
        <v>413</v>
      </c>
      <c r="Q414" s="1">
        <f>VLOOKUP(A414,crawl_202211!$A$2:$O$442,15,FALSE)</f>
        <v>325</v>
      </c>
      <c r="S414" s="1">
        <f t="shared" si="33"/>
        <v>-88</v>
      </c>
      <c r="U414" s="1">
        <f>VLOOKUP(A414,crawl_202211!$A$2:$O$442,3,FALSE)</f>
        <v>6390</v>
      </c>
      <c r="V414" s="3">
        <f t="shared" si="34"/>
        <v>1.0751173708920188</v>
      </c>
    </row>
    <row r="415" spans="1:22" x14ac:dyDescent="0.3">
      <c r="A415" s="1">
        <v>108670</v>
      </c>
      <c r="B415" s="1" t="s">
        <v>406</v>
      </c>
      <c r="C415" s="2">
        <v>38850</v>
      </c>
      <c r="D415" s="2">
        <v>8967670</v>
      </c>
      <c r="E415" s="1">
        <v>999</v>
      </c>
      <c r="F415" s="1">
        <v>0.46</v>
      </c>
      <c r="G415" s="1">
        <v>0</v>
      </c>
      <c r="H415" s="2">
        <v>3484</v>
      </c>
      <c r="J415" s="1">
        <f t="shared" si="30"/>
        <v>469</v>
      </c>
      <c r="K415" s="1">
        <f t="shared" si="31"/>
        <v>273</v>
      </c>
      <c r="L415" s="1">
        <v>0</v>
      </c>
      <c r="N415" s="1">
        <f t="shared" si="32"/>
        <v>742</v>
      </c>
      <c r="O415" s="1">
        <v>414</v>
      </c>
      <c r="Q415" s="1">
        <f>VLOOKUP(A415,crawl_202211!$A$2:$O$442,15,FALSE)</f>
        <v>395</v>
      </c>
      <c r="S415" s="1">
        <f t="shared" si="33"/>
        <v>-19</v>
      </c>
      <c r="U415" s="1">
        <f>VLOOKUP(A415,crawl_202211!$A$2:$O$442,3,FALSE)</f>
        <v>32750</v>
      </c>
      <c r="V415" s="3">
        <f t="shared" si="34"/>
        <v>1.1862595419847328</v>
      </c>
    </row>
    <row r="416" spans="1:22" x14ac:dyDescent="0.3">
      <c r="A416" s="1">
        <v>38010</v>
      </c>
      <c r="B416" s="1" t="s">
        <v>435</v>
      </c>
      <c r="C416" s="2">
        <v>7310</v>
      </c>
      <c r="D416" s="2">
        <v>9000000</v>
      </c>
      <c r="E416" s="1">
        <v>10.55</v>
      </c>
      <c r="F416" s="1">
        <v>0.84</v>
      </c>
      <c r="G416" s="1">
        <v>0</v>
      </c>
      <c r="H416" s="1">
        <v>658</v>
      </c>
      <c r="J416" s="1">
        <f t="shared" si="30"/>
        <v>293</v>
      </c>
      <c r="K416" s="1">
        <f t="shared" si="31"/>
        <v>451</v>
      </c>
      <c r="L416" s="1">
        <v>0</v>
      </c>
      <c r="N416" s="1">
        <f t="shared" si="32"/>
        <v>744</v>
      </c>
      <c r="O416" s="1">
        <v>415</v>
      </c>
      <c r="Q416" s="1">
        <f>VLOOKUP(A416,crawl_202211!$A$2:$O$442,15,FALSE)</f>
        <v>424</v>
      </c>
      <c r="S416" s="1">
        <f t="shared" si="33"/>
        <v>9</v>
      </c>
      <c r="U416" s="1">
        <f>VLOOKUP(A416,crawl_202211!$A$2:$O$442,3,FALSE)</f>
        <v>7220</v>
      </c>
      <c r="V416" s="3">
        <f t="shared" si="34"/>
        <v>1.0124653739612188</v>
      </c>
    </row>
    <row r="417" spans="1:22" x14ac:dyDescent="0.3">
      <c r="A417" s="1">
        <v>54050</v>
      </c>
      <c r="B417" s="1" t="s">
        <v>377</v>
      </c>
      <c r="C417" s="2">
        <v>9110</v>
      </c>
      <c r="D417" s="2">
        <v>16030561</v>
      </c>
      <c r="E417" s="1">
        <v>21.09</v>
      </c>
      <c r="F417" s="1">
        <v>0.56999999999999995</v>
      </c>
      <c r="G417" s="1">
        <v>0</v>
      </c>
      <c r="H417" s="2">
        <v>1460</v>
      </c>
      <c r="J417" s="1">
        <f t="shared" si="30"/>
        <v>358</v>
      </c>
      <c r="K417" s="1">
        <f t="shared" si="31"/>
        <v>386</v>
      </c>
      <c r="L417" s="1">
        <v>0</v>
      </c>
      <c r="N417" s="1">
        <f t="shared" si="32"/>
        <v>744</v>
      </c>
      <c r="O417" s="1">
        <v>416</v>
      </c>
      <c r="Q417" s="1">
        <f>VLOOKUP(A417,crawl_202211!$A$2:$O$442,15,FALSE)</f>
        <v>366</v>
      </c>
      <c r="S417" s="1">
        <f t="shared" si="33"/>
        <v>-50</v>
      </c>
      <c r="U417" s="1">
        <f>VLOOKUP(A417,crawl_202211!$A$2:$O$442,3,FALSE)</f>
        <v>8180</v>
      </c>
      <c r="V417" s="3">
        <f t="shared" si="34"/>
        <v>1.1136919315403424</v>
      </c>
    </row>
    <row r="418" spans="1:22" x14ac:dyDescent="0.3">
      <c r="A418" s="1">
        <v>58400</v>
      </c>
      <c r="B418" s="1" t="s">
        <v>481</v>
      </c>
      <c r="C418" s="1">
        <v>921</v>
      </c>
      <c r="D418" s="2">
        <v>132429720</v>
      </c>
      <c r="E418" s="1">
        <v>16.16</v>
      </c>
      <c r="F418" s="1">
        <v>0.59</v>
      </c>
      <c r="G418" s="1">
        <v>0</v>
      </c>
      <c r="H418" s="2">
        <v>1220</v>
      </c>
      <c r="J418" s="1">
        <f t="shared" si="30"/>
        <v>342</v>
      </c>
      <c r="K418" s="1">
        <f t="shared" si="31"/>
        <v>403</v>
      </c>
      <c r="L418" s="1">
        <v>0</v>
      </c>
      <c r="N418" s="1">
        <f t="shared" si="32"/>
        <v>745</v>
      </c>
      <c r="O418" s="1">
        <v>417</v>
      </c>
      <c r="Q418" s="1" t="e">
        <f>VLOOKUP(A418,crawl_202211!$A$2:$O$442,15,FALSE)</f>
        <v>#N/A</v>
      </c>
      <c r="S418" s="1" t="e">
        <f t="shared" si="33"/>
        <v>#N/A</v>
      </c>
      <c r="U418" s="1" t="e">
        <f>VLOOKUP(A418,crawl_202211!$A$2:$O$442,3,FALSE)</f>
        <v>#N/A</v>
      </c>
      <c r="V418" s="3" t="e">
        <f t="shared" si="34"/>
        <v>#N/A</v>
      </c>
    </row>
    <row r="419" spans="1:22" x14ac:dyDescent="0.3">
      <c r="A419" s="1">
        <v>2230</v>
      </c>
      <c r="B419" s="1" t="s">
        <v>274</v>
      </c>
      <c r="C419" s="2">
        <v>3700</v>
      </c>
      <c r="D419" s="2">
        <v>19669243</v>
      </c>
      <c r="E419" s="1">
        <v>999</v>
      </c>
      <c r="F419" s="1">
        <v>0.47</v>
      </c>
      <c r="G419" s="1">
        <v>0</v>
      </c>
      <c r="H419" s="1">
        <v>728</v>
      </c>
      <c r="J419" s="1">
        <f t="shared" si="30"/>
        <v>469</v>
      </c>
      <c r="K419" s="1">
        <f t="shared" si="31"/>
        <v>280</v>
      </c>
      <c r="L419" s="1">
        <v>0</v>
      </c>
      <c r="N419" s="1">
        <f t="shared" si="32"/>
        <v>749</v>
      </c>
      <c r="O419" s="1">
        <v>418</v>
      </c>
      <c r="Q419" s="1">
        <f>VLOOKUP(A419,crawl_202211!$A$2:$O$442,15,FALSE)</f>
        <v>263</v>
      </c>
      <c r="S419" s="1">
        <f t="shared" si="33"/>
        <v>-155</v>
      </c>
      <c r="U419" s="1">
        <f>VLOOKUP(A419,crawl_202211!$A$2:$O$442,3,FALSE)</f>
        <v>3430</v>
      </c>
      <c r="V419" s="3">
        <f t="shared" si="34"/>
        <v>1.0787172011661808</v>
      </c>
    </row>
    <row r="420" spans="1:22" x14ac:dyDescent="0.3">
      <c r="A420" s="1">
        <v>16800</v>
      </c>
      <c r="B420" s="1" t="s">
        <v>332</v>
      </c>
      <c r="C420" s="2">
        <v>29650</v>
      </c>
      <c r="D420" s="2">
        <v>11500000</v>
      </c>
      <c r="E420" s="1">
        <v>27.13</v>
      </c>
      <c r="F420" s="1">
        <v>0.56000000000000005</v>
      </c>
      <c r="G420" s="1">
        <v>0</v>
      </c>
      <c r="H420" s="2">
        <v>3410</v>
      </c>
      <c r="J420" s="1">
        <f t="shared" si="30"/>
        <v>374</v>
      </c>
      <c r="K420" s="1">
        <f t="shared" si="31"/>
        <v>375</v>
      </c>
      <c r="L420" s="1">
        <v>0</v>
      </c>
      <c r="N420" s="1">
        <f t="shared" si="32"/>
        <v>749</v>
      </c>
      <c r="O420" s="1">
        <v>419</v>
      </c>
      <c r="Q420" s="1">
        <f>VLOOKUP(A420,crawl_202211!$A$2:$O$442,15,FALSE)</f>
        <v>321</v>
      </c>
      <c r="S420" s="1">
        <f t="shared" si="33"/>
        <v>-98</v>
      </c>
      <c r="U420" s="1">
        <f>VLOOKUP(A420,crawl_202211!$A$2:$O$442,3,FALSE)</f>
        <v>27500</v>
      </c>
      <c r="V420" s="3">
        <f t="shared" si="34"/>
        <v>1.0781818181818181</v>
      </c>
    </row>
    <row r="421" spans="1:22" x14ac:dyDescent="0.3">
      <c r="A421" s="1">
        <v>267270</v>
      </c>
      <c r="B421" s="1" t="s">
        <v>358</v>
      </c>
      <c r="C421" s="2">
        <v>58900</v>
      </c>
      <c r="D421" s="2">
        <v>19700793</v>
      </c>
      <c r="E421" s="1">
        <v>11.64</v>
      </c>
      <c r="F421" s="1">
        <v>0.76</v>
      </c>
      <c r="G421" s="1">
        <v>0</v>
      </c>
      <c r="H421" s="2">
        <v>11604</v>
      </c>
      <c r="J421" s="1">
        <f t="shared" si="30"/>
        <v>306</v>
      </c>
      <c r="K421" s="1">
        <f t="shared" si="31"/>
        <v>444</v>
      </c>
      <c r="L421" s="1">
        <v>0</v>
      </c>
      <c r="N421" s="1">
        <f t="shared" si="32"/>
        <v>750</v>
      </c>
      <c r="O421" s="1">
        <v>420</v>
      </c>
      <c r="Q421" s="1">
        <f>VLOOKUP(A421,crawl_202211!$A$2:$O$442,15,FALSE)</f>
        <v>347</v>
      </c>
      <c r="S421" s="1">
        <f t="shared" si="33"/>
        <v>-73</v>
      </c>
      <c r="U421" s="1">
        <f>VLOOKUP(A421,crawl_202211!$A$2:$O$442,3,FALSE)</f>
        <v>44850</v>
      </c>
      <c r="V421" s="3">
        <f t="shared" si="34"/>
        <v>1.3132664437012262</v>
      </c>
    </row>
    <row r="422" spans="1:22" x14ac:dyDescent="0.3">
      <c r="A422" s="1">
        <v>58850</v>
      </c>
      <c r="B422" s="1" t="s">
        <v>182</v>
      </c>
      <c r="C422" s="2">
        <v>4335</v>
      </c>
      <c r="D422" s="2">
        <v>42685000</v>
      </c>
      <c r="E422" s="1">
        <v>10.7</v>
      </c>
      <c r="F422" s="1">
        <v>0.89</v>
      </c>
      <c r="G422" s="1">
        <v>0</v>
      </c>
      <c r="H422" s="2">
        <v>1850</v>
      </c>
      <c r="J422" s="1">
        <f t="shared" si="30"/>
        <v>296</v>
      </c>
      <c r="K422" s="1">
        <f t="shared" si="31"/>
        <v>455</v>
      </c>
      <c r="L422" s="1">
        <v>0</v>
      </c>
      <c r="N422" s="1">
        <f t="shared" si="32"/>
        <v>751</v>
      </c>
      <c r="O422" s="1">
        <v>421</v>
      </c>
      <c r="Q422" s="1">
        <f>VLOOKUP(A422,crawl_202211!$A$2:$O$442,15,FALSE)</f>
        <v>171</v>
      </c>
      <c r="S422" s="1">
        <f t="shared" si="33"/>
        <v>-250</v>
      </c>
      <c r="U422" s="1">
        <f>VLOOKUP(A422,crawl_202211!$A$2:$O$442,3,FALSE)</f>
        <v>2180</v>
      </c>
      <c r="V422" s="3">
        <f t="shared" si="34"/>
        <v>1.988532110091743</v>
      </c>
    </row>
    <row r="423" spans="1:22" x14ac:dyDescent="0.3">
      <c r="A423" s="1">
        <v>9440</v>
      </c>
      <c r="B423" s="1" t="s">
        <v>314</v>
      </c>
      <c r="C423" s="2">
        <v>3175</v>
      </c>
      <c r="D423" s="2">
        <v>22434980</v>
      </c>
      <c r="E423" s="1">
        <v>999</v>
      </c>
      <c r="F423" s="1">
        <v>0.48</v>
      </c>
      <c r="G423" s="1">
        <v>0</v>
      </c>
      <c r="H423" s="1">
        <v>712</v>
      </c>
      <c r="J423" s="1">
        <f t="shared" si="30"/>
        <v>469</v>
      </c>
      <c r="K423" s="1">
        <f t="shared" si="31"/>
        <v>288</v>
      </c>
      <c r="L423" s="1">
        <v>0</v>
      </c>
      <c r="N423" s="1">
        <f t="shared" si="32"/>
        <v>757</v>
      </c>
      <c r="O423" s="1">
        <v>422</v>
      </c>
      <c r="Q423" s="1">
        <f>VLOOKUP(A423,crawl_202211!$A$2:$O$442,15,FALSE)</f>
        <v>303</v>
      </c>
      <c r="S423" s="1">
        <f t="shared" si="33"/>
        <v>-119</v>
      </c>
      <c r="U423" s="1">
        <f>VLOOKUP(A423,crawl_202211!$A$2:$O$442,3,FALSE)</f>
        <v>2520</v>
      </c>
      <c r="V423" s="3">
        <f t="shared" si="34"/>
        <v>1.2599206349206349</v>
      </c>
    </row>
    <row r="424" spans="1:22" x14ac:dyDescent="0.3">
      <c r="A424" s="1">
        <v>24120</v>
      </c>
      <c r="B424" s="1" t="s">
        <v>349</v>
      </c>
      <c r="C424" s="2">
        <v>4460</v>
      </c>
      <c r="D424" s="2">
        <v>11500000</v>
      </c>
      <c r="E424" s="1">
        <v>999</v>
      </c>
      <c r="F424" s="1">
        <v>0.48</v>
      </c>
      <c r="G424" s="1">
        <v>0</v>
      </c>
      <c r="H424" s="1">
        <v>513</v>
      </c>
      <c r="J424" s="1">
        <f t="shared" si="30"/>
        <v>469</v>
      </c>
      <c r="K424" s="1">
        <f t="shared" si="31"/>
        <v>288</v>
      </c>
      <c r="L424" s="1">
        <v>0</v>
      </c>
      <c r="N424" s="1">
        <f t="shared" si="32"/>
        <v>757</v>
      </c>
      <c r="O424" s="1">
        <v>423</v>
      </c>
      <c r="Q424" s="1">
        <f>VLOOKUP(A424,crawl_202211!$A$2:$O$442,15,FALSE)</f>
        <v>338</v>
      </c>
      <c r="S424" s="1">
        <f t="shared" si="33"/>
        <v>-85</v>
      </c>
      <c r="U424" s="1">
        <f>VLOOKUP(A424,crawl_202211!$A$2:$O$442,3,FALSE)</f>
        <v>3900</v>
      </c>
      <c r="V424" s="3">
        <f t="shared" si="34"/>
        <v>1.1435897435897435</v>
      </c>
    </row>
    <row r="425" spans="1:22" x14ac:dyDescent="0.3">
      <c r="A425" s="1">
        <v>6880</v>
      </c>
      <c r="B425" s="1" t="s">
        <v>425</v>
      </c>
      <c r="C425" s="2">
        <v>6440</v>
      </c>
      <c r="D425" s="2">
        <v>11828858</v>
      </c>
      <c r="E425" s="1">
        <v>13.25</v>
      </c>
      <c r="F425" s="1">
        <v>0.7</v>
      </c>
      <c r="G425" s="1">
        <v>0</v>
      </c>
      <c r="H425" s="1">
        <v>762</v>
      </c>
      <c r="J425" s="1">
        <f t="shared" si="30"/>
        <v>327</v>
      </c>
      <c r="K425" s="1">
        <f t="shared" si="31"/>
        <v>434</v>
      </c>
      <c r="L425" s="1">
        <v>0</v>
      </c>
      <c r="N425" s="1">
        <f t="shared" si="32"/>
        <v>761</v>
      </c>
      <c r="O425" s="1">
        <v>424</v>
      </c>
      <c r="Q425" s="1">
        <f>VLOOKUP(A425,crawl_202211!$A$2:$O$442,15,FALSE)</f>
        <v>414</v>
      </c>
      <c r="S425" s="1">
        <f t="shared" si="33"/>
        <v>-10</v>
      </c>
      <c r="U425" s="1">
        <f>VLOOKUP(A425,crawl_202211!$A$2:$O$442,3,FALSE)</f>
        <v>7770</v>
      </c>
      <c r="V425" s="3">
        <f t="shared" si="34"/>
        <v>0.8288288288288288</v>
      </c>
    </row>
    <row r="426" spans="1:22" x14ac:dyDescent="0.3">
      <c r="A426" s="1">
        <v>28260</v>
      </c>
      <c r="B426" s="1" t="s">
        <v>369</v>
      </c>
      <c r="C426" s="2">
        <v>118500</v>
      </c>
      <c r="D426" s="2">
        <v>186887081</v>
      </c>
      <c r="E426" s="1">
        <v>12.52</v>
      </c>
      <c r="F426" s="1">
        <v>0.77</v>
      </c>
      <c r="G426" s="1">
        <v>0</v>
      </c>
      <c r="H426" s="2">
        <v>221461</v>
      </c>
      <c r="J426" s="1">
        <f t="shared" si="30"/>
        <v>314</v>
      </c>
      <c r="K426" s="1">
        <f t="shared" si="31"/>
        <v>447</v>
      </c>
      <c r="L426" s="1">
        <v>0</v>
      </c>
      <c r="N426" s="1">
        <f t="shared" si="32"/>
        <v>761</v>
      </c>
      <c r="O426" s="1">
        <v>425</v>
      </c>
      <c r="Q426" s="1">
        <f>VLOOKUP(A426,crawl_202211!$A$2:$O$442,15,FALSE)</f>
        <v>358</v>
      </c>
      <c r="S426" s="1">
        <f t="shared" si="33"/>
        <v>-67</v>
      </c>
      <c r="U426" s="1">
        <f>VLOOKUP(A426,crawl_202211!$A$2:$O$442,3,FALSE)</f>
        <v>120000</v>
      </c>
      <c r="V426" s="3">
        <f t="shared" si="34"/>
        <v>0.98750000000000004</v>
      </c>
    </row>
    <row r="427" spans="1:22" x14ac:dyDescent="0.3">
      <c r="A427" s="1">
        <v>84110</v>
      </c>
      <c r="B427" s="1" t="s">
        <v>346</v>
      </c>
      <c r="C427" s="2">
        <v>21400</v>
      </c>
      <c r="D427" s="2">
        <v>12621492</v>
      </c>
      <c r="E427" s="1">
        <v>999</v>
      </c>
      <c r="F427" s="1">
        <v>0.49</v>
      </c>
      <c r="G427" s="1">
        <v>0</v>
      </c>
      <c r="H427" s="2">
        <v>2701</v>
      </c>
      <c r="J427" s="1">
        <f t="shared" si="30"/>
        <v>469</v>
      </c>
      <c r="K427" s="1">
        <f t="shared" si="31"/>
        <v>295</v>
      </c>
      <c r="L427" s="1">
        <v>0</v>
      </c>
      <c r="N427" s="1">
        <f t="shared" si="32"/>
        <v>764</v>
      </c>
      <c r="O427" s="1">
        <v>426</v>
      </c>
      <c r="Q427" s="1">
        <f>VLOOKUP(A427,crawl_202211!$A$2:$O$442,15,FALSE)</f>
        <v>335</v>
      </c>
      <c r="S427" s="1">
        <f t="shared" si="33"/>
        <v>-91</v>
      </c>
      <c r="U427" s="1">
        <f>VLOOKUP(A427,crawl_202211!$A$2:$O$442,3,FALSE)</f>
        <v>18000</v>
      </c>
      <c r="V427" s="3">
        <f t="shared" si="34"/>
        <v>1.1888888888888889</v>
      </c>
    </row>
    <row r="428" spans="1:22" x14ac:dyDescent="0.3">
      <c r="A428" s="1">
        <v>32830</v>
      </c>
      <c r="B428" s="1" t="s">
        <v>310</v>
      </c>
      <c r="C428" s="2">
        <v>70900</v>
      </c>
      <c r="D428" s="2">
        <v>200000000</v>
      </c>
      <c r="E428" s="1">
        <v>20.010000000000002</v>
      </c>
      <c r="F428" s="1">
        <v>0.63</v>
      </c>
      <c r="G428" s="1">
        <v>0</v>
      </c>
      <c r="H428" s="2">
        <v>141800</v>
      </c>
      <c r="J428" s="1">
        <f t="shared" si="30"/>
        <v>354</v>
      </c>
      <c r="K428" s="1">
        <f t="shared" si="31"/>
        <v>419</v>
      </c>
      <c r="L428" s="1">
        <v>0</v>
      </c>
      <c r="N428" s="1">
        <f t="shared" si="32"/>
        <v>773</v>
      </c>
      <c r="O428" s="1">
        <v>427</v>
      </c>
      <c r="Q428" s="1">
        <f>VLOOKUP(A428,crawl_202211!$A$2:$O$442,15,FALSE)</f>
        <v>299</v>
      </c>
      <c r="S428" s="1">
        <f t="shared" si="33"/>
        <v>-128</v>
      </c>
      <c r="U428" s="1">
        <f>VLOOKUP(A428,crawl_202211!$A$2:$O$442,3,FALSE)</f>
        <v>67600</v>
      </c>
      <c r="V428" s="3">
        <f t="shared" si="34"/>
        <v>1.0488165680473374</v>
      </c>
    </row>
    <row r="429" spans="1:22" x14ac:dyDescent="0.3">
      <c r="A429" s="1">
        <v>21050</v>
      </c>
      <c r="B429" s="1" t="s">
        <v>296</v>
      </c>
      <c r="C429" s="2">
        <v>1327</v>
      </c>
      <c r="D429" s="2">
        <v>47474590</v>
      </c>
      <c r="E429" s="1">
        <v>999</v>
      </c>
      <c r="F429" s="1">
        <v>0.5</v>
      </c>
      <c r="G429" s="1">
        <v>0</v>
      </c>
      <c r="H429" s="1">
        <v>630</v>
      </c>
      <c r="J429" s="1">
        <f t="shared" si="30"/>
        <v>469</v>
      </c>
      <c r="K429" s="1">
        <f t="shared" si="31"/>
        <v>310</v>
      </c>
      <c r="L429" s="1">
        <v>0</v>
      </c>
      <c r="N429" s="1">
        <f t="shared" si="32"/>
        <v>779</v>
      </c>
      <c r="O429" s="1">
        <v>428</v>
      </c>
      <c r="Q429" s="1">
        <f>VLOOKUP(A429,crawl_202211!$A$2:$O$442,15,FALSE)</f>
        <v>285</v>
      </c>
      <c r="S429" s="1">
        <f t="shared" si="33"/>
        <v>-143</v>
      </c>
      <c r="U429" s="1">
        <f>VLOOKUP(A429,crawl_202211!$A$2:$O$442,3,FALSE)</f>
        <v>1305</v>
      </c>
      <c r="V429" s="3">
        <f t="shared" si="34"/>
        <v>1.0168582375478927</v>
      </c>
    </row>
    <row r="430" spans="1:22" x14ac:dyDescent="0.3">
      <c r="A430" s="1">
        <v>38950</v>
      </c>
      <c r="B430" s="1" t="s">
        <v>407</v>
      </c>
      <c r="C430" s="2">
        <v>5440</v>
      </c>
      <c r="D430" s="2">
        <v>10210765</v>
      </c>
      <c r="E430" s="1">
        <v>999</v>
      </c>
      <c r="F430" s="1">
        <v>0.5</v>
      </c>
      <c r="G430" s="1">
        <v>0</v>
      </c>
      <c r="H430" s="1">
        <v>555</v>
      </c>
      <c r="J430" s="1">
        <f t="shared" si="30"/>
        <v>469</v>
      </c>
      <c r="K430" s="1">
        <f t="shared" si="31"/>
        <v>310</v>
      </c>
      <c r="L430" s="1">
        <v>0</v>
      </c>
      <c r="N430" s="1">
        <f t="shared" si="32"/>
        <v>779</v>
      </c>
      <c r="O430" s="1">
        <v>429</v>
      </c>
      <c r="Q430" s="1">
        <f>VLOOKUP(A430,crawl_202211!$A$2:$O$442,15,FALSE)</f>
        <v>396</v>
      </c>
      <c r="S430" s="1">
        <f t="shared" si="33"/>
        <v>-33</v>
      </c>
      <c r="U430" s="1">
        <f>VLOOKUP(A430,crawl_202211!$A$2:$O$442,3,FALSE)</f>
        <v>4530</v>
      </c>
      <c r="V430" s="3">
        <f t="shared" si="34"/>
        <v>1.2008830022075054</v>
      </c>
    </row>
    <row r="431" spans="1:22" x14ac:dyDescent="0.3">
      <c r="A431" s="1">
        <v>79650</v>
      </c>
      <c r="B431" s="1" t="s">
        <v>482</v>
      </c>
      <c r="C431" s="2">
        <v>1954</v>
      </c>
      <c r="D431" s="2">
        <v>20000000</v>
      </c>
      <c r="E431" s="1">
        <v>69.790000000000006</v>
      </c>
      <c r="F431" s="1">
        <v>0.56999999999999995</v>
      </c>
      <c r="G431" s="1">
        <v>0</v>
      </c>
      <c r="H431" s="1">
        <v>391</v>
      </c>
      <c r="J431" s="1">
        <f t="shared" si="30"/>
        <v>399</v>
      </c>
      <c r="K431" s="1">
        <f t="shared" si="31"/>
        <v>386</v>
      </c>
      <c r="L431" s="1">
        <v>0</v>
      </c>
      <c r="N431" s="1">
        <f t="shared" si="32"/>
        <v>785</v>
      </c>
      <c r="O431" s="1">
        <v>430</v>
      </c>
      <c r="Q431" s="1" t="e">
        <f>VLOOKUP(A431,crawl_202211!$A$2:$O$442,15,FALSE)</f>
        <v>#N/A</v>
      </c>
      <c r="S431" s="1" t="e">
        <f t="shared" si="33"/>
        <v>#N/A</v>
      </c>
      <c r="U431" s="1" t="e">
        <f>VLOOKUP(A431,crawl_202211!$A$2:$O$442,3,FALSE)</f>
        <v>#N/A</v>
      </c>
      <c r="V431" s="3" t="e">
        <f t="shared" si="34"/>
        <v>#N/A</v>
      </c>
    </row>
    <row r="432" spans="1:22" x14ac:dyDescent="0.3">
      <c r="A432" s="1">
        <v>23160</v>
      </c>
      <c r="B432" s="1" t="s">
        <v>438</v>
      </c>
      <c r="C432" s="2">
        <v>16280</v>
      </c>
      <c r="D432" s="2">
        <v>26500000</v>
      </c>
      <c r="E432" s="1">
        <v>13.75</v>
      </c>
      <c r="F432" s="1">
        <v>0.89</v>
      </c>
      <c r="G432" s="1">
        <v>0</v>
      </c>
      <c r="H432" s="2">
        <v>4314</v>
      </c>
      <c r="J432" s="1">
        <f t="shared" si="30"/>
        <v>331</v>
      </c>
      <c r="K432" s="1">
        <f t="shared" si="31"/>
        <v>455</v>
      </c>
      <c r="L432" s="1">
        <v>0</v>
      </c>
      <c r="N432" s="1">
        <f t="shared" si="32"/>
        <v>786</v>
      </c>
      <c r="O432" s="1">
        <v>431</v>
      </c>
      <c r="Q432" s="1">
        <f>VLOOKUP(A432,crawl_202211!$A$2:$O$442,15,FALSE)</f>
        <v>427</v>
      </c>
      <c r="S432" s="1">
        <f t="shared" si="33"/>
        <v>-4</v>
      </c>
      <c r="U432" s="1">
        <f>VLOOKUP(A432,crawl_202211!$A$2:$O$442,3,FALSE)</f>
        <v>17150</v>
      </c>
      <c r="V432" s="3">
        <f t="shared" si="34"/>
        <v>0.94927113702623911</v>
      </c>
    </row>
    <row r="433" spans="1:22" x14ac:dyDescent="0.3">
      <c r="A433" s="1">
        <v>1630</v>
      </c>
      <c r="B433" s="1" t="s">
        <v>372</v>
      </c>
      <c r="C433" s="2">
        <v>55100</v>
      </c>
      <c r="D433" s="2">
        <v>5009861</v>
      </c>
      <c r="E433" s="1">
        <v>999</v>
      </c>
      <c r="F433" s="1">
        <v>0.51</v>
      </c>
      <c r="G433" s="1">
        <v>0</v>
      </c>
      <c r="H433" s="2">
        <v>2760</v>
      </c>
      <c r="J433" s="1">
        <f t="shared" si="30"/>
        <v>469</v>
      </c>
      <c r="K433" s="1">
        <f t="shared" si="31"/>
        <v>321</v>
      </c>
      <c r="L433" s="1">
        <v>0</v>
      </c>
      <c r="N433" s="1">
        <f t="shared" si="32"/>
        <v>790</v>
      </c>
      <c r="O433" s="1">
        <v>432</v>
      </c>
      <c r="Q433" s="1">
        <f>VLOOKUP(A433,crawl_202211!$A$2:$O$442,15,FALSE)</f>
        <v>361</v>
      </c>
      <c r="S433" s="1">
        <f t="shared" si="33"/>
        <v>-71</v>
      </c>
      <c r="U433" s="1">
        <f>VLOOKUP(A433,crawl_202211!$A$2:$O$442,3,FALSE)</f>
        <v>53000</v>
      </c>
      <c r="V433" s="3">
        <f t="shared" si="34"/>
        <v>1.0396226415094341</v>
      </c>
    </row>
    <row r="434" spans="1:22" x14ac:dyDescent="0.3">
      <c r="A434" s="1">
        <v>298040</v>
      </c>
      <c r="B434" s="1" t="s">
        <v>447</v>
      </c>
      <c r="C434" s="2">
        <v>71800</v>
      </c>
      <c r="D434" s="2">
        <v>9324548</v>
      </c>
      <c r="E434" s="1">
        <v>20.18</v>
      </c>
      <c r="F434" s="1">
        <v>0.71</v>
      </c>
      <c r="G434" s="1">
        <v>0</v>
      </c>
      <c r="H434" s="2">
        <v>6695</v>
      </c>
      <c r="J434" s="1">
        <f t="shared" si="30"/>
        <v>355</v>
      </c>
      <c r="K434" s="1">
        <f t="shared" si="31"/>
        <v>437</v>
      </c>
      <c r="L434" s="1">
        <v>0</v>
      </c>
      <c r="N434" s="1">
        <f t="shared" si="32"/>
        <v>792</v>
      </c>
      <c r="O434" s="1">
        <v>433</v>
      </c>
      <c r="Q434" s="1">
        <f>VLOOKUP(A434,crawl_202211!$A$2:$O$442,15,FALSE)</f>
        <v>436</v>
      </c>
      <c r="S434" s="1">
        <f t="shared" si="33"/>
        <v>3</v>
      </c>
      <c r="U434" s="1">
        <f>VLOOKUP(A434,crawl_202211!$A$2:$O$442,3,FALSE)</f>
        <v>59600</v>
      </c>
      <c r="V434" s="3">
        <f t="shared" si="34"/>
        <v>1.2046979865771812</v>
      </c>
    </row>
    <row r="435" spans="1:22" x14ac:dyDescent="0.3">
      <c r="A435" s="1">
        <v>33160</v>
      </c>
      <c r="B435" s="1" t="s">
        <v>385</v>
      </c>
      <c r="C435" s="2">
        <v>11580</v>
      </c>
      <c r="D435" s="2">
        <v>21807689</v>
      </c>
      <c r="E435" s="1">
        <v>44.2</v>
      </c>
      <c r="F435" s="1">
        <v>0.59</v>
      </c>
      <c r="G435" s="1">
        <v>0</v>
      </c>
      <c r="H435" s="2">
        <v>2525</v>
      </c>
      <c r="J435" s="1">
        <f t="shared" si="30"/>
        <v>392</v>
      </c>
      <c r="K435" s="1">
        <f t="shared" si="31"/>
        <v>403</v>
      </c>
      <c r="L435" s="1">
        <v>0</v>
      </c>
      <c r="N435" s="1">
        <f t="shared" si="32"/>
        <v>795</v>
      </c>
      <c r="O435" s="1">
        <v>434</v>
      </c>
      <c r="Q435" s="1">
        <f>VLOOKUP(A435,crawl_202211!$A$2:$O$442,15,FALSE)</f>
        <v>374</v>
      </c>
      <c r="S435" s="1">
        <f t="shared" si="33"/>
        <v>-60</v>
      </c>
      <c r="U435" s="1">
        <f>VLOOKUP(A435,crawl_202211!$A$2:$O$442,3,FALSE)</f>
        <v>10200</v>
      </c>
      <c r="V435" s="3">
        <f t="shared" si="34"/>
        <v>1.1352941176470588</v>
      </c>
    </row>
    <row r="436" spans="1:22" x14ac:dyDescent="0.3">
      <c r="A436" s="1">
        <v>39610</v>
      </c>
      <c r="B436" s="1" t="s">
        <v>446</v>
      </c>
      <c r="C436" s="2">
        <v>5790</v>
      </c>
      <c r="D436" s="2">
        <v>10410400</v>
      </c>
      <c r="E436" s="1">
        <v>18.86</v>
      </c>
      <c r="F436" s="1">
        <v>0.76</v>
      </c>
      <c r="G436" s="1">
        <v>0</v>
      </c>
      <c r="H436" s="1">
        <v>603</v>
      </c>
      <c r="J436" s="1">
        <f t="shared" si="30"/>
        <v>352</v>
      </c>
      <c r="K436" s="1">
        <f t="shared" si="31"/>
        <v>444</v>
      </c>
      <c r="L436" s="1">
        <v>0</v>
      </c>
      <c r="N436" s="1">
        <f t="shared" si="32"/>
        <v>796</v>
      </c>
      <c r="O436" s="1">
        <v>435</v>
      </c>
      <c r="Q436" s="1">
        <f>VLOOKUP(A436,crawl_202211!$A$2:$O$442,15,FALSE)</f>
        <v>435</v>
      </c>
      <c r="S436" s="1">
        <f t="shared" si="33"/>
        <v>0</v>
      </c>
      <c r="U436" s="1">
        <f>VLOOKUP(A436,crawl_202211!$A$2:$O$442,3,FALSE)</f>
        <v>5530</v>
      </c>
      <c r="V436" s="3">
        <f t="shared" si="34"/>
        <v>1.0470162748643761</v>
      </c>
    </row>
    <row r="437" spans="1:22" x14ac:dyDescent="0.3">
      <c r="A437" s="1">
        <v>6650</v>
      </c>
      <c r="B437" s="1" t="s">
        <v>331</v>
      </c>
      <c r="C437" s="2">
        <v>164800</v>
      </c>
      <c r="D437" s="2">
        <v>6500000</v>
      </c>
      <c r="E437" s="1">
        <v>999</v>
      </c>
      <c r="F437" s="1">
        <v>0.52</v>
      </c>
      <c r="G437" s="1">
        <v>0</v>
      </c>
      <c r="H437" s="1">
        <v>1712</v>
      </c>
      <c r="J437" s="1">
        <f t="shared" si="30"/>
        <v>469</v>
      </c>
      <c r="K437" s="1">
        <f t="shared" si="31"/>
        <v>337</v>
      </c>
      <c r="L437" s="1">
        <v>0</v>
      </c>
      <c r="N437" s="1">
        <f t="shared" si="32"/>
        <v>806</v>
      </c>
      <c r="O437" s="1">
        <v>436</v>
      </c>
      <c r="Q437" s="1">
        <f>VLOOKUP(A437,crawl_202211!$A$2:$O$442,15,FALSE)</f>
        <v>320</v>
      </c>
      <c r="S437" s="1">
        <f t="shared" si="33"/>
        <v>-116</v>
      </c>
      <c r="U437" s="1">
        <f>VLOOKUP(A437,crawl_202211!$A$2:$O$442,3,FALSE)</f>
        <v>127000</v>
      </c>
      <c r="V437" s="3">
        <f t="shared" si="34"/>
        <v>1.2976377952755906</v>
      </c>
    </row>
    <row r="438" spans="1:22" x14ac:dyDescent="0.3">
      <c r="A438" s="1">
        <v>8470</v>
      </c>
      <c r="B438" s="1" t="s">
        <v>419</v>
      </c>
      <c r="C438" s="2">
        <v>5080</v>
      </c>
      <c r="D438" s="2">
        <v>8404800</v>
      </c>
      <c r="E438" s="1">
        <v>999</v>
      </c>
      <c r="F438" s="1">
        <v>0.52</v>
      </c>
      <c r="G438" s="1">
        <v>0</v>
      </c>
      <c r="H438" s="1">
        <v>427</v>
      </c>
      <c r="J438" s="1">
        <f t="shared" si="30"/>
        <v>469</v>
      </c>
      <c r="K438" s="1">
        <f t="shared" si="31"/>
        <v>337</v>
      </c>
      <c r="L438" s="1">
        <v>0</v>
      </c>
      <c r="N438" s="1">
        <f t="shared" si="32"/>
        <v>806</v>
      </c>
      <c r="O438" s="1">
        <v>437</v>
      </c>
      <c r="Q438" s="1">
        <f>VLOOKUP(A438,crawl_202211!$A$2:$O$442,15,FALSE)</f>
        <v>408</v>
      </c>
      <c r="S438" s="1">
        <f t="shared" si="33"/>
        <v>-29</v>
      </c>
      <c r="U438" s="1">
        <f>VLOOKUP(A438,crawl_202211!$A$2:$O$442,3,FALSE)</f>
        <v>5120</v>
      </c>
      <c r="V438" s="3">
        <f t="shared" si="34"/>
        <v>0.9921875</v>
      </c>
    </row>
    <row r="439" spans="1:22" x14ac:dyDescent="0.3">
      <c r="A439" s="1">
        <v>10400</v>
      </c>
      <c r="B439" s="1" t="s">
        <v>371</v>
      </c>
      <c r="C439" s="2">
        <v>7330</v>
      </c>
      <c r="D439" s="2">
        <v>7622000</v>
      </c>
      <c r="E439" s="1">
        <v>999</v>
      </c>
      <c r="F439" s="1">
        <v>0.52</v>
      </c>
      <c r="G439" s="1">
        <v>0</v>
      </c>
      <c r="H439" s="1">
        <v>559</v>
      </c>
      <c r="J439" s="1">
        <f t="shared" si="30"/>
        <v>469</v>
      </c>
      <c r="K439" s="1">
        <f t="shared" si="31"/>
        <v>337</v>
      </c>
      <c r="L439" s="1">
        <v>0</v>
      </c>
      <c r="N439" s="1">
        <f t="shared" si="32"/>
        <v>806</v>
      </c>
      <c r="O439" s="1">
        <v>438</v>
      </c>
      <c r="Q439" s="1">
        <f>VLOOKUP(A439,crawl_202211!$A$2:$O$442,15,FALSE)</f>
        <v>360</v>
      </c>
      <c r="S439" s="1">
        <f t="shared" si="33"/>
        <v>-78</v>
      </c>
      <c r="U439" s="1">
        <f>VLOOKUP(A439,crawl_202211!$A$2:$O$442,3,FALSE)</f>
        <v>5470</v>
      </c>
      <c r="V439" s="3">
        <f t="shared" si="34"/>
        <v>1.340036563071298</v>
      </c>
    </row>
    <row r="440" spans="1:22" x14ac:dyDescent="0.3">
      <c r="A440" s="1">
        <v>347740</v>
      </c>
      <c r="B440" s="1" t="s">
        <v>433</v>
      </c>
      <c r="C440" s="2">
        <v>3370</v>
      </c>
      <c r="D440" s="2">
        <v>30010576</v>
      </c>
      <c r="E440" s="1">
        <v>15.75</v>
      </c>
      <c r="F440" s="1">
        <v>1.47</v>
      </c>
      <c r="G440" s="1">
        <v>0</v>
      </c>
      <c r="H440" s="2">
        <v>1011</v>
      </c>
      <c r="J440" s="1">
        <f t="shared" si="30"/>
        <v>340</v>
      </c>
      <c r="K440" s="1">
        <f t="shared" si="31"/>
        <v>467</v>
      </c>
      <c r="L440" s="1">
        <v>0</v>
      </c>
      <c r="N440" s="1">
        <f t="shared" si="32"/>
        <v>807</v>
      </c>
      <c r="O440" s="1">
        <v>439</v>
      </c>
      <c r="Q440" s="1">
        <f>VLOOKUP(A440,crawl_202211!$A$2:$O$442,15,FALSE)</f>
        <v>422</v>
      </c>
      <c r="S440" s="1">
        <f t="shared" si="33"/>
        <v>-17</v>
      </c>
      <c r="U440" s="1">
        <f>VLOOKUP(A440,crawl_202211!$A$2:$O$442,3,FALSE)</f>
        <v>3140</v>
      </c>
      <c r="V440" s="3">
        <f t="shared" si="34"/>
        <v>1.0732484076433122</v>
      </c>
    </row>
    <row r="441" spans="1:22" x14ac:dyDescent="0.3">
      <c r="A441" s="1">
        <v>2390</v>
      </c>
      <c r="B441" s="1" t="s">
        <v>426</v>
      </c>
      <c r="C441" s="2">
        <v>16890</v>
      </c>
      <c r="D441" s="2">
        <v>13763533</v>
      </c>
      <c r="E441" s="1">
        <v>69.510000000000005</v>
      </c>
      <c r="F441" s="1">
        <v>0.62</v>
      </c>
      <c r="G441" s="1">
        <v>0</v>
      </c>
      <c r="H441" s="2">
        <v>2325</v>
      </c>
      <c r="J441" s="1">
        <f t="shared" si="30"/>
        <v>398</v>
      </c>
      <c r="K441" s="1">
        <f t="shared" si="31"/>
        <v>414</v>
      </c>
      <c r="L441" s="1">
        <v>0</v>
      </c>
      <c r="N441" s="1">
        <f t="shared" si="32"/>
        <v>812</v>
      </c>
      <c r="O441" s="1">
        <v>440</v>
      </c>
      <c r="Q441" s="1">
        <f>VLOOKUP(A441,crawl_202211!$A$2:$O$442,15,FALSE)</f>
        <v>415</v>
      </c>
      <c r="S441" s="1">
        <f t="shared" si="33"/>
        <v>-25</v>
      </c>
      <c r="U441" s="1">
        <f>VLOOKUP(A441,crawl_202211!$A$2:$O$442,3,FALSE)</f>
        <v>16200</v>
      </c>
      <c r="V441" s="3">
        <f t="shared" si="34"/>
        <v>1.0425925925925925</v>
      </c>
    </row>
    <row r="442" spans="1:22" x14ac:dyDescent="0.3">
      <c r="A442" s="1">
        <v>4360</v>
      </c>
      <c r="B442" s="1" t="s">
        <v>292</v>
      </c>
      <c r="C442" s="2">
        <v>46550</v>
      </c>
      <c r="D442" s="2">
        <v>19308690</v>
      </c>
      <c r="E442" s="1">
        <v>18.350000000000001</v>
      </c>
      <c r="F442" s="1">
        <v>1.07</v>
      </c>
      <c r="G442" s="1">
        <v>0</v>
      </c>
      <c r="H442" s="2">
        <v>8988</v>
      </c>
      <c r="J442" s="1">
        <f t="shared" si="30"/>
        <v>351</v>
      </c>
      <c r="K442" s="1">
        <f t="shared" si="31"/>
        <v>463</v>
      </c>
      <c r="L442" s="1">
        <v>0</v>
      </c>
      <c r="N442" s="1">
        <f t="shared" si="32"/>
        <v>814</v>
      </c>
      <c r="O442" s="1">
        <v>441</v>
      </c>
      <c r="Q442" s="1">
        <f>VLOOKUP(A442,crawl_202211!$A$2:$O$442,15,FALSE)</f>
        <v>281</v>
      </c>
      <c r="S442" s="1">
        <f t="shared" si="33"/>
        <v>-160</v>
      </c>
      <c r="U442" s="1">
        <f>VLOOKUP(A442,crawl_202211!$A$2:$O$442,3,FALSE)</f>
        <v>17050</v>
      </c>
      <c r="V442" s="3">
        <f t="shared" si="34"/>
        <v>2.7302052785923752</v>
      </c>
    </row>
    <row r="443" spans="1:22" x14ac:dyDescent="0.3">
      <c r="A443" s="1">
        <v>640</v>
      </c>
      <c r="B443" s="1" t="s">
        <v>411</v>
      </c>
      <c r="C443" s="2">
        <v>101400</v>
      </c>
      <c r="D443" s="2">
        <v>6348913</v>
      </c>
      <c r="E443" s="1">
        <v>54.4</v>
      </c>
      <c r="F443" s="1">
        <v>0.64</v>
      </c>
      <c r="G443" s="1">
        <v>0</v>
      </c>
      <c r="H443" s="2">
        <v>6438</v>
      </c>
      <c r="J443" s="1">
        <f t="shared" si="30"/>
        <v>394</v>
      </c>
      <c r="K443" s="1">
        <f t="shared" si="31"/>
        <v>422</v>
      </c>
      <c r="L443" s="1">
        <v>0</v>
      </c>
      <c r="N443" s="1">
        <f t="shared" si="32"/>
        <v>816</v>
      </c>
      <c r="O443" s="1">
        <v>442</v>
      </c>
      <c r="Q443" s="1">
        <f>VLOOKUP(A443,crawl_202211!$A$2:$O$442,15,FALSE)</f>
        <v>400</v>
      </c>
      <c r="S443" s="1">
        <f t="shared" si="33"/>
        <v>-42</v>
      </c>
      <c r="U443" s="1">
        <f>VLOOKUP(A443,crawl_202211!$A$2:$O$442,3,FALSE)</f>
        <v>102000</v>
      </c>
      <c r="V443" s="3">
        <f t="shared" si="34"/>
        <v>0.99411764705882355</v>
      </c>
    </row>
    <row r="444" spans="1:22" x14ac:dyDescent="0.3">
      <c r="A444" s="1">
        <v>7070</v>
      </c>
      <c r="B444" s="1" t="s">
        <v>185</v>
      </c>
      <c r="C444" s="2">
        <v>28850</v>
      </c>
      <c r="D444" s="2">
        <v>104717922</v>
      </c>
      <c r="E444" s="1">
        <v>33.47</v>
      </c>
      <c r="F444" s="1">
        <v>0.73</v>
      </c>
      <c r="G444" s="1">
        <v>0</v>
      </c>
      <c r="H444" s="1">
        <v>3211</v>
      </c>
      <c r="J444" s="1">
        <f t="shared" si="30"/>
        <v>383</v>
      </c>
      <c r="K444" s="1">
        <f t="shared" si="31"/>
        <v>439</v>
      </c>
      <c r="L444" s="1">
        <v>0</v>
      </c>
      <c r="N444" s="1">
        <f t="shared" si="32"/>
        <v>822</v>
      </c>
      <c r="O444" s="1">
        <v>443</v>
      </c>
      <c r="Q444" s="1">
        <f>VLOOKUP(A444,crawl_202211!$A$2:$O$442,15,FALSE)</f>
        <v>174</v>
      </c>
      <c r="S444" s="1">
        <f t="shared" si="33"/>
        <v>-269</v>
      </c>
      <c r="U444" s="1">
        <f>VLOOKUP(A444,crawl_202211!$A$2:$O$442,3,FALSE)</f>
        <v>26200</v>
      </c>
      <c r="V444" s="3">
        <f t="shared" si="34"/>
        <v>1.1011450381679388</v>
      </c>
    </row>
    <row r="445" spans="1:22" x14ac:dyDescent="0.3">
      <c r="A445" s="1">
        <v>32190</v>
      </c>
      <c r="B445" s="1" t="s">
        <v>348</v>
      </c>
      <c r="C445" s="2">
        <v>49500</v>
      </c>
      <c r="D445" s="2">
        <v>38300000</v>
      </c>
      <c r="E445" s="1">
        <v>20.51</v>
      </c>
      <c r="F445" s="1">
        <v>1.85</v>
      </c>
      <c r="G445" s="1">
        <v>0</v>
      </c>
      <c r="H445" s="2">
        <v>18958</v>
      </c>
      <c r="J445" s="1">
        <f t="shared" si="30"/>
        <v>356</v>
      </c>
      <c r="K445" s="1">
        <f t="shared" si="31"/>
        <v>468</v>
      </c>
      <c r="L445" s="1">
        <v>0</v>
      </c>
      <c r="N445" s="1">
        <f t="shared" si="32"/>
        <v>824</v>
      </c>
      <c r="O445" s="1">
        <v>444</v>
      </c>
      <c r="Q445" s="1">
        <f>VLOOKUP(A445,crawl_202211!$A$2:$O$442,15,FALSE)</f>
        <v>337</v>
      </c>
      <c r="S445" s="1">
        <f t="shared" si="33"/>
        <v>-107</v>
      </c>
      <c r="U445" s="1">
        <f>VLOOKUP(A445,crawl_202211!$A$2:$O$442,3,FALSE)</f>
        <v>16150</v>
      </c>
      <c r="V445" s="3">
        <f t="shared" si="34"/>
        <v>3.0650154798761609</v>
      </c>
    </row>
    <row r="446" spans="1:22" x14ac:dyDescent="0.3">
      <c r="A446" s="1">
        <v>130740</v>
      </c>
      <c r="B446" s="1" t="s">
        <v>440</v>
      </c>
      <c r="C446" s="2">
        <v>3060</v>
      </c>
      <c r="D446" s="2">
        <v>11276679</v>
      </c>
      <c r="E446" s="1">
        <v>999</v>
      </c>
      <c r="F446" s="1">
        <v>0.55000000000000004</v>
      </c>
      <c r="G446" s="1">
        <v>0</v>
      </c>
      <c r="H446" s="1">
        <v>345</v>
      </c>
      <c r="J446" s="1">
        <f t="shared" si="30"/>
        <v>469</v>
      </c>
      <c r="K446" s="1">
        <f t="shared" si="31"/>
        <v>365</v>
      </c>
      <c r="L446" s="1">
        <v>0</v>
      </c>
      <c r="N446" s="1">
        <f t="shared" si="32"/>
        <v>834</v>
      </c>
      <c r="O446" s="1">
        <v>445</v>
      </c>
      <c r="Q446" s="1">
        <f>VLOOKUP(A446,crawl_202211!$A$2:$O$442,15,FALSE)</f>
        <v>429</v>
      </c>
      <c r="S446" s="1">
        <f t="shared" si="33"/>
        <v>-16</v>
      </c>
      <c r="U446" s="1">
        <f>VLOOKUP(A446,crawl_202211!$A$2:$O$442,3,FALSE)</f>
        <v>3000</v>
      </c>
      <c r="V446" s="3">
        <f t="shared" si="34"/>
        <v>1.02</v>
      </c>
    </row>
    <row r="447" spans="1:22" x14ac:dyDescent="0.3">
      <c r="A447" s="1">
        <v>4690</v>
      </c>
      <c r="B447" s="1" t="s">
        <v>427</v>
      </c>
      <c r="C447" s="2">
        <v>489000</v>
      </c>
      <c r="D447" s="2">
        <v>4055025</v>
      </c>
      <c r="E447" s="1">
        <v>24.95</v>
      </c>
      <c r="F447" s="1">
        <v>1.1599999999999999</v>
      </c>
      <c r="G447" s="1">
        <v>0</v>
      </c>
      <c r="H447" s="2">
        <v>19829</v>
      </c>
      <c r="J447" s="1">
        <f t="shared" si="30"/>
        <v>370</v>
      </c>
      <c r="K447" s="1">
        <f t="shared" si="31"/>
        <v>465</v>
      </c>
      <c r="L447" s="1">
        <v>0</v>
      </c>
      <c r="N447" s="1">
        <f t="shared" si="32"/>
        <v>835</v>
      </c>
      <c r="O447" s="1">
        <v>446</v>
      </c>
      <c r="Q447" s="1">
        <f>VLOOKUP(A447,crawl_202211!$A$2:$O$442,15,FALSE)</f>
        <v>416</v>
      </c>
      <c r="S447" s="1">
        <f t="shared" si="33"/>
        <v>-30</v>
      </c>
      <c r="U447" s="1">
        <f>VLOOKUP(A447,crawl_202211!$A$2:$O$442,3,FALSE)</f>
        <v>278000</v>
      </c>
      <c r="V447" s="3">
        <f t="shared" si="34"/>
        <v>1.7589928057553956</v>
      </c>
    </row>
    <row r="448" spans="1:22" x14ac:dyDescent="0.3">
      <c r="A448" s="1">
        <v>9830</v>
      </c>
      <c r="B448" s="1" t="s">
        <v>451</v>
      </c>
      <c r="C448" s="2">
        <v>45350</v>
      </c>
      <c r="D448" s="2">
        <v>191278497</v>
      </c>
      <c r="E448" s="1">
        <v>29.84</v>
      </c>
      <c r="F448" s="1">
        <v>0.93</v>
      </c>
      <c r="G448" s="1">
        <v>0</v>
      </c>
      <c r="H448" s="2">
        <v>86745</v>
      </c>
      <c r="J448" s="1">
        <f t="shared" si="30"/>
        <v>381</v>
      </c>
      <c r="K448" s="1">
        <f t="shared" si="31"/>
        <v>457</v>
      </c>
      <c r="L448" s="1">
        <v>0</v>
      </c>
      <c r="N448" s="1">
        <f t="shared" si="32"/>
        <v>838</v>
      </c>
      <c r="O448" s="1">
        <v>447</v>
      </c>
      <c r="Q448" s="1">
        <f>VLOOKUP(A448,crawl_202211!$A$2:$O$442,15,FALSE)</f>
        <v>440</v>
      </c>
      <c r="S448" s="1">
        <f t="shared" si="33"/>
        <v>-7</v>
      </c>
      <c r="U448" s="1">
        <f>VLOOKUP(A448,crawl_202211!$A$2:$O$442,3,FALSE)</f>
        <v>49100</v>
      </c>
      <c r="V448" s="3">
        <f t="shared" si="34"/>
        <v>0.92362525458248468</v>
      </c>
    </row>
    <row r="449" spans="1:22" x14ac:dyDescent="0.3">
      <c r="A449" s="1">
        <v>3010</v>
      </c>
      <c r="B449" s="1" t="s">
        <v>408</v>
      </c>
      <c r="C449" s="2">
        <v>7360</v>
      </c>
      <c r="D449" s="2">
        <v>12712747</v>
      </c>
      <c r="E449" s="1">
        <v>120.66</v>
      </c>
      <c r="F449" s="1">
        <v>0.72</v>
      </c>
      <c r="G449" s="1">
        <v>0</v>
      </c>
      <c r="H449" s="1">
        <v>936</v>
      </c>
      <c r="J449" s="1">
        <f t="shared" si="30"/>
        <v>402</v>
      </c>
      <c r="K449" s="1">
        <f t="shared" si="31"/>
        <v>438</v>
      </c>
      <c r="L449" s="1">
        <v>0</v>
      </c>
      <c r="N449" s="1">
        <f t="shared" si="32"/>
        <v>840</v>
      </c>
      <c r="O449" s="1">
        <v>448</v>
      </c>
      <c r="Q449" s="1">
        <f>VLOOKUP(A449,crawl_202211!$A$2:$O$442,15,FALSE)</f>
        <v>397</v>
      </c>
      <c r="S449" s="1">
        <f t="shared" si="33"/>
        <v>-51</v>
      </c>
      <c r="U449" s="1">
        <f>VLOOKUP(A449,crawl_202211!$A$2:$O$442,3,FALSE)</f>
        <v>6500</v>
      </c>
      <c r="V449" s="3">
        <f t="shared" si="34"/>
        <v>1.1323076923076922</v>
      </c>
    </row>
    <row r="450" spans="1:22" x14ac:dyDescent="0.3">
      <c r="A450" s="1">
        <v>53280</v>
      </c>
      <c r="B450" s="1" t="s">
        <v>375</v>
      </c>
      <c r="C450" s="2">
        <v>5650</v>
      </c>
      <c r="D450" s="2">
        <v>25000000</v>
      </c>
      <c r="E450" s="1">
        <v>54.85</v>
      </c>
      <c r="F450" s="1">
        <v>0.85</v>
      </c>
      <c r="G450" s="1">
        <v>0</v>
      </c>
      <c r="H450" s="2">
        <v>1412</v>
      </c>
      <c r="J450" s="1">
        <f t="shared" ref="J450:J470" si="35">COUNTIF($E$2:$E$470,"&lt;="&amp;E450)</f>
        <v>395</v>
      </c>
      <c r="K450" s="1">
        <f t="shared" ref="K450:K470" si="36">COUNTIF($F$2:$F$470,"&lt;="&amp;F450)</f>
        <v>452</v>
      </c>
      <c r="L450" s="1">
        <v>0</v>
      </c>
      <c r="N450" s="1">
        <f t="shared" ref="N450:N470" si="37">J450+K450</f>
        <v>847</v>
      </c>
      <c r="O450" s="1">
        <v>449</v>
      </c>
      <c r="Q450" s="1">
        <f>VLOOKUP(A450,crawl_202211!$A$2:$O$442,15,FALSE)</f>
        <v>364</v>
      </c>
      <c r="S450" s="1">
        <f t="shared" si="33"/>
        <v>-85</v>
      </c>
      <c r="U450" s="1">
        <f>VLOOKUP(A450,crawl_202211!$A$2:$O$442,3,FALSE)</f>
        <v>5190</v>
      </c>
      <c r="V450" s="3">
        <f t="shared" si="34"/>
        <v>1.0886319845857417</v>
      </c>
    </row>
    <row r="451" spans="1:22" x14ac:dyDescent="0.3">
      <c r="A451" s="1">
        <v>3610</v>
      </c>
      <c r="B451" s="1" t="s">
        <v>444</v>
      </c>
      <c r="C451" s="2">
        <v>5580</v>
      </c>
      <c r="D451" s="2">
        <v>42314090</v>
      </c>
      <c r="E451" s="1">
        <v>42.27</v>
      </c>
      <c r="F451" s="1">
        <v>1.01</v>
      </c>
      <c r="G451" s="1">
        <v>0.81</v>
      </c>
      <c r="H451" s="2">
        <v>2361</v>
      </c>
      <c r="J451" s="1">
        <f t="shared" si="35"/>
        <v>390</v>
      </c>
      <c r="K451" s="1">
        <f t="shared" si="36"/>
        <v>460</v>
      </c>
      <c r="L451" s="1">
        <v>0</v>
      </c>
      <c r="N451" s="1">
        <f t="shared" si="37"/>
        <v>850</v>
      </c>
      <c r="O451" s="1">
        <v>450</v>
      </c>
      <c r="Q451" s="1">
        <f>VLOOKUP(A451,crawl_202211!$A$2:$O$442,15,FALSE)</f>
        <v>433</v>
      </c>
      <c r="S451" s="1">
        <f t="shared" ref="S451:S470" si="38">Q451-O451</f>
        <v>-17</v>
      </c>
      <c r="U451" s="1">
        <f>VLOOKUP(A451,crawl_202211!$A$2:$O$442,3,FALSE)</f>
        <v>7440</v>
      </c>
      <c r="V451" s="3">
        <f t="shared" ref="V451:V470" si="39">C451/U451</f>
        <v>0.75</v>
      </c>
    </row>
    <row r="452" spans="1:22" x14ac:dyDescent="0.3">
      <c r="A452" s="1">
        <v>6220</v>
      </c>
      <c r="B452" s="1" t="s">
        <v>396</v>
      </c>
      <c r="C452" s="2">
        <v>16490</v>
      </c>
      <c r="D452" s="2">
        <v>32128774</v>
      </c>
      <c r="E452" s="1">
        <v>38.26</v>
      </c>
      <c r="F452" s="1">
        <v>1.04</v>
      </c>
      <c r="G452" s="1">
        <v>0</v>
      </c>
      <c r="H452" s="2">
        <v>5298</v>
      </c>
      <c r="J452" s="1">
        <f t="shared" si="35"/>
        <v>388</v>
      </c>
      <c r="K452" s="1">
        <f t="shared" si="36"/>
        <v>462</v>
      </c>
      <c r="L452" s="1">
        <v>0</v>
      </c>
      <c r="N452" s="1">
        <f t="shared" si="37"/>
        <v>850</v>
      </c>
      <c r="O452" s="1">
        <v>451</v>
      </c>
      <c r="Q452" s="1">
        <f>VLOOKUP(A452,crawl_202211!$A$2:$O$442,15,FALSE)</f>
        <v>385</v>
      </c>
      <c r="S452" s="1">
        <f t="shared" si="38"/>
        <v>-66</v>
      </c>
      <c r="U452" s="1">
        <f>VLOOKUP(A452,crawl_202211!$A$2:$O$442,3,FALSE)</f>
        <v>7800</v>
      </c>
      <c r="V452" s="3">
        <f t="shared" si="39"/>
        <v>2.1141025641025641</v>
      </c>
    </row>
    <row r="453" spans="1:22" x14ac:dyDescent="0.3">
      <c r="A453" s="1">
        <v>42420</v>
      </c>
      <c r="B453" s="1" t="s">
        <v>374</v>
      </c>
      <c r="C453" s="2">
        <v>30000</v>
      </c>
      <c r="D453" s="2">
        <v>8856866</v>
      </c>
      <c r="E453" s="1">
        <v>999</v>
      </c>
      <c r="F453" s="1">
        <v>0.57999999999999996</v>
      </c>
      <c r="G453" s="1">
        <v>0</v>
      </c>
      <c r="H453" s="2">
        <v>2657</v>
      </c>
      <c r="J453" s="1">
        <f t="shared" si="35"/>
        <v>469</v>
      </c>
      <c r="K453" s="1">
        <f t="shared" si="36"/>
        <v>396</v>
      </c>
      <c r="L453" s="1">
        <v>0</v>
      </c>
      <c r="N453" s="1">
        <f t="shared" si="37"/>
        <v>865</v>
      </c>
      <c r="O453" s="1">
        <v>452</v>
      </c>
      <c r="Q453" s="1">
        <f>VLOOKUP(A453,crawl_202211!$A$2:$O$442,15,FALSE)</f>
        <v>363</v>
      </c>
      <c r="S453" s="1">
        <f t="shared" si="38"/>
        <v>-89</v>
      </c>
      <c r="U453" s="1">
        <f>VLOOKUP(A453,crawl_202211!$A$2:$O$442,3,FALSE)</f>
        <v>24650</v>
      </c>
      <c r="V453" s="3">
        <f t="shared" si="39"/>
        <v>1.2170385395537526</v>
      </c>
    </row>
    <row r="454" spans="1:22" x14ac:dyDescent="0.3">
      <c r="A454" s="1">
        <v>136490</v>
      </c>
      <c r="B454" s="1" t="s">
        <v>311</v>
      </c>
      <c r="C454" s="2">
        <v>9850</v>
      </c>
      <c r="D454" s="2">
        <v>23779604</v>
      </c>
      <c r="E454" s="1">
        <v>999</v>
      </c>
      <c r="F454" s="1">
        <v>0.57999999999999996</v>
      </c>
      <c r="G454" s="1">
        <v>0</v>
      </c>
      <c r="H454" s="2">
        <v>2342</v>
      </c>
      <c r="J454" s="1">
        <f t="shared" si="35"/>
        <v>469</v>
      </c>
      <c r="K454" s="1">
        <f t="shared" si="36"/>
        <v>396</v>
      </c>
      <c r="L454" s="1">
        <v>0</v>
      </c>
      <c r="N454" s="1">
        <f t="shared" si="37"/>
        <v>865</v>
      </c>
      <c r="O454" s="1">
        <v>453</v>
      </c>
      <c r="Q454" s="1">
        <f>VLOOKUP(A454,crawl_202211!$A$2:$O$442,15,FALSE)</f>
        <v>300</v>
      </c>
      <c r="S454" s="1">
        <f t="shared" si="38"/>
        <v>-153</v>
      </c>
      <c r="U454" s="1">
        <f>VLOOKUP(A454,crawl_202211!$A$2:$O$442,3,FALSE)</f>
        <v>8090</v>
      </c>
      <c r="V454" s="3">
        <f t="shared" si="39"/>
        <v>1.2175525339925835</v>
      </c>
    </row>
    <row r="455" spans="1:22" x14ac:dyDescent="0.3">
      <c r="A455" s="1">
        <v>25750</v>
      </c>
      <c r="B455" s="1" t="s">
        <v>483</v>
      </c>
      <c r="C455" s="2">
        <v>1195</v>
      </c>
      <c r="D455" s="2">
        <v>80565149</v>
      </c>
      <c r="E455" s="1">
        <v>999</v>
      </c>
      <c r="F455" s="1">
        <v>0.6</v>
      </c>
      <c r="G455" s="1">
        <v>0</v>
      </c>
      <c r="H455" s="1">
        <v>963</v>
      </c>
      <c r="J455" s="1">
        <f t="shared" si="35"/>
        <v>469</v>
      </c>
      <c r="K455" s="1">
        <f t="shared" si="36"/>
        <v>406</v>
      </c>
      <c r="L455" s="1">
        <v>0</v>
      </c>
      <c r="N455" s="1">
        <f t="shared" si="37"/>
        <v>875</v>
      </c>
      <c r="O455" s="1">
        <v>454</v>
      </c>
      <c r="Q455" s="1" t="e">
        <f>VLOOKUP(A455,crawl_202211!$A$2:$O$442,15,FALSE)</f>
        <v>#N/A</v>
      </c>
      <c r="S455" s="1" t="e">
        <f t="shared" si="38"/>
        <v>#N/A</v>
      </c>
      <c r="U455" s="1" t="e">
        <f>VLOOKUP(A455,crawl_202211!$A$2:$O$442,3,FALSE)</f>
        <v>#N/A</v>
      </c>
      <c r="V455" s="3" t="e">
        <f t="shared" si="39"/>
        <v>#N/A</v>
      </c>
    </row>
    <row r="456" spans="1:22" x14ac:dyDescent="0.3">
      <c r="A456" s="1">
        <v>35760</v>
      </c>
      <c r="B456" s="1" t="s">
        <v>319</v>
      </c>
      <c r="C456" s="2">
        <v>107100</v>
      </c>
      <c r="D456" s="2">
        <v>21929154</v>
      </c>
      <c r="E456" s="1">
        <v>999</v>
      </c>
      <c r="F456" s="1">
        <v>0.6</v>
      </c>
      <c r="G456" s="1">
        <v>0</v>
      </c>
      <c r="H456" s="2">
        <v>23486</v>
      </c>
      <c r="J456" s="1">
        <f t="shared" si="35"/>
        <v>469</v>
      </c>
      <c r="K456" s="1">
        <f t="shared" si="36"/>
        <v>406</v>
      </c>
      <c r="L456" s="1">
        <v>0</v>
      </c>
      <c r="N456" s="1">
        <f t="shared" si="37"/>
        <v>875</v>
      </c>
      <c r="O456" s="1">
        <v>455</v>
      </c>
      <c r="Q456" s="1">
        <f>VLOOKUP(A456,crawl_202211!$A$2:$O$442,15,FALSE)</f>
        <v>308</v>
      </c>
      <c r="S456" s="1">
        <f t="shared" si="38"/>
        <v>-147</v>
      </c>
      <c r="U456" s="1">
        <f>VLOOKUP(A456,crawl_202211!$A$2:$O$442,3,FALSE)</f>
        <v>75700</v>
      </c>
      <c r="V456" s="3">
        <f t="shared" si="39"/>
        <v>1.4147952443857332</v>
      </c>
    </row>
    <row r="457" spans="1:22" x14ac:dyDescent="0.3">
      <c r="A457" s="1">
        <v>910</v>
      </c>
      <c r="B457" s="1" t="s">
        <v>484</v>
      </c>
      <c r="C457" s="2">
        <v>4925</v>
      </c>
      <c r="D457" s="2">
        <v>15611619</v>
      </c>
      <c r="E457" s="1">
        <v>999</v>
      </c>
      <c r="F457" s="1">
        <v>0.61</v>
      </c>
      <c r="G457" s="1">
        <v>0</v>
      </c>
      <c r="H457" s="1">
        <v>769</v>
      </c>
      <c r="J457" s="1">
        <f t="shared" si="35"/>
        <v>469</v>
      </c>
      <c r="K457" s="1">
        <f t="shared" si="36"/>
        <v>410</v>
      </c>
      <c r="L457" s="1">
        <v>0</v>
      </c>
      <c r="N457" s="1">
        <f t="shared" si="37"/>
        <v>879</v>
      </c>
      <c r="O457" s="1">
        <v>456</v>
      </c>
      <c r="Q457" s="1" t="e">
        <f>VLOOKUP(A457,crawl_202211!$A$2:$O$442,15,FALSE)</f>
        <v>#N/A</v>
      </c>
      <c r="S457" s="1" t="e">
        <f t="shared" si="38"/>
        <v>#N/A</v>
      </c>
      <c r="U457" s="1" t="e">
        <f>VLOOKUP(A457,crawl_202211!$A$2:$O$442,3,FALSE)</f>
        <v>#N/A</v>
      </c>
      <c r="V457" s="3" t="e">
        <f t="shared" si="39"/>
        <v>#N/A</v>
      </c>
    </row>
    <row r="458" spans="1:22" x14ac:dyDescent="0.3">
      <c r="A458" s="1">
        <v>12200</v>
      </c>
      <c r="B458" s="1" t="s">
        <v>417</v>
      </c>
      <c r="C458" s="2">
        <v>3405</v>
      </c>
      <c r="D458" s="2">
        <v>32600000</v>
      </c>
      <c r="E458" s="1">
        <v>999</v>
      </c>
      <c r="F458" s="1">
        <v>0.62</v>
      </c>
      <c r="G458" s="1">
        <v>0</v>
      </c>
      <c r="H458" s="2">
        <v>1110</v>
      </c>
      <c r="J458" s="1">
        <f t="shared" si="35"/>
        <v>469</v>
      </c>
      <c r="K458" s="1">
        <f t="shared" si="36"/>
        <v>414</v>
      </c>
      <c r="L458" s="1">
        <v>0</v>
      </c>
      <c r="N458" s="1">
        <f t="shared" si="37"/>
        <v>883</v>
      </c>
      <c r="O458" s="1">
        <v>457</v>
      </c>
      <c r="Q458" s="1">
        <f>VLOOKUP(A458,crawl_202211!$A$2:$O$442,15,FALSE)</f>
        <v>406</v>
      </c>
      <c r="S458" s="1">
        <f t="shared" si="38"/>
        <v>-51</v>
      </c>
      <c r="U458" s="1">
        <f>VLOOKUP(A458,crawl_202211!$A$2:$O$442,3,FALSE)</f>
        <v>2665</v>
      </c>
      <c r="V458" s="3">
        <f t="shared" si="39"/>
        <v>1.277673545966229</v>
      </c>
    </row>
    <row r="459" spans="1:22" x14ac:dyDescent="0.3">
      <c r="A459" s="1">
        <v>4450</v>
      </c>
      <c r="B459" s="1" t="s">
        <v>343</v>
      </c>
      <c r="C459" s="2">
        <v>40900</v>
      </c>
      <c r="D459" s="2">
        <v>2154379</v>
      </c>
      <c r="E459" s="1">
        <v>999</v>
      </c>
      <c r="F459" s="1">
        <v>0.63</v>
      </c>
      <c r="G459" s="1">
        <v>0</v>
      </c>
      <c r="H459" s="1">
        <v>881</v>
      </c>
      <c r="J459" s="1">
        <f t="shared" si="35"/>
        <v>469</v>
      </c>
      <c r="K459" s="1">
        <f t="shared" si="36"/>
        <v>419</v>
      </c>
      <c r="L459" s="1">
        <v>0</v>
      </c>
      <c r="N459" s="1">
        <f t="shared" si="37"/>
        <v>888</v>
      </c>
      <c r="O459" s="1">
        <v>458</v>
      </c>
      <c r="Q459" s="1">
        <f>VLOOKUP(A459,crawl_202211!$A$2:$O$442,15,FALSE)</f>
        <v>332</v>
      </c>
      <c r="S459" s="1">
        <f t="shared" si="38"/>
        <v>-126</v>
      </c>
      <c r="U459" s="1">
        <f>VLOOKUP(A459,crawl_202211!$A$2:$O$442,3,FALSE)</f>
        <v>35400</v>
      </c>
      <c r="V459" s="3">
        <f t="shared" si="39"/>
        <v>1.155367231638418</v>
      </c>
    </row>
    <row r="460" spans="1:22" x14ac:dyDescent="0.3">
      <c r="A460" s="1">
        <v>23460</v>
      </c>
      <c r="B460" s="1" t="s">
        <v>449</v>
      </c>
      <c r="C460" s="2">
        <v>2435</v>
      </c>
      <c r="D460" s="2">
        <v>37200000</v>
      </c>
      <c r="E460" s="1">
        <v>999</v>
      </c>
      <c r="F460" s="1">
        <v>0.63</v>
      </c>
      <c r="G460" s="1">
        <v>0</v>
      </c>
      <c r="H460" s="1">
        <v>906</v>
      </c>
      <c r="J460" s="1">
        <f t="shared" si="35"/>
        <v>469</v>
      </c>
      <c r="K460" s="1">
        <f t="shared" si="36"/>
        <v>419</v>
      </c>
      <c r="L460" s="1">
        <v>0</v>
      </c>
      <c r="N460" s="1">
        <f t="shared" si="37"/>
        <v>888</v>
      </c>
      <c r="O460" s="1">
        <v>459</v>
      </c>
      <c r="Q460" s="1">
        <f>VLOOKUP(A460,crawl_202211!$A$2:$O$442,15,FALSE)</f>
        <v>438</v>
      </c>
      <c r="S460" s="1">
        <f t="shared" si="38"/>
        <v>-21</v>
      </c>
      <c r="U460" s="1">
        <f>VLOOKUP(A460,crawl_202211!$A$2:$O$442,3,FALSE)</f>
        <v>2350</v>
      </c>
      <c r="V460" s="3">
        <f t="shared" si="39"/>
        <v>1.0361702127659576</v>
      </c>
    </row>
    <row r="461" spans="1:22" x14ac:dyDescent="0.3">
      <c r="A461" s="1">
        <v>48470</v>
      </c>
      <c r="B461" s="1" t="s">
        <v>485</v>
      </c>
      <c r="C461" s="2">
        <v>4425</v>
      </c>
      <c r="D461" s="2">
        <v>10000000</v>
      </c>
      <c r="E461" s="1">
        <v>999</v>
      </c>
      <c r="F461" s="1">
        <v>0.63</v>
      </c>
      <c r="G461" s="1">
        <v>0</v>
      </c>
      <c r="H461" s="1">
        <v>442</v>
      </c>
      <c r="J461" s="1">
        <f t="shared" si="35"/>
        <v>469</v>
      </c>
      <c r="K461" s="1">
        <f t="shared" si="36"/>
        <v>419</v>
      </c>
      <c r="L461" s="1">
        <v>0</v>
      </c>
      <c r="N461" s="1">
        <f t="shared" si="37"/>
        <v>888</v>
      </c>
      <c r="O461" s="1">
        <v>460</v>
      </c>
      <c r="Q461" s="1" t="e">
        <f>VLOOKUP(A461,crawl_202211!$A$2:$O$442,15,FALSE)</f>
        <v>#N/A</v>
      </c>
      <c r="S461" s="1" t="e">
        <f t="shared" si="38"/>
        <v>#N/A</v>
      </c>
      <c r="U461" s="1" t="e">
        <f>VLOOKUP(A461,crawl_202211!$A$2:$O$442,3,FALSE)</f>
        <v>#N/A</v>
      </c>
      <c r="V461" s="3" t="e">
        <f t="shared" si="39"/>
        <v>#N/A</v>
      </c>
    </row>
    <row r="462" spans="1:22" x14ac:dyDescent="0.3">
      <c r="A462" s="1">
        <v>150</v>
      </c>
      <c r="B462" s="1" t="s">
        <v>430</v>
      </c>
      <c r="C462" s="2">
        <v>92600</v>
      </c>
      <c r="D462" s="2">
        <v>16523835</v>
      </c>
      <c r="E462" s="1">
        <v>999</v>
      </c>
      <c r="F462" s="1">
        <v>0.65</v>
      </c>
      <c r="G462" s="1">
        <v>0</v>
      </c>
      <c r="H462" s="2">
        <v>15301</v>
      </c>
      <c r="J462" s="1">
        <f t="shared" si="35"/>
        <v>469</v>
      </c>
      <c r="K462" s="1">
        <f t="shared" si="36"/>
        <v>424</v>
      </c>
      <c r="L462" s="1">
        <v>0</v>
      </c>
      <c r="N462" s="1">
        <f t="shared" si="37"/>
        <v>893</v>
      </c>
      <c r="O462" s="1">
        <v>461</v>
      </c>
      <c r="Q462" s="1">
        <f>VLOOKUP(A462,crawl_202211!$A$2:$O$442,15,FALSE)</f>
        <v>419</v>
      </c>
      <c r="S462" s="1">
        <f t="shared" si="38"/>
        <v>-42</v>
      </c>
      <c r="U462" s="1">
        <f>VLOOKUP(A462,crawl_202211!$A$2:$O$442,3,FALSE)</f>
        <v>87600</v>
      </c>
      <c r="V462" s="3">
        <f t="shared" si="39"/>
        <v>1.0570776255707763</v>
      </c>
    </row>
    <row r="463" spans="1:22" x14ac:dyDescent="0.3">
      <c r="A463" s="1">
        <v>39980</v>
      </c>
      <c r="B463" s="1" t="s">
        <v>445</v>
      </c>
      <c r="C463" s="1">
        <v>997</v>
      </c>
      <c r="D463" s="2">
        <v>45713596</v>
      </c>
      <c r="E463" s="1">
        <v>999</v>
      </c>
      <c r="F463" s="1">
        <v>0.66</v>
      </c>
      <c r="G463" s="1">
        <v>0</v>
      </c>
      <c r="H463" s="1">
        <v>456</v>
      </c>
      <c r="J463" s="1">
        <f t="shared" si="35"/>
        <v>469</v>
      </c>
      <c r="K463" s="1">
        <f t="shared" si="36"/>
        <v>426</v>
      </c>
      <c r="L463" s="1">
        <v>0</v>
      </c>
      <c r="N463" s="1">
        <f t="shared" si="37"/>
        <v>895</v>
      </c>
      <c r="O463" s="1">
        <v>462</v>
      </c>
      <c r="Q463" s="1">
        <f>VLOOKUP(A463,crawl_202211!$A$2:$O$442,15,FALSE)</f>
        <v>434</v>
      </c>
      <c r="S463" s="1">
        <f t="shared" si="38"/>
        <v>-28</v>
      </c>
      <c r="U463" s="1">
        <f>VLOOKUP(A463,crawl_202211!$A$2:$O$442,3,FALSE)</f>
        <v>939</v>
      </c>
      <c r="V463" s="3">
        <f t="shared" si="39"/>
        <v>1.0617678381256657</v>
      </c>
    </row>
    <row r="464" spans="1:22" x14ac:dyDescent="0.3">
      <c r="A464" s="1">
        <v>72470</v>
      </c>
      <c r="B464" s="1" t="s">
        <v>448</v>
      </c>
      <c r="C464" s="2">
        <v>4805</v>
      </c>
      <c r="D464" s="2">
        <v>18887341</v>
      </c>
      <c r="E464" s="1">
        <v>999</v>
      </c>
      <c r="F464" s="1">
        <v>0.7</v>
      </c>
      <c r="G464" s="1">
        <v>0</v>
      </c>
      <c r="H464" s="1">
        <v>908</v>
      </c>
      <c r="J464" s="1">
        <f t="shared" si="35"/>
        <v>469</v>
      </c>
      <c r="K464" s="1">
        <f t="shared" si="36"/>
        <v>434</v>
      </c>
      <c r="L464" s="1">
        <v>0</v>
      </c>
      <c r="N464" s="1">
        <f t="shared" si="37"/>
        <v>903</v>
      </c>
      <c r="O464" s="1">
        <v>463</v>
      </c>
      <c r="Q464" s="1">
        <f>VLOOKUP(A464,crawl_202211!$A$2:$O$442,15,FALSE)</f>
        <v>437</v>
      </c>
      <c r="S464" s="1">
        <f t="shared" si="38"/>
        <v>-26</v>
      </c>
      <c r="U464" s="1">
        <f>VLOOKUP(A464,crawl_202211!$A$2:$O$442,3,FALSE)</f>
        <v>4545</v>
      </c>
      <c r="V464" s="3">
        <f t="shared" si="39"/>
        <v>1.0572057205720573</v>
      </c>
    </row>
    <row r="465" spans="1:22" x14ac:dyDescent="0.3">
      <c r="A465" s="1">
        <v>101530</v>
      </c>
      <c r="B465" s="1" t="s">
        <v>398</v>
      </c>
      <c r="C465" s="2">
        <v>6830</v>
      </c>
      <c r="D465" s="2">
        <v>29116822</v>
      </c>
      <c r="E465" s="1">
        <v>999</v>
      </c>
      <c r="F465" s="1">
        <v>0.7</v>
      </c>
      <c r="G465" s="1">
        <v>0</v>
      </c>
      <c r="H465" s="2">
        <v>1989</v>
      </c>
      <c r="J465" s="1">
        <f t="shared" si="35"/>
        <v>469</v>
      </c>
      <c r="K465" s="1">
        <f t="shared" si="36"/>
        <v>434</v>
      </c>
      <c r="L465" s="1">
        <v>0</v>
      </c>
      <c r="N465" s="1">
        <f t="shared" si="37"/>
        <v>903</v>
      </c>
      <c r="O465" s="1">
        <v>464</v>
      </c>
      <c r="Q465" s="1">
        <f>VLOOKUP(A465,crawl_202211!$A$2:$O$442,15,FALSE)</f>
        <v>387</v>
      </c>
      <c r="S465" s="1">
        <f t="shared" si="38"/>
        <v>-77</v>
      </c>
      <c r="U465" s="1">
        <f>VLOOKUP(A465,crawl_202211!$A$2:$O$442,3,FALSE)</f>
        <v>5880</v>
      </c>
      <c r="V465" s="3">
        <f t="shared" si="39"/>
        <v>1.16156462585034</v>
      </c>
    </row>
    <row r="466" spans="1:22" x14ac:dyDescent="0.3">
      <c r="A466" s="1">
        <v>54540</v>
      </c>
      <c r="B466" s="1" t="s">
        <v>442</v>
      </c>
      <c r="C466" s="2">
        <v>3905</v>
      </c>
      <c r="D466" s="2">
        <v>13000000</v>
      </c>
      <c r="E466" s="1">
        <v>999</v>
      </c>
      <c r="F466" s="1">
        <v>0.71</v>
      </c>
      <c r="G466" s="1">
        <v>0</v>
      </c>
      <c r="H466" s="1">
        <v>508</v>
      </c>
      <c r="J466" s="1">
        <f t="shared" si="35"/>
        <v>469</v>
      </c>
      <c r="K466" s="1">
        <f t="shared" si="36"/>
        <v>437</v>
      </c>
      <c r="L466" s="1">
        <v>0</v>
      </c>
      <c r="N466" s="1">
        <f t="shared" si="37"/>
        <v>906</v>
      </c>
      <c r="O466" s="1">
        <v>465</v>
      </c>
      <c r="Q466" s="1">
        <f>VLOOKUP(A466,crawl_202211!$A$2:$O$442,15,FALSE)</f>
        <v>431</v>
      </c>
      <c r="S466" s="1">
        <f t="shared" si="38"/>
        <v>-34</v>
      </c>
      <c r="U466" s="1">
        <f>VLOOKUP(A466,crawl_202211!$A$2:$O$442,3,FALSE)</f>
        <v>4205</v>
      </c>
      <c r="V466" s="3">
        <f t="shared" si="39"/>
        <v>0.9286563614744352</v>
      </c>
    </row>
    <row r="467" spans="1:22" x14ac:dyDescent="0.3">
      <c r="A467" s="1">
        <v>36580</v>
      </c>
      <c r="B467" s="1" t="s">
        <v>394</v>
      </c>
      <c r="C467" s="2">
        <v>4065</v>
      </c>
      <c r="D467" s="2">
        <v>36727943</v>
      </c>
      <c r="E467" s="1">
        <v>999</v>
      </c>
      <c r="F467" s="1">
        <v>0.77</v>
      </c>
      <c r="G467" s="1">
        <v>0</v>
      </c>
      <c r="H467" s="2">
        <v>1493</v>
      </c>
      <c r="J467" s="1">
        <f t="shared" si="35"/>
        <v>469</v>
      </c>
      <c r="K467" s="1">
        <f t="shared" si="36"/>
        <v>447</v>
      </c>
      <c r="L467" s="1">
        <v>0</v>
      </c>
      <c r="N467" s="1">
        <f t="shared" si="37"/>
        <v>916</v>
      </c>
      <c r="O467" s="1">
        <v>466</v>
      </c>
      <c r="Q467" s="1">
        <f>VLOOKUP(A467,crawl_202211!$A$2:$O$442,15,FALSE)</f>
        <v>383</v>
      </c>
      <c r="S467" s="1">
        <f t="shared" si="38"/>
        <v>-83</v>
      </c>
      <c r="U467" s="1">
        <f>VLOOKUP(A467,crawl_202211!$A$2:$O$442,3,FALSE)</f>
        <v>3795</v>
      </c>
      <c r="V467" s="3">
        <f t="shared" si="39"/>
        <v>1.0711462450592886</v>
      </c>
    </row>
    <row r="468" spans="1:22" x14ac:dyDescent="0.3">
      <c r="A468" s="1">
        <v>8870</v>
      </c>
      <c r="B468" s="1" t="s">
        <v>382</v>
      </c>
      <c r="C468" s="2">
        <v>95400</v>
      </c>
      <c r="D468" s="2">
        <v>1000000</v>
      </c>
      <c r="E468" s="1">
        <v>999</v>
      </c>
      <c r="F468" s="1">
        <v>0.89</v>
      </c>
      <c r="G468" s="1">
        <v>1.36</v>
      </c>
      <c r="H468" s="1">
        <v>954</v>
      </c>
      <c r="J468" s="1">
        <f t="shared" si="35"/>
        <v>469</v>
      </c>
      <c r="K468" s="1">
        <f t="shared" si="36"/>
        <v>455</v>
      </c>
      <c r="L468" s="1">
        <v>0</v>
      </c>
      <c r="N468" s="1">
        <f t="shared" si="37"/>
        <v>924</v>
      </c>
      <c r="O468" s="1">
        <v>467</v>
      </c>
      <c r="Q468" s="1">
        <f>VLOOKUP(A468,crawl_202211!$A$2:$O$442,15,FALSE)</f>
        <v>371</v>
      </c>
      <c r="S468" s="1">
        <f t="shared" si="38"/>
        <v>-96</v>
      </c>
      <c r="U468" s="1">
        <f>VLOOKUP(A468,crawl_202211!$A$2:$O$442,3,FALSE)</f>
        <v>58500</v>
      </c>
      <c r="V468" s="3">
        <f t="shared" si="39"/>
        <v>1.6307692307692307</v>
      </c>
    </row>
    <row r="469" spans="1:22" x14ac:dyDescent="0.3">
      <c r="A469" s="1">
        <v>2140</v>
      </c>
      <c r="B469" s="1" t="s">
        <v>450</v>
      </c>
      <c r="C469" s="2">
        <v>3695</v>
      </c>
      <c r="D469" s="2">
        <v>24939425</v>
      </c>
      <c r="E469" s="1">
        <v>999</v>
      </c>
      <c r="F469" s="1">
        <v>0.9</v>
      </c>
      <c r="G469" s="1">
        <v>0</v>
      </c>
      <c r="H469" s="1">
        <v>922</v>
      </c>
      <c r="J469" s="1">
        <f t="shared" si="35"/>
        <v>469</v>
      </c>
      <c r="K469" s="1">
        <f t="shared" si="36"/>
        <v>456</v>
      </c>
      <c r="L469" s="1">
        <v>0</v>
      </c>
      <c r="N469" s="1">
        <f t="shared" si="37"/>
        <v>925</v>
      </c>
      <c r="O469" s="1">
        <v>468</v>
      </c>
      <c r="Q469" s="1">
        <f>VLOOKUP(A469,crawl_202211!$A$2:$O$442,15,FALSE)</f>
        <v>439</v>
      </c>
      <c r="S469" s="1">
        <f t="shared" si="38"/>
        <v>-29</v>
      </c>
      <c r="U469" s="1">
        <f>VLOOKUP(A469,crawl_202211!$A$2:$O$442,3,FALSE)</f>
        <v>4700</v>
      </c>
      <c r="V469" s="3">
        <f t="shared" si="39"/>
        <v>0.78617021276595744</v>
      </c>
    </row>
    <row r="470" spans="1:22" x14ac:dyDescent="0.3">
      <c r="A470" s="1">
        <v>35610</v>
      </c>
      <c r="B470" s="1" t="s">
        <v>452</v>
      </c>
      <c r="C470" s="2">
        <v>6100</v>
      </c>
      <c r="D470" s="2">
        <v>27345997</v>
      </c>
      <c r="E470" s="1">
        <v>999</v>
      </c>
      <c r="F470" s="1">
        <v>1.03</v>
      </c>
      <c r="G470" s="1">
        <v>0</v>
      </c>
      <c r="H470" s="2">
        <v>1668</v>
      </c>
      <c r="J470" s="1">
        <f t="shared" si="35"/>
        <v>469</v>
      </c>
      <c r="K470" s="1">
        <f t="shared" si="36"/>
        <v>461</v>
      </c>
      <c r="L470" s="1">
        <v>0</v>
      </c>
      <c r="N470" s="1">
        <f t="shared" si="37"/>
        <v>930</v>
      </c>
      <c r="O470" s="1">
        <v>469</v>
      </c>
      <c r="Q470" s="1">
        <f>VLOOKUP(A470,crawl_202211!$A$2:$O$442,15,FALSE)</f>
        <v>441</v>
      </c>
      <c r="S470" s="1">
        <f t="shared" si="38"/>
        <v>-28</v>
      </c>
      <c r="U470" s="1">
        <f>VLOOKUP(A470,crawl_202211!$A$2:$O$442,3,FALSE)</f>
        <v>3575</v>
      </c>
      <c r="V470" s="3">
        <f t="shared" si="39"/>
        <v>1.7062937062937062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C06C-9BBE-4E55-A704-BD73759BCC43}">
  <dimension ref="A1:O442"/>
  <sheetViews>
    <sheetView topLeftCell="A60" workbookViewId="0">
      <selection activeCell="O107" sqref="O107"/>
    </sheetView>
  </sheetViews>
  <sheetFormatPr defaultRowHeight="12" x14ac:dyDescent="0.3"/>
  <cols>
    <col min="1" max="1" width="9" style="1"/>
    <col min="2" max="2" width="13.5" style="1" customWidth="1"/>
    <col min="3" max="3" width="9" style="1"/>
    <col min="4" max="4" width="19" style="1" customWidth="1"/>
    <col min="5" max="16384" width="9" style="1"/>
  </cols>
  <sheetData>
    <row r="1" spans="1:15" x14ac:dyDescent="0.3">
      <c r="A1" s="1" t="s">
        <v>0</v>
      </c>
      <c r="B1" s="1" t="s">
        <v>1</v>
      </c>
      <c r="C1" s="1" t="s">
        <v>486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N1" s="1" t="s">
        <v>10</v>
      </c>
      <c r="O1" s="1" t="s">
        <v>11</v>
      </c>
    </row>
    <row r="2" spans="1:15" x14ac:dyDescent="0.3">
      <c r="A2" s="1">
        <v>16610</v>
      </c>
      <c r="B2" s="1" t="s">
        <v>12</v>
      </c>
      <c r="C2" s="2">
        <v>4060</v>
      </c>
      <c r="D2" s="2">
        <v>42446389</v>
      </c>
      <c r="E2" s="1">
        <v>2.82</v>
      </c>
      <c r="F2" s="1">
        <v>0.18</v>
      </c>
      <c r="G2" s="1">
        <v>12.31</v>
      </c>
      <c r="H2" s="2">
        <v>1723</v>
      </c>
      <c r="J2" s="1">
        <f t="shared" ref="J2:J65" si="0">COUNTIF($E$2:$E$442,"&lt;="&amp;E2)</f>
        <v>50</v>
      </c>
      <c r="K2" s="1">
        <f t="shared" ref="K2:K65" si="1">COUNTIF($F$2:$F$442,"&lt;="&amp;F2)</f>
        <v>12</v>
      </c>
      <c r="L2" s="1">
        <f t="shared" ref="L2:L65" si="2">COUNTIF($G$2:$G$442,"&gt;="&amp;G2)</f>
        <v>4</v>
      </c>
      <c r="N2" s="1">
        <f t="shared" ref="N2:N65" si="3">SUM(J2:L2)</f>
        <v>66</v>
      </c>
      <c r="O2" s="1">
        <v>1</v>
      </c>
    </row>
    <row r="3" spans="1:15" x14ac:dyDescent="0.3">
      <c r="A3" s="1">
        <v>139130</v>
      </c>
      <c r="B3" s="1" t="s">
        <v>13</v>
      </c>
      <c r="C3" s="2">
        <v>6750</v>
      </c>
      <c r="D3" s="2">
        <v>169145833</v>
      </c>
      <c r="E3" s="1">
        <v>2.2400000000000002</v>
      </c>
      <c r="F3" s="1">
        <v>0.22</v>
      </c>
      <c r="G3" s="1">
        <v>9.33</v>
      </c>
      <c r="H3" s="2">
        <v>11417</v>
      </c>
      <c r="J3" s="1">
        <f t="shared" si="0"/>
        <v>25</v>
      </c>
      <c r="K3" s="1">
        <f t="shared" si="1"/>
        <v>33</v>
      </c>
      <c r="L3" s="1">
        <f t="shared" si="2"/>
        <v>13</v>
      </c>
      <c r="N3" s="1">
        <f t="shared" si="3"/>
        <v>71</v>
      </c>
      <c r="O3" s="1">
        <v>2</v>
      </c>
    </row>
    <row r="4" spans="1:15" x14ac:dyDescent="0.3">
      <c r="A4" s="1">
        <v>1750</v>
      </c>
      <c r="B4" s="1" t="s">
        <v>14</v>
      </c>
      <c r="C4" s="2">
        <v>8630</v>
      </c>
      <c r="D4" s="2">
        <v>12728534</v>
      </c>
      <c r="E4" s="1">
        <v>2.2200000000000002</v>
      </c>
      <c r="F4" s="1">
        <v>0.24</v>
      </c>
      <c r="G4" s="1">
        <v>10.43</v>
      </c>
      <c r="H4" s="2">
        <v>1098</v>
      </c>
      <c r="J4" s="1">
        <f t="shared" si="0"/>
        <v>24</v>
      </c>
      <c r="K4" s="1">
        <f t="shared" si="1"/>
        <v>46</v>
      </c>
      <c r="L4" s="1">
        <f t="shared" si="2"/>
        <v>10</v>
      </c>
      <c r="N4" s="1">
        <f t="shared" si="3"/>
        <v>80</v>
      </c>
      <c r="O4" s="1">
        <v>3</v>
      </c>
    </row>
    <row r="5" spans="1:15" x14ac:dyDescent="0.3">
      <c r="A5" s="1">
        <v>138930</v>
      </c>
      <c r="B5" s="1" t="s">
        <v>15</v>
      </c>
      <c r="C5" s="2">
        <v>6450</v>
      </c>
      <c r="D5" s="2">
        <v>325935246</v>
      </c>
      <c r="E5" s="1">
        <v>2.54</v>
      </c>
      <c r="F5" s="1">
        <v>0.22</v>
      </c>
      <c r="G5" s="1">
        <v>8.68</v>
      </c>
      <c r="H5" s="2">
        <v>21023</v>
      </c>
      <c r="J5" s="1">
        <f t="shared" si="0"/>
        <v>41</v>
      </c>
      <c r="K5" s="1">
        <f t="shared" si="1"/>
        <v>33</v>
      </c>
      <c r="L5" s="1">
        <f t="shared" si="2"/>
        <v>18</v>
      </c>
      <c r="N5" s="1">
        <f t="shared" si="3"/>
        <v>92</v>
      </c>
      <c r="O5" s="1">
        <v>4</v>
      </c>
    </row>
    <row r="6" spans="1:15" x14ac:dyDescent="0.3">
      <c r="A6" s="1">
        <v>5960</v>
      </c>
      <c r="B6" s="1" t="s">
        <v>16</v>
      </c>
      <c r="C6" s="2">
        <v>7100</v>
      </c>
      <c r="D6" s="2">
        <v>22874450</v>
      </c>
      <c r="E6" s="1">
        <v>1.6</v>
      </c>
      <c r="F6" s="1">
        <v>0.28999999999999998</v>
      </c>
      <c r="G6" s="1">
        <v>12.68</v>
      </c>
      <c r="H6" s="2">
        <v>1624</v>
      </c>
      <c r="J6" s="1">
        <f t="shared" si="0"/>
        <v>10</v>
      </c>
      <c r="K6" s="1">
        <f t="shared" si="1"/>
        <v>88</v>
      </c>
      <c r="L6" s="1">
        <f t="shared" si="2"/>
        <v>2</v>
      </c>
      <c r="N6" s="1">
        <f t="shared" si="3"/>
        <v>100</v>
      </c>
      <c r="O6" s="1">
        <v>5</v>
      </c>
    </row>
    <row r="7" spans="1:15" x14ac:dyDescent="0.3">
      <c r="A7" s="1">
        <v>30210</v>
      </c>
      <c r="B7" s="1" t="s">
        <v>17</v>
      </c>
      <c r="C7" s="2">
        <v>3090</v>
      </c>
      <c r="D7" s="2">
        <v>60314092</v>
      </c>
      <c r="E7" s="1">
        <v>1.4</v>
      </c>
      <c r="F7" s="1">
        <v>0.28999999999999998</v>
      </c>
      <c r="G7" s="1">
        <v>8.09</v>
      </c>
      <c r="H7" s="2">
        <v>1864</v>
      </c>
      <c r="J7" s="1">
        <f t="shared" si="0"/>
        <v>6</v>
      </c>
      <c r="K7" s="1">
        <f t="shared" si="1"/>
        <v>88</v>
      </c>
      <c r="L7" s="1">
        <f t="shared" si="2"/>
        <v>24</v>
      </c>
      <c r="N7" s="1">
        <f t="shared" si="3"/>
        <v>118</v>
      </c>
      <c r="O7" s="1">
        <v>6</v>
      </c>
    </row>
    <row r="8" spans="1:15" x14ac:dyDescent="0.3">
      <c r="A8" s="1">
        <v>13580</v>
      </c>
      <c r="B8" s="1" t="s">
        <v>18</v>
      </c>
      <c r="C8" s="2">
        <v>17600</v>
      </c>
      <c r="D8" s="2">
        <v>8930907</v>
      </c>
      <c r="E8" s="1">
        <v>1.36</v>
      </c>
      <c r="F8" s="1">
        <v>0.22</v>
      </c>
      <c r="G8" s="1">
        <v>4.55</v>
      </c>
      <c r="H8" s="2">
        <v>1572</v>
      </c>
      <c r="J8" s="1">
        <f t="shared" si="0"/>
        <v>3</v>
      </c>
      <c r="K8" s="1">
        <f t="shared" si="1"/>
        <v>33</v>
      </c>
      <c r="L8" s="1">
        <f t="shared" si="2"/>
        <v>99</v>
      </c>
      <c r="N8" s="1">
        <f t="shared" si="3"/>
        <v>135</v>
      </c>
      <c r="O8" s="1">
        <v>7</v>
      </c>
    </row>
    <row r="9" spans="1:15" x14ac:dyDescent="0.3">
      <c r="A9" s="1">
        <v>9410</v>
      </c>
      <c r="B9" s="1" t="s">
        <v>19</v>
      </c>
      <c r="C9" s="2">
        <v>4310</v>
      </c>
      <c r="D9" s="2">
        <v>38899098</v>
      </c>
      <c r="E9" s="1">
        <v>3.31</v>
      </c>
      <c r="F9" s="1">
        <v>0.24</v>
      </c>
      <c r="G9" s="1">
        <v>8.1199999999999992</v>
      </c>
      <c r="H9" s="2">
        <v>1677</v>
      </c>
      <c r="J9" s="1">
        <f t="shared" si="0"/>
        <v>79</v>
      </c>
      <c r="K9" s="1">
        <f t="shared" si="1"/>
        <v>46</v>
      </c>
      <c r="L9" s="1">
        <f t="shared" si="2"/>
        <v>23</v>
      </c>
      <c r="N9" s="1">
        <f t="shared" si="3"/>
        <v>148</v>
      </c>
      <c r="O9" s="1">
        <v>8</v>
      </c>
    </row>
    <row r="10" spans="1:15" x14ac:dyDescent="0.3">
      <c r="A10" s="1">
        <v>30610</v>
      </c>
      <c r="B10" s="1" t="s">
        <v>20</v>
      </c>
      <c r="C10" s="2">
        <v>5250</v>
      </c>
      <c r="D10" s="2">
        <v>64653296</v>
      </c>
      <c r="E10" s="1">
        <v>3.56</v>
      </c>
      <c r="F10" s="1">
        <v>0.23</v>
      </c>
      <c r="G10" s="1">
        <v>9.52</v>
      </c>
      <c r="H10" s="2">
        <v>3394</v>
      </c>
      <c r="J10" s="1">
        <f t="shared" si="0"/>
        <v>96</v>
      </c>
      <c r="K10" s="1">
        <f t="shared" si="1"/>
        <v>41</v>
      </c>
      <c r="L10" s="1">
        <f t="shared" si="2"/>
        <v>12</v>
      </c>
      <c r="N10" s="1">
        <f t="shared" si="3"/>
        <v>149</v>
      </c>
      <c r="O10" s="1">
        <v>9</v>
      </c>
    </row>
    <row r="11" spans="1:15" x14ac:dyDescent="0.3">
      <c r="A11" s="1">
        <v>1270</v>
      </c>
      <c r="B11" s="1" t="s">
        <v>21</v>
      </c>
      <c r="C11" s="2">
        <v>18100</v>
      </c>
      <c r="D11" s="2">
        <v>10369886</v>
      </c>
      <c r="E11" s="1">
        <v>3.88</v>
      </c>
      <c r="F11" s="1">
        <v>0.23</v>
      </c>
      <c r="G11" s="1">
        <v>8.84</v>
      </c>
      <c r="H11" s="2">
        <v>1877</v>
      </c>
      <c r="J11" s="1">
        <f t="shared" si="0"/>
        <v>108</v>
      </c>
      <c r="K11" s="1">
        <f t="shared" si="1"/>
        <v>41</v>
      </c>
      <c r="L11" s="1">
        <f t="shared" si="2"/>
        <v>17</v>
      </c>
      <c r="N11" s="1">
        <f t="shared" si="3"/>
        <v>166</v>
      </c>
      <c r="O11" s="1">
        <v>10</v>
      </c>
    </row>
    <row r="12" spans="1:15" x14ac:dyDescent="0.3">
      <c r="A12" s="1">
        <v>5810</v>
      </c>
      <c r="B12" s="1" t="s">
        <v>22</v>
      </c>
      <c r="C12" s="2">
        <v>25750</v>
      </c>
      <c r="D12" s="2">
        <v>10409528</v>
      </c>
      <c r="E12" s="1">
        <v>2.61</v>
      </c>
      <c r="F12" s="1">
        <v>0.26</v>
      </c>
      <c r="G12" s="1">
        <v>5.44</v>
      </c>
      <c r="H12" s="2">
        <v>2680</v>
      </c>
      <c r="J12" s="1">
        <f t="shared" si="0"/>
        <v>45</v>
      </c>
      <c r="K12" s="1">
        <f t="shared" si="1"/>
        <v>56</v>
      </c>
      <c r="L12" s="1">
        <f t="shared" si="2"/>
        <v>65</v>
      </c>
      <c r="N12" s="1">
        <f t="shared" si="3"/>
        <v>166</v>
      </c>
      <c r="O12" s="1">
        <v>11</v>
      </c>
    </row>
    <row r="13" spans="1:15" x14ac:dyDescent="0.3">
      <c r="A13" s="1">
        <v>36460</v>
      </c>
      <c r="B13" s="1" t="s">
        <v>23</v>
      </c>
      <c r="C13" s="2">
        <v>35300</v>
      </c>
      <c r="D13" s="2">
        <v>92313000</v>
      </c>
      <c r="E13" s="1">
        <v>2.37</v>
      </c>
      <c r="F13" s="1">
        <v>0.31</v>
      </c>
      <c r="G13" s="1">
        <v>7.73</v>
      </c>
      <c r="H13" s="2">
        <v>32586</v>
      </c>
      <c r="J13" s="1">
        <f t="shared" si="0"/>
        <v>31</v>
      </c>
      <c r="K13" s="1">
        <f t="shared" si="1"/>
        <v>114</v>
      </c>
      <c r="L13" s="1">
        <f t="shared" si="2"/>
        <v>26</v>
      </c>
      <c r="N13" s="1">
        <f t="shared" si="3"/>
        <v>171</v>
      </c>
      <c r="O13" s="1">
        <v>12</v>
      </c>
    </row>
    <row r="14" spans="1:15" x14ac:dyDescent="0.3">
      <c r="A14" s="1">
        <v>17940</v>
      </c>
      <c r="B14" s="1" t="s">
        <v>24</v>
      </c>
      <c r="C14" s="2">
        <v>42700</v>
      </c>
      <c r="D14" s="2">
        <v>6860000</v>
      </c>
      <c r="E14" s="1">
        <v>3.42</v>
      </c>
      <c r="F14" s="1">
        <v>0.18</v>
      </c>
      <c r="G14" s="1">
        <v>5.15</v>
      </c>
      <c r="H14" s="2">
        <v>2929</v>
      </c>
      <c r="J14" s="1">
        <f t="shared" si="0"/>
        <v>87</v>
      </c>
      <c r="K14" s="1">
        <f t="shared" si="1"/>
        <v>12</v>
      </c>
      <c r="L14" s="1">
        <f t="shared" si="2"/>
        <v>74</v>
      </c>
      <c r="N14" s="1">
        <f t="shared" si="3"/>
        <v>173</v>
      </c>
      <c r="O14" s="1">
        <v>13</v>
      </c>
    </row>
    <row r="15" spans="1:15" x14ac:dyDescent="0.3">
      <c r="A15" s="1">
        <v>1200</v>
      </c>
      <c r="B15" s="1" t="s">
        <v>25</v>
      </c>
      <c r="C15" s="2">
        <v>2335</v>
      </c>
      <c r="D15" s="2">
        <v>96866418</v>
      </c>
      <c r="E15" s="1">
        <v>3.53</v>
      </c>
      <c r="F15" s="1">
        <v>0.22</v>
      </c>
      <c r="G15" s="1">
        <v>6</v>
      </c>
      <c r="H15" s="2">
        <v>2262</v>
      </c>
      <c r="J15" s="1">
        <f t="shared" si="0"/>
        <v>95</v>
      </c>
      <c r="K15" s="1">
        <f t="shared" si="1"/>
        <v>33</v>
      </c>
      <c r="L15" s="1">
        <f t="shared" si="2"/>
        <v>47</v>
      </c>
      <c r="N15" s="1">
        <f t="shared" si="3"/>
        <v>175</v>
      </c>
      <c r="O15" s="1">
        <v>14</v>
      </c>
    </row>
    <row r="16" spans="1:15" x14ac:dyDescent="0.3">
      <c r="A16" s="1">
        <v>4960</v>
      </c>
      <c r="B16" s="1" t="s">
        <v>26</v>
      </c>
      <c r="C16" s="2">
        <v>9040</v>
      </c>
      <c r="D16" s="2">
        <v>11570702</v>
      </c>
      <c r="E16" s="1">
        <v>2.2999999999999998</v>
      </c>
      <c r="F16" s="1">
        <v>0.15</v>
      </c>
      <c r="G16" s="1">
        <v>3.87</v>
      </c>
      <c r="H16" s="2">
        <v>1046</v>
      </c>
      <c r="J16" s="1">
        <f t="shared" si="0"/>
        <v>27</v>
      </c>
      <c r="K16" s="1">
        <f t="shared" si="1"/>
        <v>5</v>
      </c>
      <c r="L16" s="1">
        <f t="shared" si="2"/>
        <v>145</v>
      </c>
      <c r="N16" s="1">
        <f t="shared" si="3"/>
        <v>177</v>
      </c>
      <c r="O16" s="1">
        <v>15</v>
      </c>
    </row>
    <row r="17" spans="1:15" x14ac:dyDescent="0.3">
      <c r="A17" s="1">
        <v>1500</v>
      </c>
      <c r="B17" s="1" t="s">
        <v>27</v>
      </c>
      <c r="C17" s="2">
        <v>9260</v>
      </c>
      <c r="D17" s="2">
        <v>31712562</v>
      </c>
      <c r="E17" s="1">
        <v>3.19</v>
      </c>
      <c r="F17" s="1">
        <v>0.28999999999999998</v>
      </c>
      <c r="G17" s="1">
        <v>8.64</v>
      </c>
      <c r="H17" s="2">
        <v>2937</v>
      </c>
      <c r="J17" s="1">
        <f t="shared" si="0"/>
        <v>71</v>
      </c>
      <c r="K17" s="1">
        <f t="shared" si="1"/>
        <v>88</v>
      </c>
      <c r="L17" s="1">
        <f t="shared" si="2"/>
        <v>19</v>
      </c>
      <c r="N17" s="1">
        <f t="shared" si="3"/>
        <v>178</v>
      </c>
      <c r="O17" s="1">
        <v>16</v>
      </c>
    </row>
    <row r="18" spans="1:15" x14ac:dyDescent="0.3">
      <c r="A18" s="1">
        <v>6120</v>
      </c>
      <c r="B18" s="1" t="s">
        <v>28</v>
      </c>
      <c r="C18" s="2">
        <v>29850</v>
      </c>
      <c r="D18" s="2">
        <v>19037855</v>
      </c>
      <c r="E18" s="1">
        <v>2.97</v>
      </c>
      <c r="F18" s="1">
        <v>0.23</v>
      </c>
      <c r="G18" s="1">
        <v>5.03</v>
      </c>
      <c r="H18" s="2">
        <v>5683</v>
      </c>
      <c r="J18" s="1">
        <f t="shared" si="0"/>
        <v>60</v>
      </c>
      <c r="K18" s="1">
        <f t="shared" si="1"/>
        <v>41</v>
      </c>
      <c r="L18" s="1">
        <f t="shared" si="2"/>
        <v>78</v>
      </c>
      <c r="N18" s="1">
        <f t="shared" si="3"/>
        <v>179</v>
      </c>
      <c r="O18" s="1">
        <v>17</v>
      </c>
    </row>
    <row r="19" spans="1:15" x14ac:dyDescent="0.3">
      <c r="A19" s="1">
        <v>175330</v>
      </c>
      <c r="B19" s="1" t="s">
        <v>29</v>
      </c>
      <c r="C19" s="2">
        <v>7220</v>
      </c>
      <c r="D19" s="2">
        <v>196982894</v>
      </c>
      <c r="E19" s="1">
        <v>2.59</v>
      </c>
      <c r="F19" s="1">
        <v>0.33</v>
      </c>
      <c r="G19" s="1">
        <v>8.3000000000000007</v>
      </c>
      <c r="H19" s="2">
        <v>14222</v>
      </c>
      <c r="J19" s="1">
        <f t="shared" si="0"/>
        <v>44</v>
      </c>
      <c r="K19" s="1">
        <f t="shared" si="1"/>
        <v>132</v>
      </c>
      <c r="L19" s="1">
        <f t="shared" si="2"/>
        <v>22</v>
      </c>
      <c r="N19" s="1">
        <f t="shared" si="3"/>
        <v>198</v>
      </c>
      <c r="O19" s="1">
        <v>18</v>
      </c>
    </row>
    <row r="20" spans="1:15" x14ac:dyDescent="0.3">
      <c r="A20" s="1">
        <v>4020</v>
      </c>
      <c r="B20" s="1" t="s">
        <v>30</v>
      </c>
      <c r="C20" s="2">
        <v>28950</v>
      </c>
      <c r="D20" s="2">
        <v>133445785</v>
      </c>
      <c r="E20" s="1">
        <v>1.99</v>
      </c>
      <c r="F20" s="1">
        <v>0.2</v>
      </c>
      <c r="G20" s="1">
        <v>3.45</v>
      </c>
      <c r="H20" s="2">
        <v>38633</v>
      </c>
      <c r="J20" s="1">
        <f t="shared" si="0"/>
        <v>15</v>
      </c>
      <c r="K20" s="1">
        <f t="shared" si="1"/>
        <v>19</v>
      </c>
      <c r="L20" s="1">
        <f t="shared" si="2"/>
        <v>165</v>
      </c>
      <c r="N20" s="1">
        <f t="shared" si="3"/>
        <v>199</v>
      </c>
      <c r="O20" s="1">
        <v>19</v>
      </c>
    </row>
    <row r="21" spans="1:15" x14ac:dyDescent="0.3">
      <c r="A21" s="1">
        <v>24110</v>
      </c>
      <c r="B21" s="1" t="s">
        <v>31</v>
      </c>
      <c r="C21" s="2">
        <v>10450</v>
      </c>
      <c r="D21" s="2">
        <v>744300587</v>
      </c>
      <c r="E21" s="1">
        <v>3.43</v>
      </c>
      <c r="F21" s="1">
        <v>0.28999999999999998</v>
      </c>
      <c r="G21" s="1">
        <v>7.46</v>
      </c>
      <c r="H21" s="2">
        <v>77779</v>
      </c>
      <c r="J21" s="1">
        <f t="shared" si="0"/>
        <v>88</v>
      </c>
      <c r="K21" s="1">
        <f t="shared" si="1"/>
        <v>88</v>
      </c>
      <c r="L21" s="1">
        <f t="shared" si="2"/>
        <v>31</v>
      </c>
      <c r="N21" s="1">
        <f t="shared" si="3"/>
        <v>207</v>
      </c>
      <c r="O21" s="1">
        <v>20</v>
      </c>
    </row>
    <row r="22" spans="1:15" x14ac:dyDescent="0.3">
      <c r="A22" s="1">
        <v>316140</v>
      </c>
      <c r="B22" s="1" t="s">
        <v>32</v>
      </c>
      <c r="C22" s="2">
        <v>11750</v>
      </c>
      <c r="D22" s="2">
        <v>728060549</v>
      </c>
      <c r="E22" s="1">
        <v>2.92</v>
      </c>
      <c r="F22" s="1">
        <v>0.32</v>
      </c>
      <c r="G22" s="1">
        <v>7.66</v>
      </c>
      <c r="H22" s="2">
        <v>85547</v>
      </c>
      <c r="J22" s="1">
        <f t="shared" si="0"/>
        <v>57</v>
      </c>
      <c r="K22" s="1">
        <f t="shared" si="1"/>
        <v>124</v>
      </c>
      <c r="L22" s="1">
        <f t="shared" si="2"/>
        <v>27</v>
      </c>
      <c r="N22" s="1">
        <f t="shared" si="3"/>
        <v>208</v>
      </c>
      <c r="O22" s="1">
        <v>21</v>
      </c>
    </row>
    <row r="23" spans="1:15" x14ac:dyDescent="0.3">
      <c r="A23" s="1">
        <v>71050</v>
      </c>
      <c r="B23" s="1" t="s">
        <v>33</v>
      </c>
      <c r="C23" s="2">
        <v>49700</v>
      </c>
      <c r="D23" s="2">
        <v>55725992</v>
      </c>
      <c r="E23" s="1">
        <v>2.09</v>
      </c>
      <c r="F23" s="1">
        <v>0.38</v>
      </c>
      <c r="G23" s="1">
        <v>12.37</v>
      </c>
      <c r="H23" s="2">
        <v>27696</v>
      </c>
      <c r="J23" s="1">
        <f t="shared" si="0"/>
        <v>18</v>
      </c>
      <c r="K23" s="1">
        <f t="shared" si="1"/>
        <v>189</v>
      </c>
      <c r="L23" s="1">
        <f t="shared" si="2"/>
        <v>3</v>
      </c>
      <c r="N23" s="1">
        <f t="shared" si="3"/>
        <v>210</v>
      </c>
      <c r="O23" s="1">
        <v>22</v>
      </c>
    </row>
    <row r="24" spans="1:15" x14ac:dyDescent="0.3">
      <c r="A24" s="1">
        <v>34830</v>
      </c>
      <c r="B24" s="1" t="s">
        <v>34</v>
      </c>
      <c r="C24" s="2">
        <v>1385</v>
      </c>
      <c r="D24" s="2">
        <v>252489230</v>
      </c>
      <c r="E24" s="1">
        <v>3.24</v>
      </c>
      <c r="F24" s="1">
        <v>0.31</v>
      </c>
      <c r="G24" s="1">
        <v>7.22</v>
      </c>
      <c r="H24" s="2">
        <v>3497</v>
      </c>
      <c r="J24" s="1">
        <f t="shared" si="0"/>
        <v>73</v>
      </c>
      <c r="K24" s="1">
        <f t="shared" si="1"/>
        <v>114</v>
      </c>
      <c r="L24" s="1">
        <f t="shared" si="2"/>
        <v>34</v>
      </c>
      <c r="N24" s="1">
        <f t="shared" si="3"/>
        <v>221</v>
      </c>
      <c r="O24" s="1">
        <v>23</v>
      </c>
    </row>
    <row r="25" spans="1:15" x14ac:dyDescent="0.3">
      <c r="A25" s="1">
        <v>1940</v>
      </c>
      <c r="B25" s="1" t="s">
        <v>35</v>
      </c>
      <c r="C25" s="2">
        <v>12850</v>
      </c>
      <c r="D25" s="2">
        <v>16176380</v>
      </c>
      <c r="E25" s="1">
        <v>2.36</v>
      </c>
      <c r="F25" s="1">
        <v>0.18</v>
      </c>
      <c r="G25" s="1">
        <v>3.11</v>
      </c>
      <c r="H25" s="2">
        <v>2079</v>
      </c>
      <c r="J25" s="1">
        <f t="shared" si="0"/>
        <v>30</v>
      </c>
      <c r="K25" s="1">
        <f t="shared" si="1"/>
        <v>12</v>
      </c>
      <c r="L25" s="1">
        <f t="shared" si="2"/>
        <v>188</v>
      </c>
      <c r="N25" s="1">
        <f t="shared" si="3"/>
        <v>230</v>
      </c>
      <c r="O25" s="1">
        <v>24</v>
      </c>
    </row>
    <row r="26" spans="1:15" x14ac:dyDescent="0.3">
      <c r="A26" s="1">
        <v>11370</v>
      </c>
      <c r="B26" s="1" t="s">
        <v>36</v>
      </c>
      <c r="C26" s="2">
        <v>1035</v>
      </c>
      <c r="D26" s="2">
        <v>100894865</v>
      </c>
      <c r="E26" s="1">
        <v>2.16</v>
      </c>
      <c r="F26" s="1">
        <v>0.27</v>
      </c>
      <c r="G26" s="1">
        <v>3.87</v>
      </c>
      <c r="H26" s="2">
        <v>1044</v>
      </c>
      <c r="J26" s="1">
        <f t="shared" si="0"/>
        <v>21</v>
      </c>
      <c r="K26" s="1">
        <f t="shared" si="1"/>
        <v>68</v>
      </c>
      <c r="L26" s="1">
        <f t="shared" si="2"/>
        <v>145</v>
      </c>
      <c r="N26" s="1">
        <f t="shared" si="3"/>
        <v>234</v>
      </c>
      <c r="O26" s="1">
        <v>25</v>
      </c>
    </row>
    <row r="27" spans="1:15" x14ac:dyDescent="0.3">
      <c r="A27" s="1">
        <v>1880</v>
      </c>
      <c r="B27" s="1" t="s">
        <v>37</v>
      </c>
      <c r="C27" s="2">
        <v>13400</v>
      </c>
      <c r="D27" s="2">
        <v>22053284</v>
      </c>
      <c r="E27" s="1">
        <v>2.88</v>
      </c>
      <c r="F27" s="1">
        <v>0.32</v>
      </c>
      <c r="G27" s="1">
        <v>5.6</v>
      </c>
      <c r="H27" s="2">
        <v>2955</v>
      </c>
      <c r="J27" s="1">
        <f t="shared" si="0"/>
        <v>52</v>
      </c>
      <c r="K27" s="1">
        <f t="shared" si="1"/>
        <v>124</v>
      </c>
      <c r="L27" s="1">
        <f t="shared" si="2"/>
        <v>60</v>
      </c>
      <c r="N27" s="1">
        <f t="shared" si="3"/>
        <v>236</v>
      </c>
      <c r="O27" s="1">
        <v>26</v>
      </c>
    </row>
    <row r="28" spans="1:15" x14ac:dyDescent="0.3">
      <c r="A28" s="1">
        <v>29530</v>
      </c>
      <c r="B28" s="1" t="s">
        <v>38</v>
      </c>
      <c r="C28" s="2">
        <v>32400</v>
      </c>
      <c r="D28" s="2">
        <v>10080029</v>
      </c>
      <c r="E28" s="1">
        <v>2.65</v>
      </c>
      <c r="F28" s="1">
        <v>0.3</v>
      </c>
      <c r="G28" s="1">
        <v>4.63</v>
      </c>
      <c r="H28" s="2">
        <v>3266</v>
      </c>
      <c r="J28" s="1">
        <f t="shared" si="0"/>
        <v>47</v>
      </c>
      <c r="K28" s="1">
        <f t="shared" si="1"/>
        <v>100</v>
      </c>
      <c r="L28" s="1">
        <f t="shared" si="2"/>
        <v>93</v>
      </c>
      <c r="N28" s="1">
        <f t="shared" si="3"/>
        <v>240</v>
      </c>
      <c r="O28" s="1">
        <v>27</v>
      </c>
    </row>
    <row r="29" spans="1:15" x14ac:dyDescent="0.3">
      <c r="A29" s="1">
        <v>70</v>
      </c>
      <c r="B29" s="1" t="s">
        <v>39</v>
      </c>
      <c r="C29" s="2">
        <v>62600</v>
      </c>
      <c r="D29" s="2">
        <v>8564271</v>
      </c>
      <c r="E29" s="1">
        <v>3.47</v>
      </c>
      <c r="F29" s="1">
        <v>0.27</v>
      </c>
      <c r="G29" s="1">
        <v>4.79</v>
      </c>
      <c r="H29" s="2">
        <v>5361</v>
      </c>
      <c r="J29" s="1">
        <f t="shared" si="0"/>
        <v>90</v>
      </c>
      <c r="K29" s="1">
        <f t="shared" si="1"/>
        <v>68</v>
      </c>
      <c r="L29" s="1">
        <f t="shared" si="2"/>
        <v>89</v>
      </c>
      <c r="N29" s="1">
        <f t="shared" si="3"/>
        <v>247</v>
      </c>
      <c r="O29" s="1">
        <v>28</v>
      </c>
    </row>
    <row r="30" spans="1:15" x14ac:dyDescent="0.3">
      <c r="A30" s="1">
        <v>2990</v>
      </c>
      <c r="B30" s="1" t="s">
        <v>40</v>
      </c>
      <c r="C30" s="2">
        <v>6240</v>
      </c>
      <c r="D30" s="2">
        <v>36953595</v>
      </c>
      <c r="E30" s="1">
        <v>2.39</v>
      </c>
      <c r="F30" s="1">
        <v>0.4</v>
      </c>
      <c r="G30" s="1">
        <v>12.82</v>
      </c>
      <c r="H30" s="2">
        <v>2306</v>
      </c>
      <c r="J30" s="1">
        <f t="shared" si="0"/>
        <v>32</v>
      </c>
      <c r="K30" s="1">
        <f t="shared" si="1"/>
        <v>216</v>
      </c>
      <c r="L30" s="1">
        <f t="shared" si="2"/>
        <v>1</v>
      </c>
      <c r="N30" s="1">
        <f t="shared" si="3"/>
        <v>249</v>
      </c>
      <c r="O30" s="1">
        <v>29</v>
      </c>
    </row>
    <row r="31" spans="1:15" x14ac:dyDescent="0.3">
      <c r="A31" s="1">
        <v>1430</v>
      </c>
      <c r="B31" s="1" t="s">
        <v>41</v>
      </c>
      <c r="C31" s="2">
        <v>17550</v>
      </c>
      <c r="D31" s="2">
        <v>35862119</v>
      </c>
      <c r="E31" s="1">
        <v>3.58</v>
      </c>
      <c r="F31" s="1">
        <v>0.33</v>
      </c>
      <c r="G31" s="1">
        <v>8.5500000000000007</v>
      </c>
      <c r="H31" s="2">
        <v>6294</v>
      </c>
      <c r="J31" s="1">
        <f t="shared" si="0"/>
        <v>97</v>
      </c>
      <c r="K31" s="1">
        <f t="shared" si="1"/>
        <v>132</v>
      </c>
      <c r="L31" s="1">
        <f t="shared" si="2"/>
        <v>21</v>
      </c>
      <c r="N31" s="1">
        <f t="shared" si="3"/>
        <v>250</v>
      </c>
      <c r="O31" s="1">
        <v>30</v>
      </c>
    </row>
    <row r="32" spans="1:15" x14ac:dyDescent="0.3">
      <c r="A32" s="1">
        <v>2460</v>
      </c>
      <c r="B32" s="1" t="s">
        <v>42</v>
      </c>
      <c r="C32" s="2">
        <v>11150</v>
      </c>
      <c r="D32" s="2">
        <v>10150000</v>
      </c>
      <c r="E32" s="1">
        <v>4.63</v>
      </c>
      <c r="F32" s="1">
        <v>0.3</v>
      </c>
      <c r="G32" s="1">
        <v>8.9700000000000006</v>
      </c>
      <c r="H32" s="2">
        <v>1132</v>
      </c>
      <c r="J32" s="1">
        <f t="shared" si="0"/>
        <v>141</v>
      </c>
      <c r="K32" s="1">
        <f t="shared" si="1"/>
        <v>100</v>
      </c>
      <c r="L32" s="1">
        <f t="shared" si="2"/>
        <v>16</v>
      </c>
      <c r="N32" s="1">
        <f t="shared" si="3"/>
        <v>257</v>
      </c>
      <c r="O32" s="1">
        <v>31</v>
      </c>
    </row>
    <row r="33" spans="1:15" x14ac:dyDescent="0.3">
      <c r="A33" s="1">
        <v>3300</v>
      </c>
      <c r="B33" s="1" t="s">
        <v>43</v>
      </c>
      <c r="C33" s="2">
        <v>10150</v>
      </c>
      <c r="D33" s="2">
        <v>30832884</v>
      </c>
      <c r="E33" s="1">
        <v>4.76</v>
      </c>
      <c r="F33" s="1">
        <v>0.22</v>
      </c>
      <c r="G33" s="1">
        <v>5.0599999999999996</v>
      </c>
      <c r="H33" s="2">
        <v>3130</v>
      </c>
      <c r="J33" s="1">
        <f t="shared" si="0"/>
        <v>153</v>
      </c>
      <c r="K33" s="1">
        <f t="shared" si="1"/>
        <v>33</v>
      </c>
      <c r="L33" s="1">
        <f t="shared" si="2"/>
        <v>76</v>
      </c>
      <c r="N33" s="1">
        <f t="shared" si="3"/>
        <v>262</v>
      </c>
      <c r="O33" s="1">
        <v>32</v>
      </c>
    </row>
    <row r="34" spans="1:15" x14ac:dyDescent="0.3">
      <c r="A34" s="1">
        <v>23410</v>
      </c>
      <c r="B34" s="1" t="s">
        <v>44</v>
      </c>
      <c r="C34" s="2">
        <v>3445</v>
      </c>
      <c r="D34" s="2">
        <v>77310863</v>
      </c>
      <c r="E34" s="1">
        <v>3.99</v>
      </c>
      <c r="F34" s="1">
        <v>0.27</v>
      </c>
      <c r="G34" s="1">
        <v>4.93</v>
      </c>
      <c r="H34" s="2">
        <v>2663</v>
      </c>
      <c r="J34" s="1">
        <f t="shared" si="0"/>
        <v>114</v>
      </c>
      <c r="K34" s="1">
        <f t="shared" si="1"/>
        <v>68</v>
      </c>
      <c r="L34" s="1">
        <f t="shared" si="2"/>
        <v>81</v>
      </c>
      <c r="N34" s="1">
        <f t="shared" si="3"/>
        <v>263</v>
      </c>
      <c r="O34" s="1">
        <v>33</v>
      </c>
    </row>
    <row r="35" spans="1:15" x14ac:dyDescent="0.3">
      <c r="A35" s="1">
        <v>5490</v>
      </c>
      <c r="B35" s="1" t="s">
        <v>45</v>
      </c>
      <c r="C35" s="2">
        <v>254500</v>
      </c>
      <c r="D35" s="2">
        <v>84571230</v>
      </c>
      <c r="E35" s="1">
        <v>3.07</v>
      </c>
      <c r="F35" s="1">
        <v>0.36</v>
      </c>
      <c r="G35" s="1">
        <v>6.68</v>
      </c>
      <c r="H35" s="2">
        <v>215234</v>
      </c>
      <c r="J35" s="1">
        <f t="shared" si="0"/>
        <v>65</v>
      </c>
      <c r="K35" s="1">
        <f t="shared" si="1"/>
        <v>164</v>
      </c>
      <c r="L35" s="1">
        <f t="shared" si="2"/>
        <v>38</v>
      </c>
      <c r="N35" s="1">
        <f t="shared" si="3"/>
        <v>267</v>
      </c>
      <c r="O35" s="1">
        <v>34</v>
      </c>
    </row>
    <row r="36" spans="1:15" x14ac:dyDescent="0.3">
      <c r="A36" s="1">
        <v>86790</v>
      </c>
      <c r="B36" s="1" t="s">
        <v>46</v>
      </c>
      <c r="C36" s="2">
        <v>41300</v>
      </c>
      <c r="D36" s="2">
        <v>295903476</v>
      </c>
      <c r="E36" s="1">
        <v>3.53</v>
      </c>
      <c r="F36" s="1">
        <v>0.34</v>
      </c>
      <c r="G36" s="1">
        <v>7.51</v>
      </c>
      <c r="H36" s="2">
        <v>122208</v>
      </c>
      <c r="J36" s="1">
        <f t="shared" si="0"/>
        <v>95</v>
      </c>
      <c r="K36" s="1">
        <f t="shared" si="1"/>
        <v>142</v>
      </c>
      <c r="L36" s="1">
        <f t="shared" si="2"/>
        <v>30</v>
      </c>
      <c r="N36" s="1">
        <f t="shared" si="3"/>
        <v>267</v>
      </c>
      <c r="O36" s="1">
        <v>35</v>
      </c>
    </row>
    <row r="37" spans="1:15" x14ac:dyDescent="0.3">
      <c r="A37" s="1">
        <v>3540</v>
      </c>
      <c r="B37" s="1" t="s">
        <v>47</v>
      </c>
      <c r="C37" s="2">
        <v>13950</v>
      </c>
      <c r="D37" s="2">
        <v>50773400</v>
      </c>
      <c r="E37" s="1">
        <v>4.1399999999999997</v>
      </c>
      <c r="F37" s="1">
        <v>0.34</v>
      </c>
      <c r="G37" s="1">
        <v>10.039999999999999</v>
      </c>
      <c r="H37" s="2">
        <v>7083</v>
      </c>
      <c r="J37" s="1">
        <f t="shared" si="0"/>
        <v>120</v>
      </c>
      <c r="K37" s="1">
        <f t="shared" si="1"/>
        <v>142</v>
      </c>
      <c r="L37" s="1">
        <f t="shared" si="2"/>
        <v>11</v>
      </c>
      <c r="N37" s="1">
        <f t="shared" si="3"/>
        <v>273</v>
      </c>
      <c r="O37" s="1">
        <v>36</v>
      </c>
    </row>
    <row r="38" spans="1:15" x14ac:dyDescent="0.3">
      <c r="A38" s="1">
        <v>139480</v>
      </c>
      <c r="B38" s="1" t="s">
        <v>48</v>
      </c>
      <c r="C38" s="2">
        <v>86000</v>
      </c>
      <c r="D38" s="2">
        <v>27875819</v>
      </c>
      <c r="E38" s="1">
        <v>1.37</v>
      </c>
      <c r="F38" s="1">
        <v>0.21</v>
      </c>
      <c r="G38" s="1">
        <v>2.33</v>
      </c>
      <c r="H38" s="2">
        <v>23973</v>
      </c>
      <c r="J38" s="1">
        <f t="shared" si="0"/>
        <v>4</v>
      </c>
      <c r="K38" s="1">
        <f t="shared" si="1"/>
        <v>22</v>
      </c>
      <c r="L38" s="1">
        <f t="shared" si="2"/>
        <v>247</v>
      </c>
      <c r="N38" s="1">
        <f t="shared" si="3"/>
        <v>273</v>
      </c>
      <c r="O38" s="1">
        <v>37</v>
      </c>
    </row>
    <row r="39" spans="1:15" x14ac:dyDescent="0.3">
      <c r="A39" s="1">
        <v>36530</v>
      </c>
      <c r="B39" s="1" t="s">
        <v>49</v>
      </c>
      <c r="C39" s="2">
        <v>14500</v>
      </c>
      <c r="D39" s="2">
        <v>16303886</v>
      </c>
      <c r="E39" s="1">
        <v>4.95</v>
      </c>
      <c r="F39" s="1">
        <v>0.22</v>
      </c>
      <c r="G39" s="1">
        <v>4.83</v>
      </c>
      <c r="H39" s="2">
        <v>2364</v>
      </c>
      <c r="J39" s="1">
        <f t="shared" si="0"/>
        <v>162</v>
      </c>
      <c r="K39" s="1">
        <f t="shared" si="1"/>
        <v>33</v>
      </c>
      <c r="L39" s="1">
        <f t="shared" si="2"/>
        <v>85</v>
      </c>
      <c r="N39" s="1">
        <f t="shared" si="3"/>
        <v>280</v>
      </c>
      <c r="O39" s="1">
        <v>38</v>
      </c>
    </row>
    <row r="40" spans="1:15" x14ac:dyDescent="0.3">
      <c r="A40" s="1">
        <v>82640</v>
      </c>
      <c r="B40" s="1" t="s">
        <v>50</v>
      </c>
      <c r="C40" s="2">
        <v>5130</v>
      </c>
      <c r="D40" s="2">
        <v>161358585</v>
      </c>
      <c r="E40" s="1">
        <v>3.64</v>
      </c>
      <c r="F40" s="1">
        <v>0.37</v>
      </c>
      <c r="G40" s="1">
        <v>12.09</v>
      </c>
      <c r="H40" s="2">
        <v>8278</v>
      </c>
      <c r="J40" s="1">
        <f t="shared" si="0"/>
        <v>99</v>
      </c>
      <c r="K40" s="1">
        <f t="shared" si="1"/>
        <v>177</v>
      </c>
      <c r="L40" s="1">
        <f t="shared" si="2"/>
        <v>5</v>
      </c>
      <c r="N40" s="1">
        <f t="shared" si="3"/>
        <v>281</v>
      </c>
      <c r="O40" s="1">
        <v>39</v>
      </c>
    </row>
    <row r="41" spans="1:15" x14ac:dyDescent="0.3">
      <c r="A41" s="1">
        <v>78020</v>
      </c>
      <c r="B41" s="1" t="s">
        <v>51</v>
      </c>
      <c r="C41" s="2">
        <v>5100</v>
      </c>
      <c r="D41" s="2">
        <v>55481190</v>
      </c>
      <c r="E41" s="1">
        <v>3.6</v>
      </c>
      <c r="F41" s="1">
        <v>0.37</v>
      </c>
      <c r="G41" s="1">
        <v>11.77</v>
      </c>
      <c r="H41" s="2">
        <v>2830</v>
      </c>
      <c r="J41" s="1">
        <f t="shared" si="0"/>
        <v>98</v>
      </c>
      <c r="K41" s="1">
        <f t="shared" si="1"/>
        <v>177</v>
      </c>
      <c r="L41" s="1">
        <f t="shared" si="2"/>
        <v>7</v>
      </c>
      <c r="N41" s="1">
        <f t="shared" si="3"/>
        <v>282</v>
      </c>
      <c r="O41" s="1">
        <v>40</v>
      </c>
    </row>
    <row r="42" spans="1:15" x14ac:dyDescent="0.3">
      <c r="A42" s="1">
        <v>14790</v>
      </c>
      <c r="B42" s="1" t="s">
        <v>52</v>
      </c>
      <c r="C42" s="2">
        <v>2925</v>
      </c>
      <c r="D42" s="2">
        <v>37858601</v>
      </c>
      <c r="E42" s="1">
        <v>1.4</v>
      </c>
      <c r="F42" s="1">
        <v>0.32</v>
      </c>
      <c r="G42" s="1">
        <v>3.42</v>
      </c>
      <c r="H42" s="2">
        <v>1107</v>
      </c>
      <c r="J42" s="1">
        <f t="shared" si="0"/>
        <v>6</v>
      </c>
      <c r="K42" s="1">
        <f t="shared" si="1"/>
        <v>124</v>
      </c>
      <c r="L42" s="1">
        <f t="shared" si="2"/>
        <v>167</v>
      </c>
      <c r="N42" s="1">
        <f t="shared" si="3"/>
        <v>297</v>
      </c>
      <c r="O42" s="1">
        <v>41</v>
      </c>
    </row>
    <row r="43" spans="1:15" x14ac:dyDescent="0.3">
      <c r="A43" s="1">
        <v>34300</v>
      </c>
      <c r="B43" s="1" t="s">
        <v>53</v>
      </c>
      <c r="C43" s="2">
        <v>16400</v>
      </c>
      <c r="D43" s="2">
        <v>4000000</v>
      </c>
      <c r="E43" s="1">
        <v>4.21</v>
      </c>
      <c r="F43" s="1">
        <v>0.3</v>
      </c>
      <c r="G43" s="1">
        <v>5.18</v>
      </c>
      <c r="H43" s="1">
        <v>656</v>
      </c>
      <c r="J43" s="1">
        <f t="shared" si="0"/>
        <v>125</v>
      </c>
      <c r="K43" s="1">
        <f t="shared" si="1"/>
        <v>100</v>
      </c>
      <c r="L43" s="1">
        <f t="shared" si="2"/>
        <v>73</v>
      </c>
      <c r="N43" s="1">
        <f t="shared" si="3"/>
        <v>298</v>
      </c>
      <c r="O43" s="1">
        <v>42</v>
      </c>
    </row>
    <row r="44" spans="1:15" x14ac:dyDescent="0.3">
      <c r="A44" s="1">
        <v>2030</v>
      </c>
      <c r="B44" s="1" t="s">
        <v>54</v>
      </c>
      <c r="C44" s="2">
        <v>113500</v>
      </c>
      <c r="D44" s="2">
        <v>2191024</v>
      </c>
      <c r="E44" s="1">
        <v>2.62</v>
      </c>
      <c r="F44" s="1">
        <v>0.22</v>
      </c>
      <c r="G44" s="1">
        <v>2.64</v>
      </c>
      <c r="H44" s="2">
        <v>2487</v>
      </c>
      <c r="J44" s="1">
        <f t="shared" si="0"/>
        <v>46</v>
      </c>
      <c r="K44" s="1">
        <f t="shared" si="1"/>
        <v>33</v>
      </c>
      <c r="L44" s="1">
        <f t="shared" si="2"/>
        <v>223</v>
      </c>
      <c r="N44" s="1">
        <f t="shared" si="3"/>
        <v>302</v>
      </c>
      <c r="O44" s="1">
        <v>43</v>
      </c>
    </row>
    <row r="45" spans="1:15" x14ac:dyDescent="0.3">
      <c r="A45" s="1">
        <v>104700</v>
      </c>
      <c r="B45" s="1" t="s">
        <v>55</v>
      </c>
      <c r="C45" s="2">
        <v>5940</v>
      </c>
      <c r="D45" s="2">
        <v>42450000</v>
      </c>
      <c r="E45" s="1">
        <v>3.17</v>
      </c>
      <c r="F45" s="1">
        <v>0.31</v>
      </c>
      <c r="G45" s="1">
        <v>4.21</v>
      </c>
      <c r="H45" s="2">
        <v>2522</v>
      </c>
      <c r="J45" s="1">
        <f t="shared" si="0"/>
        <v>70</v>
      </c>
      <c r="K45" s="1">
        <f t="shared" si="1"/>
        <v>114</v>
      </c>
      <c r="L45" s="1">
        <f t="shared" si="2"/>
        <v>125</v>
      </c>
      <c r="N45" s="1">
        <f t="shared" si="3"/>
        <v>309</v>
      </c>
      <c r="O45" s="1">
        <v>44</v>
      </c>
    </row>
    <row r="46" spans="1:15" x14ac:dyDescent="0.3">
      <c r="A46" s="1">
        <v>4970</v>
      </c>
      <c r="B46" s="1" t="s">
        <v>56</v>
      </c>
      <c r="C46" s="2">
        <v>11200</v>
      </c>
      <c r="D46" s="2">
        <v>16000000</v>
      </c>
      <c r="E46" s="1">
        <v>3.49</v>
      </c>
      <c r="F46" s="1">
        <v>0.31</v>
      </c>
      <c r="G46" s="1">
        <v>4.46</v>
      </c>
      <c r="H46" s="2">
        <v>1792</v>
      </c>
      <c r="J46" s="1">
        <f t="shared" si="0"/>
        <v>93</v>
      </c>
      <c r="K46" s="1">
        <f t="shared" si="1"/>
        <v>114</v>
      </c>
      <c r="L46" s="1">
        <f t="shared" si="2"/>
        <v>104</v>
      </c>
      <c r="N46" s="1">
        <f t="shared" si="3"/>
        <v>311</v>
      </c>
      <c r="O46" s="1">
        <v>45</v>
      </c>
    </row>
    <row r="47" spans="1:15" x14ac:dyDescent="0.3">
      <c r="A47" s="1">
        <v>92230</v>
      </c>
      <c r="B47" s="1" t="s">
        <v>57</v>
      </c>
      <c r="C47" s="2">
        <v>52900</v>
      </c>
      <c r="D47" s="2">
        <v>4224646</v>
      </c>
      <c r="E47" s="1">
        <v>6.28</v>
      </c>
      <c r="F47" s="1">
        <v>0.25</v>
      </c>
      <c r="G47" s="1">
        <v>5.67</v>
      </c>
      <c r="H47" s="2">
        <v>2235</v>
      </c>
      <c r="J47" s="1">
        <f t="shared" si="0"/>
        <v>208</v>
      </c>
      <c r="K47" s="1">
        <f t="shared" si="1"/>
        <v>52</v>
      </c>
      <c r="L47" s="1">
        <f t="shared" si="2"/>
        <v>58</v>
      </c>
      <c r="N47" s="1">
        <f t="shared" si="3"/>
        <v>318</v>
      </c>
      <c r="O47" s="1">
        <v>46</v>
      </c>
    </row>
    <row r="48" spans="1:15" x14ac:dyDescent="0.3">
      <c r="A48" s="1">
        <v>123890</v>
      </c>
      <c r="B48" s="1" t="s">
        <v>58</v>
      </c>
      <c r="C48" s="2">
        <v>2905</v>
      </c>
      <c r="D48" s="2">
        <v>123977752</v>
      </c>
      <c r="E48" s="1">
        <v>3.28</v>
      </c>
      <c r="F48" s="1">
        <v>0.4</v>
      </c>
      <c r="G48" s="1">
        <v>7.57</v>
      </c>
      <c r="H48" s="2">
        <v>3602</v>
      </c>
      <c r="J48" s="1">
        <f t="shared" si="0"/>
        <v>77</v>
      </c>
      <c r="K48" s="1">
        <f t="shared" si="1"/>
        <v>216</v>
      </c>
      <c r="L48" s="1">
        <f t="shared" si="2"/>
        <v>28</v>
      </c>
      <c r="N48" s="1">
        <f t="shared" si="3"/>
        <v>321</v>
      </c>
      <c r="O48" s="1">
        <v>47</v>
      </c>
    </row>
    <row r="49" spans="1:15" x14ac:dyDescent="0.3">
      <c r="A49" s="1">
        <v>35890</v>
      </c>
      <c r="B49" s="1" t="s">
        <v>59</v>
      </c>
      <c r="C49" s="2">
        <v>1150</v>
      </c>
      <c r="D49" s="2">
        <v>229808457</v>
      </c>
      <c r="E49" s="1">
        <v>2.52</v>
      </c>
      <c r="F49" s="1">
        <v>0.36</v>
      </c>
      <c r="G49" s="1">
        <v>4.3499999999999996</v>
      </c>
      <c r="H49" s="2">
        <v>2643</v>
      </c>
      <c r="J49" s="1">
        <f t="shared" si="0"/>
        <v>39</v>
      </c>
      <c r="K49" s="1">
        <f t="shared" si="1"/>
        <v>164</v>
      </c>
      <c r="L49" s="1">
        <f t="shared" si="2"/>
        <v>119</v>
      </c>
      <c r="N49" s="1">
        <f t="shared" si="3"/>
        <v>322</v>
      </c>
      <c r="O49" s="1">
        <v>48</v>
      </c>
    </row>
    <row r="50" spans="1:15" x14ac:dyDescent="0.3">
      <c r="A50" s="1">
        <v>5710</v>
      </c>
      <c r="B50" s="1" t="s">
        <v>60</v>
      </c>
      <c r="C50" s="2">
        <v>5530</v>
      </c>
      <c r="D50" s="2">
        <v>20037600</v>
      </c>
      <c r="E50" s="1">
        <v>1.8</v>
      </c>
      <c r="F50" s="1">
        <v>0.26</v>
      </c>
      <c r="G50" s="1">
        <v>2.2599999999999998</v>
      </c>
      <c r="H50" s="2">
        <v>1108</v>
      </c>
      <c r="J50" s="1">
        <f t="shared" si="0"/>
        <v>12</v>
      </c>
      <c r="K50" s="1">
        <f t="shared" si="1"/>
        <v>56</v>
      </c>
      <c r="L50" s="1">
        <f t="shared" si="2"/>
        <v>255</v>
      </c>
      <c r="N50" s="1">
        <f t="shared" si="3"/>
        <v>323</v>
      </c>
      <c r="O50" s="1">
        <v>49</v>
      </c>
    </row>
    <row r="51" spans="1:15" x14ac:dyDescent="0.3">
      <c r="A51" s="1">
        <v>7680</v>
      </c>
      <c r="B51" s="1" t="s">
        <v>61</v>
      </c>
      <c r="C51" s="2">
        <v>7180</v>
      </c>
      <c r="D51" s="2">
        <v>13446474</v>
      </c>
      <c r="E51" s="1">
        <v>3.83</v>
      </c>
      <c r="F51" s="1">
        <v>0.28999999999999998</v>
      </c>
      <c r="G51" s="1">
        <v>4.18</v>
      </c>
      <c r="H51" s="1">
        <v>965</v>
      </c>
      <c r="J51" s="1">
        <f t="shared" si="0"/>
        <v>107</v>
      </c>
      <c r="K51" s="1">
        <f t="shared" si="1"/>
        <v>88</v>
      </c>
      <c r="L51" s="1">
        <f t="shared" si="2"/>
        <v>128</v>
      </c>
      <c r="N51" s="1">
        <f t="shared" si="3"/>
        <v>323</v>
      </c>
      <c r="O51" s="1">
        <v>50</v>
      </c>
    </row>
    <row r="52" spans="1:15" x14ac:dyDescent="0.3">
      <c r="A52" s="1">
        <v>9970</v>
      </c>
      <c r="B52" s="1" t="s">
        <v>62</v>
      </c>
      <c r="C52" s="2">
        <v>53600</v>
      </c>
      <c r="D52" s="2">
        <v>13635592</v>
      </c>
      <c r="E52" s="1">
        <v>2.3199999999999998</v>
      </c>
      <c r="F52" s="1">
        <v>0.34</v>
      </c>
      <c r="G52" s="1">
        <v>3.73</v>
      </c>
      <c r="H52" s="2">
        <v>7309</v>
      </c>
      <c r="J52" s="1">
        <f t="shared" si="0"/>
        <v>28</v>
      </c>
      <c r="K52" s="1">
        <f t="shared" si="1"/>
        <v>142</v>
      </c>
      <c r="L52" s="1">
        <f t="shared" si="2"/>
        <v>154</v>
      </c>
      <c r="N52" s="1">
        <f t="shared" si="3"/>
        <v>324</v>
      </c>
      <c r="O52" s="1">
        <v>51</v>
      </c>
    </row>
    <row r="53" spans="1:15" x14ac:dyDescent="0.3">
      <c r="A53" s="1">
        <v>93050</v>
      </c>
      <c r="B53" s="1" t="s">
        <v>63</v>
      </c>
      <c r="C53" s="2">
        <v>15050</v>
      </c>
      <c r="D53" s="2">
        <v>29240000</v>
      </c>
      <c r="E53" s="1">
        <v>3.25</v>
      </c>
      <c r="F53" s="1">
        <v>0.31</v>
      </c>
      <c r="G53" s="1">
        <v>3.99</v>
      </c>
      <c r="H53" s="2">
        <v>4401</v>
      </c>
      <c r="J53" s="1">
        <f t="shared" si="0"/>
        <v>74</v>
      </c>
      <c r="K53" s="1">
        <f t="shared" si="1"/>
        <v>114</v>
      </c>
      <c r="L53" s="1">
        <f t="shared" si="2"/>
        <v>136</v>
      </c>
      <c r="N53" s="1">
        <f t="shared" si="3"/>
        <v>324</v>
      </c>
      <c r="O53" s="1">
        <v>52</v>
      </c>
    </row>
    <row r="54" spans="1:15" x14ac:dyDescent="0.3">
      <c r="A54" s="1">
        <v>4150</v>
      </c>
      <c r="B54" s="1" t="s">
        <v>64</v>
      </c>
      <c r="C54" s="2">
        <v>3215</v>
      </c>
      <c r="D54" s="2">
        <v>42008577</v>
      </c>
      <c r="E54" s="1">
        <v>4.1100000000000003</v>
      </c>
      <c r="F54" s="1">
        <v>0.25</v>
      </c>
      <c r="G54" s="1">
        <v>3.73</v>
      </c>
      <c r="H54" s="2">
        <v>1351</v>
      </c>
      <c r="J54" s="1">
        <f t="shared" si="0"/>
        <v>119</v>
      </c>
      <c r="K54" s="1">
        <f t="shared" si="1"/>
        <v>52</v>
      </c>
      <c r="L54" s="1">
        <f t="shared" si="2"/>
        <v>154</v>
      </c>
      <c r="N54" s="1">
        <f t="shared" si="3"/>
        <v>325</v>
      </c>
      <c r="O54" s="1">
        <v>53</v>
      </c>
    </row>
    <row r="55" spans="1:15" x14ac:dyDescent="0.3">
      <c r="A55" s="1">
        <v>17480</v>
      </c>
      <c r="B55" s="1" t="s">
        <v>65</v>
      </c>
      <c r="C55" s="2">
        <v>4630</v>
      </c>
      <c r="D55" s="2">
        <v>15702890</v>
      </c>
      <c r="E55" s="1">
        <v>3.41</v>
      </c>
      <c r="F55" s="1">
        <v>0.39</v>
      </c>
      <c r="G55" s="1">
        <v>6.48</v>
      </c>
      <c r="H55" s="1">
        <v>727</v>
      </c>
      <c r="J55" s="1">
        <f t="shared" si="0"/>
        <v>86</v>
      </c>
      <c r="K55" s="1">
        <f t="shared" si="1"/>
        <v>199</v>
      </c>
      <c r="L55" s="1">
        <f t="shared" si="2"/>
        <v>40</v>
      </c>
      <c r="N55" s="1">
        <f t="shared" si="3"/>
        <v>325</v>
      </c>
      <c r="O55" s="1">
        <v>54</v>
      </c>
    </row>
    <row r="56" spans="1:15" x14ac:dyDescent="0.3">
      <c r="A56" s="1">
        <v>78930</v>
      </c>
      <c r="B56" s="1" t="s">
        <v>66</v>
      </c>
      <c r="C56" s="2">
        <v>46750</v>
      </c>
      <c r="D56" s="2">
        <v>92915378</v>
      </c>
      <c r="E56" s="1">
        <v>2</v>
      </c>
      <c r="F56" s="1">
        <v>0.38</v>
      </c>
      <c r="G56" s="1">
        <v>4.28</v>
      </c>
      <c r="H56" s="2">
        <v>43438</v>
      </c>
      <c r="J56" s="1">
        <f t="shared" si="0"/>
        <v>16</v>
      </c>
      <c r="K56" s="1">
        <f t="shared" si="1"/>
        <v>189</v>
      </c>
      <c r="L56" s="1">
        <f t="shared" si="2"/>
        <v>122</v>
      </c>
      <c r="N56" s="1">
        <f t="shared" si="3"/>
        <v>327</v>
      </c>
      <c r="O56" s="1">
        <v>55</v>
      </c>
    </row>
    <row r="57" spans="1:15" x14ac:dyDescent="0.3">
      <c r="A57" s="1">
        <v>3530</v>
      </c>
      <c r="B57" s="1" t="s">
        <v>67</v>
      </c>
      <c r="C57" s="2">
        <v>2480</v>
      </c>
      <c r="D57" s="2">
        <v>214547775</v>
      </c>
      <c r="E57" s="1">
        <v>6.08</v>
      </c>
      <c r="F57" s="1">
        <v>0.3</v>
      </c>
      <c r="G57" s="1">
        <v>8.06</v>
      </c>
      <c r="H57" s="2">
        <v>5321</v>
      </c>
      <c r="J57" s="1">
        <f t="shared" si="0"/>
        <v>203</v>
      </c>
      <c r="K57" s="1">
        <f t="shared" si="1"/>
        <v>100</v>
      </c>
      <c r="L57" s="1">
        <f t="shared" si="2"/>
        <v>25</v>
      </c>
      <c r="N57" s="1">
        <f t="shared" si="3"/>
        <v>328</v>
      </c>
      <c r="O57" s="1">
        <v>56</v>
      </c>
    </row>
    <row r="58" spans="1:15" x14ac:dyDescent="0.3">
      <c r="A58" s="1">
        <v>57050</v>
      </c>
      <c r="B58" s="1" t="s">
        <v>68</v>
      </c>
      <c r="C58" s="2">
        <v>45200</v>
      </c>
      <c r="D58" s="2">
        <v>12000000</v>
      </c>
      <c r="E58" s="1">
        <v>5.71</v>
      </c>
      <c r="F58" s="1">
        <v>0.27</v>
      </c>
      <c r="G58" s="1">
        <v>5.31</v>
      </c>
      <c r="H58" s="2">
        <v>5424</v>
      </c>
      <c r="J58" s="1">
        <f t="shared" si="0"/>
        <v>189</v>
      </c>
      <c r="K58" s="1">
        <f t="shared" si="1"/>
        <v>68</v>
      </c>
      <c r="L58" s="1">
        <f t="shared" si="2"/>
        <v>71</v>
      </c>
      <c r="N58" s="1">
        <f t="shared" si="3"/>
        <v>328</v>
      </c>
      <c r="O58" s="1">
        <v>57</v>
      </c>
    </row>
    <row r="59" spans="1:15" x14ac:dyDescent="0.3">
      <c r="A59" s="1">
        <v>37710</v>
      </c>
      <c r="B59" s="1" t="s">
        <v>69</v>
      </c>
      <c r="C59" s="2">
        <v>31550</v>
      </c>
      <c r="D59" s="2">
        <v>8000000</v>
      </c>
      <c r="E59" s="1">
        <v>4.42</v>
      </c>
      <c r="F59" s="1">
        <v>0.33</v>
      </c>
      <c r="G59" s="1">
        <v>5.39</v>
      </c>
      <c r="H59" s="2">
        <v>2524</v>
      </c>
      <c r="J59" s="1">
        <f t="shared" si="0"/>
        <v>132</v>
      </c>
      <c r="K59" s="1">
        <f t="shared" si="1"/>
        <v>132</v>
      </c>
      <c r="L59" s="1">
        <f t="shared" si="2"/>
        <v>66</v>
      </c>
      <c r="N59" s="1">
        <f t="shared" si="3"/>
        <v>330</v>
      </c>
      <c r="O59" s="1">
        <v>58</v>
      </c>
    </row>
    <row r="60" spans="1:15" x14ac:dyDescent="0.3">
      <c r="A60" s="1">
        <v>10100</v>
      </c>
      <c r="B60" s="1" t="s">
        <v>70</v>
      </c>
      <c r="C60" s="2">
        <v>2470</v>
      </c>
      <c r="D60" s="2">
        <v>30450420</v>
      </c>
      <c r="E60" s="1">
        <v>3.68</v>
      </c>
      <c r="F60" s="1">
        <v>0.28000000000000003</v>
      </c>
      <c r="G60" s="1">
        <v>3.64</v>
      </c>
      <c r="H60" s="1">
        <v>752</v>
      </c>
      <c r="J60" s="1">
        <f t="shared" si="0"/>
        <v>102</v>
      </c>
      <c r="K60" s="1">
        <f t="shared" si="1"/>
        <v>76</v>
      </c>
      <c r="L60" s="1">
        <f t="shared" si="2"/>
        <v>156</v>
      </c>
      <c r="N60" s="1">
        <f t="shared" si="3"/>
        <v>334</v>
      </c>
      <c r="O60" s="1">
        <v>59</v>
      </c>
    </row>
    <row r="61" spans="1:15" x14ac:dyDescent="0.3">
      <c r="A61" s="1">
        <v>60980</v>
      </c>
      <c r="B61" s="1" t="s">
        <v>71</v>
      </c>
      <c r="C61" s="2">
        <v>31600</v>
      </c>
      <c r="D61" s="2">
        <v>10472070</v>
      </c>
      <c r="E61" s="1">
        <v>5.99</v>
      </c>
      <c r="F61" s="1">
        <v>0.3</v>
      </c>
      <c r="G61" s="1">
        <v>6.33</v>
      </c>
      <c r="H61" s="2">
        <v>3309</v>
      </c>
      <c r="J61" s="1">
        <f t="shared" si="0"/>
        <v>196</v>
      </c>
      <c r="K61" s="1">
        <f t="shared" si="1"/>
        <v>100</v>
      </c>
      <c r="L61" s="1">
        <f t="shared" si="2"/>
        <v>41</v>
      </c>
      <c r="N61" s="1">
        <f t="shared" si="3"/>
        <v>337</v>
      </c>
      <c r="O61" s="1">
        <v>60</v>
      </c>
    </row>
    <row r="62" spans="1:15" x14ac:dyDescent="0.3">
      <c r="A62" s="1">
        <v>1230</v>
      </c>
      <c r="B62" s="1" t="s">
        <v>72</v>
      </c>
      <c r="C62" s="2">
        <v>11800</v>
      </c>
      <c r="D62" s="2">
        <v>95432737</v>
      </c>
      <c r="E62" s="1">
        <v>1.42</v>
      </c>
      <c r="F62" s="1">
        <v>0.36</v>
      </c>
      <c r="G62" s="1">
        <v>3.39</v>
      </c>
      <c r="H62" s="2">
        <v>11261</v>
      </c>
      <c r="J62" s="1">
        <f t="shared" si="0"/>
        <v>7</v>
      </c>
      <c r="K62" s="1">
        <f t="shared" si="1"/>
        <v>164</v>
      </c>
      <c r="L62" s="1">
        <f t="shared" si="2"/>
        <v>170</v>
      </c>
      <c r="N62" s="1">
        <f t="shared" si="3"/>
        <v>341</v>
      </c>
      <c r="O62" s="1">
        <v>61</v>
      </c>
    </row>
    <row r="63" spans="1:15" x14ac:dyDescent="0.3">
      <c r="A63" s="1">
        <v>37350</v>
      </c>
      <c r="B63" s="1" t="s">
        <v>73</v>
      </c>
      <c r="C63" s="2">
        <v>4885</v>
      </c>
      <c r="D63" s="2">
        <v>15470000</v>
      </c>
      <c r="E63" s="1">
        <v>3.91</v>
      </c>
      <c r="F63" s="1">
        <v>0.26</v>
      </c>
      <c r="G63" s="1">
        <v>3.07</v>
      </c>
      <c r="H63" s="1">
        <v>756</v>
      </c>
      <c r="J63" s="1">
        <f t="shared" si="0"/>
        <v>111</v>
      </c>
      <c r="K63" s="1">
        <f t="shared" si="1"/>
        <v>56</v>
      </c>
      <c r="L63" s="1">
        <f t="shared" si="2"/>
        <v>190</v>
      </c>
      <c r="N63" s="1">
        <f t="shared" si="3"/>
        <v>357</v>
      </c>
      <c r="O63" s="1">
        <v>62</v>
      </c>
    </row>
    <row r="64" spans="1:15" x14ac:dyDescent="0.3">
      <c r="A64" s="1">
        <v>16250</v>
      </c>
      <c r="B64" s="1" t="s">
        <v>74</v>
      </c>
      <c r="C64" s="2">
        <v>35850</v>
      </c>
      <c r="D64" s="2">
        <v>2599445</v>
      </c>
      <c r="E64" s="1">
        <v>1.17</v>
      </c>
      <c r="F64" s="1">
        <v>0.37</v>
      </c>
      <c r="G64" s="1">
        <v>3.26</v>
      </c>
      <c r="H64" s="1">
        <v>932</v>
      </c>
      <c r="J64" s="1">
        <f t="shared" si="0"/>
        <v>2</v>
      </c>
      <c r="K64" s="1">
        <f t="shared" si="1"/>
        <v>177</v>
      </c>
      <c r="L64" s="1">
        <f t="shared" si="2"/>
        <v>180</v>
      </c>
      <c r="N64" s="1">
        <f t="shared" si="3"/>
        <v>359</v>
      </c>
      <c r="O64" s="1">
        <v>63</v>
      </c>
    </row>
    <row r="65" spans="1:15" x14ac:dyDescent="0.3">
      <c r="A65" s="1">
        <v>375500</v>
      </c>
      <c r="B65" s="1" t="s">
        <v>75</v>
      </c>
      <c r="C65" s="2">
        <v>35750</v>
      </c>
      <c r="D65" s="2">
        <v>38693623</v>
      </c>
      <c r="E65" s="1">
        <v>2.93</v>
      </c>
      <c r="F65" s="1">
        <v>0.35</v>
      </c>
      <c r="G65" s="1">
        <v>3.78</v>
      </c>
      <c r="H65" s="2">
        <v>13833</v>
      </c>
      <c r="J65" s="1">
        <f t="shared" si="0"/>
        <v>59</v>
      </c>
      <c r="K65" s="1">
        <f t="shared" si="1"/>
        <v>152</v>
      </c>
      <c r="L65" s="1">
        <f t="shared" si="2"/>
        <v>148</v>
      </c>
      <c r="N65" s="1">
        <f t="shared" si="3"/>
        <v>359</v>
      </c>
      <c r="O65" s="1">
        <v>64</v>
      </c>
    </row>
    <row r="66" spans="1:15" x14ac:dyDescent="0.3">
      <c r="A66" s="1">
        <v>7860</v>
      </c>
      <c r="B66" s="1" t="s">
        <v>76</v>
      </c>
      <c r="C66" s="2">
        <v>5230</v>
      </c>
      <c r="D66" s="2">
        <v>23479844</v>
      </c>
      <c r="E66" s="1">
        <v>2.92</v>
      </c>
      <c r="F66" s="1">
        <v>0.22</v>
      </c>
      <c r="G66" s="1">
        <v>1.91</v>
      </c>
      <c r="H66" s="2">
        <v>1228</v>
      </c>
      <c r="J66" s="1">
        <f t="shared" ref="J66:J129" si="4">COUNTIF($E$2:$E$442,"&lt;="&amp;E66)</f>
        <v>57</v>
      </c>
      <c r="K66" s="1">
        <f t="shared" ref="K66:K129" si="5">COUNTIF($F$2:$F$442,"&lt;="&amp;F66)</f>
        <v>33</v>
      </c>
      <c r="L66" s="1">
        <f t="shared" ref="L66:L129" si="6">COUNTIF($G$2:$G$442,"&gt;="&amp;G66)</f>
        <v>276</v>
      </c>
      <c r="N66" s="1">
        <f t="shared" ref="N66:N129" si="7">SUM(J66:L66)</f>
        <v>366</v>
      </c>
      <c r="O66" s="1">
        <v>65</v>
      </c>
    </row>
    <row r="67" spans="1:15" x14ac:dyDescent="0.3">
      <c r="A67" s="1">
        <v>105560</v>
      </c>
      <c r="B67" s="1" t="s">
        <v>77</v>
      </c>
      <c r="C67" s="2">
        <v>47300</v>
      </c>
      <c r="D67" s="2">
        <v>408897068</v>
      </c>
      <c r="E67" s="1">
        <v>4.18</v>
      </c>
      <c r="F67" s="1">
        <v>0.39</v>
      </c>
      <c r="G67" s="1">
        <v>6.22</v>
      </c>
      <c r="H67" s="2">
        <v>193408</v>
      </c>
      <c r="J67" s="1">
        <f t="shared" si="4"/>
        <v>124</v>
      </c>
      <c r="K67" s="1">
        <f t="shared" si="5"/>
        <v>199</v>
      </c>
      <c r="L67" s="1">
        <f t="shared" si="6"/>
        <v>43</v>
      </c>
      <c r="N67" s="1">
        <f t="shared" si="7"/>
        <v>366</v>
      </c>
      <c r="O67" s="1">
        <v>66</v>
      </c>
    </row>
    <row r="68" spans="1:15" x14ac:dyDescent="0.3">
      <c r="A68" s="1">
        <v>12620</v>
      </c>
      <c r="B68" s="1" t="s">
        <v>78</v>
      </c>
      <c r="C68" s="2">
        <v>9900</v>
      </c>
      <c r="D68" s="2">
        <v>4400000</v>
      </c>
      <c r="E68" s="1">
        <v>2.46</v>
      </c>
      <c r="F68" s="1">
        <v>0.3</v>
      </c>
      <c r="G68" s="1">
        <v>2.5299999999999998</v>
      </c>
      <c r="H68" s="1">
        <v>436</v>
      </c>
      <c r="J68" s="1">
        <f t="shared" si="4"/>
        <v>35</v>
      </c>
      <c r="K68" s="1">
        <f t="shared" si="5"/>
        <v>100</v>
      </c>
      <c r="L68" s="1">
        <f t="shared" si="6"/>
        <v>232</v>
      </c>
      <c r="N68" s="1">
        <f t="shared" si="7"/>
        <v>367</v>
      </c>
      <c r="O68" s="1">
        <v>67</v>
      </c>
    </row>
    <row r="69" spans="1:15" x14ac:dyDescent="0.3">
      <c r="A69" s="1">
        <v>970</v>
      </c>
      <c r="B69" s="1" t="s">
        <v>79</v>
      </c>
      <c r="C69" s="2">
        <v>6900</v>
      </c>
      <c r="D69" s="2">
        <v>22800500</v>
      </c>
      <c r="E69" s="1">
        <v>3.13</v>
      </c>
      <c r="F69" s="1">
        <v>0.43</v>
      </c>
      <c r="G69" s="1">
        <v>5.8</v>
      </c>
      <c r="H69" s="2">
        <v>1573</v>
      </c>
      <c r="J69" s="1">
        <f t="shared" si="4"/>
        <v>69</v>
      </c>
      <c r="K69" s="1">
        <f t="shared" si="5"/>
        <v>246</v>
      </c>
      <c r="L69" s="1">
        <f t="shared" si="6"/>
        <v>53</v>
      </c>
      <c r="N69" s="1">
        <f t="shared" si="7"/>
        <v>368</v>
      </c>
      <c r="O69" s="1">
        <v>68</v>
      </c>
    </row>
    <row r="70" spans="1:15" x14ac:dyDescent="0.3">
      <c r="A70" s="1">
        <v>129260</v>
      </c>
      <c r="B70" s="1" t="s">
        <v>80</v>
      </c>
      <c r="C70" s="2">
        <v>2765</v>
      </c>
      <c r="D70" s="2">
        <v>29747874</v>
      </c>
      <c r="E70" s="1">
        <v>2.93</v>
      </c>
      <c r="F70" s="1">
        <v>0.35</v>
      </c>
      <c r="G70" s="1">
        <v>3.62</v>
      </c>
      <c r="H70" s="1">
        <v>823</v>
      </c>
      <c r="J70" s="1">
        <f t="shared" si="4"/>
        <v>59</v>
      </c>
      <c r="K70" s="1">
        <f t="shared" si="5"/>
        <v>152</v>
      </c>
      <c r="L70" s="1">
        <f t="shared" si="6"/>
        <v>157</v>
      </c>
      <c r="N70" s="1">
        <f t="shared" si="7"/>
        <v>368</v>
      </c>
      <c r="O70" s="1">
        <v>69</v>
      </c>
    </row>
    <row r="71" spans="1:15" x14ac:dyDescent="0.3">
      <c r="A71" s="1">
        <v>3690</v>
      </c>
      <c r="B71" s="1" t="s">
        <v>81</v>
      </c>
      <c r="C71" s="2">
        <v>7320</v>
      </c>
      <c r="D71" s="2">
        <v>120369116</v>
      </c>
      <c r="E71" s="1">
        <v>8.15</v>
      </c>
      <c r="F71" s="1">
        <v>0.28000000000000003</v>
      </c>
      <c r="G71" s="1">
        <v>7.17</v>
      </c>
      <c r="H71" s="2">
        <v>8811</v>
      </c>
      <c r="J71" s="1">
        <f t="shared" si="4"/>
        <v>260</v>
      </c>
      <c r="K71" s="1">
        <f t="shared" si="5"/>
        <v>76</v>
      </c>
      <c r="L71" s="1">
        <f t="shared" si="6"/>
        <v>35</v>
      </c>
      <c r="N71" s="1">
        <f t="shared" si="7"/>
        <v>371</v>
      </c>
      <c r="O71" s="1">
        <v>70</v>
      </c>
    </row>
    <row r="72" spans="1:15" x14ac:dyDescent="0.3">
      <c r="A72" s="1">
        <v>84010</v>
      </c>
      <c r="B72" s="1" t="s">
        <v>82</v>
      </c>
      <c r="C72" s="2">
        <v>12500</v>
      </c>
      <c r="D72" s="2">
        <v>24646734</v>
      </c>
      <c r="E72" s="1">
        <v>2.1800000000000002</v>
      </c>
      <c r="F72" s="1">
        <v>0.36</v>
      </c>
      <c r="G72" s="1">
        <v>3.2</v>
      </c>
      <c r="H72" s="2">
        <v>3081</v>
      </c>
      <c r="J72" s="1">
        <f t="shared" si="4"/>
        <v>23</v>
      </c>
      <c r="K72" s="1">
        <f t="shared" si="5"/>
        <v>164</v>
      </c>
      <c r="L72" s="1">
        <f t="shared" si="6"/>
        <v>184</v>
      </c>
      <c r="N72" s="1">
        <f t="shared" si="7"/>
        <v>371</v>
      </c>
      <c r="O72" s="1">
        <v>71</v>
      </c>
    </row>
    <row r="73" spans="1:15" x14ac:dyDescent="0.3">
      <c r="A73" s="1">
        <v>240</v>
      </c>
      <c r="B73" s="1" t="s">
        <v>83</v>
      </c>
      <c r="C73" s="2">
        <v>12650</v>
      </c>
      <c r="D73" s="2">
        <v>94935240</v>
      </c>
      <c r="E73" s="1">
        <v>5.31</v>
      </c>
      <c r="F73" s="1">
        <v>0.31</v>
      </c>
      <c r="G73" s="1">
        <v>4.74</v>
      </c>
      <c r="H73" s="2">
        <v>12009</v>
      </c>
      <c r="J73" s="1">
        <f t="shared" si="4"/>
        <v>173</v>
      </c>
      <c r="K73" s="1">
        <f t="shared" si="5"/>
        <v>114</v>
      </c>
      <c r="L73" s="1">
        <f t="shared" si="6"/>
        <v>90</v>
      </c>
      <c r="N73" s="1">
        <f t="shared" si="7"/>
        <v>377</v>
      </c>
      <c r="O73" s="1">
        <v>72</v>
      </c>
    </row>
    <row r="74" spans="1:15" x14ac:dyDescent="0.3">
      <c r="A74" s="1">
        <v>5010</v>
      </c>
      <c r="B74" s="1" t="s">
        <v>84</v>
      </c>
      <c r="C74" s="2">
        <v>5510</v>
      </c>
      <c r="D74" s="2">
        <v>39188075</v>
      </c>
      <c r="E74" s="1">
        <v>2.5299999999999998</v>
      </c>
      <c r="F74" s="1">
        <v>0.31</v>
      </c>
      <c r="G74" s="1">
        <v>2.64</v>
      </c>
      <c r="H74" s="2">
        <v>2159</v>
      </c>
      <c r="J74" s="1">
        <f t="shared" si="4"/>
        <v>40</v>
      </c>
      <c r="K74" s="1">
        <f t="shared" si="5"/>
        <v>114</v>
      </c>
      <c r="L74" s="1">
        <f t="shared" si="6"/>
        <v>223</v>
      </c>
      <c r="N74" s="1">
        <f t="shared" si="7"/>
        <v>377</v>
      </c>
      <c r="O74" s="1">
        <v>73</v>
      </c>
    </row>
    <row r="75" spans="1:15" x14ac:dyDescent="0.3">
      <c r="A75" s="1">
        <v>7690</v>
      </c>
      <c r="B75" s="1" t="s">
        <v>85</v>
      </c>
      <c r="C75" s="2">
        <v>43350</v>
      </c>
      <c r="D75" s="2">
        <v>9010616</v>
      </c>
      <c r="E75" s="1">
        <v>2.5499999999999998</v>
      </c>
      <c r="F75" s="1">
        <v>0.44</v>
      </c>
      <c r="G75" s="1">
        <v>5.07</v>
      </c>
      <c r="H75" s="2">
        <v>3906</v>
      </c>
      <c r="J75" s="1">
        <f t="shared" si="4"/>
        <v>42</v>
      </c>
      <c r="K75" s="1">
        <f t="shared" si="5"/>
        <v>263</v>
      </c>
      <c r="L75" s="1">
        <f t="shared" si="6"/>
        <v>75</v>
      </c>
      <c r="N75" s="1">
        <f t="shared" si="7"/>
        <v>380</v>
      </c>
      <c r="O75" s="1">
        <v>74</v>
      </c>
    </row>
    <row r="76" spans="1:15" x14ac:dyDescent="0.3">
      <c r="A76" s="1">
        <v>58650</v>
      </c>
      <c r="B76" s="1" t="s">
        <v>86</v>
      </c>
      <c r="C76" s="2">
        <v>103500</v>
      </c>
      <c r="D76" s="2">
        <v>4000000</v>
      </c>
      <c r="E76" s="1">
        <v>4.66</v>
      </c>
      <c r="F76" s="1">
        <v>0.19</v>
      </c>
      <c r="G76" s="1">
        <v>2.66</v>
      </c>
      <c r="H76" s="2">
        <v>4140</v>
      </c>
      <c r="J76" s="1">
        <f t="shared" si="4"/>
        <v>146</v>
      </c>
      <c r="K76" s="1">
        <f t="shared" si="5"/>
        <v>15</v>
      </c>
      <c r="L76" s="1">
        <f t="shared" si="6"/>
        <v>219</v>
      </c>
      <c r="N76" s="1">
        <f t="shared" si="7"/>
        <v>380</v>
      </c>
      <c r="O76" s="1">
        <v>75</v>
      </c>
    </row>
    <row r="77" spans="1:15" x14ac:dyDescent="0.3">
      <c r="A77" s="1">
        <v>6360</v>
      </c>
      <c r="B77" s="1" t="s">
        <v>87</v>
      </c>
      <c r="C77" s="2">
        <v>22800</v>
      </c>
      <c r="D77" s="2">
        <v>85581490</v>
      </c>
      <c r="E77" s="1">
        <v>4.03</v>
      </c>
      <c r="F77" s="1">
        <v>0.4</v>
      </c>
      <c r="G77" s="1">
        <v>5.7</v>
      </c>
      <c r="H77" s="2">
        <v>19513</v>
      </c>
      <c r="J77" s="1">
        <f t="shared" si="4"/>
        <v>116</v>
      </c>
      <c r="K77" s="1">
        <f t="shared" si="5"/>
        <v>216</v>
      </c>
      <c r="L77" s="1">
        <f t="shared" si="6"/>
        <v>56</v>
      </c>
      <c r="N77" s="1">
        <f t="shared" si="7"/>
        <v>388</v>
      </c>
      <c r="O77" s="1">
        <v>76</v>
      </c>
    </row>
    <row r="78" spans="1:15" x14ac:dyDescent="0.3">
      <c r="A78" s="1">
        <v>85620</v>
      </c>
      <c r="B78" s="1" t="s">
        <v>88</v>
      </c>
      <c r="C78" s="2">
        <v>2665</v>
      </c>
      <c r="D78" s="2">
        <v>177016189</v>
      </c>
      <c r="E78" s="1">
        <v>4.9800000000000004</v>
      </c>
      <c r="F78" s="1">
        <v>0.28000000000000003</v>
      </c>
      <c r="G78" s="1">
        <v>3.75</v>
      </c>
      <c r="H78" s="2">
        <v>4717</v>
      </c>
      <c r="J78" s="1">
        <f t="shared" si="4"/>
        <v>163</v>
      </c>
      <c r="K78" s="1">
        <f t="shared" si="5"/>
        <v>76</v>
      </c>
      <c r="L78" s="1">
        <f t="shared" si="6"/>
        <v>152</v>
      </c>
      <c r="N78" s="1">
        <f t="shared" si="7"/>
        <v>391</v>
      </c>
      <c r="O78" s="1">
        <v>77</v>
      </c>
    </row>
    <row r="79" spans="1:15" x14ac:dyDescent="0.3">
      <c r="A79" s="1">
        <v>3380</v>
      </c>
      <c r="B79" s="1" t="s">
        <v>89</v>
      </c>
      <c r="C79" s="2">
        <v>7070</v>
      </c>
      <c r="D79" s="2">
        <v>112005621</v>
      </c>
      <c r="E79" s="1">
        <v>2.11</v>
      </c>
      <c r="F79" s="1">
        <v>0.27</v>
      </c>
      <c r="G79" s="1">
        <v>1.41</v>
      </c>
      <c r="H79" s="2">
        <v>7919</v>
      </c>
      <c r="J79" s="1">
        <f t="shared" si="4"/>
        <v>19</v>
      </c>
      <c r="K79" s="1">
        <f t="shared" si="5"/>
        <v>68</v>
      </c>
      <c r="L79" s="1">
        <f t="shared" si="6"/>
        <v>313</v>
      </c>
      <c r="N79" s="1">
        <f t="shared" si="7"/>
        <v>400</v>
      </c>
      <c r="O79" s="1">
        <v>78</v>
      </c>
    </row>
    <row r="80" spans="1:15" x14ac:dyDescent="0.3">
      <c r="A80" s="1">
        <v>121440</v>
      </c>
      <c r="B80" s="1" t="s">
        <v>90</v>
      </c>
      <c r="C80" s="2">
        <v>5420</v>
      </c>
      <c r="D80" s="2">
        <v>42836818</v>
      </c>
      <c r="E80" s="1">
        <v>1.5</v>
      </c>
      <c r="F80" s="1">
        <v>0.36</v>
      </c>
      <c r="G80" s="1">
        <v>2.58</v>
      </c>
      <c r="H80" s="2">
        <v>2322</v>
      </c>
      <c r="J80" s="1">
        <f t="shared" si="4"/>
        <v>9</v>
      </c>
      <c r="K80" s="1">
        <f t="shared" si="5"/>
        <v>164</v>
      </c>
      <c r="L80" s="1">
        <f t="shared" si="6"/>
        <v>228</v>
      </c>
      <c r="N80" s="1">
        <f t="shared" si="7"/>
        <v>401</v>
      </c>
      <c r="O80" s="1">
        <v>79</v>
      </c>
    </row>
    <row r="81" spans="1:15" x14ac:dyDescent="0.3">
      <c r="A81" s="1">
        <v>850</v>
      </c>
      <c r="B81" s="1" t="s">
        <v>91</v>
      </c>
      <c r="C81" s="2">
        <v>31350</v>
      </c>
      <c r="D81" s="2">
        <v>2200000</v>
      </c>
      <c r="E81" s="1">
        <v>5.7</v>
      </c>
      <c r="F81" s="1">
        <v>0.22</v>
      </c>
      <c r="G81" s="1">
        <v>3.19</v>
      </c>
      <c r="H81" s="1">
        <v>690</v>
      </c>
      <c r="J81" s="1">
        <f t="shared" si="4"/>
        <v>188</v>
      </c>
      <c r="K81" s="1">
        <f t="shared" si="5"/>
        <v>33</v>
      </c>
      <c r="L81" s="1">
        <f t="shared" si="6"/>
        <v>185</v>
      </c>
      <c r="N81" s="1">
        <f t="shared" si="7"/>
        <v>406</v>
      </c>
      <c r="O81" s="1">
        <v>80</v>
      </c>
    </row>
    <row r="82" spans="1:15" x14ac:dyDescent="0.3">
      <c r="A82" s="1">
        <v>13120</v>
      </c>
      <c r="B82" s="1" t="s">
        <v>92</v>
      </c>
      <c r="C82" s="2">
        <v>3560</v>
      </c>
      <c r="D82" s="2">
        <v>90808100</v>
      </c>
      <c r="E82" s="1">
        <v>4.76</v>
      </c>
      <c r="F82" s="1">
        <v>0.33</v>
      </c>
      <c r="G82" s="1">
        <v>4.21</v>
      </c>
      <c r="H82" s="2">
        <v>3233</v>
      </c>
      <c r="J82" s="1">
        <f t="shared" si="4"/>
        <v>153</v>
      </c>
      <c r="K82" s="1">
        <f t="shared" si="5"/>
        <v>132</v>
      </c>
      <c r="L82" s="1">
        <f t="shared" si="6"/>
        <v>125</v>
      </c>
      <c r="N82" s="1">
        <f t="shared" si="7"/>
        <v>410</v>
      </c>
      <c r="O82" s="1">
        <v>81</v>
      </c>
    </row>
    <row r="83" spans="1:15" x14ac:dyDescent="0.3">
      <c r="A83" s="1">
        <v>5940</v>
      </c>
      <c r="B83" s="1" t="s">
        <v>93</v>
      </c>
      <c r="C83" s="2">
        <v>9020</v>
      </c>
      <c r="D83" s="2">
        <v>331665921</v>
      </c>
      <c r="E83" s="1">
        <v>4.6399999999999997</v>
      </c>
      <c r="F83" s="1">
        <v>0.44</v>
      </c>
      <c r="G83" s="1">
        <v>11.64</v>
      </c>
      <c r="H83" s="2">
        <v>29916</v>
      </c>
      <c r="J83" s="1">
        <f t="shared" si="4"/>
        <v>143</v>
      </c>
      <c r="K83" s="1">
        <f t="shared" si="5"/>
        <v>263</v>
      </c>
      <c r="L83" s="1">
        <f t="shared" si="6"/>
        <v>8</v>
      </c>
      <c r="N83" s="1">
        <f t="shared" si="7"/>
        <v>414</v>
      </c>
      <c r="O83" s="1">
        <v>82</v>
      </c>
    </row>
    <row r="84" spans="1:15" x14ac:dyDescent="0.3">
      <c r="A84" s="1">
        <v>16360</v>
      </c>
      <c r="B84" s="1" t="s">
        <v>94</v>
      </c>
      <c r="C84" s="2">
        <v>32100</v>
      </c>
      <c r="D84" s="2">
        <v>89300000</v>
      </c>
      <c r="E84" s="1">
        <v>4.09</v>
      </c>
      <c r="F84" s="1">
        <v>0.47</v>
      </c>
      <c r="G84" s="1">
        <v>11.84</v>
      </c>
      <c r="H84" s="2">
        <v>28665</v>
      </c>
      <c r="J84" s="1">
        <f t="shared" si="4"/>
        <v>117</v>
      </c>
      <c r="K84" s="1">
        <f t="shared" si="5"/>
        <v>291</v>
      </c>
      <c r="L84" s="1">
        <f t="shared" si="6"/>
        <v>6</v>
      </c>
      <c r="N84" s="1">
        <f t="shared" si="7"/>
        <v>414</v>
      </c>
      <c r="O84" s="1">
        <v>83</v>
      </c>
    </row>
    <row r="85" spans="1:15" x14ac:dyDescent="0.3">
      <c r="A85" s="1">
        <v>2240</v>
      </c>
      <c r="B85" s="1" t="s">
        <v>95</v>
      </c>
      <c r="C85" s="2">
        <v>18350</v>
      </c>
      <c r="D85" s="2">
        <v>23000000</v>
      </c>
      <c r="E85" s="1">
        <v>3.04</v>
      </c>
      <c r="F85" s="1">
        <v>0.26</v>
      </c>
      <c r="G85" s="1">
        <v>1.63</v>
      </c>
      <c r="H85" s="2">
        <v>4220</v>
      </c>
      <c r="J85" s="1">
        <f t="shared" si="4"/>
        <v>62</v>
      </c>
      <c r="K85" s="1">
        <f t="shared" si="5"/>
        <v>56</v>
      </c>
      <c r="L85" s="1">
        <f t="shared" si="6"/>
        <v>299</v>
      </c>
      <c r="N85" s="1">
        <f t="shared" si="7"/>
        <v>417</v>
      </c>
      <c r="O85" s="1">
        <v>84</v>
      </c>
    </row>
    <row r="86" spans="1:15" x14ac:dyDescent="0.3">
      <c r="A86" s="1">
        <v>27410</v>
      </c>
      <c r="B86" s="1" t="s">
        <v>96</v>
      </c>
      <c r="C86" s="2">
        <v>3365</v>
      </c>
      <c r="D86" s="2">
        <v>95716791</v>
      </c>
      <c r="E86" s="1">
        <v>6.53</v>
      </c>
      <c r="F86" s="1">
        <v>0.21</v>
      </c>
      <c r="G86" s="1">
        <v>3.27</v>
      </c>
      <c r="H86" s="2">
        <v>3221</v>
      </c>
      <c r="J86" s="1">
        <f t="shared" si="4"/>
        <v>217</v>
      </c>
      <c r="K86" s="1">
        <f t="shared" si="5"/>
        <v>22</v>
      </c>
      <c r="L86" s="1">
        <f t="shared" si="6"/>
        <v>179</v>
      </c>
      <c r="N86" s="1">
        <f t="shared" si="7"/>
        <v>418</v>
      </c>
      <c r="O86" s="1">
        <v>85</v>
      </c>
    </row>
    <row r="87" spans="1:15" x14ac:dyDescent="0.3">
      <c r="A87" s="1">
        <v>23590</v>
      </c>
      <c r="B87" s="1" t="s">
        <v>97</v>
      </c>
      <c r="C87" s="2">
        <v>18200</v>
      </c>
      <c r="D87" s="2">
        <v>44866617</v>
      </c>
      <c r="E87" s="1">
        <v>2.89</v>
      </c>
      <c r="F87" s="1">
        <v>0.38</v>
      </c>
      <c r="G87" s="1">
        <v>3.3</v>
      </c>
      <c r="H87" s="2">
        <v>8166</v>
      </c>
      <c r="J87" s="1">
        <f t="shared" si="4"/>
        <v>53</v>
      </c>
      <c r="K87" s="1">
        <f t="shared" si="5"/>
        <v>189</v>
      </c>
      <c r="L87" s="1">
        <f t="shared" si="6"/>
        <v>178</v>
      </c>
      <c r="N87" s="1">
        <f t="shared" si="7"/>
        <v>420</v>
      </c>
      <c r="O87" s="1">
        <v>86</v>
      </c>
    </row>
    <row r="88" spans="1:15" x14ac:dyDescent="0.3">
      <c r="A88" s="1">
        <v>29460</v>
      </c>
      <c r="B88" s="1" t="s">
        <v>98</v>
      </c>
      <c r="C88" s="2">
        <v>15700</v>
      </c>
      <c r="D88" s="2">
        <v>13554044</v>
      </c>
      <c r="E88" s="1">
        <v>2.92</v>
      </c>
      <c r="F88" s="1">
        <v>0.28999999999999998</v>
      </c>
      <c r="G88" s="1">
        <v>1.91</v>
      </c>
      <c r="H88" s="2">
        <v>2128</v>
      </c>
      <c r="J88" s="1">
        <f t="shared" si="4"/>
        <v>57</v>
      </c>
      <c r="K88" s="1">
        <f t="shared" si="5"/>
        <v>88</v>
      </c>
      <c r="L88" s="1">
        <f t="shared" si="6"/>
        <v>276</v>
      </c>
      <c r="N88" s="1">
        <f t="shared" si="7"/>
        <v>421</v>
      </c>
      <c r="O88" s="1">
        <v>87</v>
      </c>
    </row>
    <row r="89" spans="1:15" x14ac:dyDescent="0.3">
      <c r="A89" s="1">
        <v>2020</v>
      </c>
      <c r="B89" s="1" t="s">
        <v>99</v>
      </c>
      <c r="C89" s="2">
        <v>22450</v>
      </c>
      <c r="D89" s="2">
        <v>12626426</v>
      </c>
      <c r="E89" s="1">
        <v>2.59</v>
      </c>
      <c r="F89" s="1">
        <v>0.34</v>
      </c>
      <c r="G89" s="1">
        <v>2.4500000000000002</v>
      </c>
      <c r="H89" s="2">
        <v>2835</v>
      </c>
      <c r="J89" s="1">
        <f t="shared" si="4"/>
        <v>44</v>
      </c>
      <c r="K89" s="1">
        <f t="shared" si="5"/>
        <v>142</v>
      </c>
      <c r="L89" s="1">
        <f t="shared" si="6"/>
        <v>236</v>
      </c>
      <c r="N89" s="1">
        <f t="shared" si="7"/>
        <v>422</v>
      </c>
      <c r="O89" s="1">
        <v>88</v>
      </c>
    </row>
    <row r="90" spans="1:15" x14ac:dyDescent="0.3">
      <c r="A90" s="1">
        <v>12700</v>
      </c>
      <c r="B90" s="1" t="s">
        <v>100</v>
      </c>
      <c r="C90" s="2">
        <v>7650</v>
      </c>
      <c r="D90" s="2">
        <v>26446135</v>
      </c>
      <c r="E90" s="1">
        <v>4.7300000000000004</v>
      </c>
      <c r="F90" s="1">
        <v>0.44</v>
      </c>
      <c r="G90" s="1">
        <v>10.46</v>
      </c>
      <c r="H90" s="2">
        <v>2023</v>
      </c>
      <c r="J90" s="1">
        <f t="shared" si="4"/>
        <v>150</v>
      </c>
      <c r="K90" s="1">
        <f t="shared" si="5"/>
        <v>263</v>
      </c>
      <c r="L90" s="1">
        <f t="shared" si="6"/>
        <v>9</v>
      </c>
      <c r="N90" s="1">
        <f t="shared" si="7"/>
        <v>422</v>
      </c>
      <c r="O90" s="1">
        <v>89</v>
      </c>
    </row>
    <row r="91" spans="1:15" x14ac:dyDescent="0.3">
      <c r="A91" s="1">
        <v>267290</v>
      </c>
      <c r="B91" s="1" t="s">
        <v>101</v>
      </c>
      <c r="C91" s="2">
        <v>23050</v>
      </c>
      <c r="D91" s="2">
        <v>5895406</v>
      </c>
      <c r="E91" s="1">
        <v>4.5</v>
      </c>
      <c r="F91" s="1">
        <v>0.34</v>
      </c>
      <c r="G91" s="1">
        <v>3.8</v>
      </c>
      <c r="H91" s="2">
        <v>1359</v>
      </c>
      <c r="J91" s="1">
        <f t="shared" si="4"/>
        <v>135</v>
      </c>
      <c r="K91" s="1">
        <f t="shared" si="5"/>
        <v>142</v>
      </c>
      <c r="L91" s="1">
        <f t="shared" si="6"/>
        <v>147</v>
      </c>
      <c r="N91" s="1">
        <f t="shared" si="7"/>
        <v>424</v>
      </c>
      <c r="O91" s="1">
        <v>90</v>
      </c>
    </row>
    <row r="92" spans="1:15" x14ac:dyDescent="0.3">
      <c r="A92" s="1">
        <v>58860</v>
      </c>
      <c r="B92" s="1" t="s">
        <v>102</v>
      </c>
      <c r="C92" s="2">
        <v>2485</v>
      </c>
      <c r="D92" s="2">
        <v>34802000</v>
      </c>
      <c r="E92" s="1">
        <v>3.11</v>
      </c>
      <c r="F92" s="1">
        <v>0.41</v>
      </c>
      <c r="G92" s="1">
        <v>4.0199999999999996</v>
      </c>
      <c r="H92" s="1">
        <v>865</v>
      </c>
      <c r="J92" s="1">
        <f t="shared" si="4"/>
        <v>68</v>
      </c>
      <c r="K92" s="1">
        <f t="shared" si="5"/>
        <v>227</v>
      </c>
      <c r="L92" s="1">
        <f t="shared" si="6"/>
        <v>134</v>
      </c>
      <c r="N92" s="1">
        <f t="shared" si="7"/>
        <v>429</v>
      </c>
      <c r="O92" s="1">
        <v>91</v>
      </c>
    </row>
    <row r="93" spans="1:15" x14ac:dyDescent="0.3">
      <c r="A93" s="1">
        <v>55550</v>
      </c>
      <c r="B93" s="1" t="s">
        <v>103</v>
      </c>
      <c r="C93" s="2">
        <v>36450</v>
      </c>
      <c r="D93" s="2">
        <v>512934131</v>
      </c>
      <c r="E93" s="1">
        <v>4.53</v>
      </c>
      <c r="F93" s="1">
        <v>0.41</v>
      </c>
      <c r="G93" s="1">
        <v>5.38</v>
      </c>
      <c r="H93" s="2">
        <v>186964</v>
      </c>
      <c r="J93" s="1">
        <f t="shared" si="4"/>
        <v>139</v>
      </c>
      <c r="K93" s="1">
        <f t="shared" si="5"/>
        <v>227</v>
      </c>
      <c r="L93" s="1">
        <f t="shared" si="6"/>
        <v>67</v>
      </c>
      <c r="N93" s="1">
        <f t="shared" si="7"/>
        <v>433</v>
      </c>
      <c r="O93" s="1">
        <v>92</v>
      </c>
    </row>
    <row r="94" spans="1:15" x14ac:dyDescent="0.3">
      <c r="A94" s="1">
        <v>72710</v>
      </c>
      <c r="B94" s="1" t="s">
        <v>104</v>
      </c>
      <c r="C94" s="2">
        <v>61800</v>
      </c>
      <c r="D94" s="2">
        <v>4637790</v>
      </c>
      <c r="E94" s="1">
        <v>5.67</v>
      </c>
      <c r="F94" s="1">
        <v>0.27</v>
      </c>
      <c r="G94" s="1">
        <v>3.24</v>
      </c>
      <c r="H94" s="2">
        <v>2866</v>
      </c>
      <c r="J94" s="1">
        <f t="shared" si="4"/>
        <v>187</v>
      </c>
      <c r="K94" s="1">
        <f t="shared" si="5"/>
        <v>68</v>
      </c>
      <c r="L94" s="1">
        <f t="shared" si="6"/>
        <v>181</v>
      </c>
      <c r="N94" s="1">
        <f t="shared" si="7"/>
        <v>436</v>
      </c>
      <c r="O94" s="1">
        <v>93</v>
      </c>
    </row>
    <row r="95" spans="1:15" x14ac:dyDescent="0.3">
      <c r="A95" s="1">
        <v>84690</v>
      </c>
      <c r="B95" s="1" t="s">
        <v>105</v>
      </c>
      <c r="C95" s="2">
        <v>7110</v>
      </c>
      <c r="D95" s="2">
        <v>36212538</v>
      </c>
      <c r="E95" s="1">
        <v>3.96</v>
      </c>
      <c r="F95" s="1">
        <v>0.35</v>
      </c>
      <c r="G95" s="1">
        <v>3.38</v>
      </c>
      <c r="H95" s="2">
        <v>2575</v>
      </c>
      <c r="J95" s="1">
        <f t="shared" si="4"/>
        <v>113</v>
      </c>
      <c r="K95" s="1">
        <f t="shared" si="5"/>
        <v>152</v>
      </c>
      <c r="L95" s="1">
        <f t="shared" si="6"/>
        <v>174</v>
      </c>
      <c r="N95" s="1">
        <f t="shared" si="7"/>
        <v>439</v>
      </c>
      <c r="O95" s="1">
        <v>94</v>
      </c>
    </row>
    <row r="96" spans="1:15" x14ac:dyDescent="0.3">
      <c r="A96" s="1">
        <v>43370</v>
      </c>
      <c r="B96" s="1" t="s">
        <v>106</v>
      </c>
      <c r="C96" s="2">
        <v>6170</v>
      </c>
      <c r="D96" s="2">
        <v>21000000</v>
      </c>
      <c r="E96" s="1">
        <v>6.57</v>
      </c>
      <c r="F96" s="1">
        <v>0.19</v>
      </c>
      <c r="G96" s="1">
        <v>2.92</v>
      </c>
      <c r="H96" s="2">
        <v>1296</v>
      </c>
      <c r="J96" s="1">
        <f t="shared" si="4"/>
        <v>220</v>
      </c>
      <c r="K96" s="1">
        <f t="shared" si="5"/>
        <v>15</v>
      </c>
      <c r="L96" s="1">
        <f t="shared" si="6"/>
        <v>206</v>
      </c>
      <c r="N96" s="1">
        <f t="shared" si="7"/>
        <v>441</v>
      </c>
      <c r="O96" s="1">
        <v>95</v>
      </c>
    </row>
    <row r="97" spans="1:15" x14ac:dyDescent="0.3">
      <c r="A97" s="1">
        <v>100250</v>
      </c>
      <c r="B97" s="1" t="s">
        <v>107</v>
      </c>
      <c r="C97" s="2">
        <v>3000</v>
      </c>
      <c r="D97" s="2">
        <v>55895292</v>
      </c>
      <c r="E97" s="1">
        <v>4.03</v>
      </c>
      <c r="F97" s="1">
        <v>0.45</v>
      </c>
      <c r="G97" s="1">
        <v>5.67</v>
      </c>
      <c r="H97" s="2">
        <v>1677</v>
      </c>
      <c r="J97" s="1">
        <f t="shared" si="4"/>
        <v>116</v>
      </c>
      <c r="K97" s="1">
        <f t="shared" si="5"/>
        <v>273</v>
      </c>
      <c r="L97" s="1">
        <f t="shared" si="6"/>
        <v>58</v>
      </c>
      <c r="N97" s="1">
        <f t="shared" si="7"/>
        <v>447</v>
      </c>
      <c r="O97" s="1">
        <v>96</v>
      </c>
    </row>
    <row r="98" spans="1:15" x14ac:dyDescent="0.3">
      <c r="A98" s="1">
        <v>6800</v>
      </c>
      <c r="B98" s="1" t="s">
        <v>108</v>
      </c>
      <c r="C98" s="2">
        <v>6450</v>
      </c>
      <c r="D98" s="2">
        <v>615316408</v>
      </c>
      <c r="E98" s="1">
        <v>5.23</v>
      </c>
      <c r="F98" s="1">
        <v>0.38</v>
      </c>
      <c r="G98" s="1">
        <v>4.6500000000000004</v>
      </c>
      <c r="H98" s="2">
        <v>39688</v>
      </c>
      <c r="J98" s="1">
        <f t="shared" si="4"/>
        <v>170</v>
      </c>
      <c r="K98" s="1">
        <f t="shared" si="5"/>
        <v>189</v>
      </c>
      <c r="L98" s="1">
        <f t="shared" si="6"/>
        <v>92</v>
      </c>
      <c r="N98" s="1">
        <f t="shared" si="7"/>
        <v>451</v>
      </c>
      <c r="O98" s="1">
        <v>97</v>
      </c>
    </row>
    <row r="99" spans="1:15" x14ac:dyDescent="0.3">
      <c r="A99" s="1">
        <v>16450</v>
      </c>
      <c r="B99" s="1" t="s">
        <v>109</v>
      </c>
      <c r="C99" s="2">
        <v>4665</v>
      </c>
      <c r="D99" s="2">
        <v>40000000</v>
      </c>
      <c r="E99" s="1">
        <v>4.79</v>
      </c>
      <c r="F99" s="1">
        <v>0.41</v>
      </c>
      <c r="G99" s="1">
        <v>5.36</v>
      </c>
      <c r="H99" s="2">
        <v>1866</v>
      </c>
      <c r="J99" s="1">
        <f t="shared" si="4"/>
        <v>155</v>
      </c>
      <c r="K99" s="1">
        <f t="shared" si="5"/>
        <v>227</v>
      </c>
      <c r="L99" s="1">
        <f t="shared" si="6"/>
        <v>69</v>
      </c>
      <c r="N99" s="1">
        <f t="shared" si="7"/>
        <v>451</v>
      </c>
      <c r="O99" s="1">
        <v>98</v>
      </c>
    </row>
    <row r="100" spans="1:15" x14ac:dyDescent="0.3">
      <c r="A100" s="1">
        <v>103140</v>
      </c>
      <c r="B100" s="1" t="s">
        <v>110</v>
      </c>
      <c r="C100" s="2">
        <v>26550</v>
      </c>
      <c r="D100" s="2">
        <v>28024278</v>
      </c>
      <c r="E100" s="1">
        <v>3.26</v>
      </c>
      <c r="F100" s="1">
        <v>0.41</v>
      </c>
      <c r="G100" s="1">
        <v>3.77</v>
      </c>
      <c r="H100" s="2">
        <v>7440</v>
      </c>
      <c r="J100" s="1">
        <f t="shared" si="4"/>
        <v>75</v>
      </c>
      <c r="K100" s="1">
        <f t="shared" si="5"/>
        <v>227</v>
      </c>
      <c r="L100" s="1">
        <f t="shared" si="6"/>
        <v>150</v>
      </c>
      <c r="N100" s="1">
        <f t="shared" si="7"/>
        <v>452</v>
      </c>
      <c r="O100" s="1">
        <v>99</v>
      </c>
    </row>
    <row r="101" spans="1:15" x14ac:dyDescent="0.3">
      <c r="A101" s="1">
        <v>2920</v>
      </c>
      <c r="B101" s="1" t="s">
        <v>111</v>
      </c>
      <c r="C101" s="2">
        <v>2660</v>
      </c>
      <c r="D101" s="2">
        <v>25947500</v>
      </c>
      <c r="E101" s="1">
        <v>12.37</v>
      </c>
      <c r="F101" s="1">
        <v>0.25</v>
      </c>
      <c r="G101" s="1">
        <v>4.51</v>
      </c>
      <c r="H101" s="1">
        <v>690</v>
      </c>
      <c r="J101" s="1">
        <f t="shared" si="4"/>
        <v>314</v>
      </c>
      <c r="K101" s="1">
        <f t="shared" si="5"/>
        <v>52</v>
      </c>
      <c r="L101" s="1">
        <f t="shared" si="6"/>
        <v>102</v>
      </c>
      <c r="N101" s="1">
        <f t="shared" si="7"/>
        <v>468</v>
      </c>
      <c r="O101" s="1">
        <v>100</v>
      </c>
    </row>
    <row r="102" spans="1:15" x14ac:dyDescent="0.3">
      <c r="A102" s="1">
        <v>126560</v>
      </c>
      <c r="B102" s="1" t="s">
        <v>112</v>
      </c>
      <c r="C102" s="2">
        <v>2690</v>
      </c>
      <c r="D102" s="2">
        <v>110202945</v>
      </c>
      <c r="E102" s="1">
        <v>3.78</v>
      </c>
      <c r="F102" s="1">
        <v>0.38</v>
      </c>
      <c r="G102" s="1">
        <v>3.35</v>
      </c>
      <c r="H102" s="2">
        <v>2964</v>
      </c>
      <c r="J102" s="1">
        <f t="shared" si="4"/>
        <v>105</v>
      </c>
      <c r="K102" s="1">
        <f t="shared" si="5"/>
        <v>189</v>
      </c>
      <c r="L102" s="1">
        <f t="shared" si="6"/>
        <v>175</v>
      </c>
      <c r="N102" s="1">
        <f t="shared" si="7"/>
        <v>469</v>
      </c>
      <c r="O102" s="1">
        <v>101</v>
      </c>
    </row>
    <row r="103" spans="1:15" x14ac:dyDescent="0.3">
      <c r="A103" s="1">
        <v>72870</v>
      </c>
      <c r="B103" s="1" t="s">
        <v>113</v>
      </c>
      <c r="C103" s="2">
        <v>10950</v>
      </c>
      <c r="D103" s="2">
        <v>11920959</v>
      </c>
      <c r="E103" s="1">
        <v>4.95</v>
      </c>
      <c r="F103" s="1">
        <v>0.43</v>
      </c>
      <c r="G103" s="1">
        <v>5.48</v>
      </c>
      <c r="H103" s="2">
        <v>1305</v>
      </c>
      <c r="J103" s="1">
        <f t="shared" si="4"/>
        <v>162</v>
      </c>
      <c r="K103" s="1">
        <f t="shared" si="5"/>
        <v>246</v>
      </c>
      <c r="L103" s="1">
        <f t="shared" si="6"/>
        <v>63</v>
      </c>
      <c r="N103" s="1">
        <f t="shared" si="7"/>
        <v>471</v>
      </c>
      <c r="O103" s="1">
        <v>102</v>
      </c>
    </row>
    <row r="104" spans="1:15" x14ac:dyDescent="0.3">
      <c r="A104" s="1">
        <v>12630</v>
      </c>
      <c r="B104" s="1" t="s">
        <v>114</v>
      </c>
      <c r="C104" s="2">
        <v>5620</v>
      </c>
      <c r="D104" s="2">
        <v>59741721</v>
      </c>
      <c r="E104" s="1">
        <v>22.57</v>
      </c>
      <c r="F104" s="1">
        <v>0.13</v>
      </c>
      <c r="G104" s="1">
        <v>4.45</v>
      </c>
      <c r="H104" s="2">
        <v>3357</v>
      </c>
      <c r="J104" s="1">
        <f t="shared" si="4"/>
        <v>362</v>
      </c>
      <c r="K104" s="1">
        <f t="shared" si="5"/>
        <v>4</v>
      </c>
      <c r="L104" s="1">
        <f t="shared" si="6"/>
        <v>106</v>
      </c>
      <c r="N104" s="1">
        <f t="shared" si="7"/>
        <v>472</v>
      </c>
      <c r="O104" s="1">
        <v>103</v>
      </c>
    </row>
    <row r="105" spans="1:15" x14ac:dyDescent="0.3">
      <c r="A105" s="1">
        <v>4560</v>
      </c>
      <c r="B105" s="1" t="s">
        <v>115</v>
      </c>
      <c r="C105" s="2">
        <v>10550</v>
      </c>
      <c r="D105" s="2">
        <v>15078811</v>
      </c>
      <c r="E105" s="1">
        <v>2.08</v>
      </c>
      <c r="F105" s="1">
        <v>0.3</v>
      </c>
      <c r="G105" s="1">
        <v>0.95</v>
      </c>
      <c r="H105" s="2">
        <v>1591</v>
      </c>
      <c r="J105" s="1">
        <f t="shared" si="4"/>
        <v>17</v>
      </c>
      <c r="K105" s="1">
        <f t="shared" si="5"/>
        <v>100</v>
      </c>
      <c r="L105" s="1">
        <f t="shared" si="6"/>
        <v>356</v>
      </c>
      <c r="N105" s="1">
        <f t="shared" si="7"/>
        <v>473</v>
      </c>
      <c r="O105" s="1">
        <v>104</v>
      </c>
    </row>
    <row r="106" spans="1:15" x14ac:dyDescent="0.3">
      <c r="A106" s="1">
        <v>190650</v>
      </c>
      <c r="B106" s="1" t="s">
        <v>116</v>
      </c>
      <c r="C106" s="2">
        <v>7570</v>
      </c>
      <c r="D106" s="2">
        <v>6388000</v>
      </c>
      <c r="E106" s="1">
        <v>3.89</v>
      </c>
      <c r="F106" s="1">
        <v>0.53</v>
      </c>
      <c r="G106" s="1">
        <v>9.25</v>
      </c>
      <c r="H106" s="1">
        <v>484</v>
      </c>
      <c r="J106" s="1">
        <f t="shared" si="4"/>
        <v>109</v>
      </c>
      <c r="K106" s="1">
        <f t="shared" si="5"/>
        <v>349</v>
      </c>
      <c r="L106" s="1">
        <f t="shared" si="6"/>
        <v>15</v>
      </c>
      <c r="N106" s="1">
        <f t="shared" si="7"/>
        <v>473</v>
      </c>
      <c r="O106" s="1">
        <v>105</v>
      </c>
    </row>
    <row r="107" spans="1:15" x14ac:dyDescent="0.3">
      <c r="A107" s="1">
        <v>24800</v>
      </c>
      <c r="B107" s="1" t="s">
        <v>117</v>
      </c>
      <c r="C107" s="2">
        <v>2400</v>
      </c>
      <c r="D107" s="2">
        <v>31278618</v>
      </c>
      <c r="E107" s="1">
        <v>1.76</v>
      </c>
      <c r="F107" s="1">
        <v>0.21</v>
      </c>
      <c r="G107" s="1">
        <v>0</v>
      </c>
      <c r="H107" s="1">
        <v>751</v>
      </c>
      <c r="J107" s="1">
        <f t="shared" si="4"/>
        <v>11</v>
      </c>
      <c r="K107" s="1">
        <f t="shared" si="5"/>
        <v>22</v>
      </c>
      <c r="L107" s="1">
        <f t="shared" si="6"/>
        <v>441</v>
      </c>
      <c r="N107" s="1">
        <f t="shared" si="7"/>
        <v>474</v>
      </c>
      <c r="O107" s="1">
        <v>106</v>
      </c>
    </row>
    <row r="108" spans="1:15" x14ac:dyDescent="0.3">
      <c r="A108" s="1">
        <v>29780</v>
      </c>
      <c r="B108" s="1" t="s">
        <v>118</v>
      </c>
      <c r="C108" s="2">
        <v>30600</v>
      </c>
      <c r="D108" s="2">
        <v>115858891</v>
      </c>
      <c r="E108" s="1">
        <v>6.06</v>
      </c>
      <c r="F108" s="1">
        <v>0.43</v>
      </c>
      <c r="G108" s="1">
        <v>7.52</v>
      </c>
      <c r="H108" s="2">
        <v>35453</v>
      </c>
      <c r="J108" s="1">
        <f t="shared" si="4"/>
        <v>199</v>
      </c>
      <c r="K108" s="1">
        <f t="shared" si="5"/>
        <v>246</v>
      </c>
      <c r="L108" s="1">
        <f t="shared" si="6"/>
        <v>29</v>
      </c>
      <c r="N108" s="1">
        <f t="shared" si="7"/>
        <v>474</v>
      </c>
      <c r="O108" s="1">
        <v>107</v>
      </c>
    </row>
    <row r="109" spans="1:15" x14ac:dyDescent="0.3">
      <c r="A109" s="1">
        <v>25000</v>
      </c>
      <c r="B109" s="1" t="s">
        <v>119</v>
      </c>
      <c r="C109" s="2">
        <v>47750</v>
      </c>
      <c r="D109" s="2">
        <v>4840000</v>
      </c>
      <c r="E109" s="1">
        <v>6.8</v>
      </c>
      <c r="F109" s="1">
        <v>0.39</v>
      </c>
      <c r="G109" s="1">
        <v>5.76</v>
      </c>
      <c r="H109" s="2">
        <v>2311</v>
      </c>
      <c r="J109" s="1">
        <f t="shared" si="4"/>
        <v>225</v>
      </c>
      <c r="K109" s="1">
        <f t="shared" si="5"/>
        <v>199</v>
      </c>
      <c r="L109" s="1">
        <f t="shared" si="6"/>
        <v>54</v>
      </c>
      <c r="N109" s="1">
        <f t="shared" si="7"/>
        <v>478</v>
      </c>
      <c r="O109" s="1">
        <v>108</v>
      </c>
    </row>
    <row r="110" spans="1:15" x14ac:dyDescent="0.3">
      <c r="A110" s="1">
        <v>37460</v>
      </c>
      <c r="B110" s="1" t="s">
        <v>120</v>
      </c>
      <c r="C110" s="2">
        <v>8250</v>
      </c>
      <c r="D110" s="2">
        <v>16318522</v>
      </c>
      <c r="E110" s="1">
        <v>3.91</v>
      </c>
      <c r="F110" s="1">
        <v>0.46</v>
      </c>
      <c r="G110" s="1">
        <v>4.8499999999999996</v>
      </c>
      <c r="H110" s="2">
        <v>1346</v>
      </c>
      <c r="J110" s="1">
        <f t="shared" si="4"/>
        <v>111</v>
      </c>
      <c r="K110" s="1">
        <f t="shared" si="5"/>
        <v>284</v>
      </c>
      <c r="L110" s="1">
        <f t="shared" si="6"/>
        <v>84</v>
      </c>
      <c r="N110" s="1">
        <f t="shared" si="7"/>
        <v>479</v>
      </c>
      <c r="O110" s="1">
        <v>109</v>
      </c>
    </row>
    <row r="111" spans="1:15" x14ac:dyDescent="0.3">
      <c r="A111" s="1">
        <v>16090</v>
      </c>
      <c r="B111" s="1" t="s">
        <v>121</v>
      </c>
      <c r="C111" s="2">
        <v>2155</v>
      </c>
      <c r="D111" s="2">
        <v>44282310</v>
      </c>
      <c r="E111" s="1">
        <v>4.0999999999999996</v>
      </c>
      <c r="F111" s="1">
        <v>0.42</v>
      </c>
      <c r="G111" s="1">
        <v>4.18</v>
      </c>
      <c r="H111" s="1">
        <v>954</v>
      </c>
      <c r="J111" s="1">
        <f t="shared" si="4"/>
        <v>118</v>
      </c>
      <c r="K111" s="1">
        <f t="shared" si="5"/>
        <v>234</v>
      </c>
      <c r="L111" s="1">
        <f t="shared" si="6"/>
        <v>128</v>
      </c>
      <c r="N111" s="1">
        <f t="shared" si="7"/>
        <v>480</v>
      </c>
      <c r="O111" s="1">
        <v>110</v>
      </c>
    </row>
    <row r="112" spans="1:15" x14ac:dyDescent="0.3">
      <c r="A112" s="1">
        <v>3200</v>
      </c>
      <c r="B112" s="1" t="s">
        <v>122</v>
      </c>
      <c r="C112" s="2">
        <v>108500</v>
      </c>
      <c r="D112" s="2">
        <v>2400000</v>
      </c>
      <c r="E112" s="1">
        <v>4.8600000000000003</v>
      </c>
      <c r="F112" s="1">
        <v>0.31</v>
      </c>
      <c r="G112" s="1">
        <v>2.77</v>
      </c>
      <c r="H112" s="2">
        <v>2604</v>
      </c>
      <c r="J112" s="1">
        <f t="shared" si="4"/>
        <v>156</v>
      </c>
      <c r="K112" s="1">
        <f t="shared" si="5"/>
        <v>114</v>
      </c>
      <c r="L112" s="1">
        <f t="shared" si="6"/>
        <v>212</v>
      </c>
      <c r="N112" s="1">
        <f t="shared" si="7"/>
        <v>482</v>
      </c>
      <c r="O112" s="1">
        <v>111</v>
      </c>
    </row>
    <row r="113" spans="1:15" x14ac:dyDescent="0.3">
      <c r="A113" s="1">
        <v>9770</v>
      </c>
      <c r="B113" s="1" t="s">
        <v>123</v>
      </c>
      <c r="C113" s="2">
        <v>25350</v>
      </c>
      <c r="D113" s="2">
        <v>2499971</v>
      </c>
      <c r="E113" s="1">
        <v>7.38</v>
      </c>
      <c r="F113" s="1">
        <v>0.3</v>
      </c>
      <c r="G113" s="1">
        <v>3.94</v>
      </c>
      <c r="H113" s="1">
        <v>634</v>
      </c>
      <c r="J113" s="1">
        <f t="shared" si="4"/>
        <v>244</v>
      </c>
      <c r="K113" s="1">
        <f t="shared" si="5"/>
        <v>100</v>
      </c>
      <c r="L113" s="1">
        <f t="shared" si="6"/>
        <v>141</v>
      </c>
      <c r="N113" s="1">
        <f t="shared" si="7"/>
        <v>485</v>
      </c>
      <c r="O113" s="1">
        <v>112</v>
      </c>
    </row>
    <row r="114" spans="1:15" x14ac:dyDescent="0.3">
      <c r="A114" s="1">
        <v>88350</v>
      </c>
      <c r="B114" s="1" t="s">
        <v>124</v>
      </c>
      <c r="C114" s="2">
        <v>2200</v>
      </c>
      <c r="D114" s="2">
        <v>868530000</v>
      </c>
      <c r="E114" s="1">
        <v>1.82</v>
      </c>
      <c r="F114" s="1">
        <v>0.22</v>
      </c>
      <c r="G114" s="1">
        <v>0</v>
      </c>
      <c r="H114" s="2">
        <v>19108</v>
      </c>
      <c r="J114" s="1">
        <f t="shared" si="4"/>
        <v>13</v>
      </c>
      <c r="K114" s="1">
        <f t="shared" si="5"/>
        <v>33</v>
      </c>
      <c r="L114" s="1">
        <f t="shared" si="6"/>
        <v>441</v>
      </c>
      <c r="N114" s="1">
        <f t="shared" si="7"/>
        <v>487</v>
      </c>
      <c r="O114" s="1">
        <v>113</v>
      </c>
    </row>
    <row r="115" spans="1:15" x14ac:dyDescent="0.3">
      <c r="A115" s="1">
        <v>900310</v>
      </c>
      <c r="B115" s="1" t="s">
        <v>125</v>
      </c>
      <c r="C115" s="1">
        <v>819</v>
      </c>
      <c r="D115" s="2">
        <v>64041675</v>
      </c>
      <c r="E115" s="1">
        <v>2.5</v>
      </c>
      <c r="F115" s="1">
        <v>0.18</v>
      </c>
      <c r="G115" s="1">
        <v>0</v>
      </c>
      <c r="H115" s="1">
        <v>524</v>
      </c>
      <c r="J115" s="1">
        <f t="shared" si="4"/>
        <v>36</v>
      </c>
      <c r="K115" s="1">
        <f t="shared" si="5"/>
        <v>12</v>
      </c>
      <c r="L115" s="1">
        <f t="shared" si="6"/>
        <v>441</v>
      </c>
      <c r="N115" s="1">
        <f t="shared" si="7"/>
        <v>489</v>
      </c>
      <c r="O115" s="1">
        <v>114</v>
      </c>
    </row>
    <row r="116" spans="1:15" x14ac:dyDescent="0.3">
      <c r="A116" s="1">
        <v>344820</v>
      </c>
      <c r="B116" s="1" t="s">
        <v>126</v>
      </c>
      <c r="C116" s="2">
        <v>39200</v>
      </c>
      <c r="D116" s="2">
        <v>15970512</v>
      </c>
      <c r="E116" s="1">
        <v>5.56</v>
      </c>
      <c r="F116" s="1">
        <v>0.44</v>
      </c>
      <c r="G116" s="1">
        <v>6.12</v>
      </c>
      <c r="H116" s="2">
        <v>6260</v>
      </c>
      <c r="J116" s="1">
        <f t="shared" si="4"/>
        <v>182</v>
      </c>
      <c r="K116" s="1">
        <f t="shared" si="5"/>
        <v>263</v>
      </c>
      <c r="L116" s="1">
        <f t="shared" si="6"/>
        <v>45</v>
      </c>
      <c r="N116" s="1">
        <f t="shared" si="7"/>
        <v>490</v>
      </c>
      <c r="O116" s="1">
        <v>115</v>
      </c>
    </row>
    <row r="117" spans="1:15" x14ac:dyDescent="0.3">
      <c r="A117" s="1">
        <v>23760</v>
      </c>
      <c r="B117" s="1" t="s">
        <v>127</v>
      </c>
      <c r="C117" s="1">
        <v>726</v>
      </c>
      <c r="D117" s="2">
        <v>315609576</v>
      </c>
      <c r="E117" s="1">
        <v>3.2</v>
      </c>
      <c r="F117" s="1">
        <v>0.52</v>
      </c>
      <c r="G117" s="1">
        <v>4.82</v>
      </c>
      <c r="H117" s="2">
        <v>2291</v>
      </c>
      <c r="J117" s="1">
        <f t="shared" si="4"/>
        <v>72</v>
      </c>
      <c r="K117" s="1">
        <f t="shared" si="5"/>
        <v>334</v>
      </c>
      <c r="L117" s="1">
        <f t="shared" si="6"/>
        <v>87</v>
      </c>
      <c r="N117" s="1">
        <f t="shared" si="7"/>
        <v>493</v>
      </c>
      <c r="O117" s="1">
        <v>116</v>
      </c>
    </row>
    <row r="118" spans="1:15" x14ac:dyDescent="0.3">
      <c r="A118" s="1">
        <v>227840</v>
      </c>
      <c r="B118" s="1" t="s">
        <v>128</v>
      </c>
      <c r="C118" s="2">
        <v>10300</v>
      </c>
      <c r="D118" s="2">
        <v>9100836</v>
      </c>
      <c r="E118" s="1">
        <v>5.35</v>
      </c>
      <c r="F118" s="1">
        <v>0.42</v>
      </c>
      <c r="G118" s="1">
        <v>4.8499999999999996</v>
      </c>
      <c r="H118" s="1">
        <v>937</v>
      </c>
      <c r="J118" s="1">
        <f t="shared" si="4"/>
        <v>176</v>
      </c>
      <c r="K118" s="1">
        <f t="shared" si="5"/>
        <v>234</v>
      </c>
      <c r="L118" s="1">
        <f t="shared" si="6"/>
        <v>84</v>
      </c>
      <c r="N118" s="1">
        <f t="shared" si="7"/>
        <v>494</v>
      </c>
      <c r="O118" s="1">
        <v>117</v>
      </c>
    </row>
    <row r="119" spans="1:15" x14ac:dyDescent="0.3">
      <c r="A119" s="1">
        <v>54040</v>
      </c>
      <c r="B119" s="1" t="s">
        <v>129</v>
      </c>
      <c r="C119" s="2">
        <v>3740</v>
      </c>
      <c r="D119" s="2">
        <v>16071290</v>
      </c>
      <c r="E119" s="1">
        <v>3.67</v>
      </c>
      <c r="F119" s="1">
        <v>0.49</v>
      </c>
      <c r="G119" s="1">
        <v>4.8099999999999996</v>
      </c>
      <c r="H119" s="1">
        <v>601</v>
      </c>
      <c r="J119" s="1">
        <f t="shared" si="4"/>
        <v>100</v>
      </c>
      <c r="K119" s="1">
        <f t="shared" si="5"/>
        <v>307</v>
      </c>
      <c r="L119" s="1">
        <f t="shared" si="6"/>
        <v>88</v>
      </c>
      <c r="N119" s="1">
        <f t="shared" si="7"/>
        <v>495</v>
      </c>
      <c r="O119" s="1">
        <v>118</v>
      </c>
    </row>
    <row r="120" spans="1:15" x14ac:dyDescent="0.3">
      <c r="A120" s="1">
        <v>3650</v>
      </c>
      <c r="B120" s="1" t="s">
        <v>130</v>
      </c>
      <c r="C120" s="2">
        <v>73900</v>
      </c>
      <c r="D120" s="2">
        <v>1739672</v>
      </c>
      <c r="E120" s="1">
        <v>4.88</v>
      </c>
      <c r="F120" s="1">
        <v>0.36</v>
      </c>
      <c r="G120" s="1">
        <v>3.38</v>
      </c>
      <c r="H120" s="2">
        <v>1286</v>
      </c>
      <c r="J120" s="1">
        <f t="shared" si="4"/>
        <v>158</v>
      </c>
      <c r="K120" s="1">
        <f t="shared" si="5"/>
        <v>164</v>
      </c>
      <c r="L120" s="1">
        <f t="shared" si="6"/>
        <v>174</v>
      </c>
      <c r="N120" s="1">
        <f t="shared" si="7"/>
        <v>496</v>
      </c>
      <c r="O120" s="1">
        <v>119</v>
      </c>
    </row>
    <row r="121" spans="1:15" x14ac:dyDescent="0.3">
      <c r="A121" s="1">
        <v>21320</v>
      </c>
      <c r="B121" s="1" t="s">
        <v>131</v>
      </c>
      <c r="C121" s="2">
        <v>5920</v>
      </c>
      <c r="D121" s="2">
        <v>21400000</v>
      </c>
      <c r="E121" s="1">
        <v>7.1</v>
      </c>
      <c r="F121" s="1">
        <v>0.27</v>
      </c>
      <c r="G121" s="1">
        <v>3.04</v>
      </c>
      <c r="H121" s="2">
        <v>1267</v>
      </c>
      <c r="J121" s="1">
        <f t="shared" si="4"/>
        <v>236</v>
      </c>
      <c r="K121" s="1">
        <f t="shared" si="5"/>
        <v>68</v>
      </c>
      <c r="L121" s="1">
        <f t="shared" si="6"/>
        <v>195</v>
      </c>
      <c r="N121" s="1">
        <f t="shared" si="7"/>
        <v>499</v>
      </c>
      <c r="O121" s="1">
        <v>120</v>
      </c>
    </row>
    <row r="122" spans="1:15" x14ac:dyDescent="0.3">
      <c r="A122" s="1">
        <v>15360</v>
      </c>
      <c r="B122" s="1" t="s">
        <v>132</v>
      </c>
      <c r="C122" s="2">
        <v>31650</v>
      </c>
      <c r="D122" s="2">
        <v>6000000</v>
      </c>
      <c r="E122" s="1">
        <v>42.43</v>
      </c>
      <c r="F122" s="1">
        <v>0.28000000000000003</v>
      </c>
      <c r="G122" s="1">
        <v>7.11</v>
      </c>
      <c r="H122" s="2">
        <v>1899</v>
      </c>
      <c r="J122" s="1">
        <f t="shared" si="4"/>
        <v>388</v>
      </c>
      <c r="K122" s="1">
        <f t="shared" si="5"/>
        <v>76</v>
      </c>
      <c r="L122" s="1">
        <f t="shared" si="6"/>
        <v>36</v>
      </c>
      <c r="N122" s="1">
        <f t="shared" si="7"/>
        <v>500</v>
      </c>
      <c r="O122" s="1">
        <v>121</v>
      </c>
    </row>
    <row r="123" spans="1:15" x14ac:dyDescent="0.3">
      <c r="A123" s="1">
        <v>3460</v>
      </c>
      <c r="B123" s="1" t="s">
        <v>133</v>
      </c>
      <c r="C123" s="2">
        <v>2315</v>
      </c>
      <c r="D123" s="2">
        <v>56702415</v>
      </c>
      <c r="E123" s="1">
        <v>30.46</v>
      </c>
      <c r="F123" s="1">
        <v>0.27</v>
      </c>
      <c r="G123" s="1">
        <v>5.62</v>
      </c>
      <c r="H123" s="2">
        <v>1313</v>
      </c>
      <c r="J123" s="1">
        <f t="shared" si="4"/>
        <v>377</v>
      </c>
      <c r="K123" s="1">
        <f t="shared" si="5"/>
        <v>68</v>
      </c>
      <c r="L123" s="1">
        <f t="shared" si="6"/>
        <v>59</v>
      </c>
      <c r="N123" s="1">
        <f t="shared" si="7"/>
        <v>504</v>
      </c>
      <c r="O123" s="1">
        <v>122</v>
      </c>
    </row>
    <row r="124" spans="1:15" x14ac:dyDescent="0.3">
      <c r="A124" s="1">
        <v>123700</v>
      </c>
      <c r="B124" s="1" t="s">
        <v>134</v>
      </c>
      <c r="C124" s="2">
        <v>3420</v>
      </c>
      <c r="D124" s="2">
        <v>15604898</v>
      </c>
      <c r="E124" s="1">
        <v>11.63</v>
      </c>
      <c r="F124" s="1">
        <v>0.28999999999999998</v>
      </c>
      <c r="G124" s="1">
        <v>4.3899999999999997</v>
      </c>
      <c r="H124" s="1">
        <v>534</v>
      </c>
      <c r="J124" s="1">
        <f t="shared" si="4"/>
        <v>304</v>
      </c>
      <c r="K124" s="1">
        <f t="shared" si="5"/>
        <v>88</v>
      </c>
      <c r="L124" s="1">
        <f t="shared" si="6"/>
        <v>113</v>
      </c>
      <c r="N124" s="1">
        <f t="shared" si="7"/>
        <v>505</v>
      </c>
      <c r="O124" s="1">
        <v>123</v>
      </c>
    </row>
    <row r="125" spans="1:15" x14ac:dyDescent="0.3">
      <c r="A125" s="1">
        <v>480</v>
      </c>
      <c r="B125" s="1" t="s">
        <v>135</v>
      </c>
      <c r="C125" s="2">
        <v>77000</v>
      </c>
      <c r="D125" s="2">
        <v>4000000</v>
      </c>
      <c r="E125" s="1">
        <v>9.6300000000000008</v>
      </c>
      <c r="F125" s="1">
        <v>0.37</v>
      </c>
      <c r="G125" s="1">
        <v>5.84</v>
      </c>
      <c r="H125" s="2">
        <v>3080</v>
      </c>
      <c r="J125" s="1">
        <f t="shared" si="4"/>
        <v>281</v>
      </c>
      <c r="K125" s="1">
        <f t="shared" si="5"/>
        <v>177</v>
      </c>
      <c r="L125" s="1">
        <f t="shared" si="6"/>
        <v>50</v>
      </c>
      <c r="N125" s="1">
        <f t="shared" si="7"/>
        <v>508</v>
      </c>
      <c r="O125" s="1">
        <v>124</v>
      </c>
    </row>
    <row r="126" spans="1:15" x14ac:dyDescent="0.3">
      <c r="A126" s="1">
        <v>590</v>
      </c>
      <c r="B126" s="1" t="s">
        <v>136</v>
      </c>
      <c r="C126" s="2">
        <v>56300</v>
      </c>
      <c r="D126" s="2">
        <v>1154482</v>
      </c>
      <c r="E126" s="1">
        <v>3.72</v>
      </c>
      <c r="F126" s="1">
        <v>0.24</v>
      </c>
      <c r="G126" s="1">
        <v>0.89</v>
      </c>
      <c r="H126" s="1">
        <v>650</v>
      </c>
      <c r="J126" s="1">
        <f t="shared" si="4"/>
        <v>103</v>
      </c>
      <c r="K126" s="1">
        <f t="shared" si="5"/>
        <v>46</v>
      </c>
      <c r="L126" s="1">
        <f t="shared" si="6"/>
        <v>359</v>
      </c>
      <c r="N126" s="1">
        <f t="shared" si="7"/>
        <v>508</v>
      </c>
      <c r="O126" s="1">
        <v>125</v>
      </c>
    </row>
    <row r="127" spans="1:15" x14ac:dyDescent="0.3">
      <c r="A127" s="1">
        <v>93920</v>
      </c>
      <c r="B127" s="1" t="s">
        <v>137</v>
      </c>
      <c r="C127" s="2">
        <v>5710</v>
      </c>
      <c r="D127" s="2">
        <v>18600000</v>
      </c>
      <c r="E127" s="1">
        <v>3.49</v>
      </c>
      <c r="F127" s="1">
        <v>0.56000000000000005</v>
      </c>
      <c r="G127" s="1">
        <v>6.13</v>
      </c>
      <c r="H127" s="2">
        <v>1062</v>
      </c>
      <c r="J127" s="1">
        <f t="shared" si="4"/>
        <v>93</v>
      </c>
      <c r="K127" s="1">
        <f t="shared" si="5"/>
        <v>371</v>
      </c>
      <c r="L127" s="1">
        <f t="shared" si="6"/>
        <v>44</v>
      </c>
      <c r="N127" s="1">
        <f t="shared" si="7"/>
        <v>508</v>
      </c>
      <c r="O127" s="1">
        <v>126</v>
      </c>
    </row>
    <row r="128" spans="1:15" x14ac:dyDescent="0.3">
      <c r="A128" s="1">
        <v>11760</v>
      </c>
      <c r="B128" s="1" t="s">
        <v>138</v>
      </c>
      <c r="C128" s="2">
        <v>16400</v>
      </c>
      <c r="D128" s="2">
        <v>13228966</v>
      </c>
      <c r="E128" s="1">
        <v>3.05</v>
      </c>
      <c r="F128" s="1">
        <v>0.47</v>
      </c>
      <c r="G128" s="1">
        <v>3.66</v>
      </c>
      <c r="H128" s="2">
        <v>2170</v>
      </c>
      <c r="J128" s="1">
        <f t="shared" si="4"/>
        <v>63</v>
      </c>
      <c r="K128" s="1">
        <f t="shared" si="5"/>
        <v>291</v>
      </c>
      <c r="L128" s="1">
        <f t="shared" si="6"/>
        <v>155</v>
      </c>
      <c r="N128" s="1">
        <f t="shared" si="7"/>
        <v>509</v>
      </c>
      <c r="O128" s="1">
        <v>127</v>
      </c>
    </row>
    <row r="129" spans="1:15" x14ac:dyDescent="0.3">
      <c r="A129" s="1">
        <v>44820</v>
      </c>
      <c r="B129" s="1" t="s">
        <v>139</v>
      </c>
      <c r="C129" s="2">
        <v>7660</v>
      </c>
      <c r="D129" s="2">
        <v>9603921</v>
      </c>
      <c r="E129" s="1">
        <v>11.33</v>
      </c>
      <c r="F129" s="1">
        <v>0.23</v>
      </c>
      <c r="G129" s="1">
        <v>3.39</v>
      </c>
      <c r="H129" s="1">
        <v>736</v>
      </c>
      <c r="J129" s="1">
        <f t="shared" si="4"/>
        <v>299</v>
      </c>
      <c r="K129" s="1">
        <f t="shared" si="5"/>
        <v>41</v>
      </c>
      <c r="L129" s="1">
        <f t="shared" si="6"/>
        <v>170</v>
      </c>
      <c r="N129" s="1">
        <f t="shared" si="7"/>
        <v>510</v>
      </c>
      <c r="O129" s="1">
        <v>128</v>
      </c>
    </row>
    <row r="130" spans="1:15" x14ac:dyDescent="0.3">
      <c r="A130" s="1">
        <v>23600</v>
      </c>
      <c r="B130" s="1" t="s">
        <v>140</v>
      </c>
      <c r="C130" s="2">
        <v>10050</v>
      </c>
      <c r="D130" s="2">
        <v>16170000</v>
      </c>
      <c r="E130" s="1">
        <v>3.4</v>
      </c>
      <c r="F130" s="1">
        <v>0.34</v>
      </c>
      <c r="G130" s="1">
        <v>1.74</v>
      </c>
      <c r="H130" s="2">
        <v>1625</v>
      </c>
      <c r="J130" s="1">
        <f t="shared" ref="J130:J193" si="8">COUNTIF($E$2:$E$442,"&lt;="&amp;E130)</f>
        <v>84</v>
      </c>
      <c r="K130" s="1">
        <f t="shared" ref="K130:K193" si="9">COUNTIF($F$2:$F$442,"&lt;="&amp;F130)</f>
        <v>142</v>
      </c>
      <c r="L130" s="1">
        <f t="shared" ref="L130:L193" si="10">COUNTIF($G$2:$G$442,"&gt;="&amp;G130)</f>
        <v>288</v>
      </c>
      <c r="N130" s="1">
        <f t="shared" ref="N130:N193" si="11">SUM(J130:L130)</f>
        <v>514</v>
      </c>
      <c r="O130" s="1">
        <v>129</v>
      </c>
    </row>
    <row r="131" spans="1:15" x14ac:dyDescent="0.3">
      <c r="A131" s="1">
        <v>140</v>
      </c>
      <c r="B131" s="1" t="s">
        <v>141</v>
      </c>
      <c r="C131" s="2">
        <v>10150</v>
      </c>
      <c r="D131" s="2">
        <v>23206765</v>
      </c>
      <c r="E131" s="1">
        <v>5.53</v>
      </c>
      <c r="F131" s="1">
        <v>0.41</v>
      </c>
      <c r="G131" s="1">
        <v>4.43</v>
      </c>
      <c r="H131" s="2">
        <v>2355</v>
      </c>
      <c r="J131" s="1">
        <f t="shared" si="8"/>
        <v>181</v>
      </c>
      <c r="K131" s="1">
        <f t="shared" si="9"/>
        <v>227</v>
      </c>
      <c r="L131" s="1">
        <f t="shared" si="10"/>
        <v>110</v>
      </c>
      <c r="N131" s="1">
        <f t="shared" si="11"/>
        <v>518</v>
      </c>
      <c r="O131" s="1">
        <v>130</v>
      </c>
    </row>
    <row r="132" spans="1:15" x14ac:dyDescent="0.3">
      <c r="A132" s="1">
        <v>3830</v>
      </c>
      <c r="B132" s="1" t="s">
        <v>142</v>
      </c>
      <c r="C132" s="2">
        <v>99200</v>
      </c>
      <c r="D132" s="2">
        <v>1328000</v>
      </c>
      <c r="E132" s="1">
        <v>4.6399999999999997</v>
      </c>
      <c r="F132" s="1">
        <v>0.16</v>
      </c>
      <c r="G132" s="1">
        <v>0.76</v>
      </c>
      <c r="H132" s="2">
        <v>1317</v>
      </c>
      <c r="J132" s="1">
        <f t="shared" si="8"/>
        <v>143</v>
      </c>
      <c r="K132" s="1">
        <f t="shared" si="9"/>
        <v>7</v>
      </c>
      <c r="L132" s="1">
        <f t="shared" si="10"/>
        <v>368</v>
      </c>
      <c r="N132" s="1">
        <f t="shared" si="11"/>
        <v>518</v>
      </c>
      <c r="O132" s="1">
        <v>131</v>
      </c>
    </row>
    <row r="133" spans="1:15" x14ac:dyDescent="0.3">
      <c r="A133" s="1">
        <v>4590</v>
      </c>
      <c r="B133" s="1" t="s">
        <v>143</v>
      </c>
      <c r="C133" s="2">
        <v>4420</v>
      </c>
      <c r="D133" s="2">
        <v>15000000</v>
      </c>
      <c r="E133" s="1">
        <v>3.1</v>
      </c>
      <c r="F133" s="1">
        <v>0.5</v>
      </c>
      <c r="G133" s="1">
        <v>3.96</v>
      </c>
      <c r="H133" s="1">
        <v>663</v>
      </c>
      <c r="J133" s="1">
        <f t="shared" si="8"/>
        <v>67</v>
      </c>
      <c r="K133" s="1">
        <f t="shared" si="9"/>
        <v>315</v>
      </c>
      <c r="L133" s="1">
        <f t="shared" si="10"/>
        <v>138</v>
      </c>
      <c r="N133" s="1">
        <f t="shared" si="11"/>
        <v>520</v>
      </c>
      <c r="O133" s="1">
        <v>132</v>
      </c>
    </row>
    <row r="134" spans="1:15" x14ac:dyDescent="0.3">
      <c r="A134" s="1">
        <v>6090</v>
      </c>
      <c r="B134" s="1" t="s">
        <v>144</v>
      </c>
      <c r="C134" s="2">
        <v>7750</v>
      </c>
      <c r="D134" s="2">
        <v>9422739</v>
      </c>
      <c r="E134" s="1">
        <v>4.3499999999999996</v>
      </c>
      <c r="F134" s="1">
        <v>0.36</v>
      </c>
      <c r="G134" s="1">
        <v>2.58</v>
      </c>
      <c r="H134" s="1">
        <v>730</v>
      </c>
      <c r="J134" s="1">
        <f t="shared" si="8"/>
        <v>129</v>
      </c>
      <c r="K134" s="1">
        <f t="shared" si="9"/>
        <v>164</v>
      </c>
      <c r="L134" s="1">
        <f t="shared" si="10"/>
        <v>228</v>
      </c>
      <c r="N134" s="1">
        <f t="shared" si="11"/>
        <v>521</v>
      </c>
      <c r="O134" s="1">
        <v>133</v>
      </c>
    </row>
    <row r="135" spans="1:15" x14ac:dyDescent="0.3">
      <c r="A135" s="1">
        <v>32560</v>
      </c>
      <c r="B135" s="1" t="s">
        <v>145</v>
      </c>
      <c r="C135" s="2">
        <v>7320</v>
      </c>
      <c r="D135" s="2">
        <v>17000000</v>
      </c>
      <c r="E135" s="1">
        <v>3.27</v>
      </c>
      <c r="F135" s="1">
        <v>0.4</v>
      </c>
      <c r="G135" s="1">
        <v>2.57</v>
      </c>
      <c r="H135" s="2">
        <v>1244</v>
      </c>
      <c r="J135" s="1">
        <f t="shared" si="8"/>
        <v>76</v>
      </c>
      <c r="K135" s="1">
        <f t="shared" si="9"/>
        <v>216</v>
      </c>
      <c r="L135" s="1">
        <f t="shared" si="10"/>
        <v>229</v>
      </c>
      <c r="N135" s="1">
        <f t="shared" si="11"/>
        <v>521</v>
      </c>
      <c r="O135" s="1">
        <v>134</v>
      </c>
    </row>
    <row r="136" spans="1:15" x14ac:dyDescent="0.3">
      <c r="A136" s="1">
        <v>4800</v>
      </c>
      <c r="B136" s="1" t="s">
        <v>146</v>
      </c>
      <c r="C136" s="2">
        <v>69800</v>
      </c>
      <c r="D136" s="2">
        <v>21071025</v>
      </c>
      <c r="E136" s="1">
        <v>4.91</v>
      </c>
      <c r="F136" s="1">
        <v>0.53</v>
      </c>
      <c r="G136" s="1">
        <v>9.31</v>
      </c>
      <c r="H136" s="2">
        <v>14708</v>
      </c>
      <c r="J136" s="1">
        <f t="shared" si="8"/>
        <v>160</v>
      </c>
      <c r="K136" s="1">
        <f t="shared" si="9"/>
        <v>349</v>
      </c>
      <c r="L136" s="1">
        <f t="shared" si="10"/>
        <v>14</v>
      </c>
      <c r="N136" s="1">
        <f t="shared" si="11"/>
        <v>523</v>
      </c>
      <c r="O136" s="1">
        <v>135</v>
      </c>
    </row>
    <row r="137" spans="1:15" x14ac:dyDescent="0.3">
      <c r="A137" s="1">
        <v>11170</v>
      </c>
      <c r="B137" s="1" t="s">
        <v>147</v>
      </c>
      <c r="C137" s="2">
        <v>155000</v>
      </c>
      <c r="D137" s="2">
        <v>34275419</v>
      </c>
      <c r="E137" s="1">
        <v>10.34</v>
      </c>
      <c r="F137" s="1">
        <v>0.36</v>
      </c>
      <c r="G137" s="1">
        <v>5.36</v>
      </c>
      <c r="H137" s="2">
        <v>53127</v>
      </c>
      <c r="J137" s="1">
        <f t="shared" si="8"/>
        <v>290</v>
      </c>
      <c r="K137" s="1">
        <f t="shared" si="9"/>
        <v>164</v>
      </c>
      <c r="L137" s="1">
        <f t="shared" si="10"/>
        <v>69</v>
      </c>
      <c r="N137" s="1">
        <f t="shared" si="11"/>
        <v>523</v>
      </c>
      <c r="O137" s="1">
        <v>136</v>
      </c>
    </row>
    <row r="138" spans="1:15" x14ac:dyDescent="0.3">
      <c r="A138" s="1">
        <v>39490</v>
      </c>
      <c r="B138" s="1" t="s">
        <v>148</v>
      </c>
      <c r="C138" s="2">
        <v>79700</v>
      </c>
      <c r="D138" s="2">
        <v>26219513</v>
      </c>
      <c r="E138" s="1">
        <v>3.45</v>
      </c>
      <c r="F138" s="1">
        <v>0.51</v>
      </c>
      <c r="G138" s="1">
        <v>4.3899999999999997</v>
      </c>
      <c r="H138" s="1">
        <v>2897</v>
      </c>
      <c r="J138" s="1">
        <f t="shared" si="8"/>
        <v>89</v>
      </c>
      <c r="K138" s="1">
        <f t="shared" si="9"/>
        <v>324</v>
      </c>
      <c r="L138" s="1">
        <f t="shared" si="10"/>
        <v>113</v>
      </c>
      <c r="N138" s="1">
        <f t="shared" si="11"/>
        <v>526</v>
      </c>
      <c r="O138" s="1">
        <v>137</v>
      </c>
    </row>
    <row r="139" spans="1:15" x14ac:dyDescent="0.3">
      <c r="A139" s="1">
        <v>18670</v>
      </c>
      <c r="B139" s="1" t="s">
        <v>149</v>
      </c>
      <c r="C139" s="2">
        <v>115000</v>
      </c>
      <c r="D139" s="2">
        <v>9230244</v>
      </c>
      <c r="E139" s="1">
        <v>4.5199999999999996</v>
      </c>
      <c r="F139" s="1">
        <v>0.46</v>
      </c>
      <c r="G139" s="1">
        <v>4.43</v>
      </c>
      <c r="H139" s="1">
        <v>1615</v>
      </c>
      <c r="J139" s="1">
        <f t="shared" si="8"/>
        <v>137</v>
      </c>
      <c r="K139" s="1">
        <f t="shared" si="9"/>
        <v>284</v>
      </c>
      <c r="L139" s="1">
        <f t="shared" si="10"/>
        <v>110</v>
      </c>
      <c r="N139" s="1">
        <f t="shared" si="11"/>
        <v>531</v>
      </c>
      <c r="O139" s="1">
        <v>138</v>
      </c>
    </row>
    <row r="140" spans="1:15" x14ac:dyDescent="0.3">
      <c r="A140" s="1">
        <v>200880</v>
      </c>
      <c r="B140" s="1" t="s">
        <v>150</v>
      </c>
      <c r="C140" s="2">
        <v>7230</v>
      </c>
      <c r="D140" s="2">
        <v>27028437</v>
      </c>
      <c r="E140" s="1">
        <v>5.79</v>
      </c>
      <c r="F140" s="1">
        <v>0.28000000000000003</v>
      </c>
      <c r="G140" s="1">
        <v>2.08</v>
      </c>
      <c r="H140" s="2">
        <v>1954</v>
      </c>
      <c r="J140" s="1">
        <f t="shared" si="8"/>
        <v>191</v>
      </c>
      <c r="K140" s="1">
        <f t="shared" si="9"/>
        <v>76</v>
      </c>
      <c r="L140" s="1">
        <f t="shared" si="10"/>
        <v>264</v>
      </c>
      <c r="N140" s="1">
        <f t="shared" si="11"/>
        <v>531</v>
      </c>
      <c r="O140" s="1">
        <v>139</v>
      </c>
    </row>
    <row r="141" spans="1:15" x14ac:dyDescent="0.3">
      <c r="A141" s="1">
        <v>3240</v>
      </c>
      <c r="B141" s="1" t="s">
        <v>151</v>
      </c>
      <c r="C141" s="2">
        <v>710000</v>
      </c>
      <c r="D141" s="2">
        <v>1113400</v>
      </c>
      <c r="E141" s="1">
        <v>4.66</v>
      </c>
      <c r="F141" s="1">
        <v>0.16</v>
      </c>
      <c r="G141" s="1">
        <v>0.25</v>
      </c>
      <c r="H141" s="2">
        <v>7905</v>
      </c>
      <c r="J141" s="1">
        <f t="shared" si="8"/>
        <v>146</v>
      </c>
      <c r="K141" s="1">
        <f t="shared" si="9"/>
        <v>7</v>
      </c>
      <c r="L141" s="1">
        <f t="shared" si="10"/>
        <v>380</v>
      </c>
      <c r="N141" s="1">
        <f t="shared" si="11"/>
        <v>533</v>
      </c>
      <c r="O141" s="1">
        <v>140</v>
      </c>
    </row>
    <row r="142" spans="1:15" x14ac:dyDescent="0.3">
      <c r="A142" s="1">
        <v>10960</v>
      </c>
      <c r="B142" s="1" t="s">
        <v>152</v>
      </c>
      <c r="C142" s="2">
        <v>3915</v>
      </c>
      <c r="D142" s="2">
        <v>25000000</v>
      </c>
      <c r="E142" s="1">
        <v>7.07</v>
      </c>
      <c r="F142" s="1">
        <v>0.4</v>
      </c>
      <c r="G142" s="1">
        <v>4.8499999999999996</v>
      </c>
      <c r="H142" s="1">
        <v>979</v>
      </c>
      <c r="J142" s="1">
        <f t="shared" si="8"/>
        <v>233</v>
      </c>
      <c r="K142" s="1">
        <f t="shared" si="9"/>
        <v>216</v>
      </c>
      <c r="L142" s="1">
        <f t="shared" si="10"/>
        <v>84</v>
      </c>
      <c r="N142" s="1">
        <f t="shared" si="11"/>
        <v>533</v>
      </c>
      <c r="O142" s="1">
        <v>141</v>
      </c>
    </row>
    <row r="143" spans="1:15" x14ac:dyDescent="0.3">
      <c r="A143" s="1">
        <v>69960</v>
      </c>
      <c r="B143" s="1" t="s">
        <v>153</v>
      </c>
      <c r="C143" s="2">
        <v>55300</v>
      </c>
      <c r="D143" s="2">
        <v>23402441</v>
      </c>
      <c r="E143" s="1">
        <v>6.06</v>
      </c>
      <c r="F143" s="1">
        <v>0.27</v>
      </c>
      <c r="G143" s="1">
        <v>1.99</v>
      </c>
      <c r="H143" s="2">
        <v>12942</v>
      </c>
      <c r="J143" s="1">
        <f t="shared" si="8"/>
        <v>199</v>
      </c>
      <c r="K143" s="1">
        <f t="shared" si="9"/>
        <v>68</v>
      </c>
      <c r="L143" s="1">
        <f t="shared" si="10"/>
        <v>267</v>
      </c>
      <c r="N143" s="1">
        <f t="shared" si="11"/>
        <v>534</v>
      </c>
      <c r="O143" s="1">
        <v>142</v>
      </c>
    </row>
    <row r="144" spans="1:15" x14ac:dyDescent="0.3">
      <c r="A144" s="1">
        <v>145990</v>
      </c>
      <c r="B144" s="1" t="s">
        <v>154</v>
      </c>
      <c r="C144" s="2">
        <v>37000</v>
      </c>
      <c r="D144" s="2">
        <v>10313449</v>
      </c>
      <c r="E144" s="1">
        <v>8.99</v>
      </c>
      <c r="F144" s="1">
        <v>0.28999999999999998</v>
      </c>
      <c r="G144" s="1">
        <v>3.38</v>
      </c>
      <c r="H144" s="2">
        <v>3816</v>
      </c>
      <c r="J144" s="1">
        <f t="shared" si="8"/>
        <v>274</v>
      </c>
      <c r="K144" s="1">
        <f t="shared" si="9"/>
        <v>88</v>
      </c>
      <c r="L144" s="1">
        <f t="shared" si="10"/>
        <v>174</v>
      </c>
      <c r="N144" s="1">
        <f t="shared" si="11"/>
        <v>536</v>
      </c>
      <c r="O144" s="1">
        <v>143</v>
      </c>
    </row>
    <row r="145" spans="1:15" x14ac:dyDescent="0.3">
      <c r="A145" s="1">
        <v>294870</v>
      </c>
      <c r="B145" s="1" t="s">
        <v>155</v>
      </c>
      <c r="C145" s="2">
        <v>10250</v>
      </c>
      <c r="D145" s="2">
        <v>65907330</v>
      </c>
      <c r="E145" s="1">
        <v>999</v>
      </c>
      <c r="F145" s="1">
        <v>0.24</v>
      </c>
      <c r="G145" s="1">
        <v>5.85</v>
      </c>
      <c r="H145" s="2">
        <v>6756</v>
      </c>
      <c r="J145" s="1">
        <f t="shared" si="8"/>
        <v>441</v>
      </c>
      <c r="K145" s="1">
        <f t="shared" si="9"/>
        <v>46</v>
      </c>
      <c r="L145" s="1">
        <f t="shared" si="10"/>
        <v>49</v>
      </c>
      <c r="N145" s="1">
        <f t="shared" si="11"/>
        <v>536</v>
      </c>
      <c r="O145" s="1">
        <v>144</v>
      </c>
    </row>
    <row r="146" spans="1:15" x14ac:dyDescent="0.3">
      <c r="A146" s="1">
        <v>1720</v>
      </c>
      <c r="B146" s="1" t="s">
        <v>156</v>
      </c>
      <c r="C146" s="2">
        <v>55100</v>
      </c>
      <c r="D146" s="2">
        <v>9386237</v>
      </c>
      <c r="E146" s="1">
        <v>34.979999999999997</v>
      </c>
      <c r="F146" s="1">
        <v>0.32</v>
      </c>
      <c r="G146" s="1">
        <v>7.26</v>
      </c>
      <c r="H146" s="2">
        <v>5172</v>
      </c>
      <c r="J146" s="1">
        <f t="shared" si="8"/>
        <v>382</v>
      </c>
      <c r="K146" s="1">
        <f t="shared" si="9"/>
        <v>124</v>
      </c>
      <c r="L146" s="1">
        <f t="shared" si="10"/>
        <v>33</v>
      </c>
      <c r="N146" s="1">
        <f t="shared" si="11"/>
        <v>539</v>
      </c>
      <c r="O146" s="1">
        <v>145</v>
      </c>
    </row>
    <row r="147" spans="1:15" x14ac:dyDescent="0.3">
      <c r="A147" s="1">
        <v>4990</v>
      </c>
      <c r="B147" s="1" t="s">
        <v>157</v>
      </c>
      <c r="C147" s="2">
        <v>33700</v>
      </c>
      <c r="D147" s="2">
        <v>104909237</v>
      </c>
      <c r="E147" s="1">
        <v>10.6</v>
      </c>
      <c r="F147" s="1">
        <v>0.34</v>
      </c>
      <c r="G147" s="1">
        <v>4.45</v>
      </c>
      <c r="H147" s="2">
        <v>35354</v>
      </c>
      <c r="J147" s="1">
        <f t="shared" si="8"/>
        <v>293</v>
      </c>
      <c r="K147" s="1">
        <f t="shared" si="9"/>
        <v>142</v>
      </c>
      <c r="L147" s="1">
        <f t="shared" si="10"/>
        <v>106</v>
      </c>
      <c r="N147" s="1">
        <f t="shared" si="11"/>
        <v>541</v>
      </c>
      <c r="O147" s="1">
        <v>146</v>
      </c>
    </row>
    <row r="148" spans="1:15" x14ac:dyDescent="0.3">
      <c r="A148" s="1">
        <v>900340</v>
      </c>
      <c r="B148" s="1" t="s">
        <v>158</v>
      </c>
      <c r="C148" s="1">
        <v>974</v>
      </c>
      <c r="D148" s="2">
        <v>47973428</v>
      </c>
      <c r="E148" s="1">
        <v>2.42</v>
      </c>
      <c r="F148" s="1">
        <v>0.27</v>
      </c>
      <c r="G148" s="1">
        <v>0</v>
      </c>
      <c r="H148" s="1">
        <v>467</v>
      </c>
      <c r="J148" s="1">
        <f t="shared" si="8"/>
        <v>33</v>
      </c>
      <c r="K148" s="1">
        <f t="shared" si="9"/>
        <v>68</v>
      </c>
      <c r="L148" s="1">
        <f t="shared" si="10"/>
        <v>441</v>
      </c>
      <c r="N148" s="1">
        <f t="shared" si="11"/>
        <v>542</v>
      </c>
      <c r="O148" s="1">
        <v>147</v>
      </c>
    </row>
    <row r="149" spans="1:15" x14ac:dyDescent="0.3">
      <c r="A149" s="1">
        <v>101330</v>
      </c>
      <c r="B149" s="1" t="s">
        <v>159</v>
      </c>
      <c r="C149" s="2">
        <v>2940</v>
      </c>
      <c r="D149" s="2">
        <v>23958188</v>
      </c>
      <c r="E149" s="1">
        <v>2.98</v>
      </c>
      <c r="F149" s="1">
        <v>0.23</v>
      </c>
      <c r="G149" s="1">
        <v>0</v>
      </c>
      <c r="H149" s="1">
        <v>704</v>
      </c>
      <c r="J149" s="1">
        <f t="shared" si="8"/>
        <v>61</v>
      </c>
      <c r="K149" s="1">
        <f t="shared" si="9"/>
        <v>41</v>
      </c>
      <c r="L149" s="1">
        <f t="shared" si="10"/>
        <v>441</v>
      </c>
      <c r="N149" s="1">
        <f t="shared" si="11"/>
        <v>543</v>
      </c>
      <c r="O149" s="1">
        <v>148</v>
      </c>
    </row>
    <row r="150" spans="1:15" x14ac:dyDescent="0.3">
      <c r="A150" s="1">
        <v>32940</v>
      </c>
      <c r="B150" s="1" t="s">
        <v>160</v>
      </c>
      <c r="C150" s="2">
        <v>3085</v>
      </c>
      <c r="D150" s="2">
        <v>18193230</v>
      </c>
      <c r="E150" s="1">
        <v>2.86</v>
      </c>
      <c r="F150" s="1">
        <v>0.25</v>
      </c>
      <c r="G150" s="1">
        <v>0</v>
      </c>
      <c r="H150" s="1">
        <v>561</v>
      </c>
      <c r="J150" s="1">
        <f t="shared" si="8"/>
        <v>51</v>
      </c>
      <c r="K150" s="1">
        <f t="shared" si="9"/>
        <v>52</v>
      </c>
      <c r="L150" s="1">
        <f t="shared" si="10"/>
        <v>441</v>
      </c>
      <c r="N150" s="1">
        <f t="shared" si="11"/>
        <v>544</v>
      </c>
      <c r="O150" s="1">
        <v>149</v>
      </c>
    </row>
    <row r="151" spans="1:15" x14ac:dyDescent="0.3">
      <c r="A151" s="1">
        <v>1120</v>
      </c>
      <c r="B151" s="1" t="s">
        <v>161</v>
      </c>
      <c r="C151" s="2">
        <v>41700</v>
      </c>
      <c r="D151" s="2">
        <v>38760000</v>
      </c>
      <c r="E151" s="1">
        <v>3.08</v>
      </c>
      <c r="F151" s="1">
        <v>0.71</v>
      </c>
      <c r="G151" s="1">
        <v>5.52</v>
      </c>
      <c r="H151" s="2">
        <v>16163</v>
      </c>
      <c r="J151" s="1">
        <f t="shared" si="8"/>
        <v>66</v>
      </c>
      <c r="K151" s="1">
        <f t="shared" si="9"/>
        <v>420</v>
      </c>
      <c r="L151" s="1">
        <f t="shared" si="10"/>
        <v>61</v>
      </c>
      <c r="N151" s="1">
        <f t="shared" si="11"/>
        <v>547</v>
      </c>
      <c r="O151" s="1">
        <v>150</v>
      </c>
    </row>
    <row r="152" spans="1:15" x14ac:dyDescent="0.3">
      <c r="A152" s="1">
        <v>3470</v>
      </c>
      <c r="B152" s="1" t="s">
        <v>162</v>
      </c>
      <c r="C152" s="2">
        <v>2420</v>
      </c>
      <c r="D152" s="2">
        <v>199596576</v>
      </c>
      <c r="E152" s="1">
        <v>53.78</v>
      </c>
      <c r="F152" s="1">
        <v>0.32</v>
      </c>
      <c r="G152" s="1">
        <v>7.44</v>
      </c>
      <c r="H152" s="2">
        <v>4830</v>
      </c>
      <c r="J152" s="1">
        <f t="shared" si="8"/>
        <v>391</v>
      </c>
      <c r="K152" s="1">
        <f t="shared" si="9"/>
        <v>124</v>
      </c>
      <c r="L152" s="1">
        <f t="shared" si="10"/>
        <v>32</v>
      </c>
      <c r="N152" s="1">
        <f t="shared" si="11"/>
        <v>547</v>
      </c>
      <c r="O152" s="1">
        <v>151</v>
      </c>
    </row>
    <row r="153" spans="1:15" x14ac:dyDescent="0.3">
      <c r="A153" s="1">
        <v>282690</v>
      </c>
      <c r="B153" s="1" t="s">
        <v>163</v>
      </c>
      <c r="C153" s="2">
        <v>11700</v>
      </c>
      <c r="D153" s="2">
        <v>13733015</v>
      </c>
      <c r="E153" s="1">
        <v>7.88</v>
      </c>
      <c r="F153" s="1">
        <v>0.45</v>
      </c>
      <c r="G153" s="1">
        <v>8.5500000000000007</v>
      </c>
      <c r="H153" s="2">
        <v>1607</v>
      </c>
      <c r="J153" s="1">
        <f t="shared" si="8"/>
        <v>255</v>
      </c>
      <c r="K153" s="1">
        <f t="shared" si="9"/>
        <v>273</v>
      </c>
      <c r="L153" s="1">
        <f t="shared" si="10"/>
        <v>21</v>
      </c>
      <c r="N153" s="1">
        <f t="shared" si="11"/>
        <v>549</v>
      </c>
      <c r="O153" s="1">
        <v>152</v>
      </c>
    </row>
    <row r="154" spans="1:15" x14ac:dyDescent="0.3">
      <c r="A154" s="1">
        <v>11560</v>
      </c>
      <c r="B154" s="1" t="s">
        <v>164</v>
      </c>
      <c r="C154" s="2">
        <v>7570</v>
      </c>
      <c r="D154" s="2">
        <v>10530000</v>
      </c>
      <c r="E154" s="1">
        <v>3.93</v>
      </c>
      <c r="F154" s="1">
        <v>0.44</v>
      </c>
      <c r="G154" s="1">
        <v>3.3</v>
      </c>
      <c r="H154" s="1">
        <v>797</v>
      </c>
      <c r="J154" s="1">
        <f t="shared" si="8"/>
        <v>112</v>
      </c>
      <c r="K154" s="1">
        <f t="shared" si="9"/>
        <v>263</v>
      </c>
      <c r="L154" s="1">
        <f t="shared" si="10"/>
        <v>178</v>
      </c>
      <c r="N154" s="1">
        <f t="shared" si="11"/>
        <v>553</v>
      </c>
      <c r="O154" s="1">
        <v>153</v>
      </c>
    </row>
    <row r="155" spans="1:15" x14ac:dyDescent="0.3">
      <c r="A155" s="1">
        <v>104480</v>
      </c>
      <c r="B155" s="1" t="s">
        <v>165</v>
      </c>
      <c r="C155" s="2">
        <v>3115</v>
      </c>
      <c r="D155" s="2">
        <v>90895434</v>
      </c>
      <c r="E155" s="1">
        <v>0.62</v>
      </c>
      <c r="F155" s="1">
        <v>0.31</v>
      </c>
      <c r="G155" s="1">
        <v>0</v>
      </c>
      <c r="H155" s="2">
        <v>2831</v>
      </c>
      <c r="J155" s="1">
        <f t="shared" si="8"/>
        <v>1</v>
      </c>
      <c r="K155" s="1">
        <f t="shared" si="9"/>
        <v>114</v>
      </c>
      <c r="L155" s="1">
        <f t="shared" si="10"/>
        <v>441</v>
      </c>
      <c r="N155" s="1">
        <f t="shared" si="11"/>
        <v>556</v>
      </c>
      <c r="O155" s="1">
        <v>154</v>
      </c>
    </row>
    <row r="156" spans="1:15" x14ac:dyDescent="0.3">
      <c r="A156" s="1">
        <v>65690</v>
      </c>
      <c r="B156" s="1" t="s">
        <v>166</v>
      </c>
      <c r="C156" s="2">
        <v>2300</v>
      </c>
      <c r="D156" s="2">
        <v>14049331</v>
      </c>
      <c r="E156" s="1">
        <v>8.8800000000000008</v>
      </c>
      <c r="F156" s="1">
        <v>0.43</v>
      </c>
      <c r="G156" s="1">
        <v>6.52</v>
      </c>
      <c r="H156" s="1">
        <v>323</v>
      </c>
      <c r="J156" s="1">
        <f t="shared" si="8"/>
        <v>272</v>
      </c>
      <c r="K156" s="1">
        <f t="shared" si="9"/>
        <v>246</v>
      </c>
      <c r="L156" s="1">
        <f t="shared" si="10"/>
        <v>39</v>
      </c>
      <c r="N156" s="1">
        <f t="shared" si="11"/>
        <v>557</v>
      </c>
      <c r="O156" s="1">
        <v>155</v>
      </c>
    </row>
    <row r="157" spans="1:15" x14ac:dyDescent="0.3">
      <c r="A157" s="1">
        <v>68790</v>
      </c>
      <c r="B157" s="1" t="s">
        <v>167</v>
      </c>
      <c r="C157" s="2">
        <v>4740</v>
      </c>
      <c r="D157" s="2">
        <v>24573061</v>
      </c>
      <c r="E157" s="1">
        <v>3.36</v>
      </c>
      <c r="F157" s="1">
        <v>0.4</v>
      </c>
      <c r="G157" s="1">
        <v>2.11</v>
      </c>
      <c r="H157" s="2">
        <v>1165</v>
      </c>
      <c r="J157" s="1">
        <f t="shared" si="8"/>
        <v>80</v>
      </c>
      <c r="K157" s="1">
        <f t="shared" si="9"/>
        <v>216</v>
      </c>
      <c r="L157" s="1">
        <f t="shared" si="10"/>
        <v>262</v>
      </c>
      <c r="N157" s="1">
        <f t="shared" si="11"/>
        <v>558</v>
      </c>
      <c r="O157" s="1">
        <v>156</v>
      </c>
    </row>
    <row r="158" spans="1:15" x14ac:dyDescent="0.3">
      <c r="A158" s="1">
        <v>5830</v>
      </c>
      <c r="B158" s="1" t="s">
        <v>168</v>
      </c>
      <c r="C158" s="2">
        <v>56300</v>
      </c>
      <c r="D158" s="2">
        <v>70800000</v>
      </c>
      <c r="E158" s="1">
        <v>4.1500000000000004</v>
      </c>
      <c r="F158" s="1">
        <v>0.62</v>
      </c>
      <c r="G158" s="1">
        <v>6.22</v>
      </c>
      <c r="H158" s="2">
        <v>39860</v>
      </c>
      <c r="J158" s="1">
        <f t="shared" si="8"/>
        <v>122</v>
      </c>
      <c r="K158" s="1">
        <f t="shared" si="9"/>
        <v>396</v>
      </c>
      <c r="L158" s="1">
        <f t="shared" si="10"/>
        <v>43</v>
      </c>
      <c r="N158" s="1">
        <f t="shared" si="11"/>
        <v>561</v>
      </c>
      <c r="O158" s="1">
        <v>157</v>
      </c>
    </row>
    <row r="159" spans="1:15" x14ac:dyDescent="0.3">
      <c r="A159" s="1">
        <v>19010</v>
      </c>
      <c r="B159" s="1" t="s">
        <v>169</v>
      </c>
      <c r="C159" s="2">
        <v>2185</v>
      </c>
      <c r="D159" s="2">
        <v>48200000</v>
      </c>
      <c r="E159" s="1">
        <v>4.41</v>
      </c>
      <c r="F159" s="1">
        <v>0.31</v>
      </c>
      <c r="G159" s="1">
        <v>1.37</v>
      </c>
      <c r="H159" s="2">
        <v>1053</v>
      </c>
      <c r="J159" s="1">
        <f t="shared" si="8"/>
        <v>130</v>
      </c>
      <c r="K159" s="1">
        <f t="shared" si="9"/>
        <v>114</v>
      </c>
      <c r="L159" s="1">
        <f t="shared" si="10"/>
        <v>317</v>
      </c>
      <c r="N159" s="1">
        <f t="shared" si="11"/>
        <v>561</v>
      </c>
      <c r="O159" s="1">
        <v>158</v>
      </c>
    </row>
    <row r="160" spans="1:15" x14ac:dyDescent="0.3">
      <c r="A160" s="1">
        <v>25530</v>
      </c>
      <c r="B160" s="1" t="s">
        <v>170</v>
      </c>
      <c r="C160" s="2">
        <v>3795</v>
      </c>
      <c r="D160" s="2">
        <v>14934008</v>
      </c>
      <c r="E160" s="1">
        <v>15.68</v>
      </c>
      <c r="F160" s="1">
        <v>0.33</v>
      </c>
      <c r="G160" s="1">
        <v>4.6100000000000003</v>
      </c>
      <c r="H160" s="1">
        <v>567</v>
      </c>
      <c r="J160" s="1">
        <f t="shared" si="8"/>
        <v>340</v>
      </c>
      <c r="K160" s="1">
        <f t="shared" si="9"/>
        <v>132</v>
      </c>
      <c r="L160" s="1">
        <f t="shared" si="10"/>
        <v>94</v>
      </c>
      <c r="N160" s="1">
        <f t="shared" si="11"/>
        <v>566</v>
      </c>
      <c r="O160" s="1">
        <v>159</v>
      </c>
    </row>
    <row r="161" spans="1:15" x14ac:dyDescent="0.3">
      <c r="A161" s="1">
        <v>3570</v>
      </c>
      <c r="B161" s="1" t="s">
        <v>171</v>
      </c>
      <c r="C161" s="2">
        <v>8810</v>
      </c>
      <c r="D161" s="2">
        <v>33252697</v>
      </c>
      <c r="E161" s="1">
        <v>23.75</v>
      </c>
      <c r="F161" s="1">
        <v>0.3</v>
      </c>
      <c r="G161" s="1">
        <v>4.54</v>
      </c>
      <c r="H161" s="2">
        <v>2930</v>
      </c>
      <c r="J161" s="1">
        <f t="shared" si="8"/>
        <v>367</v>
      </c>
      <c r="K161" s="1">
        <f t="shared" si="9"/>
        <v>100</v>
      </c>
      <c r="L161" s="1">
        <f t="shared" si="10"/>
        <v>100</v>
      </c>
      <c r="N161" s="1">
        <f t="shared" si="11"/>
        <v>567</v>
      </c>
      <c r="O161" s="1">
        <v>160</v>
      </c>
    </row>
    <row r="162" spans="1:15" x14ac:dyDescent="0.3">
      <c r="A162" s="1">
        <v>402340</v>
      </c>
      <c r="B162" s="1" t="s">
        <v>172</v>
      </c>
      <c r="C162" s="2">
        <v>36750</v>
      </c>
      <c r="D162" s="2">
        <v>141467571</v>
      </c>
      <c r="E162" s="1">
        <v>2.2799999999999998</v>
      </c>
      <c r="F162" s="1">
        <v>0.3</v>
      </c>
      <c r="G162" s="1">
        <v>0</v>
      </c>
      <c r="H162" s="2">
        <v>51989</v>
      </c>
      <c r="J162" s="1">
        <f t="shared" si="8"/>
        <v>26</v>
      </c>
      <c r="K162" s="1">
        <f t="shared" si="9"/>
        <v>100</v>
      </c>
      <c r="L162" s="1">
        <f t="shared" si="10"/>
        <v>441</v>
      </c>
      <c r="N162" s="1">
        <f t="shared" si="11"/>
        <v>567</v>
      </c>
      <c r="O162" s="1">
        <v>161</v>
      </c>
    </row>
    <row r="163" spans="1:15" x14ac:dyDescent="0.3">
      <c r="A163" s="1">
        <v>7700</v>
      </c>
      <c r="B163" s="1" t="s">
        <v>173</v>
      </c>
      <c r="C163" s="2">
        <v>13950</v>
      </c>
      <c r="D163" s="2">
        <v>39114367</v>
      </c>
      <c r="E163" s="1">
        <v>4.88</v>
      </c>
      <c r="F163" s="1">
        <v>0.28000000000000003</v>
      </c>
      <c r="G163" s="1">
        <v>1.22</v>
      </c>
      <c r="H163" s="2">
        <v>5456</v>
      </c>
      <c r="J163" s="1">
        <f t="shared" si="8"/>
        <v>158</v>
      </c>
      <c r="K163" s="1">
        <f t="shared" si="9"/>
        <v>76</v>
      </c>
      <c r="L163" s="1">
        <f t="shared" si="10"/>
        <v>334</v>
      </c>
      <c r="N163" s="1">
        <f t="shared" si="11"/>
        <v>568</v>
      </c>
      <c r="O163" s="1">
        <v>162</v>
      </c>
    </row>
    <row r="164" spans="1:15" x14ac:dyDescent="0.3">
      <c r="A164" s="1">
        <v>17650</v>
      </c>
      <c r="B164" s="1" t="s">
        <v>174</v>
      </c>
      <c r="C164" s="2">
        <v>8270</v>
      </c>
      <c r="D164" s="2">
        <v>9000000</v>
      </c>
      <c r="E164" s="1">
        <v>3.48</v>
      </c>
      <c r="F164" s="1">
        <v>0.34</v>
      </c>
      <c r="G164" s="1">
        <v>1.21</v>
      </c>
      <c r="H164" s="1">
        <v>744</v>
      </c>
      <c r="J164" s="1">
        <f t="shared" si="8"/>
        <v>91</v>
      </c>
      <c r="K164" s="1">
        <f t="shared" si="9"/>
        <v>142</v>
      </c>
      <c r="L164" s="1">
        <f t="shared" si="10"/>
        <v>335</v>
      </c>
      <c r="N164" s="1">
        <f t="shared" si="11"/>
        <v>568</v>
      </c>
      <c r="O164" s="1">
        <v>163</v>
      </c>
    </row>
    <row r="165" spans="1:15" x14ac:dyDescent="0.3">
      <c r="A165" s="1">
        <v>540</v>
      </c>
      <c r="B165" s="1" t="s">
        <v>175</v>
      </c>
      <c r="C165" s="2">
        <v>2980</v>
      </c>
      <c r="D165" s="2">
        <v>64242645</v>
      </c>
      <c r="E165" s="1">
        <v>1.86</v>
      </c>
      <c r="F165" s="1">
        <v>0.31</v>
      </c>
      <c r="G165" s="1">
        <v>0</v>
      </c>
      <c r="H165" s="2">
        <v>1914</v>
      </c>
      <c r="J165" s="1">
        <f t="shared" si="8"/>
        <v>14</v>
      </c>
      <c r="K165" s="1">
        <f t="shared" si="9"/>
        <v>114</v>
      </c>
      <c r="L165" s="1">
        <f t="shared" si="10"/>
        <v>441</v>
      </c>
      <c r="N165" s="1">
        <f t="shared" si="11"/>
        <v>569</v>
      </c>
      <c r="O165" s="1">
        <v>164</v>
      </c>
    </row>
    <row r="166" spans="1:15" x14ac:dyDescent="0.3">
      <c r="A166" s="1">
        <v>30530</v>
      </c>
      <c r="B166" s="1" t="s">
        <v>176</v>
      </c>
      <c r="C166" s="2">
        <v>3280</v>
      </c>
      <c r="D166" s="2">
        <v>77237981</v>
      </c>
      <c r="E166" s="1">
        <v>3.37</v>
      </c>
      <c r="F166" s="1">
        <v>0.25</v>
      </c>
      <c r="G166" s="1">
        <v>0</v>
      </c>
      <c r="H166" s="2">
        <v>2533</v>
      </c>
      <c r="J166" s="1">
        <f t="shared" si="8"/>
        <v>81</v>
      </c>
      <c r="K166" s="1">
        <f t="shared" si="9"/>
        <v>52</v>
      </c>
      <c r="L166" s="1">
        <f t="shared" si="10"/>
        <v>441</v>
      </c>
      <c r="N166" s="1">
        <f t="shared" si="11"/>
        <v>574</v>
      </c>
      <c r="O166" s="1">
        <v>165</v>
      </c>
    </row>
    <row r="167" spans="1:15" x14ac:dyDescent="0.3">
      <c r="A167" s="1">
        <v>127710</v>
      </c>
      <c r="B167" s="1" t="s">
        <v>177</v>
      </c>
      <c r="C167" s="2">
        <v>1585</v>
      </c>
      <c r="D167" s="2">
        <v>34904082</v>
      </c>
      <c r="E167" s="1">
        <v>1.47</v>
      </c>
      <c r="F167" s="1">
        <v>0.33</v>
      </c>
      <c r="G167" s="1">
        <v>0</v>
      </c>
      <c r="H167" s="1">
        <v>553</v>
      </c>
      <c r="J167" s="1">
        <f t="shared" si="8"/>
        <v>8</v>
      </c>
      <c r="K167" s="1">
        <f t="shared" si="9"/>
        <v>132</v>
      </c>
      <c r="L167" s="1">
        <f t="shared" si="10"/>
        <v>441</v>
      </c>
      <c r="N167" s="1">
        <f t="shared" si="11"/>
        <v>581</v>
      </c>
      <c r="O167" s="1">
        <v>166</v>
      </c>
    </row>
    <row r="168" spans="1:15" x14ac:dyDescent="0.3">
      <c r="A168" s="1">
        <v>3030</v>
      </c>
      <c r="B168" s="1" t="s">
        <v>178</v>
      </c>
      <c r="C168" s="2">
        <v>139500</v>
      </c>
      <c r="D168" s="2">
        <v>4141657</v>
      </c>
      <c r="E168" s="1">
        <v>2.52</v>
      </c>
      <c r="F168" s="1">
        <v>0.4</v>
      </c>
      <c r="G168" s="1">
        <v>1.25</v>
      </c>
      <c r="H168" s="2">
        <v>5778</v>
      </c>
      <c r="J168" s="1">
        <f t="shared" si="8"/>
        <v>39</v>
      </c>
      <c r="K168" s="1">
        <f t="shared" si="9"/>
        <v>216</v>
      </c>
      <c r="L168" s="1">
        <f t="shared" si="10"/>
        <v>328</v>
      </c>
      <c r="N168" s="1">
        <f t="shared" si="11"/>
        <v>583</v>
      </c>
      <c r="O168" s="1">
        <v>167</v>
      </c>
    </row>
    <row r="169" spans="1:15" x14ac:dyDescent="0.3">
      <c r="A169" s="1">
        <v>2310</v>
      </c>
      <c r="B169" s="1" t="s">
        <v>179</v>
      </c>
      <c r="C169" s="2">
        <v>36350</v>
      </c>
      <c r="D169" s="2">
        <v>8956502</v>
      </c>
      <c r="E169" s="1">
        <v>3.78</v>
      </c>
      <c r="F169" s="1">
        <v>0.43</v>
      </c>
      <c r="G169" s="1">
        <v>2.48</v>
      </c>
      <c r="H169" s="2">
        <v>3256</v>
      </c>
      <c r="J169" s="1">
        <f t="shared" si="8"/>
        <v>105</v>
      </c>
      <c r="K169" s="1">
        <f t="shared" si="9"/>
        <v>246</v>
      </c>
      <c r="L169" s="1">
        <f t="shared" si="10"/>
        <v>234</v>
      </c>
      <c r="N169" s="1">
        <f t="shared" si="11"/>
        <v>585</v>
      </c>
      <c r="O169" s="1">
        <v>168</v>
      </c>
    </row>
    <row r="170" spans="1:15" x14ac:dyDescent="0.3">
      <c r="A170" s="1">
        <v>320</v>
      </c>
      <c r="B170" s="1" t="s">
        <v>180</v>
      </c>
      <c r="C170" s="2">
        <v>10250</v>
      </c>
      <c r="D170" s="2">
        <v>13291151</v>
      </c>
      <c r="E170" s="1">
        <v>40.67</v>
      </c>
      <c r="F170" s="1">
        <v>0.28999999999999998</v>
      </c>
      <c r="G170" s="1">
        <v>4.3899999999999997</v>
      </c>
      <c r="H170" s="2">
        <v>1362</v>
      </c>
      <c r="J170" s="1">
        <f t="shared" si="8"/>
        <v>386</v>
      </c>
      <c r="K170" s="1">
        <f t="shared" si="9"/>
        <v>88</v>
      </c>
      <c r="L170" s="1">
        <f t="shared" si="10"/>
        <v>113</v>
      </c>
      <c r="N170" s="1">
        <f t="shared" si="11"/>
        <v>587</v>
      </c>
      <c r="O170" s="1">
        <v>169</v>
      </c>
    </row>
    <row r="171" spans="1:15" x14ac:dyDescent="0.3">
      <c r="A171" s="1">
        <v>1800</v>
      </c>
      <c r="B171" s="1" t="s">
        <v>181</v>
      </c>
      <c r="C171" s="2">
        <v>14300</v>
      </c>
      <c r="D171" s="2">
        <v>62645422</v>
      </c>
      <c r="E171" s="1">
        <v>8.93</v>
      </c>
      <c r="F171" s="1">
        <v>0.4</v>
      </c>
      <c r="G171" s="1">
        <v>4.55</v>
      </c>
      <c r="H171" s="2">
        <v>8958</v>
      </c>
      <c r="J171" s="1">
        <f t="shared" si="8"/>
        <v>273</v>
      </c>
      <c r="K171" s="1">
        <f t="shared" si="9"/>
        <v>216</v>
      </c>
      <c r="L171" s="1">
        <f t="shared" si="10"/>
        <v>99</v>
      </c>
      <c r="N171" s="1">
        <f t="shared" si="11"/>
        <v>588</v>
      </c>
      <c r="O171" s="1">
        <v>170</v>
      </c>
    </row>
    <row r="172" spans="1:15" x14ac:dyDescent="0.3">
      <c r="A172" s="1">
        <v>58850</v>
      </c>
      <c r="B172" s="1" t="s">
        <v>182</v>
      </c>
      <c r="C172" s="2">
        <v>2180</v>
      </c>
      <c r="D172" s="2">
        <v>42685000</v>
      </c>
      <c r="E172" s="1">
        <v>5.94</v>
      </c>
      <c r="F172" s="1">
        <v>0.48</v>
      </c>
      <c r="G172" s="1">
        <v>4.59</v>
      </c>
      <c r="H172" s="1">
        <v>931</v>
      </c>
      <c r="J172" s="1">
        <f t="shared" si="8"/>
        <v>195</v>
      </c>
      <c r="K172" s="1">
        <f t="shared" si="9"/>
        <v>298</v>
      </c>
      <c r="L172" s="1">
        <f t="shared" si="10"/>
        <v>95</v>
      </c>
      <c r="N172" s="1">
        <f t="shared" si="11"/>
        <v>588</v>
      </c>
      <c r="O172" s="1">
        <v>171</v>
      </c>
    </row>
    <row r="173" spans="1:15" x14ac:dyDescent="0.3">
      <c r="A173" s="1">
        <v>2200</v>
      </c>
      <c r="B173" s="1" t="s">
        <v>183</v>
      </c>
      <c r="C173" s="2">
        <v>25700</v>
      </c>
      <c r="D173" s="2">
        <v>4000000</v>
      </c>
      <c r="E173" s="1">
        <v>6.31</v>
      </c>
      <c r="F173" s="1">
        <v>0.36</v>
      </c>
      <c r="G173" s="1">
        <v>2.72</v>
      </c>
      <c r="H173" s="2">
        <v>1028</v>
      </c>
      <c r="J173" s="1">
        <f t="shared" si="8"/>
        <v>209</v>
      </c>
      <c r="K173" s="1">
        <f t="shared" si="9"/>
        <v>164</v>
      </c>
      <c r="L173" s="1">
        <f t="shared" si="10"/>
        <v>216</v>
      </c>
      <c r="N173" s="1">
        <f t="shared" si="11"/>
        <v>589</v>
      </c>
      <c r="O173" s="1">
        <v>172</v>
      </c>
    </row>
    <row r="174" spans="1:15" x14ac:dyDescent="0.3">
      <c r="A174" s="1">
        <v>1520</v>
      </c>
      <c r="B174" s="1" t="s">
        <v>184</v>
      </c>
      <c r="C174" s="2">
        <v>1015</v>
      </c>
      <c r="D174" s="2">
        <v>238684063</v>
      </c>
      <c r="E174" s="1">
        <v>84.58</v>
      </c>
      <c r="F174" s="1">
        <v>0.25</v>
      </c>
      <c r="G174" s="1">
        <v>3.94</v>
      </c>
      <c r="H174" s="2">
        <v>2423</v>
      </c>
      <c r="J174" s="1">
        <f t="shared" si="8"/>
        <v>399</v>
      </c>
      <c r="K174" s="1">
        <f t="shared" si="9"/>
        <v>52</v>
      </c>
      <c r="L174" s="1">
        <f t="shared" si="10"/>
        <v>141</v>
      </c>
      <c r="N174" s="1">
        <f t="shared" si="11"/>
        <v>592</v>
      </c>
      <c r="O174" s="1">
        <v>173</v>
      </c>
    </row>
    <row r="175" spans="1:15" x14ac:dyDescent="0.3">
      <c r="A175" s="1">
        <v>7070</v>
      </c>
      <c r="B175" s="1" t="s">
        <v>185</v>
      </c>
      <c r="C175" s="2">
        <v>26200</v>
      </c>
      <c r="D175" s="2">
        <v>104717922</v>
      </c>
      <c r="E175" s="1">
        <v>3.39</v>
      </c>
      <c r="F175" s="1">
        <v>0.67</v>
      </c>
      <c r="G175" s="1">
        <v>4.58</v>
      </c>
      <c r="H175" s="2">
        <v>27436</v>
      </c>
      <c r="J175" s="1">
        <f t="shared" si="8"/>
        <v>83</v>
      </c>
      <c r="K175" s="1">
        <f t="shared" si="9"/>
        <v>415</v>
      </c>
      <c r="L175" s="1">
        <f t="shared" si="10"/>
        <v>96</v>
      </c>
      <c r="N175" s="1">
        <f t="shared" si="11"/>
        <v>594</v>
      </c>
      <c r="O175" s="1">
        <v>174</v>
      </c>
    </row>
    <row r="176" spans="1:15" x14ac:dyDescent="0.3">
      <c r="A176" s="1">
        <v>2690</v>
      </c>
      <c r="B176" s="1" t="s">
        <v>186</v>
      </c>
      <c r="C176" s="2">
        <v>2320</v>
      </c>
      <c r="D176" s="2">
        <v>20300360</v>
      </c>
      <c r="E176" s="1">
        <v>4.67</v>
      </c>
      <c r="F176" s="1">
        <v>0.28999999999999998</v>
      </c>
      <c r="G176" s="1">
        <v>0.86</v>
      </c>
      <c r="H176" s="1">
        <v>471</v>
      </c>
      <c r="J176" s="1">
        <f t="shared" si="8"/>
        <v>148</v>
      </c>
      <c r="K176" s="1">
        <f t="shared" si="9"/>
        <v>88</v>
      </c>
      <c r="L176" s="1">
        <f t="shared" si="10"/>
        <v>360</v>
      </c>
      <c r="N176" s="1">
        <f t="shared" si="11"/>
        <v>596</v>
      </c>
      <c r="O176" s="1">
        <v>175</v>
      </c>
    </row>
    <row r="177" spans="1:15" x14ac:dyDescent="0.3">
      <c r="A177" s="1">
        <v>3960</v>
      </c>
      <c r="B177" s="1" t="s">
        <v>187</v>
      </c>
      <c r="C177" s="2">
        <v>23800</v>
      </c>
      <c r="D177" s="2">
        <v>9164467</v>
      </c>
      <c r="E177" s="1">
        <v>3.41</v>
      </c>
      <c r="F177" s="1">
        <v>0.38</v>
      </c>
      <c r="G177" s="1">
        <v>1.26</v>
      </c>
      <c r="H177" s="2">
        <v>2181</v>
      </c>
      <c r="J177" s="1">
        <f t="shared" si="8"/>
        <v>86</v>
      </c>
      <c r="K177" s="1">
        <f t="shared" si="9"/>
        <v>189</v>
      </c>
      <c r="L177" s="1">
        <f t="shared" si="10"/>
        <v>326</v>
      </c>
      <c r="N177" s="1">
        <f t="shared" si="11"/>
        <v>601</v>
      </c>
      <c r="O177" s="1">
        <v>176</v>
      </c>
    </row>
    <row r="178" spans="1:15" x14ac:dyDescent="0.3">
      <c r="A178" s="1">
        <v>34220</v>
      </c>
      <c r="B178" s="1" t="s">
        <v>188</v>
      </c>
      <c r="C178" s="2">
        <v>13150</v>
      </c>
      <c r="D178" s="2">
        <v>357815700</v>
      </c>
      <c r="E178" s="1">
        <v>22.36</v>
      </c>
      <c r="F178" s="1">
        <v>0.36</v>
      </c>
      <c r="G178" s="1">
        <v>4.9400000000000004</v>
      </c>
      <c r="H178" s="2">
        <v>47053</v>
      </c>
      <c r="J178" s="1">
        <f t="shared" si="8"/>
        <v>359</v>
      </c>
      <c r="K178" s="1">
        <f t="shared" si="9"/>
        <v>164</v>
      </c>
      <c r="L178" s="1">
        <f t="shared" si="10"/>
        <v>80</v>
      </c>
      <c r="N178" s="1">
        <f t="shared" si="11"/>
        <v>603</v>
      </c>
      <c r="O178" s="1">
        <v>177</v>
      </c>
    </row>
    <row r="179" spans="1:15" x14ac:dyDescent="0.3">
      <c r="A179" s="1">
        <v>183190</v>
      </c>
      <c r="B179" s="1" t="s">
        <v>189</v>
      </c>
      <c r="C179" s="2">
        <v>9360</v>
      </c>
      <c r="D179" s="2">
        <v>38958090</v>
      </c>
      <c r="E179" s="1">
        <v>4.7</v>
      </c>
      <c r="F179" s="1">
        <v>0.4</v>
      </c>
      <c r="G179" s="1">
        <v>2.4</v>
      </c>
      <c r="H179" s="2">
        <v>3646</v>
      </c>
      <c r="J179" s="1">
        <f t="shared" si="8"/>
        <v>149</v>
      </c>
      <c r="K179" s="1">
        <f t="shared" si="9"/>
        <v>216</v>
      </c>
      <c r="L179" s="1">
        <f t="shared" si="10"/>
        <v>239</v>
      </c>
      <c r="N179" s="1">
        <f t="shared" si="11"/>
        <v>604</v>
      </c>
      <c r="O179" s="1">
        <v>178</v>
      </c>
    </row>
    <row r="180" spans="1:15" x14ac:dyDescent="0.3">
      <c r="A180" s="1">
        <v>33920</v>
      </c>
      <c r="B180" s="1" t="s">
        <v>190</v>
      </c>
      <c r="C180" s="2">
        <v>4905</v>
      </c>
      <c r="D180" s="2">
        <v>28500000</v>
      </c>
      <c r="E180" s="1">
        <v>999</v>
      </c>
      <c r="F180" s="1">
        <v>0.28000000000000003</v>
      </c>
      <c r="G180" s="1">
        <v>4.6900000000000004</v>
      </c>
      <c r="H180" s="2">
        <v>1398</v>
      </c>
      <c r="J180" s="1">
        <f t="shared" si="8"/>
        <v>441</v>
      </c>
      <c r="K180" s="1">
        <f t="shared" si="9"/>
        <v>76</v>
      </c>
      <c r="L180" s="1">
        <f t="shared" si="10"/>
        <v>91</v>
      </c>
      <c r="N180" s="1">
        <f t="shared" si="11"/>
        <v>608</v>
      </c>
      <c r="O180" s="1">
        <v>179</v>
      </c>
    </row>
    <row r="181" spans="1:15" x14ac:dyDescent="0.3">
      <c r="A181" s="1">
        <v>8420</v>
      </c>
      <c r="B181" s="1" t="s">
        <v>191</v>
      </c>
      <c r="C181" s="2">
        <v>3510</v>
      </c>
      <c r="D181" s="2">
        <v>20503505</v>
      </c>
      <c r="E181" s="1">
        <v>3.31</v>
      </c>
      <c r="F181" s="1">
        <v>0.45</v>
      </c>
      <c r="G181" s="1">
        <v>2.14</v>
      </c>
      <c r="H181" s="1">
        <v>720</v>
      </c>
      <c r="J181" s="1">
        <f t="shared" si="8"/>
        <v>79</v>
      </c>
      <c r="K181" s="1">
        <f t="shared" si="9"/>
        <v>273</v>
      </c>
      <c r="L181" s="1">
        <f t="shared" si="10"/>
        <v>259</v>
      </c>
      <c r="N181" s="1">
        <f t="shared" si="11"/>
        <v>611</v>
      </c>
      <c r="O181" s="1">
        <v>180</v>
      </c>
    </row>
    <row r="182" spans="1:15" x14ac:dyDescent="0.3">
      <c r="A182" s="1">
        <v>81580</v>
      </c>
      <c r="B182" s="1" t="s">
        <v>192</v>
      </c>
      <c r="C182" s="2">
        <v>2895</v>
      </c>
      <c r="D182" s="2">
        <v>15508143</v>
      </c>
      <c r="E182" s="1">
        <v>4.18</v>
      </c>
      <c r="F182" s="1">
        <v>0.39</v>
      </c>
      <c r="G182" s="1">
        <v>1.73</v>
      </c>
      <c r="H182" s="1">
        <v>449</v>
      </c>
      <c r="J182" s="1">
        <f t="shared" si="8"/>
        <v>124</v>
      </c>
      <c r="K182" s="1">
        <f t="shared" si="9"/>
        <v>199</v>
      </c>
      <c r="L182" s="1">
        <f t="shared" si="10"/>
        <v>289</v>
      </c>
      <c r="N182" s="1">
        <f t="shared" si="11"/>
        <v>612</v>
      </c>
      <c r="O182" s="1">
        <v>181</v>
      </c>
    </row>
    <row r="183" spans="1:15" x14ac:dyDescent="0.3">
      <c r="A183" s="1">
        <v>900120</v>
      </c>
      <c r="B183" s="1" t="s">
        <v>193</v>
      </c>
      <c r="C183" s="1">
        <v>271</v>
      </c>
      <c r="D183" s="2">
        <v>160900398</v>
      </c>
      <c r="E183" s="1">
        <v>5.21</v>
      </c>
      <c r="F183" s="1">
        <v>0.08</v>
      </c>
      <c r="G183" s="1">
        <v>0</v>
      </c>
      <c r="H183" s="1">
        <v>436</v>
      </c>
      <c r="J183" s="1">
        <f t="shared" si="8"/>
        <v>169</v>
      </c>
      <c r="K183" s="1">
        <f t="shared" si="9"/>
        <v>3</v>
      </c>
      <c r="L183" s="1">
        <f t="shared" si="10"/>
        <v>441</v>
      </c>
      <c r="N183" s="1">
        <f t="shared" si="11"/>
        <v>613</v>
      </c>
      <c r="O183" s="1">
        <v>182</v>
      </c>
    </row>
    <row r="184" spans="1:15" x14ac:dyDescent="0.3">
      <c r="A184" s="1">
        <v>210</v>
      </c>
      <c r="B184" s="1" t="s">
        <v>194</v>
      </c>
      <c r="C184" s="2">
        <v>62700</v>
      </c>
      <c r="D184" s="2">
        <v>20955884</v>
      </c>
      <c r="E184" s="1">
        <v>8.44</v>
      </c>
      <c r="F184" s="1">
        <v>0.35</v>
      </c>
      <c r="G184" s="1">
        <v>3.03</v>
      </c>
      <c r="H184" s="2">
        <v>13139</v>
      </c>
      <c r="J184" s="1">
        <f t="shared" si="8"/>
        <v>265</v>
      </c>
      <c r="K184" s="1">
        <f t="shared" si="9"/>
        <v>152</v>
      </c>
      <c r="L184" s="1">
        <f t="shared" si="10"/>
        <v>197</v>
      </c>
      <c r="N184" s="1">
        <f t="shared" si="11"/>
        <v>614</v>
      </c>
      <c r="O184" s="1">
        <v>183</v>
      </c>
    </row>
    <row r="185" spans="1:15" x14ac:dyDescent="0.3">
      <c r="A185" s="1">
        <v>91340</v>
      </c>
      <c r="B185" s="1" t="s">
        <v>195</v>
      </c>
      <c r="C185" s="2">
        <v>3725</v>
      </c>
      <c r="D185" s="2">
        <v>11703721</v>
      </c>
      <c r="E185" s="1">
        <v>14.61</v>
      </c>
      <c r="F185" s="1">
        <v>0.43</v>
      </c>
      <c r="G185" s="1">
        <v>6.71</v>
      </c>
      <c r="H185" s="1">
        <v>436</v>
      </c>
      <c r="J185" s="1">
        <f t="shared" si="8"/>
        <v>332</v>
      </c>
      <c r="K185" s="1">
        <f t="shared" si="9"/>
        <v>246</v>
      </c>
      <c r="L185" s="1">
        <f t="shared" si="10"/>
        <v>37</v>
      </c>
      <c r="N185" s="1">
        <f t="shared" si="11"/>
        <v>615</v>
      </c>
      <c r="O185" s="1">
        <v>184</v>
      </c>
    </row>
    <row r="186" spans="1:15" x14ac:dyDescent="0.3">
      <c r="A186" s="1">
        <v>670</v>
      </c>
      <c r="B186" s="1" t="s">
        <v>196</v>
      </c>
      <c r="C186" s="2">
        <v>626000</v>
      </c>
      <c r="D186" s="2">
        <v>1842040</v>
      </c>
      <c r="E186" s="1">
        <v>6.44</v>
      </c>
      <c r="F186" s="1">
        <v>0.3</v>
      </c>
      <c r="G186" s="1">
        <v>1.6</v>
      </c>
      <c r="H186" s="2">
        <v>11531</v>
      </c>
      <c r="J186" s="1">
        <f t="shared" si="8"/>
        <v>214</v>
      </c>
      <c r="K186" s="1">
        <f t="shared" si="9"/>
        <v>100</v>
      </c>
      <c r="L186" s="1">
        <f t="shared" si="10"/>
        <v>302</v>
      </c>
      <c r="N186" s="1">
        <f t="shared" si="11"/>
        <v>616</v>
      </c>
      <c r="O186" s="1">
        <v>185</v>
      </c>
    </row>
    <row r="187" spans="1:15" x14ac:dyDescent="0.3">
      <c r="A187" s="1">
        <v>41650</v>
      </c>
      <c r="B187" s="1" t="s">
        <v>197</v>
      </c>
      <c r="C187" s="2">
        <v>2740</v>
      </c>
      <c r="D187" s="2">
        <v>21471450</v>
      </c>
      <c r="E187" s="1">
        <v>13.5</v>
      </c>
      <c r="F187" s="1">
        <v>0.28999999999999998</v>
      </c>
      <c r="G187" s="1">
        <v>2.92</v>
      </c>
      <c r="H187" s="1">
        <v>588</v>
      </c>
      <c r="J187" s="1">
        <f t="shared" si="8"/>
        <v>324</v>
      </c>
      <c r="K187" s="1">
        <f t="shared" si="9"/>
        <v>88</v>
      </c>
      <c r="L187" s="1">
        <f t="shared" si="10"/>
        <v>206</v>
      </c>
      <c r="N187" s="1">
        <f t="shared" si="11"/>
        <v>618</v>
      </c>
      <c r="O187" s="1">
        <v>186</v>
      </c>
    </row>
    <row r="188" spans="1:15" x14ac:dyDescent="0.3">
      <c r="A188" s="1">
        <v>192400</v>
      </c>
      <c r="B188" s="1" t="s">
        <v>198</v>
      </c>
      <c r="C188" s="2">
        <v>16250</v>
      </c>
      <c r="D188" s="2">
        <v>35562185</v>
      </c>
      <c r="E188" s="1">
        <v>4.5199999999999996</v>
      </c>
      <c r="F188" s="1">
        <v>0.54</v>
      </c>
      <c r="G188" s="1">
        <v>4.3099999999999996</v>
      </c>
      <c r="H188" s="2">
        <v>5779</v>
      </c>
      <c r="J188" s="1">
        <f t="shared" si="8"/>
        <v>137</v>
      </c>
      <c r="K188" s="1">
        <f t="shared" si="9"/>
        <v>362</v>
      </c>
      <c r="L188" s="1">
        <f t="shared" si="10"/>
        <v>120</v>
      </c>
      <c r="N188" s="1">
        <f t="shared" si="11"/>
        <v>619</v>
      </c>
      <c r="O188" s="1">
        <v>187</v>
      </c>
    </row>
    <row r="189" spans="1:15" x14ac:dyDescent="0.3">
      <c r="A189" s="1">
        <v>306200</v>
      </c>
      <c r="B189" s="1" t="s">
        <v>199</v>
      </c>
      <c r="C189" s="2">
        <v>143500</v>
      </c>
      <c r="D189" s="2">
        <v>2836300</v>
      </c>
      <c r="E189" s="1">
        <v>2.68</v>
      </c>
      <c r="F189" s="1">
        <v>0.52</v>
      </c>
      <c r="G189" s="1">
        <v>2.44</v>
      </c>
      <c r="H189" s="2">
        <v>4070</v>
      </c>
      <c r="J189" s="1">
        <f t="shared" si="8"/>
        <v>48</v>
      </c>
      <c r="K189" s="1">
        <f t="shared" si="9"/>
        <v>334</v>
      </c>
      <c r="L189" s="1">
        <f t="shared" si="10"/>
        <v>238</v>
      </c>
      <c r="N189" s="1">
        <f t="shared" si="11"/>
        <v>620</v>
      </c>
      <c r="O189" s="1">
        <v>188</v>
      </c>
    </row>
    <row r="190" spans="1:15" x14ac:dyDescent="0.3">
      <c r="A190" s="1">
        <v>9680</v>
      </c>
      <c r="B190" s="1" t="s">
        <v>200</v>
      </c>
      <c r="C190" s="2">
        <v>7690</v>
      </c>
      <c r="D190" s="2">
        <v>33000000</v>
      </c>
      <c r="E190" s="1">
        <v>14.85</v>
      </c>
      <c r="F190" s="1">
        <v>0.4</v>
      </c>
      <c r="G190" s="1">
        <v>5.2</v>
      </c>
      <c r="H190" s="2">
        <v>2538</v>
      </c>
      <c r="J190" s="1">
        <f t="shared" si="8"/>
        <v>333</v>
      </c>
      <c r="K190" s="1">
        <f t="shared" si="9"/>
        <v>216</v>
      </c>
      <c r="L190" s="1">
        <f t="shared" si="10"/>
        <v>72</v>
      </c>
      <c r="N190" s="1">
        <f t="shared" si="11"/>
        <v>621</v>
      </c>
      <c r="O190" s="1">
        <v>189</v>
      </c>
    </row>
    <row r="191" spans="1:15" x14ac:dyDescent="0.3">
      <c r="A191" s="1">
        <v>161000</v>
      </c>
      <c r="B191" s="1" t="s">
        <v>201</v>
      </c>
      <c r="C191" s="2">
        <v>9610</v>
      </c>
      <c r="D191" s="2">
        <v>48648709</v>
      </c>
      <c r="E191" s="1">
        <v>5.05</v>
      </c>
      <c r="F191" s="1">
        <v>0.63</v>
      </c>
      <c r="G191" s="1">
        <v>5.72</v>
      </c>
      <c r="H191" s="2">
        <v>4675</v>
      </c>
      <c r="J191" s="1">
        <f t="shared" si="8"/>
        <v>165</v>
      </c>
      <c r="K191" s="1">
        <f t="shared" si="9"/>
        <v>402</v>
      </c>
      <c r="L191" s="1">
        <f t="shared" si="10"/>
        <v>55</v>
      </c>
      <c r="N191" s="1">
        <f t="shared" si="11"/>
        <v>622</v>
      </c>
      <c r="O191" s="1">
        <v>190</v>
      </c>
    </row>
    <row r="192" spans="1:15" x14ac:dyDescent="0.3">
      <c r="A192" s="1">
        <v>5440</v>
      </c>
      <c r="B192" s="1" t="s">
        <v>202</v>
      </c>
      <c r="C192" s="2">
        <v>6540</v>
      </c>
      <c r="D192" s="2">
        <v>97704482</v>
      </c>
      <c r="E192" s="1">
        <v>13.77</v>
      </c>
      <c r="F192" s="1">
        <v>0.31</v>
      </c>
      <c r="G192" s="1">
        <v>3.21</v>
      </c>
      <c r="H192" s="2">
        <v>6390</v>
      </c>
      <c r="J192" s="1">
        <f t="shared" si="8"/>
        <v>326</v>
      </c>
      <c r="K192" s="1">
        <f t="shared" si="9"/>
        <v>114</v>
      </c>
      <c r="L192" s="1">
        <f t="shared" si="10"/>
        <v>183</v>
      </c>
      <c r="N192" s="1">
        <f t="shared" si="11"/>
        <v>623</v>
      </c>
      <c r="O192" s="1">
        <v>191</v>
      </c>
    </row>
    <row r="193" spans="1:15" x14ac:dyDescent="0.3">
      <c r="A193" s="1">
        <v>213500</v>
      </c>
      <c r="B193" s="1" t="s">
        <v>203</v>
      </c>
      <c r="C193" s="2">
        <v>13700</v>
      </c>
      <c r="D193" s="2">
        <v>23800576</v>
      </c>
      <c r="E193" s="1">
        <v>7.1</v>
      </c>
      <c r="F193" s="1">
        <v>0.45</v>
      </c>
      <c r="G193" s="1">
        <v>4.38</v>
      </c>
      <c r="H193" s="2">
        <v>3261</v>
      </c>
      <c r="J193" s="1">
        <f t="shared" si="8"/>
        <v>236</v>
      </c>
      <c r="K193" s="1">
        <f t="shared" si="9"/>
        <v>273</v>
      </c>
      <c r="L193" s="1">
        <f t="shared" si="10"/>
        <v>114</v>
      </c>
      <c r="N193" s="1">
        <f t="shared" si="11"/>
        <v>623</v>
      </c>
      <c r="O193" s="1">
        <v>192</v>
      </c>
    </row>
    <row r="194" spans="1:15" x14ac:dyDescent="0.3">
      <c r="A194" s="1">
        <v>35000</v>
      </c>
      <c r="B194" s="1" t="s">
        <v>204</v>
      </c>
      <c r="C194" s="2">
        <v>6000</v>
      </c>
      <c r="D194" s="2">
        <v>16567409</v>
      </c>
      <c r="E194" s="1">
        <v>5.74</v>
      </c>
      <c r="F194" s="1">
        <v>0.6</v>
      </c>
      <c r="G194" s="1">
        <v>5.83</v>
      </c>
      <c r="H194" s="1">
        <v>994</v>
      </c>
      <c r="J194" s="1">
        <f t="shared" ref="J194:J257" si="12">COUNTIF($E$2:$E$442,"&lt;="&amp;E194)</f>
        <v>190</v>
      </c>
      <c r="K194" s="1">
        <f t="shared" ref="K194:K257" si="13">COUNTIF($F$2:$F$442,"&lt;="&amp;F194)</f>
        <v>386</v>
      </c>
      <c r="L194" s="1">
        <f t="shared" ref="L194:L257" si="14">COUNTIF($G$2:$G$442,"&gt;="&amp;G194)</f>
        <v>51</v>
      </c>
      <c r="N194" s="1">
        <f t="shared" ref="N194:N257" si="15">SUM(J194:L194)</f>
        <v>627</v>
      </c>
      <c r="O194" s="1">
        <v>193</v>
      </c>
    </row>
    <row r="195" spans="1:15" x14ac:dyDescent="0.3">
      <c r="A195" s="1">
        <v>2320</v>
      </c>
      <c r="B195" s="1" t="s">
        <v>205</v>
      </c>
      <c r="C195" s="2">
        <v>19650</v>
      </c>
      <c r="D195" s="2">
        <v>14947628</v>
      </c>
      <c r="E195" s="1">
        <v>73.05</v>
      </c>
      <c r="F195" s="1">
        <v>0.23</v>
      </c>
      <c r="G195" s="1">
        <v>3.05</v>
      </c>
      <c r="H195" s="2">
        <v>2937</v>
      </c>
      <c r="J195" s="1">
        <f t="shared" si="12"/>
        <v>395</v>
      </c>
      <c r="K195" s="1">
        <f t="shared" si="13"/>
        <v>41</v>
      </c>
      <c r="L195" s="1">
        <f t="shared" si="14"/>
        <v>192</v>
      </c>
      <c r="N195" s="1">
        <f t="shared" si="15"/>
        <v>628</v>
      </c>
      <c r="O195" s="1">
        <v>194</v>
      </c>
    </row>
    <row r="196" spans="1:15" x14ac:dyDescent="0.3">
      <c r="A196" s="1">
        <v>45100</v>
      </c>
      <c r="B196" s="1" t="s">
        <v>206</v>
      </c>
      <c r="C196" s="2">
        <v>13600</v>
      </c>
      <c r="D196" s="2">
        <v>18000000</v>
      </c>
      <c r="E196" s="1">
        <v>4.49</v>
      </c>
      <c r="F196" s="1">
        <v>0.54</v>
      </c>
      <c r="G196" s="1">
        <v>4.04</v>
      </c>
      <c r="H196" s="2">
        <v>2448</v>
      </c>
      <c r="J196" s="1">
        <f t="shared" si="12"/>
        <v>134</v>
      </c>
      <c r="K196" s="1">
        <f t="shared" si="13"/>
        <v>362</v>
      </c>
      <c r="L196" s="1">
        <f t="shared" si="14"/>
        <v>133</v>
      </c>
      <c r="N196" s="1">
        <f t="shared" si="15"/>
        <v>629</v>
      </c>
      <c r="O196" s="1">
        <v>195</v>
      </c>
    </row>
    <row r="197" spans="1:15" x14ac:dyDescent="0.3">
      <c r="A197" s="1">
        <v>111110</v>
      </c>
      <c r="B197" s="1" t="s">
        <v>207</v>
      </c>
      <c r="C197" s="2">
        <v>7520</v>
      </c>
      <c r="D197" s="2">
        <v>9749984</v>
      </c>
      <c r="E197" s="1">
        <v>3.38</v>
      </c>
      <c r="F197" s="1">
        <v>0.56999999999999995</v>
      </c>
      <c r="G197" s="1">
        <v>3.32</v>
      </c>
      <c r="H197" s="1">
        <v>733</v>
      </c>
      <c r="J197" s="1">
        <f t="shared" si="12"/>
        <v>82</v>
      </c>
      <c r="K197" s="1">
        <f t="shared" si="13"/>
        <v>376</v>
      </c>
      <c r="L197" s="1">
        <f t="shared" si="14"/>
        <v>176</v>
      </c>
      <c r="N197" s="1">
        <f t="shared" si="15"/>
        <v>634</v>
      </c>
      <c r="O197" s="1">
        <v>196</v>
      </c>
    </row>
    <row r="198" spans="1:15" x14ac:dyDescent="0.3">
      <c r="A198" s="1">
        <v>500</v>
      </c>
      <c r="B198" s="1" t="s">
        <v>208</v>
      </c>
      <c r="C198" s="2">
        <v>17700</v>
      </c>
      <c r="D198" s="2">
        <v>4160347</v>
      </c>
      <c r="E198" s="1">
        <v>7.54</v>
      </c>
      <c r="F198" s="1">
        <v>0.31</v>
      </c>
      <c r="G198" s="1">
        <v>1.94</v>
      </c>
      <c r="H198" s="1">
        <v>736</v>
      </c>
      <c r="J198" s="1">
        <f t="shared" si="12"/>
        <v>249</v>
      </c>
      <c r="K198" s="1">
        <f t="shared" si="13"/>
        <v>114</v>
      </c>
      <c r="L198" s="1">
        <f t="shared" si="14"/>
        <v>272</v>
      </c>
      <c r="N198" s="1">
        <f t="shared" si="15"/>
        <v>635</v>
      </c>
      <c r="O198" s="1">
        <v>197</v>
      </c>
    </row>
    <row r="199" spans="1:15" x14ac:dyDescent="0.3">
      <c r="A199" s="1">
        <v>13870</v>
      </c>
      <c r="B199" s="1" t="s">
        <v>209</v>
      </c>
      <c r="C199" s="2">
        <v>4880</v>
      </c>
      <c r="D199" s="2">
        <v>19072280</v>
      </c>
      <c r="E199" s="1">
        <v>5.32</v>
      </c>
      <c r="F199" s="1">
        <v>0.36</v>
      </c>
      <c r="G199" s="1">
        <v>1.64</v>
      </c>
      <c r="H199" s="1">
        <v>931</v>
      </c>
      <c r="J199" s="1">
        <f t="shared" si="12"/>
        <v>174</v>
      </c>
      <c r="K199" s="1">
        <f t="shared" si="13"/>
        <v>164</v>
      </c>
      <c r="L199" s="1">
        <f t="shared" si="14"/>
        <v>297</v>
      </c>
      <c r="N199" s="1">
        <f t="shared" si="15"/>
        <v>635</v>
      </c>
      <c r="O199" s="1">
        <v>198</v>
      </c>
    </row>
    <row r="200" spans="1:15" x14ac:dyDescent="0.3">
      <c r="A200" s="1">
        <v>363280</v>
      </c>
      <c r="B200" s="1" t="s">
        <v>210</v>
      </c>
      <c r="C200" s="2">
        <v>10600</v>
      </c>
      <c r="D200" s="2">
        <v>50929268</v>
      </c>
      <c r="E200" s="1">
        <v>4.3099999999999996</v>
      </c>
      <c r="F200" s="1">
        <v>0.27</v>
      </c>
      <c r="G200" s="1">
        <v>0</v>
      </c>
      <c r="H200" s="2">
        <v>5398</v>
      </c>
      <c r="J200" s="1">
        <f t="shared" si="12"/>
        <v>126</v>
      </c>
      <c r="K200" s="1">
        <f t="shared" si="13"/>
        <v>68</v>
      </c>
      <c r="L200" s="1">
        <f t="shared" si="14"/>
        <v>441</v>
      </c>
      <c r="N200" s="1">
        <f t="shared" si="15"/>
        <v>635</v>
      </c>
      <c r="O200" s="1">
        <v>199</v>
      </c>
    </row>
    <row r="201" spans="1:15" x14ac:dyDescent="0.3">
      <c r="A201" s="1">
        <v>41520</v>
      </c>
      <c r="B201" s="1" t="s">
        <v>211</v>
      </c>
      <c r="C201" s="2">
        <v>5490</v>
      </c>
      <c r="D201" s="2">
        <v>12188730</v>
      </c>
      <c r="E201" s="1">
        <v>999</v>
      </c>
      <c r="F201" s="1">
        <v>0.33</v>
      </c>
      <c r="G201" s="1">
        <v>5.46</v>
      </c>
      <c r="H201" s="1">
        <v>669</v>
      </c>
      <c r="J201" s="1">
        <f t="shared" si="12"/>
        <v>441</v>
      </c>
      <c r="K201" s="1">
        <f t="shared" si="13"/>
        <v>132</v>
      </c>
      <c r="L201" s="1">
        <f t="shared" si="14"/>
        <v>64</v>
      </c>
      <c r="N201" s="1">
        <f t="shared" si="15"/>
        <v>637</v>
      </c>
      <c r="O201" s="1">
        <v>200</v>
      </c>
    </row>
    <row r="202" spans="1:15" x14ac:dyDescent="0.3">
      <c r="A202" s="1">
        <v>5720</v>
      </c>
      <c r="B202" s="1" t="s">
        <v>212</v>
      </c>
      <c r="C202" s="2">
        <v>3975</v>
      </c>
      <c r="D202" s="2">
        <v>53543977</v>
      </c>
      <c r="E202" s="1">
        <v>52.3</v>
      </c>
      <c r="F202" s="1">
        <v>0.2</v>
      </c>
      <c r="G202" s="1">
        <v>2.52</v>
      </c>
      <c r="H202" s="2">
        <v>2128</v>
      </c>
      <c r="J202" s="1">
        <f t="shared" si="12"/>
        <v>390</v>
      </c>
      <c r="K202" s="1">
        <f t="shared" si="13"/>
        <v>19</v>
      </c>
      <c r="L202" s="1">
        <f t="shared" si="14"/>
        <v>233</v>
      </c>
      <c r="N202" s="1">
        <f t="shared" si="15"/>
        <v>642</v>
      </c>
      <c r="O202" s="1">
        <v>201</v>
      </c>
    </row>
    <row r="203" spans="1:15" x14ac:dyDescent="0.3">
      <c r="A203" s="1">
        <v>79960</v>
      </c>
      <c r="B203" s="1" t="s">
        <v>213</v>
      </c>
      <c r="C203" s="2">
        <v>12700</v>
      </c>
      <c r="D203" s="2">
        <v>7860000</v>
      </c>
      <c r="E203" s="1">
        <v>6.68</v>
      </c>
      <c r="F203" s="1">
        <v>0.37</v>
      </c>
      <c r="G203" s="1">
        <v>2.36</v>
      </c>
      <c r="H203" s="1">
        <v>998</v>
      </c>
      <c r="J203" s="1">
        <f t="shared" si="12"/>
        <v>221</v>
      </c>
      <c r="K203" s="1">
        <f t="shared" si="13"/>
        <v>177</v>
      </c>
      <c r="L203" s="1">
        <f t="shared" si="14"/>
        <v>244</v>
      </c>
      <c r="N203" s="1">
        <f t="shared" si="15"/>
        <v>642</v>
      </c>
      <c r="O203" s="1">
        <v>202</v>
      </c>
    </row>
    <row r="204" spans="1:15" x14ac:dyDescent="0.3">
      <c r="A204" s="1">
        <v>1130</v>
      </c>
      <c r="B204" s="1" t="s">
        <v>214</v>
      </c>
      <c r="C204" s="2">
        <v>131500</v>
      </c>
      <c r="D204" s="2">
        <v>1690000</v>
      </c>
      <c r="E204" s="1">
        <v>13.28</v>
      </c>
      <c r="F204" s="1">
        <v>0.24</v>
      </c>
      <c r="G204" s="1">
        <v>1.9</v>
      </c>
      <c r="H204" s="2">
        <v>2222</v>
      </c>
      <c r="J204" s="1">
        <f t="shared" si="12"/>
        <v>319</v>
      </c>
      <c r="K204" s="1">
        <f t="shared" si="13"/>
        <v>46</v>
      </c>
      <c r="L204" s="1">
        <f t="shared" si="14"/>
        <v>279</v>
      </c>
      <c r="N204" s="1">
        <f t="shared" si="15"/>
        <v>644</v>
      </c>
      <c r="O204" s="1">
        <v>203</v>
      </c>
    </row>
    <row r="205" spans="1:15" x14ac:dyDescent="0.3">
      <c r="A205" s="1">
        <v>16740</v>
      </c>
      <c r="B205" s="1" t="s">
        <v>215</v>
      </c>
      <c r="C205" s="2">
        <v>2365</v>
      </c>
      <c r="D205" s="2">
        <v>33066680</v>
      </c>
      <c r="E205" s="1">
        <v>8.86</v>
      </c>
      <c r="F205" s="1">
        <v>0.39</v>
      </c>
      <c r="G205" s="1">
        <v>3.38</v>
      </c>
      <c r="H205" s="1">
        <v>782</v>
      </c>
      <c r="J205" s="1">
        <f t="shared" si="12"/>
        <v>271</v>
      </c>
      <c r="K205" s="1">
        <f t="shared" si="13"/>
        <v>199</v>
      </c>
      <c r="L205" s="1">
        <f t="shared" si="14"/>
        <v>174</v>
      </c>
      <c r="N205" s="1">
        <f t="shared" si="15"/>
        <v>644</v>
      </c>
      <c r="O205" s="1">
        <v>204</v>
      </c>
    </row>
    <row r="206" spans="1:15" x14ac:dyDescent="0.3">
      <c r="A206" s="1">
        <v>40610</v>
      </c>
      <c r="B206" s="1" t="s">
        <v>216</v>
      </c>
      <c r="C206" s="2">
        <v>1715</v>
      </c>
      <c r="D206" s="2">
        <v>34087196</v>
      </c>
      <c r="E206" s="1">
        <v>5.59</v>
      </c>
      <c r="F206" s="1">
        <v>0.2</v>
      </c>
      <c r="G206" s="1">
        <v>0</v>
      </c>
      <c r="H206" s="1">
        <v>585</v>
      </c>
      <c r="J206" s="1">
        <f t="shared" si="12"/>
        <v>184</v>
      </c>
      <c r="K206" s="1">
        <f t="shared" si="13"/>
        <v>19</v>
      </c>
      <c r="L206" s="1">
        <f t="shared" si="14"/>
        <v>441</v>
      </c>
      <c r="N206" s="1">
        <f t="shared" si="15"/>
        <v>644</v>
      </c>
      <c r="O206" s="1">
        <v>205</v>
      </c>
    </row>
    <row r="207" spans="1:15" x14ac:dyDescent="0.3">
      <c r="A207" s="1">
        <v>3080</v>
      </c>
      <c r="B207" s="1" t="s">
        <v>217</v>
      </c>
      <c r="C207" s="2">
        <v>3020</v>
      </c>
      <c r="D207" s="2">
        <v>20020000</v>
      </c>
      <c r="E207" s="1">
        <v>9.35</v>
      </c>
      <c r="F207" s="1">
        <v>0.42</v>
      </c>
      <c r="G207" s="1">
        <v>3.97</v>
      </c>
      <c r="H207" s="1">
        <v>605</v>
      </c>
      <c r="J207" s="1">
        <f t="shared" si="12"/>
        <v>278</v>
      </c>
      <c r="K207" s="1">
        <f t="shared" si="13"/>
        <v>234</v>
      </c>
      <c r="L207" s="1">
        <f t="shared" si="14"/>
        <v>137</v>
      </c>
      <c r="N207" s="1">
        <f t="shared" si="15"/>
        <v>649</v>
      </c>
      <c r="O207" s="1">
        <v>206</v>
      </c>
    </row>
    <row r="208" spans="1:15" x14ac:dyDescent="0.3">
      <c r="A208" s="1">
        <v>73560</v>
      </c>
      <c r="B208" s="1" t="s">
        <v>218</v>
      </c>
      <c r="C208" s="2">
        <v>1730</v>
      </c>
      <c r="D208" s="2">
        <v>69237643</v>
      </c>
      <c r="E208" s="1">
        <v>4.6500000000000004</v>
      </c>
      <c r="F208" s="1">
        <v>0.48</v>
      </c>
      <c r="G208" s="1">
        <v>2.89</v>
      </c>
      <c r="H208" s="2">
        <v>1198</v>
      </c>
      <c r="J208" s="1">
        <f t="shared" si="12"/>
        <v>144</v>
      </c>
      <c r="K208" s="1">
        <f t="shared" si="13"/>
        <v>298</v>
      </c>
      <c r="L208" s="1">
        <f t="shared" si="14"/>
        <v>207</v>
      </c>
      <c r="N208" s="1">
        <f t="shared" si="15"/>
        <v>649</v>
      </c>
      <c r="O208" s="1">
        <v>207</v>
      </c>
    </row>
    <row r="209" spans="1:15" x14ac:dyDescent="0.3">
      <c r="A209" s="1">
        <v>92440</v>
      </c>
      <c r="B209" s="1" t="s">
        <v>219</v>
      </c>
      <c r="C209" s="2">
        <v>3430</v>
      </c>
      <c r="D209" s="2">
        <v>29200000</v>
      </c>
      <c r="E209" s="1">
        <v>13.14</v>
      </c>
      <c r="F209" s="1">
        <v>0.4</v>
      </c>
      <c r="G209" s="1">
        <v>4.37</v>
      </c>
      <c r="H209" s="2">
        <v>1002</v>
      </c>
      <c r="J209" s="1">
        <f t="shared" si="12"/>
        <v>317</v>
      </c>
      <c r="K209" s="1">
        <f t="shared" si="13"/>
        <v>216</v>
      </c>
      <c r="L209" s="1">
        <f t="shared" si="14"/>
        <v>117</v>
      </c>
      <c r="N209" s="1">
        <f t="shared" si="15"/>
        <v>650</v>
      </c>
      <c r="O209" s="1">
        <v>208</v>
      </c>
    </row>
    <row r="210" spans="1:15" x14ac:dyDescent="0.3">
      <c r="A210" s="1">
        <v>6200</v>
      </c>
      <c r="B210" s="1" t="s">
        <v>220</v>
      </c>
      <c r="C210" s="2">
        <v>1205</v>
      </c>
      <c r="D210" s="2">
        <v>46803136</v>
      </c>
      <c r="E210" s="1">
        <v>2.16</v>
      </c>
      <c r="F210" s="1">
        <v>0.38</v>
      </c>
      <c r="G210" s="1">
        <v>0</v>
      </c>
      <c r="H210" s="1">
        <v>564</v>
      </c>
      <c r="J210" s="1">
        <f t="shared" si="12"/>
        <v>21</v>
      </c>
      <c r="K210" s="1">
        <f t="shared" si="13"/>
        <v>189</v>
      </c>
      <c r="L210" s="1">
        <f t="shared" si="14"/>
        <v>441</v>
      </c>
      <c r="N210" s="1">
        <f t="shared" si="15"/>
        <v>651</v>
      </c>
      <c r="O210" s="1">
        <v>209</v>
      </c>
    </row>
    <row r="211" spans="1:15" x14ac:dyDescent="0.3">
      <c r="A211" s="1">
        <v>53210</v>
      </c>
      <c r="B211" s="1" t="s">
        <v>221</v>
      </c>
      <c r="C211" s="2">
        <v>8300</v>
      </c>
      <c r="D211" s="2">
        <v>47821966</v>
      </c>
      <c r="E211" s="1">
        <v>6.97</v>
      </c>
      <c r="F211" s="1">
        <v>0.48</v>
      </c>
      <c r="G211" s="1">
        <v>4.22</v>
      </c>
      <c r="H211" s="2">
        <v>3969</v>
      </c>
      <c r="J211" s="1">
        <f t="shared" si="12"/>
        <v>230</v>
      </c>
      <c r="K211" s="1">
        <f t="shared" si="13"/>
        <v>298</v>
      </c>
      <c r="L211" s="1">
        <f t="shared" si="14"/>
        <v>123</v>
      </c>
      <c r="N211" s="1">
        <f t="shared" si="15"/>
        <v>651</v>
      </c>
      <c r="O211" s="1">
        <v>210</v>
      </c>
    </row>
    <row r="212" spans="1:15" x14ac:dyDescent="0.3">
      <c r="A212" s="1">
        <v>71320</v>
      </c>
      <c r="B212" s="1" t="s">
        <v>222</v>
      </c>
      <c r="C212" s="2">
        <v>26200</v>
      </c>
      <c r="D212" s="2">
        <v>11578744</v>
      </c>
      <c r="E212" s="1">
        <v>999</v>
      </c>
      <c r="F212" s="1">
        <v>0.19</v>
      </c>
      <c r="G212" s="1">
        <v>3.04</v>
      </c>
      <c r="H212" s="2">
        <v>3034</v>
      </c>
      <c r="J212" s="1">
        <f t="shared" si="12"/>
        <v>441</v>
      </c>
      <c r="K212" s="1">
        <f t="shared" si="13"/>
        <v>15</v>
      </c>
      <c r="L212" s="1">
        <f t="shared" si="14"/>
        <v>195</v>
      </c>
      <c r="N212" s="1">
        <f t="shared" si="15"/>
        <v>651</v>
      </c>
      <c r="O212" s="1">
        <v>211</v>
      </c>
    </row>
    <row r="213" spans="1:15" x14ac:dyDescent="0.3">
      <c r="A213" s="1">
        <v>30200</v>
      </c>
      <c r="B213" s="1" t="s">
        <v>223</v>
      </c>
      <c r="C213" s="2">
        <v>35750</v>
      </c>
      <c r="D213" s="2">
        <v>261111808</v>
      </c>
      <c r="E213" s="1">
        <v>6.49</v>
      </c>
      <c r="F213" s="1">
        <v>0.55000000000000004</v>
      </c>
      <c r="G213" s="1">
        <v>5.34</v>
      </c>
      <c r="H213" s="2">
        <v>93347</v>
      </c>
      <c r="J213" s="1">
        <f t="shared" si="12"/>
        <v>215</v>
      </c>
      <c r="K213" s="1">
        <f t="shared" si="13"/>
        <v>369</v>
      </c>
      <c r="L213" s="1">
        <f t="shared" si="14"/>
        <v>70</v>
      </c>
      <c r="N213" s="1">
        <f t="shared" si="15"/>
        <v>654</v>
      </c>
      <c r="O213" s="1">
        <v>212</v>
      </c>
    </row>
    <row r="214" spans="1:15" x14ac:dyDescent="0.3">
      <c r="A214" s="1">
        <v>100220</v>
      </c>
      <c r="B214" s="1" t="s">
        <v>224</v>
      </c>
      <c r="C214" s="2">
        <v>5850</v>
      </c>
      <c r="D214" s="2">
        <v>12996741</v>
      </c>
      <c r="E214" s="1">
        <v>16.71</v>
      </c>
      <c r="F214" s="1">
        <v>0.36</v>
      </c>
      <c r="G214" s="1">
        <v>3.76</v>
      </c>
      <c r="H214" s="1">
        <v>760</v>
      </c>
      <c r="J214" s="1">
        <f t="shared" si="12"/>
        <v>344</v>
      </c>
      <c r="K214" s="1">
        <f t="shared" si="13"/>
        <v>164</v>
      </c>
      <c r="L214" s="1">
        <f t="shared" si="14"/>
        <v>151</v>
      </c>
      <c r="N214" s="1">
        <f t="shared" si="15"/>
        <v>659</v>
      </c>
      <c r="O214" s="1">
        <v>213</v>
      </c>
    </row>
    <row r="215" spans="1:15" x14ac:dyDescent="0.3">
      <c r="A215" s="1">
        <v>79980</v>
      </c>
      <c r="B215" s="1" t="s">
        <v>225</v>
      </c>
      <c r="C215" s="2">
        <v>4930</v>
      </c>
      <c r="D215" s="2">
        <v>34500000</v>
      </c>
      <c r="E215" s="1">
        <v>999</v>
      </c>
      <c r="F215" s="1">
        <v>0.37</v>
      </c>
      <c r="G215" s="1">
        <v>6.09</v>
      </c>
      <c r="H215" s="2">
        <v>1701</v>
      </c>
      <c r="J215" s="1">
        <f t="shared" si="12"/>
        <v>441</v>
      </c>
      <c r="K215" s="1">
        <f t="shared" si="13"/>
        <v>177</v>
      </c>
      <c r="L215" s="1">
        <f t="shared" si="14"/>
        <v>46</v>
      </c>
      <c r="N215" s="1">
        <f t="shared" si="15"/>
        <v>664</v>
      </c>
      <c r="O215" s="1">
        <v>214</v>
      </c>
    </row>
    <row r="216" spans="1:15" x14ac:dyDescent="0.3">
      <c r="A216" s="1">
        <v>75180</v>
      </c>
      <c r="B216" s="1" t="s">
        <v>226</v>
      </c>
      <c r="C216" s="2">
        <v>4800</v>
      </c>
      <c r="D216" s="2">
        <v>19200000</v>
      </c>
      <c r="E216" s="1">
        <v>8.86</v>
      </c>
      <c r="F216" s="1">
        <v>0.38</v>
      </c>
      <c r="G216" s="1">
        <v>2.92</v>
      </c>
      <c r="H216" s="1">
        <v>922</v>
      </c>
      <c r="J216" s="1">
        <f t="shared" si="12"/>
        <v>271</v>
      </c>
      <c r="K216" s="1">
        <f t="shared" si="13"/>
        <v>189</v>
      </c>
      <c r="L216" s="1">
        <f t="shared" si="14"/>
        <v>206</v>
      </c>
      <c r="N216" s="1">
        <f t="shared" si="15"/>
        <v>666</v>
      </c>
      <c r="O216" s="1">
        <v>215</v>
      </c>
    </row>
    <row r="217" spans="1:15" x14ac:dyDescent="0.3">
      <c r="A217" s="1">
        <v>20000</v>
      </c>
      <c r="B217" s="1" t="s">
        <v>227</v>
      </c>
      <c r="C217" s="2">
        <v>25450</v>
      </c>
      <c r="D217" s="2">
        <v>24630000</v>
      </c>
      <c r="E217" s="1">
        <v>5.04</v>
      </c>
      <c r="F217" s="1">
        <v>0.44</v>
      </c>
      <c r="G217" s="1">
        <v>2.36</v>
      </c>
      <c r="H217" s="2">
        <v>6268</v>
      </c>
      <c r="J217" s="1">
        <f t="shared" si="12"/>
        <v>164</v>
      </c>
      <c r="K217" s="1">
        <f t="shared" si="13"/>
        <v>263</v>
      </c>
      <c r="L217" s="1">
        <f t="shared" si="14"/>
        <v>244</v>
      </c>
      <c r="N217" s="1">
        <f t="shared" si="15"/>
        <v>671</v>
      </c>
      <c r="O217" s="1">
        <v>216</v>
      </c>
    </row>
    <row r="218" spans="1:15" x14ac:dyDescent="0.3">
      <c r="A218" s="1">
        <v>3550</v>
      </c>
      <c r="B218" s="1" t="s">
        <v>228</v>
      </c>
      <c r="C218" s="2">
        <v>81400</v>
      </c>
      <c r="D218" s="2">
        <v>157300993</v>
      </c>
      <c r="E218" s="1">
        <v>5.59</v>
      </c>
      <c r="F218" s="1">
        <v>0.51</v>
      </c>
      <c r="G218" s="1">
        <v>3.44</v>
      </c>
      <c r="H218" s="2">
        <v>128043</v>
      </c>
      <c r="J218" s="1">
        <f t="shared" si="12"/>
        <v>184</v>
      </c>
      <c r="K218" s="1">
        <f t="shared" si="13"/>
        <v>324</v>
      </c>
      <c r="L218" s="1">
        <f t="shared" si="14"/>
        <v>166</v>
      </c>
      <c r="N218" s="1">
        <f t="shared" si="15"/>
        <v>674</v>
      </c>
      <c r="O218" s="1">
        <v>217</v>
      </c>
    </row>
    <row r="219" spans="1:15" x14ac:dyDescent="0.3">
      <c r="A219" s="1">
        <v>5680</v>
      </c>
      <c r="B219" s="1" t="s">
        <v>229</v>
      </c>
      <c r="C219" s="2">
        <v>9810</v>
      </c>
      <c r="D219" s="2">
        <v>20000000</v>
      </c>
      <c r="E219" s="1">
        <v>10.61</v>
      </c>
      <c r="F219" s="1">
        <v>0.38</v>
      </c>
      <c r="G219" s="1">
        <v>3.06</v>
      </c>
      <c r="H219" s="2">
        <v>1962</v>
      </c>
      <c r="J219" s="1">
        <f t="shared" si="12"/>
        <v>294</v>
      </c>
      <c r="K219" s="1">
        <f t="shared" si="13"/>
        <v>189</v>
      </c>
      <c r="L219" s="1">
        <f t="shared" si="14"/>
        <v>191</v>
      </c>
      <c r="N219" s="1">
        <f t="shared" si="15"/>
        <v>674</v>
      </c>
      <c r="O219" s="1">
        <v>218</v>
      </c>
    </row>
    <row r="220" spans="1:15" x14ac:dyDescent="0.3">
      <c r="A220" s="1">
        <v>2810</v>
      </c>
      <c r="B220" s="1" t="s">
        <v>230</v>
      </c>
      <c r="C220" s="2">
        <v>12850</v>
      </c>
      <c r="D220" s="2">
        <v>18466948</v>
      </c>
      <c r="E220" s="1">
        <v>6.13</v>
      </c>
      <c r="F220" s="1">
        <v>0.53</v>
      </c>
      <c r="G220" s="1">
        <v>4.28</v>
      </c>
      <c r="H220" s="2">
        <v>2373</v>
      </c>
      <c r="J220" s="1">
        <f t="shared" si="12"/>
        <v>204</v>
      </c>
      <c r="K220" s="1">
        <f t="shared" si="13"/>
        <v>349</v>
      </c>
      <c r="L220" s="1">
        <f t="shared" si="14"/>
        <v>122</v>
      </c>
      <c r="N220" s="1">
        <f t="shared" si="15"/>
        <v>675</v>
      </c>
      <c r="O220" s="1">
        <v>219</v>
      </c>
    </row>
    <row r="221" spans="1:15" x14ac:dyDescent="0.3">
      <c r="A221" s="1">
        <v>12800</v>
      </c>
      <c r="B221" s="1" t="s">
        <v>231</v>
      </c>
      <c r="C221" s="2">
        <v>1305</v>
      </c>
      <c r="D221" s="2">
        <v>91140499</v>
      </c>
      <c r="E221" s="1">
        <v>6.33</v>
      </c>
      <c r="F221" s="1">
        <v>0.4</v>
      </c>
      <c r="G221" s="1">
        <v>2.2999999999999998</v>
      </c>
      <c r="H221" s="2">
        <v>1189</v>
      </c>
      <c r="J221" s="1">
        <f t="shared" si="12"/>
        <v>210</v>
      </c>
      <c r="K221" s="1">
        <f t="shared" si="13"/>
        <v>216</v>
      </c>
      <c r="L221" s="1">
        <f t="shared" si="14"/>
        <v>249</v>
      </c>
      <c r="N221" s="1">
        <f t="shared" si="15"/>
        <v>675</v>
      </c>
      <c r="O221" s="1">
        <v>220</v>
      </c>
    </row>
    <row r="222" spans="1:15" x14ac:dyDescent="0.3">
      <c r="A222" s="1">
        <v>900290</v>
      </c>
      <c r="B222" s="1" t="s">
        <v>232</v>
      </c>
      <c r="C222" s="2">
        <v>2595</v>
      </c>
      <c r="D222" s="2">
        <v>67375000</v>
      </c>
      <c r="E222" s="1">
        <v>5.17</v>
      </c>
      <c r="F222" s="1">
        <v>0.27</v>
      </c>
      <c r="G222" s="1">
        <v>0</v>
      </c>
      <c r="H222" s="2">
        <v>1748</v>
      </c>
      <c r="J222" s="1">
        <f t="shared" si="12"/>
        <v>167</v>
      </c>
      <c r="K222" s="1">
        <f t="shared" si="13"/>
        <v>68</v>
      </c>
      <c r="L222" s="1">
        <f t="shared" si="14"/>
        <v>441</v>
      </c>
      <c r="N222" s="1">
        <f t="shared" si="15"/>
        <v>676</v>
      </c>
      <c r="O222" s="1">
        <v>221</v>
      </c>
    </row>
    <row r="223" spans="1:15" x14ac:dyDescent="0.3">
      <c r="A223" s="1">
        <v>880</v>
      </c>
      <c r="B223" s="1" t="s">
        <v>233</v>
      </c>
      <c r="C223" s="2">
        <v>26800</v>
      </c>
      <c r="D223" s="2">
        <v>74958735</v>
      </c>
      <c r="E223" s="1">
        <v>2.5099999999999998</v>
      </c>
      <c r="F223" s="1">
        <v>0.91</v>
      </c>
      <c r="G223" s="1">
        <v>2.8</v>
      </c>
      <c r="H223" s="1">
        <v>289</v>
      </c>
      <c r="J223" s="1">
        <f t="shared" si="12"/>
        <v>37</v>
      </c>
      <c r="K223" s="1">
        <f t="shared" si="13"/>
        <v>433</v>
      </c>
      <c r="L223" s="1">
        <f t="shared" si="14"/>
        <v>209</v>
      </c>
      <c r="N223" s="1">
        <f t="shared" si="15"/>
        <v>679</v>
      </c>
      <c r="O223" s="1">
        <v>222</v>
      </c>
    </row>
    <row r="224" spans="1:15" x14ac:dyDescent="0.3">
      <c r="A224" s="1">
        <v>5880</v>
      </c>
      <c r="B224" s="1" t="s">
        <v>234</v>
      </c>
      <c r="C224" s="2">
        <v>1970</v>
      </c>
      <c r="D224" s="2">
        <v>319177460</v>
      </c>
      <c r="E224" s="1">
        <v>2.1800000000000002</v>
      </c>
      <c r="F224" s="1">
        <v>0.4</v>
      </c>
      <c r="G224" s="1">
        <v>0</v>
      </c>
      <c r="H224" s="2">
        <v>6288</v>
      </c>
      <c r="J224" s="1">
        <f t="shared" si="12"/>
        <v>23</v>
      </c>
      <c r="K224" s="1">
        <f t="shared" si="13"/>
        <v>216</v>
      </c>
      <c r="L224" s="1">
        <f t="shared" si="14"/>
        <v>441</v>
      </c>
      <c r="N224" s="1">
        <f t="shared" si="15"/>
        <v>680</v>
      </c>
      <c r="O224" s="1">
        <v>223</v>
      </c>
    </row>
    <row r="225" spans="1:15" x14ac:dyDescent="0.3">
      <c r="A225" s="1">
        <v>88790</v>
      </c>
      <c r="B225" s="1" t="s">
        <v>235</v>
      </c>
      <c r="C225" s="2">
        <v>2615</v>
      </c>
      <c r="D225" s="2">
        <v>12447744</v>
      </c>
      <c r="E225" s="1">
        <v>7.65</v>
      </c>
      <c r="F225" s="1">
        <v>0.32</v>
      </c>
      <c r="G225" s="1">
        <v>1.53</v>
      </c>
      <c r="H225" s="1">
        <v>326</v>
      </c>
      <c r="J225" s="1">
        <f t="shared" si="12"/>
        <v>250</v>
      </c>
      <c r="K225" s="1">
        <f t="shared" si="13"/>
        <v>124</v>
      </c>
      <c r="L225" s="1">
        <f t="shared" si="14"/>
        <v>307</v>
      </c>
      <c r="N225" s="1">
        <f t="shared" si="15"/>
        <v>681</v>
      </c>
      <c r="O225" s="1">
        <v>224</v>
      </c>
    </row>
    <row r="226" spans="1:15" x14ac:dyDescent="0.3">
      <c r="A226" s="1">
        <v>43650</v>
      </c>
      <c r="B226" s="1" t="s">
        <v>236</v>
      </c>
      <c r="C226" s="2">
        <v>6640</v>
      </c>
      <c r="D226" s="2">
        <v>17858304</v>
      </c>
      <c r="E226" s="1">
        <v>9.64</v>
      </c>
      <c r="F226" s="1">
        <v>0.44</v>
      </c>
      <c r="G226" s="1">
        <v>3.92</v>
      </c>
      <c r="H226" s="2">
        <v>1186</v>
      </c>
      <c r="J226" s="1">
        <f t="shared" si="12"/>
        <v>282</v>
      </c>
      <c r="K226" s="1">
        <f t="shared" si="13"/>
        <v>263</v>
      </c>
      <c r="L226" s="1">
        <f t="shared" si="14"/>
        <v>142</v>
      </c>
      <c r="N226" s="1">
        <f t="shared" si="15"/>
        <v>687</v>
      </c>
      <c r="O226" s="1">
        <v>225</v>
      </c>
    </row>
    <row r="227" spans="1:15" x14ac:dyDescent="0.3">
      <c r="A227" s="1">
        <v>1450</v>
      </c>
      <c r="B227" s="1" t="s">
        <v>237</v>
      </c>
      <c r="C227" s="2">
        <v>33850</v>
      </c>
      <c r="D227" s="2">
        <v>89400000</v>
      </c>
      <c r="E227" s="1">
        <v>5.53</v>
      </c>
      <c r="F227" s="1">
        <v>0.61</v>
      </c>
      <c r="G227" s="1">
        <v>4.37</v>
      </c>
      <c r="H227" s="1">
        <v>3262</v>
      </c>
      <c r="J227" s="1">
        <f t="shared" si="12"/>
        <v>181</v>
      </c>
      <c r="K227" s="1">
        <f t="shared" si="13"/>
        <v>391</v>
      </c>
      <c r="L227" s="1">
        <f t="shared" si="14"/>
        <v>117</v>
      </c>
      <c r="N227" s="1">
        <f t="shared" si="15"/>
        <v>689</v>
      </c>
      <c r="O227" s="1">
        <v>226</v>
      </c>
    </row>
    <row r="228" spans="1:15" x14ac:dyDescent="0.3">
      <c r="A228" s="1">
        <v>7590</v>
      </c>
      <c r="B228" s="1" t="s">
        <v>238</v>
      </c>
      <c r="C228" s="2">
        <v>6380</v>
      </c>
      <c r="D228" s="2">
        <v>13617577</v>
      </c>
      <c r="E228" s="1">
        <v>12.79</v>
      </c>
      <c r="F228" s="1">
        <v>0.5</v>
      </c>
      <c r="G228" s="1">
        <v>5.49</v>
      </c>
      <c r="H228" s="1">
        <v>869</v>
      </c>
      <c r="J228" s="1">
        <f t="shared" si="12"/>
        <v>315</v>
      </c>
      <c r="K228" s="1">
        <f t="shared" si="13"/>
        <v>315</v>
      </c>
      <c r="L228" s="1">
        <f t="shared" si="14"/>
        <v>62</v>
      </c>
      <c r="N228" s="1">
        <f t="shared" si="15"/>
        <v>692</v>
      </c>
      <c r="O228" s="1">
        <v>227</v>
      </c>
    </row>
    <row r="229" spans="1:15" x14ac:dyDescent="0.3">
      <c r="A229" s="1">
        <v>69730</v>
      </c>
      <c r="B229" s="1" t="s">
        <v>239</v>
      </c>
      <c r="C229" s="2">
        <v>4700</v>
      </c>
      <c r="D229" s="2">
        <v>14400000</v>
      </c>
      <c r="E229" s="1">
        <v>3.82</v>
      </c>
      <c r="F229" s="1">
        <v>0.41</v>
      </c>
      <c r="G229" s="1">
        <v>0.85</v>
      </c>
      <c r="H229" s="1">
        <v>677</v>
      </c>
      <c r="J229" s="1">
        <f t="shared" si="12"/>
        <v>106</v>
      </c>
      <c r="K229" s="1">
        <f t="shared" si="13"/>
        <v>227</v>
      </c>
      <c r="L229" s="1">
        <f t="shared" si="14"/>
        <v>363</v>
      </c>
      <c r="N229" s="1">
        <f t="shared" si="15"/>
        <v>696</v>
      </c>
      <c r="O229" s="1">
        <v>228</v>
      </c>
    </row>
    <row r="230" spans="1:15" x14ac:dyDescent="0.3">
      <c r="A230" s="1">
        <v>15750</v>
      </c>
      <c r="B230" s="1" t="s">
        <v>240</v>
      </c>
      <c r="C230" s="2">
        <v>5340</v>
      </c>
      <c r="D230" s="2">
        <v>80000000</v>
      </c>
      <c r="E230" s="1">
        <v>7.16</v>
      </c>
      <c r="F230" s="1">
        <v>0.35</v>
      </c>
      <c r="G230" s="1">
        <v>1.5</v>
      </c>
      <c r="H230" s="2">
        <v>4272</v>
      </c>
      <c r="J230" s="1">
        <f t="shared" si="12"/>
        <v>237</v>
      </c>
      <c r="K230" s="1">
        <f t="shared" si="13"/>
        <v>152</v>
      </c>
      <c r="L230" s="1">
        <f t="shared" si="14"/>
        <v>309</v>
      </c>
      <c r="N230" s="1">
        <f t="shared" si="15"/>
        <v>698</v>
      </c>
      <c r="O230" s="1">
        <v>229</v>
      </c>
    </row>
    <row r="231" spans="1:15" x14ac:dyDescent="0.3">
      <c r="A231" s="1">
        <v>5990</v>
      </c>
      <c r="B231" s="1" t="s">
        <v>241</v>
      </c>
      <c r="C231" s="2">
        <v>8430</v>
      </c>
      <c r="D231" s="2">
        <v>13718304</v>
      </c>
      <c r="E231" s="1">
        <v>10.49</v>
      </c>
      <c r="F231" s="1">
        <v>0.32</v>
      </c>
      <c r="G231" s="1">
        <v>1.78</v>
      </c>
      <c r="H231" s="2">
        <v>1156</v>
      </c>
      <c r="J231" s="1">
        <f t="shared" si="12"/>
        <v>292</v>
      </c>
      <c r="K231" s="1">
        <f t="shared" si="13"/>
        <v>124</v>
      </c>
      <c r="L231" s="1">
        <f t="shared" si="14"/>
        <v>286</v>
      </c>
      <c r="N231" s="1">
        <f t="shared" si="15"/>
        <v>702</v>
      </c>
      <c r="O231" s="1">
        <v>230</v>
      </c>
    </row>
    <row r="232" spans="1:15" x14ac:dyDescent="0.3">
      <c r="A232" s="1">
        <v>64800</v>
      </c>
      <c r="B232" s="1" t="s">
        <v>242</v>
      </c>
      <c r="C232" s="2">
        <v>1015</v>
      </c>
      <c r="D232" s="2">
        <v>83747117</v>
      </c>
      <c r="E232" s="1">
        <v>4.74</v>
      </c>
      <c r="F232" s="1">
        <v>0.46</v>
      </c>
      <c r="G232" s="1">
        <v>1.97</v>
      </c>
      <c r="H232" s="1">
        <v>850</v>
      </c>
      <c r="J232" s="1">
        <f t="shared" si="12"/>
        <v>151</v>
      </c>
      <c r="K232" s="1">
        <f t="shared" si="13"/>
        <v>284</v>
      </c>
      <c r="L232" s="1">
        <f t="shared" si="14"/>
        <v>269</v>
      </c>
      <c r="N232" s="1">
        <f t="shared" si="15"/>
        <v>704</v>
      </c>
      <c r="O232" s="1">
        <v>231</v>
      </c>
    </row>
    <row r="233" spans="1:15" x14ac:dyDescent="0.3">
      <c r="A233" s="1">
        <v>155660</v>
      </c>
      <c r="B233" s="1" t="s">
        <v>243</v>
      </c>
      <c r="C233" s="2">
        <v>4860</v>
      </c>
      <c r="D233" s="2">
        <v>16000000</v>
      </c>
      <c r="E233" s="1">
        <v>4.33</v>
      </c>
      <c r="F233" s="1">
        <v>0.41</v>
      </c>
      <c r="G233" s="1">
        <v>1.03</v>
      </c>
      <c r="H233" s="1">
        <v>778</v>
      </c>
      <c r="J233" s="1">
        <f t="shared" si="12"/>
        <v>128</v>
      </c>
      <c r="K233" s="1">
        <f t="shared" si="13"/>
        <v>227</v>
      </c>
      <c r="L233" s="1">
        <f t="shared" si="14"/>
        <v>350</v>
      </c>
      <c r="N233" s="1">
        <f t="shared" si="15"/>
        <v>705</v>
      </c>
      <c r="O233" s="1">
        <v>232</v>
      </c>
    </row>
    <row r="234" spans="1:15" x14ac:dyDescent="0.3">
      <c r="A234" s="1">
        <v>6040</v>
      </c>
      <c r="B234" s="1" t="s">
        <v>244</v>
      </c>
      <c r="C234" s="2">
        <v>235500</v>
      </c>
      <c r="D234" s="2">
        <v>3677641</v>
      </c>
      <c r="E234" s="1">
        <v>4.1500000000000004</v>
      </c>
      <c r="F234" s="1">
        <v>0.51</v>
      </c>
      <c r="G234" s="1">
        <v>2.12</v>
      </c>
      <c r="H234" s="2">
        <v>8661</v>
      </c>
      <c r="J234" s="1">
        <f t="shared" si="12"/>
        <v>122</v>
      </c>
      <c r="K234" s="1">
        <f t="shared" si="13"/>
        <v>324</v>
      </c>
      <c r="L234" s="1">
        <f t="shared" si="14"/>
        <v>261</v>
      </c>
      <c r="N234" s="1">
        <f t="shared" si="15"/>
        <v>707</v>
      </c>
      <c r="O234" s="1">
        <v>233</v>
      </c>
    </row>
    <row r="235" spans="1:15" x14ac:dyDescent="0.3">
      <c r="A235" s="1">
        <v>2170</v>
      </c>
      <c r="B235" s="1" t="s">
        <v>245</v>
      </c>
      <c r="C235" s="2">
        <v>50500</v>
      </c>
      <c r="D235" s="2">
        <v>3000000</v>
      </c>
      <c r="E235" s="1">
        <v>13.33</v>
      </c>
      <c r="F235" s="1">
        <v>0.35</v>
      </c>
      <c r="G235" s="1">
        <v>2.4700000000000002</v>
      </c>
      <c r="H235" s="2">
        <v>1515</v>
      </c>
      <c r="J235" s="1">
        <f t="shared" si="12"/>
        <v>322</v>
      </c>
      <c r="K235" s="1">
        <f t="shared" si="13"/>
        <v>152</v>
      </c>
      <c r="L235" s="1">
        <f t="shared" si="14"/>
        <v>235</v>
      </c>
      <c r="N235" s="1">
        <f t="shared" si="15"/>
        <v>709</v>
      </c>
      <c r="O235" s="1">
        <v>234</v>
      </c>
    </row>
    <row r="236" spans="1:15" x14ac:dyDescent="0.3">
      <c r="A236" s="1">
        <v>15860</v>
      </c>
      <c r="B236" s="1" t="s">
        <v>246</v>
      </c>
      <c r="C236" s="2">
        <v>4170</v>
      </c>
      <c r="D236" s="2">
        <v>49347483</v>
      </c>
      <c r="E236" s="1">
        <v>9.35</v>
      </c>
      <c r="F236" s="1">
        <v>0.45</v>
      </c>
      <c r="G236" s="1">
        <v>3.6</v>
      </c>
      <c r="H236" s="2">
        <v>2058</v>
      </c>
      <c r="J236" s="1">
        <f t="shared" si="12"/>
        <v>278</v>
      </c>
      <c r="K236" s="1">
        <f t="shared" si="13"/>
        <v>273</v>
      </c>
      <c r="L236" s="1">
        <f t="shared" si="14"/>
        <v>158</v>
      </c>
      <c r="N236" s="1">
        <f t="shared" si="15"/>
        <v>709</v>
      </c>
      <c r="O236" s="1">
        <v>235</v>
      </c>
    </row>
    <row r="237" spans="1:15" x14ac:dyDescent="0.3">
      <c r="A237" s="1">
        <v>23000</v>
      </c>
      <c r="B237" s="1" t="s">
        <v>247</v>
      </c>
      <c r="C237" s="2">
        <v>2555</v>
      </c>
      <c r="D237" s="2">
        <v>40000000</v>
      </c>
      <c r="E237" s="1">
        <v>10.65</v>
      </c>
      <c r="F237" s="1">
        <v>0.46</v>
      </c>
      <c r="G237" s="1">
        <v>4.1100000000000003</v>
      </c>
      <c r="H237" s="2">
        <v>1022</v>
      </c>
      <c r="J237" s="1">
        <f t="shared" si="12"/>
        <v>295</v>
      </c>
      <c r="K237" s="1">
        <f t="shared" si="13"/>
        <v>284</v>
      </c>
      <c r="L237" s="1">
        <f t="shared" si="14"/>
        <v>130</v>
      </c>
      <c r="N237" s="1">
        <f t="shared" si="15"/>
        <v>709</v>
      </c>
      <c r="O237" s="1">
        <v>236</v>
      </c>
    </row>
    <row r="238" spans="1:15" x14ac:dyDescent="0.3">
      <c r="A238" s="1">
        <v>94840</v>
      </c>
      <c r="B238" s="1" t="s">
        <v>248</v>
      </c>
      <c r="C238" s="2">
        <v>5320</v>
      </c>
      <c r="D238" s="2">
        <v>10471840</v>
      </c>
      <c r="E238" s="1">
        <v>5.25</v>
      </c>
      <c r="F238" s="1">
        <v>0.3</v>
      </c>
      <c r="G238" s="1">
        <v>0</v>
      </c>
      <c r="H238" s="1">
        <v>557</v>
      </c>
      <c r="J238" s="1">
        <f t="shared" si="12"/>
        <v>171</v>
      </c>
      <c r="K238" s="1">
        <f t="shared" si="13"/>
        <v>100</v>
      </c>
      <c r="L238" s="1">
        <f t="shared" si="14"/>
        <v>441</v>
      </c>
      <c r="N238" s="1">
        <f t="shared" si="15"/>
        <v>712</v>
      </c>
      <c r="O238" s="1">
        <v>237</v>
      </c>
    </row>
    <row r="239" spans="1:15" x14ac:dyDescent="0.3">
      <c r="A239" s="1">
        <v>90350</v>
      </c>
      <c r="B239" s="1" t="s">
        <v>249</v>
      </c>
      <c r="C239" s="2">
        <v>7880</v>
      </c>
      <c r="D239" s="2">
        <v>20000000</v>
      </c>
      <c r="E239" s="1">
        <v>9.2799999999999994</v>
      </c>
      <c r="F239" s="1">
        <v>0.45</v>
      </c>
      <c r="G239" s="1">
        <v>3.49</v>
      </c>
      <c r="H239" s="2">
        <v>1576</v>
      </c>
      <c r="J239" s="1">
        <f t="shared" si="12"/>
        <v>276</v>
      </c>
      <c r="K239" s="1">
        <f t="shared" si="13"/>
        <v>273</v>
      </c>
      <c r="L239" s="1">
        <f t="shared" si="14"/>
        <v>164</v>
      </c>
      <c r="N239" s="1">
        <f t="shared" si="15"/>
        <v>713</v>
      </c>
      <c r="O239" s="1">
        <v>238</v>
      </c>
    </row>
    <row r="240" spans="1:15" x14ac:dyDescent="0.3">
      <c r="A240" s="1">
        <v>89470</v>
      </c>
      <c r="B240" s="1" t="s">
        <v>250</v>
      </c>
      <c r="C240" s="2">
        <v>3925</v>
      </c>
      <c r="D240" s="2">
        <v>31900000</v>
      </c>
      <c r="E240" s="1">
        <v>31.4</v>
      </c>
      <c r="F240" s="1">
        <v>0.37</v>
      </c>
      <c r="G240" s="1">
        <v>3.57</v>
      </c>
      <c r="H240" s="2">
        <v>1252</v>
      </c>
      <c r="J240" s="1">
        <f t="shared" si="12"/>
        <v>378</v>
      </c>
      <c r="K240" s="1">
        <f t="shared" si="13"/>
        <v>177</v>
      </c>
      <c r="L240" s="1">
        <f t="shared" si="14"/>
        <v>160</v>
      </c>
      <c r="N240" s="1">
        <f t="shared" si="15"/>
        <v>715</v>
      </c>
      <c r="O240" s="1">
        <v>239</v>
      </c>
    </row>
    <row r="241" spans="1:15" x14ac:dyDescent="0.3">
      <c r="A241" s="1">
        <v>2220</v>
      </c>
      <c r="B241" s="1" t="s">
        <v>251</v>
      </c>
      <c r="C241" s="2">
        <v>3015</v>
      </c>
      <c r="D241" s="2">
        <v>26697460</v>
      </c>
      <c r="E241" s="1">
        <v>5.81</v>
      </c>
      <c r="F241" s="1">
        <v>0.42</v>
      </c>
      <c r="G241" s="1">
        <v>1.66</v>
      </c>
      <c r="H241" s="1">
        <v>805</v>
      </c>
      <c r="J241" s="1">
        <f t="shared" si="12"/>
        <v>192</v>
      </c>
      <c r="K241" s="1">
        <f t="shared" si="13"/>
        <v>234</v>
      </c>
      <c r="L241" s="1">
        <f t="shared" si="14"/>
        <v>296</v>
      </c>
      <c r="N241" s="1">
        <f t="shared" si="15"/>
        <v>722</v>
      </c>
      <c r="O241" s="1">
        <v>240</v>
      </c>
    </row>
    <row r="242" spans="1:15" x14ac:dyDescent="0.3">
      <c r="A242" s="1">
        <v>2450</v>
      </c>
      <c r="B242" s="1" t="s">
        <v>252</v>
      </c>
      <c r="C242" s="2">
        <v>1200</v>
      </c>
      <c r="D242" s="2">
        <v>90530915</v>
      </c>
      <c r="E242" s="1">
        <v>999</v>
      </c>
      <c r="F242" s="1">
        <v>0.35</v>
      </c>
      <c r="G242" s="1">
        <v>4.17</v>
      </c>
      <c r="H242" s="2">
        <v>1086</v>
      </c>
      <c r="J242" s="1">
        <f t="shared" si="12"/>
        <v>441</v>
      </c>
      <c r="K242" s="1">
        <f t="shared" si="13"/>
        <v>152</v>
      </c>
      <c r="L242" s="1">
        <f t="shared" si="14"/>
        <v>129</v>
      </c>
      <c r="N242" s="1">
        <f t="shared" si="15"/>
        <v>722</v>
      </c>
      <c r="O242" s="1">
        <v>241</v>
      </c>
    </row>
    <row r="243" spans="1:15" x14ac:dyDescent="0.3">
      <c r="A243" s="1">
        <v>52790</v>
      </c>
      <c r="B243" s="1" t="s">
        <v>253</v>
      </c>
      <c r="C243" s="2">
        <v>6510</v>
      </c>
      <c r="D243" s="2">
        <v>11330638</v>
      </c>
      <c r="E243" s="1">
        <v>4.53</v>
      </c>
      <c r="F243" s="1">
        <v>0.34</v>
      </c>
      <c r="G243" s="1">
        <v>0</v>
      </c>
      <c r="H243" s="1">
        <v>738</v>
      </c>
      <c r="J243" s="1">
        <f t="shared" si="12"/>
        <v>139</v>
      </c>
      <c r="K243" s="1">
        <f t="shared" si="13"/>
        <v>142</v>
      </c>
      <c r="L243" s="1">
        <f t="shared" si="14"/>
        <v>441</v>
      </c>
      <c r="N243" s="1">
        <f t="shared" si="15"/>
        <v>722</v>
      </c>
      <c r="O243" s="1">
        <v>242</v>
      </c>
    </row>
    <row r="244" spans="1:15" x14ac:dyDescent="0.3">
      <c r="A244" s="1">
        <v>78000</v>
      </c>
      <c r="B244" s="1" t="s">
        <v>254</v>
      </c>
      <c r="C244" s="2">
        <v>8620</v>
      </c>
      <c r="D244" s="2">
        <v>9702706</v>
      </c>
      <c r="E244" s="1">
        <v>37.97</v>
      </c>
      <c r="F244" s="1">
        <v>0.46</v>
      </c>
      <c r="G244" s="1">
        <v>5.8</v>
      </c>
      <c r="H244" s="1">
        <v>836</v>
      </c>
      <c r="J244" s="1">
        <f t="shared" si="12"/>
        <v>385</v>
      </c>
      <c r="K244" s="1">
        <f t="shared" si="13"/>
        <v>284</v>
      </c>
      <c r="L244" s="1">
        <f t="shared" si="14"/>
        <v>53</v>
      </c>
      <c r="N244" s="1">
        <f t="shared" si="15"/>
        <v>722</v>
      </c>
      <c r="O244" s="1">
        <v>243</v>
      </c>
    </row>
    <row r="245" spans="1:15" x14ac:dyDescent="0.3">
      <c r="A245" s="1">
        <v>860</v>
      </c>
      <c r="B245" s="1" t="s">
        <v>255</v>
      </c>
      <c r="C245" s="2">
        <v>21000</v>
      </c>
      <c r="D245" s="2">
        <v>6500000</v>
      </c>
      <c r="E245" s="1">
        <v>999</v>
      </c>
      <c r="F245" s="1">
        <v>0.23</v>
      </c>
      <c r="G245" s="1">
        <v>2.38</v>
      </c>
      <c r="H245" s="2">
        <v>1365</v>
      </c>
      <c r="J245" s="1">
        <f t="shared" si="12"/>
        <v>441</v>
      </c>
      <c r="K245" s="1">
        <f t="shared" si="13"/>
        <v>41</v>
      </c>
      <c r="L245" s="1">
        <f t="shared" si="14"/>
        <v>241</v>
      </c>
      <c r="N245" s="1">
        <f t="shared" si="15"/>
        <v>723</v>
      </c>
      <c r="O245" s="1">
        <v>244</v>
      </c>
    </row>
    <row r="246" spans="1:15" x14ac:dyDescent="0.3">
      <c r="A246" s="1">
        <v>19440</v>
      </c>
      <c r="B246" s="1" t="s">
        <v>256</v>
      </c>
      <c r="C246" s="2">
        <v>24200</v>
      </c>
      <c r="D246" s="2">
        <v>8570000</v>
      </c>
      <c r="E246" s="1">
        <v>7.78</v>
      </c>
      <c r="F246" s="1">
        <v>0.61</v>
      </c>
      <c r="G246" s="1">
        <v>4.96</v>
      </c>
      <c r="H246" s="2">
        <v>2074</v>
      </c>
      <c r="J246" s="1">
        <f t="shared" si="12"/>
        <v>253</v>
      </c>
      <c r="K246" s="1">
        <f t="shared" si="13"/>
        <v>391</v>
      </c>
      <c r="L246" s="1">
        <f t="shared" si="14"/>
        <v>79</v>
      </c>
      <c r="N246" s="1">
        <f t="shared" si="15"/>
        <v>723</v>
      </c>
      <c r="O246" s="1">
        <v>245</v>
      </c>
    </row>
    <row r="247" spans="1:15" x14ac:dyDescent="0.3">
      <c r="A247" s="1">
        <v>1680</v>
      </c>
      <c r="B247" s="1" t="s">
        <v>257</v>
      </c>
      <c r="C247" s="2">
        <v>21200</v>
      </c>
      <c r="D247" s="2">
        <v>34648025</v>
      </c>
      <c r="E247" s="1">
        <v>5.83</v>
      </c>
      <c r="F247" s="1">
        <v>0.6</v>
      </c>
      <c r="G247" s="1">
        <v>3.77</v>
      </c>
      <c r="H247" s="2">
        <v>7345</v>
      </c>
      <c r="J247" s="1">
        <f t="shared" si="12"/>
        <v>193</v>
      </c>
      <c r="K247" s="1">
        <f t="shared" si="13"/>
        <v>386</v>
      </c>
      <c r="L247" s="1">
        <f t="shared" si="14"/>
        <v>150</v>
      </c>
      <c r="N247" s="1">
        <f t="shared" si="15"/>
        <v>729</v>
      </c>
      <c r="O247" s="1">
        <v>246</v>
      </c>
    </row>
    <row r="248" spans="1:15" x14ac:dyDescent="0.3">
      <c r="A248" s="1">
        <v>221980</v>
      </c>
      <c r="B248" s="1" t="s">
        <v>258</v>
      </c>
      <c r="C248" s="2">
        <v>12800</v>
      </c>
      <c r="D248" s="2">
        <v>4034800</v>
      </c>
      <c r="E248" s="1">
        <v>6.73</v>
      </c>
      <c r="F248" s="1">
        <v>0.54</v>
      </c>
      <c r="G248" s="1">
        <v>3.91</v>
      </c>
      <c r="H248" s="1">
        <v>516</v>
      </c>
      <c r="J248" s="1">
        <f t="shared" si="12"/>
        <v>224</v>
      </c>
      <c r="K248" s="1">
        <f t="shared" si="13"/>
        <v>362</v>
      </c>
      <c r="L248" s="1">
        <f t="shared" si="14"/>
        <v>143</v>
      </c>
      <c r="N248" s="1">
        <f t="shared" si="15"/>
        <v>729</v>
      </c>
      <c r="O248" s="1">
        <v>247</v>
      </c>
    </row>
    <row r="249" spans="1:15" x14ac:dyDescent="0.3">
      <c r="A249" s="1">
        <v>1040</v>
      </c>
      <c r="B249" s="1" t="s">
        <v>259</v>
      </c>
      <c r="C249" s="2">
        <v>73400</v>
      </c>
      <c r="D249" s="2">
        <v>29176998</v>
      </c>
      <c r="E249" s="1">
        <v>8.08</v>
      </c>
      <c r="F249" s="1">
        <v>0.46</v>
      </c>
      <c r="G249" s="1">
        <v>3.13</v>
      </c>
      <c r="H249" s="2">
        <v>21416</v>
      </c>
      <c r="J249" s="1">
        <f t="shared" si="12"/>
        <v>259</v>
      </c>
      <c r="K249" s="1">
        <f t="shared" si="13"/>
        <v>284</v>
      </c>
      <c r="L249" s="1">
        <f t="shared" si="14"/>
        <v>187</v>
      </c>
      <c r="N249" s="1">
        <f t="shared" si="15"/>
        <v>730</v>
      </c>
      <c r="O249" s="1">
        <v>248</v>
      </c>
    </row>
    <row r="250" spans="1:15" x14ac:dyDescent="0.3">
      <c r="A250" s="1">
        <v>264900</v>
      </c>
      <c r="B250" s="1" t="s">
        <v>260</v>
      </c>
      <c r="C250" s="2">
        <v>8320</v>
      </c>
      <c r="D250" s="2">
        <v>12523850</v>
      </c>
      <c r="E250" s="1">
        <v>4.67</v>
      </c>
      <c r="F250" s="1">
        <v>0.6</v>
      </c>
      <c r="G250" s="1">
        <v>3.01</v>
      </c>
      <c r="H250" s="2">
        <v>1042</v>
      </c>
      <c r="J250" s="1">
        <f t="shared" si="12"/>
        <v>148</v>
      </c>
      <c r="K250" s="1">
        <f t="shared" si="13"/>
        <v>386</v>
      </c>
      <c r="L250" s="1">
        <f t="shared" si="14"/>
        <v>198</v>
      </c>
      <c r="N250" s="1">
        <f t="shared" si="15"/>
        <v>732</v>
      </c>
      <c r="O250" s="1">
        <v>249</v>
      </c>
    </row>
    <row r="251" spans="1:15" x14ac:dyDescent="0.3">
      <c r="A251" s="1">
        <v>7160</v>
      </c>
      <c r="B251" s="1" t="s">
        <v>261</v>
      </c>
      <c r="C251" s="2">
        <v>41900</v>
      </c>
      <c r="D251" s="2">
        <v>5000000</v>
      </c>
      <c r="E251" s="1">
        <v>3.68</v>
      </c>
      <c r="F251" s="1">
        <v>0.44</v>
      </c>
      <c r="G251" s="1">
        <v>0.72</v>
      </c>
      <c r="H251" s="2">
        <v>2095</v>
      </c>
      <c r="J251" s="1">
        <f t="shared" si="12"/>
        <v>102</v>
      </c>
      <c r="K251" s="1">
        <f t="shared" si="13"/>
        <v>263</v>
      </c>
      <c r="L251" s="1">
        <f t="shared" si="14"/>
        <v>369</v>
      </c>
      <c r="N251" s="1">
        <f t="shared" si="15"/>
        <v>734</v>
      </c>
      <c r="O251" s="1">
        <v>250</v>
      </c>
    </row>
    <row r="252" spans="1:15" x14ac:dyDescent="0.3">
      <c r="A252" s="1">
        <v>36190</v>
      </c>
      <c r="B252" s="1" t="s">
        <v>262</v>
      </c>
      <c r="C252" s="2">
        <v>29000</v>
      </c>
      <c r="D252" s="2">
        <v>6000000</v>
      </c>
      <c r="E252" s="1">
        <v>7.51</v>
      </c>
      <c r="F252" s="1">
        <v>0.6</v>
      </c>
      <c r="G252" s="1">
        <v>4.4800000000000004</v>
      </c>
      <c r="H252" s="2">
        <v>1740</v>
      </c>
      <c r="J252" s="1">
        <f t="shared" si="12"/>
        <v>246</v>
      </c>
      <c r="K252" s="1">
        <f t="shared" si="13"/>
        <v>386</v>
      </c>
      <c r="L252" s="1">
        <f t="shared" si="14"/>
        <v>103</v>
      </c>
      <c r="N252" s="1">
        <f t="shared" si="15"/>
        <v>735</v>
      </c>
      <c r="O252" s="1">
        <v>251</v>
      </c>
    </row>
    <row r="253" spans="1:15" x14ac:dyDescent="0.3">
      <c r="A253" s="1">
        <v>32640</v>
      </c>
      <c r="B253" s="1" t="s">
        <v>263</v>
      </c>
      <c r="C253" s="2">
        <v>11400</v>
      </c>
      <c r="D253" s="2">
        <v>436611361</v>
      </c>
      <c r="E253" s="1">
        <v>7.78</v>
      </c>
      <c r="F253" s="1">
        <v>0.62</v>
      </c>
      <c r="G253" s="1">
        <v>4.82</v>
      </c>
      <c r="H253" s="2">
        <v>49774</v>
      </c>
      <c r="J253" s="1">
        <f t="shared" si="12"/>
        <v>253</v>
      </c>
      <c r="K253" s="1">
        <f t="shared" si="13"/>
        <v>396</v>
      </c>
      <c r="L253" s="1">
        <f t="shared" si="14"/>
        <v>87</v>
      </c>
      <c r="N253" s="1">
        <f t="shared" si="15"/>
        <v>736</v>
      </c>
      <c r="O253" s="1">
        <v>252</v>
      </c>
    </row>
    <row r="254" spans="1:15" x14ac:dyDescent="0.3">
      <c r="A254" s="1">
        <v>383800</v>
      </c>
      <c r="B254" s="1" t="s">
        <v>264</v>
      </c>
      <c r="C254" s="2">
        <v>8700</v>
      </c>
      <c r="D254" s="2">
        <v>76280690</v>
      </c>
      <c r="E254" s="1">
        <v>2.79</v>
      </c>
      <c r="F254" s="1">
        <v>0.43</v>
      </c>
      <c r="G254" s="1">
        <v>0</v>
      </c>
      <c r="H254" s="2">
        <v>6636</v>
      </c>
      <c r="J254" s="1">
        <f t="shared" si="12"/>
        <v>49</v>
      </c>
      <c r="K254" s="1">
        <f t="shared" si="13"/>
        <v>246</v>
      </c>
      <c r="L254" s="1">
        <f t="shared" si="14"/>
        <v>441</v>
      </c>
      <c r="N254" s="1">
        <f t="shared" si="15"/>
        <v>736</v>
      </c>
      <c r="O254" s="1">
        <v>253</v>
      </c>
    </row>
    <row r="255" spans="1:15" x14ac:dyDescent="0.3">
      <c r="A255" s="1">
        <v>14710</v>
      </c>
      <c r="B255" s="1" t="s">
        <v>265</v>
      </c>
      <c r="C255" s="2">
        <v>4810</v>
      </c>
      <c r="D255" s="2">
        <v>17218543</v>
      </c>
      <c r="E255" s="1">
        <v>7.92</v>
      </c>
      <c r="F255" s="1">
        <v>0.35</v>
      </c>
      <c r="G255" s="1">
        <v>1.25</v>
      </c>
      <c r="H255" s="1">
        <v>828</v>
      </c>
      <c r="J255" s="1">
        <f t="shared" si="12"/>
        <v>257</v>
      </c>
      <c r="K255" s="1">
        <f t="shared" si="13"/>
        <v>152</v>
      </c>
      <c r="L255" s="1">
        <f t="shared" si="14"/>
        <v>328</v>
      </c>
      <c r="N255" s="1">
        <f t="shared" si="15"/>
        <v>737</v>
      </c>
      <c r="O255" s="1">
        <v>254</v>
      </c>
    </row>
    <row r="256" spans="1:15" x14ac:dyDescent="0.3">
      <c r="A256" s="1">
        <v>50860</v>
      </c>
      <c r="B256" s="1" t="s">
        <v>266</v>
      </c>
      <c r="C256" s="2">
        <v>2690</v>
      </c>
      <c r="D256" s="2">
        <v>22500000</v>
      </c>
      <c r="E256" s="1">
        <v>5.14</v>
      </c>
      <c r="F256" s="1">
        <v>0.47</v>
      </c>
      <c r="G256" s="1">
        <v>1.86</v>
      </c>
      <c r="H256" s="1">
        <v>605</v>
      </c>
      <c r="J256" s="1">
        <f t="shared" si="12"/>
        <v>166</v>
      </c>
      <c r="K256" s="1">
        <f t="shared" si="13"/>
        <v>291</v>
      </c>
      <c r="L256" s="1">
        <f t="shared" si="14"/>
        <v>282</v>
      </c>
      <c r="N256" s="1">
        <f t="shared" si="15"/>
        <v>739</v>
      </c>
      <c r="O256" s="1">
        <v>255</v>
      </c>
    </row>
    <row r="257" spans="1:15" x14ac:dyDescent="0.3">
      <c r="A257" s="1">
        <v>51390</v>
      </c>
      <c r="B257" s="1" t="s">
        <v>267</v>
      </c>
      <c r="C257" s="2">
        <v>3370</v>
      </c>
      <c r="D257" s="2">
        <v>11355368</v>
      </c>
      <c r="E257" s="1">
        <v>15.6</v>
      </c>
      <c r="F257" s="1">
        <v>0.39</v>
      </c>
      <c r="G257" s="1">
        <v>2.97</v>
      </c>
      <c r="H257" s="1">
        <v>383</v>
      </c>
      <c r="J257" s="1">
        <f t="shared" si="12"/>
        <v>338</v>
      </c>
      <c r="K257" s="1">
        <f t="shared" si="13"/>
        <v>199</v>
      </c>
      <c r="L257" s="1">
        <f t="shared" si="14"/>
        <v>202</v>
      </c>
      <c r="N257" s="1">
        <f t="shared" si="15"/>
        <v>739</v>
      </c>
      <c r="O257" s="1">
        <v>256</v>
      </c>
    </row>
    <row r="258" spans="1:15" x14ac:dyDescent="0.3">
      <c r="A258" s="1">
        <v>12160</v>
      </c>
      <c r="B258" s="1" t="s">
        <v>268</v>
      </c>
      <c r="C258" s="1">
        <v>709</v>
      </c>
      <c r="D258" s="2">
        <v>101310372</v>
      </c>
      <c r="E258" s="1">
        <v>6.39</v>
      </c>
      <c r="F258" s="1">
        <v>0.28999999999999998</v>
      </c>
      <c r="G258" s="1">
        <v>0</v>
      </c>
      <c r="H258" s="1">
        <v>718</v>
      </c>
      <c r="J258" s="1">
        <f t="shared" ref="J258:J321" si="16">COUNTIF($E$2:$E$442,"&lt;="&amp;E258)</f>
        <v>211</v>
      </c>
      <c r="K258" s="1">
        <f t="shared" ref="K258:K321" si="17">COUNTIF($F$2:$F$442,"&lt;="&amp;F258)</f>
        <v>88</v>
      </c>
      <c r="L258" s="1">
        <f t="shared" ref="L258:L321" si="18">COUNTIF($G$2:$G$442,"&gt;="&amp;G258)</f>
        <v>441</v>
      </c>
      <c r="N258" s="1">
        <f t="shared" ref="N258:N321" si="19">SUM(J258:L258)</f>
        <v>740</v>
      </c>
      <c r="O258" s="1">
        <v>257</v>
      </c>
    </row>
    <row r="259" spans="1:15" x14ac:dyDescent="0.3">
      <c r="A259" s="1">
        <v>115310</v>
      </c>
      <c r="B259" s="1" t="s">
        <v>269</v>
      </c>
      <c r="C259" s="2">
        <v>21450</v>
      </c>
      <c r="D259" s="2">
        <v>3192883</v>
      </c>
      <c r="E259" s="1">
        <v>13.42</v>
      </c>
      <c r="F259" s="1">
        <v>0.47</v>
      </c>
      <c r="G259" s="1">
        <v>4.2</v>
      </c>
      <c r="H259" s="1">
        <v>685</v>
      </c>
      <c r="J259" s="1">
        <f t="shared" si="16"/>
        <v>323</v>
      </c>
      <c r="K259" s="1">
        <f t="shared" si="17"/>
        <v>291</v>
      </c>
      <c r="L259" s="1">
        <f t="shared" si="18"/>
        <v>126</v>
      </c>
      <c r="N259" s="1">
        <f t="shared" si="19"/>
        <v>740</v>
      </c>
      <c r="O259" s="1">
        <v>258</v>
      </c>
    </row>
    <row r="260" spans="1:15" x14ac:dyDescent="0.3">
      <c r="A260" s="1">
        <v>17900</v>
      </c>
      <c r="B260" s="1" t="s">
        <v>270</v>
      </c>
      <c r="C260" s="2">
        <v>2115</v>
      </c>
      <c r="D260" s="2">
        <v>57943763</v>
      </c>
      <c r="E260" s="1">
        <v>6.08</v>
      </c>
      <c r="F260" s="1">
        <v>0.48</v>
      </c>
      <c r="G260" s="1">
        <v>2.36</v>
      </c>
      <c r="H260" s="2">
        <v>1226</v>
      </c>
      <c r="J260" s="1">
        <f t="shared" si="16"/>
        <v>203</v>
      </c>
      <c r="K260" s="1">
        <f t="shared" si="17"/>
        <v>298</v>
      </c>
      <c r="L260" s="1">
        <f t="shared" si="18"/>
        <v>244</v>
      </c>
      <c r="N260" s="1">
        <f t="shared" si="19"/>
        <v>745</v>
      </c>
      <c r="O260" s="1">
        <v>259</v>
      </c>
    </row>
    <row r="261" spans="1:15" x14ac:dyDescent="0.3">
      <c r="A261" s="1">
        <v>67830</v>
      </c>
      <c r="B261" s="1" t="s">
        <v>271</v>
      </c>
      <c r="C261" s="2">
        <v>2625</v>
      </c>
      <c r="D261" s="2">
        <v>41040895</v>
      </c>
      <c r="E261" s="1">
        <v>24.53</v>
      </c>
      <c r="F261" s="1">
        <v>0.22</v>
      </c>
      <c r="G261" s="1">
        <v>1.1399999999999999</v>
      </c>
      <c r="H261" s="2">
        <v>1077</v>
      </c>
      <c r="J261" s="1">
        <f t="shared" si="16"/>
        <v>369</v>
      </c>
      <c r="K261" s="1">
        <f t="shared" si="17"/>
        <v>33</v>
      </c>
      <c r="L261" s="1">
        <f t="shared" si="18"/>
        <v>344</v>
      </c>
      <c r="N261" s="1">
        <f t="shared" si="19"/>
        <v>746</v>
      </c>
      <c r="O261" s="1">
        <v>260</v>
      </c>
    </row>
    <row r="262" spans="1:15" x14ac:dyDescent="0.3">
      <c r="A262" s="1">
        <v>810</v>
      </c>
      <c r="B262" s="1" t="s">
        <v>272</v>
      </c>
      <c r="C262" s="2">
        <v>200500</v>
      </c>
      <c r="D262" s="2">
        <v>47374837</v>
      </c>
      <c r="E262" s="1">
        <v>8.7799999999999994</v>
      </c>
      <c r="F262" s="1">
        <v>0.77</v>
      </c>
      <c r="G262" s="1">
        <v>5.99</v>
      </c>
      <c r="H262" s="2">
        <v>94987</v>
      </c>
      <c r="J262" s="1">
        <f t="shared" si="16"/>
        <v>269</v>
      </c>
      <c r="K262" s="1">
        <f t="shared" si="17"/>
        <v>430</v>
      </c>
      <c r="L262" s="1">
        <f t="shared" si="18"/>
        <v>48</v>
      </c>
      <c r="N262" s="1">
        <f t="shared" si="19"/>
        <v>747</v>
      </c>
      <c r="O262" s="1">
        <v>261</v>
      </c>
    </row>
    <row r="263" spans="1:15" x14ac:dyDescent="0.3">
      <c r="A263" s="1">
        <v>192440</v>
      </c>
      <c r="B263" s="1" t="s">
        <v>273</v>
      </c>
      <c r="C263" s="2">
        <v>32950</v>
      </c>
      <c r="D263" s="2">
        <v>6216363</v>
      </c>
      <c r="E263" s="1">
        <v>5.84</v>
      </c>
      <c r="F263" s="1">
        <v>0.51</v>
      </c>
      <c r="G263" s="1">
        <v>2.5499999999999998</v>
      </c>
      <c r="H263" s="2">
        <v>2048</v>
      </c>
      <c r="J263" s="1">
        <f t="shared" si="16"/>
        <v>194</v>
      </c>
      <c r="K263" s="1">
        <f t="shared" si="17"/>
        <v>324</v>
      </c>
      <c r="L263" s="1">
        <f t="shared" si="18"/>
        <v>231</v>
      </c>
      <c r="N263" s="1">
        <f t="shared" si="19"/>
        <v>749</v>
      </c>
      <c r="O263" s="1">
        <v>262</v>
      </c>
    </row>
    <row r="264" spans="1:15" x14ac:dyDescent="0.3">
      <c r="A264" s="1">
        <v>2230</v>
      </c>
      <c r="B264" s="1" t="s">
        <v>274</v>
      </c>
      <c r="C264" s="2">
        <v>3430</v>
      </c>
      <c r="D264" s="2">
        <v>19669243</v>
      </c>
      <c r="E264" s="1">
        <v>47.64</v>
      </c>
      <c r="F264" s="1">
        <v>0.43</v>
      </c>
      <c r="G264" s="1">
        <v>4.37</v>
      </c>
      <c r="H264" s="1">
        <v>675</v>
      </c>
      <c r="J264" s="1">
        <f t="shared" si="16"/>
        <v>389</v>
      </c>
      <c r="K264" s="1">
        <f t="shared" si="17"/>
        <v>246</v>
      </c>
      <c r="L264" s="1">
        <f t="shared" si="18"/>
        <v>117</v>
      </c>
      <c r="N264" s="1">
        <f t="shared" si="19"/>
        <v>752</v>
      </c>
      <c r="O264" s="1">
        <v>263</v>
      </c>
    </row>
    <row r="265" spans="1:15" x14ac:dyDescent="0.3">
      <c r="A265" s="1">
        <v>5740</v>
      </c>
      <c r="B265" s="1" t="s">
        <v>275</v>
      </c>
      <c r="C265" s="2">
        <v>6130</v>
      </c>
      <c r="D265" s="2">
        <v>14847347</v>
      </c>
      <c r="E265" s="1">
        <v>15.84</v>
      </c>
      <c r="F265" s="1">
        <v>0.31</v>
      </c>
      <c r="G265" s="1">
        <v>1.63</v>
      </c>
      <c r="H265" s="1">
        <v>910</v>
      </c>
      <c r="J265" s="1">
        <f t="shared" si="16"/>
        <v>342</v>
      </c>
      <c r="K265" s="1">
        <f t="shared" si="17"/>
        <v>114</v>
      </c>
      <c r="L265" s="1">
        <f t="shared" si="18"/>
        <v>299</v>
      </c>
      <c r="N265" s="1">
        <f t="shared" si="19"/>
        <v>755</v>
      </c>
      <c r="O265" s="1">
        <v>264</v>
      </c>
    </row>
    <row r="266" spans="1:15" x14ac:dyDescent="0.3">
      <c r="A266" s="1">
        <v>1740</v>
      </c>
      <c r="B266" s="1" t="s">
        <v>276</v>
      </c>
      <c r="C266" s="2">
        <v>4045</v>
      </c>
      <c r="D266" s="2">
        <v>248187647</v>
      </c>
      <c r="E266" s="1">
        <v>20.64</v>
      </c>
      <c r="F266" s="1">
        <v>0.39</v>
      </c>
      <c r="G266" s="1">
        <v>2.97</v>
      </c>
      <c r="H266" s="1">
        <v>139</v>
      </c>
      <c r="J266" s="1">
        <f t="shared" si="16"/>
        <v>355</v>
      </c>
      <c r="K266" s="1">
        <f t="shared" si="17"/>
        <v>199</v>
      </c>
      <c r="L266" s="1">
        <f t="shared" si="18"/>
        <v>202</v>
      </c>
      <c r="N266" s="1">
        <f t="shared" si="19"/>
        <v>756</v>
      </c>
      <c r="O266" s="1">
        <v>265</v>
      </c>
    </row>
    <row r="267" spans="1:15" x14ac:dyDescent="0.3">
      <c r="A267" s="1">
        <v>900250</v>
      </c>
      <c r="B267" s="1" t="s">
        <v>277</v>
      </c>
      <c r="C267" s="1">
        <v>796</v>
      </c>
      <c r="D267" s="2">
        <v>95891039</v>
      </c>
      <c r="E267" s="1">
        <v>11.21</v>
      </c>
      <c r="F267" s="1">
        <v>0.2</v>
      </c>
      <c r="G267" s="1">
        <v>0</v>
      </c>
      <c r="H267" s="1">
        <v>763</v>
      </c>
      <c r="J267" s="1">
        <f t="shared" si="16"/>
        <v>298</v>
      </c>
      <c r="K267" s="1">
        <f t="shared" si="17"/>
        <v>19</v>
      </c>
      <c r="L267" s="1">
        <f t="shared" si="18"/>
        <v>441</v>
      </c>
      <c r="N267" s="1">
        <f t="shared" si="19"/>
        <v>758</v>
      </c>
      <c r="O267" s="1">
        <v>266</v>
      </c>
    </row>
    <row r="268" spans="1:15" x14ac:dyDescent="0.3">
      <c r="A268" s="1">
        <v>5800</v>
      </c>
      <c r="B268" s="1" t="s">
        <v>278</v>
      </c>
      <c r="C268" s="2">
        <v>11700</v>
      </c>
      <c r="D268" s="2">
        <v>9000000</v>
      </c>
      <c r="E268" s="1">
        <v>12.07</v>
      </c>
      <c r="F268" s="1">
        <v>0.32</v>
      </c>
      <c r="G268" s="1">
        <v>1.28</v>
      </c>
      <c r="H268" s="2">
        <v>1053</v>
      </c>
      <c r="J268" s="1">
        <f t="shared" si="16"/>
        <v>310</v>
      </c>
      <c r="K268" s="1">
        <f t="shared" si="17"/>
        <v>124</v>
      </c>
      <c r="L268" s="1">
        <f t="shared" si="18"/>
        <v>325</v>
      </c>
      <c r="N268" s="1">
        <f t="shared" si="19"/>
        <v>759</v>
      </c>
      <c r="O268" s="1">
        <v>267</v>
      </c>
    </row>
    <row r="269" spans="1:15" x14ac:dyDescent="0.3">
      <c r="A269" s="1">
        <v>34810</v>
      </c>
      <c r="B269" s="1" t="s">
        <v>279</v>
      </c>
      <c r="C269" s="2">
        <v>10200</v>
      </c>
      <c r="D269" s="2">
        <v>26356298</v>
      </c>
      <c r="E269" s="1">
        <v>12.99</v>
      </c>
      <c r="F269" s="1">
        <v>0.35</v>
      </c>
      <c r="G269" s="1">
        <v>1.72</v>
      </c>
      <c r="H269" s="2">
        <v>2688</v>
      </c>
      <c r="J269" s="1">
        <f t="shared" si="16"/>
        <v>316</v>
      </c>
      <c r="K269" s="1">
        <f t="shared" si="17"/>
        <v>152</v>
      </c>
      <c r="L269" s="1">
        <f t="shared" si="18"/>
        <v>291</v>
      </c>
      <c r="N269" s="1">
        <f t="shared" si="19"/>
        <v>759</v>
      </c>
      <c r="O269" s="1">
        <v>268</v>
      </c>
    </row>
    <row r="270" spans="1:15" x14ac:dyDescent="0.3">
      <c r="A270" s="1">
        <v>7330</v>
      </c>
      <c r="B270" s="1" t="s">
        <v>280</v>
      </c>
      <c r="C270" s="2">
        <v>12900</v>
      </c>
      <c r="D270" s="2">
        <v>15082800</v>
      </c>
      <c r="E270" s="1">
        <v>14.86</v>
      </c>
      <c r="F270" s="1">
        <v>0.53</v>
      </c>
      <c r="G270" s="1">
        <v>5.04</v>
      </c>
      <c r="H270" s="2">
        <v>1946</v>
      </c>
      <c r="J270" s="1">
        <f t="shared" si="16"/>
        <v>334</v>
      </c>
      <c r="K270" s="1">
        <f t="shared" si="17"/>
        <v>349</v>
      </c>
      <c r="L270" s="1">
        <f t="shared" si="18"/>
        <v>77</v>
      </c>
      <c r="N270" s="1">
        <f t="shared" si="19"/>
        <v>760</v>
      </c>
      <c r="O270" s="1">
        <v>269</v>
      </c>
    </row>
    <row r="271" spans="1:15" x14ac:dyDescent="0.3">
      <c r="A271" s="1">
        <v>14440</v>
      </c>
      <c r="B271" s="1" t="s">
        <v>281</v>
      </c>
      <c r="C271" s="2">
        <v>3355</v>
      </c>
      <c r="D271" s="2">
        <v>20000000</v>
      </c>
      <c r="E271" s="1">
        <v>13.98</v>
      </c>
      <c r="F271" s="1">
        <v>0.42</v>
      </c>
      <c r="G271" s="1">
        <v>2.98</v>
      </c>
      <c r="H271" s="1">
        <v>671</v>
      </c>
      <c r="J271" s="1">
        <f t="shared" si="16"/>
        <v>327</v>
      </c>
      <c r="K271" s="1">
        <f t="shared" si="17"/>
        <v>234</v>
      </c>
      <c r="L271" s="1">
        <f t="shared" si="18"/>
        <v>200</v>
      </c>
      <c r="N271" s="1">
        <f t="shared" si="19"/>
        <v>761</v>
      </c>
      <c r="O271" s="1">
        <v>270</v>
      </c>
    </row>
    <row r="272" spans="1:15" x14ac:dyDescent="0.3">
      <c r="A272" s="1">
        <v>34590</v>
      </c>
      <c r="B272" s="1" t="s">
        <v>282</v>
      </c>
      <c r="C272" s="2">
        <v>27350</v>
      </c>
      <c r="D272" s="2">
        <v>4374754</v>
      </c>
      <c r="E272" s="1">
        <v>10.16</v>
      </c>
      <c r="F272" s="1">
        <v>0.56999999999999995</v>
      </c>
      <c r="G272" s="1">
        <v>4.57</v>
      </c>
      <c r="H272" s="2">
        <v>1196</v>
      </c>
      <c r="J272" s="1">
        <f t="shared" si="16"/>
        <v>288</v>
      </c>
      <c r="K272" s="1">
        <f t="shared" si="17"/>
        <v>376</v>
      </c>
      <c r="L272" s="1">
        <f t="shared" si="18"/>
        <v>97</v>
      </c>
      <c r="N272" s="1">
        <f t="shared" si="19"/>
        <v>761</v>
      </c>
      <c r="O272" s="1">
        <v>271</v>
      </c>
    </row>
    <row r="273" spans="1:15" x14ac:dyDescent="0.3">
      <c r="A273" s="1">
        <v>53620</v>
      </c>
      <c r="B273" s="1" t="s">
        <v>283</v>
      </c>
      <c r="C273" s="2">
        <v>7970</v>
      </c>
      <c r="D273" s="2">
        <v>8600000</v>
      </c>
      <c r="E273" s="1">
        <v>11.7</v>
      </c>
      <c r="F273" s="1">
        <v>0.37</v>
      </c>
      <c r="G273" s="1">
        <v>1.88</v>
      </c>
      <c r="H273" s="1">
        <v>685</v>
      </c>
      <c r="J273" s="1">
        <f t="shared" si="16"/>
        <v>305</v>
      </c>
      <c r="K273" s="1">
        <f t="shared" si="17"/>
        <v>177</v>
      </c>
      <c r="L273" s="1">
        <f t="shared" si="18"/>
        <v>280</v>
      </c>
      <c r="N273" s="1">
        <f t="shared" si="19"/>
        <v>762</v>
      </c>
      <c r="O273" s="1">
        <v>272</v>
      </c>
    </row>
    <row r="274" spans="1:15" x14ac:dyDescent="0.3">
      <c r="A274" s="1">
        <v>35810</v>
      </c>
      <c r="B274" s="1" t="s">
        <v>284</v>
      </c>
      <c r="C274" s="2">
        <v>2915</v>
      </c>
      <c r="D274" s="2">
        <v>65145845</v>
      </c>
      <c r="E274" s="1">
        <v>15.76</v>
      </c>
      <c r="F274" s="1">
        <v>0.33</v>
      </c>
      <c r="G274" s="1">
        <v>1.72</v>
      </c>
      <c r="H274" s="2">
        <v>1899</v>
      </c>
      <c r="J274" s="1">
        <f t="shared" si="16"/>
        <v>341</v>
      </c>
      <c r="K274" s="1">
        <f t="shared" si="17"/>
        <v>132</v>
      </c>
      <c r="L274" s="1">
        <f t="shared" si="18"/>
        <v>291</v>
      </c>
      <c r="N274" s="1">
        <f t="shared" si="19"/>
        <v>764</v>
      </c>
      <c r="O274" s="1">
        <v>273</v>
      </c>
    </row>
    <row r="275" spans="1:15" x14ac:dyDescent="0.3">
      <c r="A275" s="1">
        <v>91590</v>
      </c>
      <c r="B275" s="1" t="s">
        <v>285</v>
      </c>
      <c r="C275" s="2">
        <v>6640</v>
      </c>
      <c r="D275" s="2">
        <v>11740000</v>
      </c>
      <c r="E275" s="1">
        <v>5.63</v>
      </c>
      <c r="F275" s="1">
        <v>0.51</v>
      </c>
      <c r="G275" s="1">
        <v>2.2599999999999998</v>
      </c>
      <c r="H275" s="1">
        <v>780</v>
      </c>
      <c r="J275" s="1">
        <f t="shared" si="16"/>
        <v>185</v>
      </c>
      <c r="K275" s="1">
        <f t="shared" si="17"/>
        <v>324</v>
      </c>
      <c r="L275" s="1">
        <f t="shared" si="18"/>
        <v>255</v>
      </c>
      <c r="N275" s="1">
        <f t="shared" si="19"/>
        <v>764</v>
      </c>
      <c r="O275" s="1">
        <v>274</v>
      </c>
    </row>
    <row r="276" spans="1:15" x14ac:dyDescent="0.3">
      <c r="A276" s="1">
        <v>210540</v>
      </c>
      <c r="B276" s="1" t="s">
        <v>286</v>
      </c>
      <c r="C276" s="2">
        <v>11200</v>
      </c>
      <c r="D276" s="2">
        <v>11041708</v>
      </c>
      <c r="E276" s="1">
        <v>6.06</v>
      </c>
      <c r="F276" s="1">
        <v>0.53</v>
      </c>
      <c r="G276" s="1">
        <v>2.68</v>
      </c>
      <c r="H276" s="2">
        <v>1237</v>
      </c>
      <c r="J276" s="1">
        <f t="shared" si="16"/>
        <v>199</v>
      </c>
      <c r="K276" s="1">
        <f t="shared" si="17"/>
        <v>349</v>
      </c>
      <c r="L276" s="1">
        <f t="shared" si="18"/>
        <v>218</v>
      </c>
      <c r="N276" s="1">
        <f t="shared" si="19"/>
        <v>766</v>
      </c>
      <c r="O276" s="1">
        <v>275</v>
      </c>
    </row>
    <row r="277" spans="1:15" x14ac:dyDescent="0.3">
      <c r="A277" s="1">
        <v>1790</v>
      </c>
      <c r="B277" s="1" t="s">
        <v>287</v>
      </c>
      <c r="C277" s="2">
        <v>2525</v>
      </c>
      <c r="D277" s="2">
        <v>89696580</v>
      </c>
      <c r="E277" s="1">
        <v>21.58</v>
      </c>
      <c r="F277" s="1">
        <v>0.47</v>
      </c>
      <c r="G277" s="1">
        <v>4.3600000000000003</v>
      </c>
      <c r="H277" s="2">
        <v>2265</v>
      </c>
      <c r="J277" s="1">
        <f t="shared" si="16"/>
        <v>358</v>
      </c>
      <c r="K277" s="1">
        <f t="shared" si="17"/>
        <v>291</v>
      </c>
      <c r="L277" s="1">
        <f t="shared" si="18"/>
        <v>118</v>
      </c>
      <c r="N277" s="1">
        <f t="shared" si="19"/>
        <v>767</v>
      </c>
      <c r="O277" s="1">
        <v>276</v>
      </c>
    </row>
    <row r="278" spans="1:15" x14ac:dyDescent="0.3">
      <c r="A278" s="1">
        <v>9270</v>
      </c>
      <c r="B278" s="1" t="s">
        <v>288</v>
      </c>
      <c r="C278" s="2">
        <v>1550</v>
      </c>
      <c r="D278" s="2">
        <v>102586356</v>
      </c>
      <c r="E278" s="1">
        <v>6.71</v>
      </c>
      <c r="F278" s="1">
        <v>0.54</v>
      </c>
      <c r="G278" s="1">
        <v>3.23</v>
      </c>
      <c r="H278" s="2">
        <v>1590</v>
      </c>
      <c r="J278" s="1">
        <f t="shared" si="16"/>
        <v>223</v>
      </c>
      <c r="K278" s="1">
        <f t="shared" si="17"/>
        <v>362</v>
      </c>
      <c r="L278" s="1">
        <f t="shared" si="18"/>
        <v>182</v>
      </c>
      <c r="N278" s="1">
        <f t="shared" si="19"/>
        <v>767</v>
      </c>
      <c r="O278" s="1">
        <v>277</v>
      </c>
    </row>
    <row r="279" spans="1:15" x14ac:dyDescent="0.3">
      <c r="A279" s="1">
        <v>14530</v>
      </c>
      <c r="B279" s="1" t="s">
        <v>289</v>
      </c>
      <c r="C279" s="2">
        <v>3610</v>
      </c>
      <c r="D279" s="2">
        <v>34869420</v>
      </c>
      <c r="E279" s="1">
        <v>7.85</v>
      </c>
      <c r="F279" s="1">
        <v>0.64</v>
      </c>
      <c r="G279" s="1">
        <v>4.43</v>
      </c>
      <c r="H279" s="2">
        <v>1259</v>
      </c>
      <c r="J279" s="1">
        <f t="shared" si="16"/>
        <v>254</v>
      </c>
      <c r="K279" s="1">
        <f t="shared" si="17"/>
        <v>405</v>
      </c>
      <c r="L279" s="1">
        <f t="shared" si="18"/>
        <v>110</v>
      </c>
      <c r="N279" s="1">
        <f t="shared" si="19"/>
        <v>769</v>
      </c>
      <c r="O279" s="1">
        <v>278</v>
      </c>
    </row>
    <row r="280" spans="1:15" x14ac:dyDescent="0.3">
      <c r="A280" s="1">
        <v>102260</v>
      </c>
      <c r="B280" s="1" t="s">
        <v>290</v>
      </c>
      <c r="C280" s="2">
        <v>4420</v>
      </c>
      <c r="D280" s="2">
        <v>49689728</v>
      </c>
      <c r="E280" s="1">
        <v>9.4</v>
      </c>
      <c r="F280" s="1">
        <v>0.61</v>
      </c>
      <c r="G280" s="1">
        <v>4.53</v>
      </c>
      <c r="H280" s="2">
        <v>2196</v>
      </c>
      <c r="J280" s="1">
        <f t="shared" si="16"/>
        <v>279</v>
      </c>
      <c r="K280" s="1">
        <f t="shared" si="17"/>
        <v>391</v>
      </c>
      <c r="L280" s="1">
        <f t="shared" si="18"/>
        <v>101</v>
      </c>
      <c r="N280" s="1">
        <f t="shared" si="19"/>
        <v>771</v>
      </c>
      <c r="O280" s="1">
        <v>279</v>
      </c>
    </row>
    <row r="281" spans="1:15" x14ac:dyDescent="0.3">
      <c r="A281" s="1">
        <v>9070</v>
      </c>
      <c r="B281" s="1" t="s">
        <v>291</v>
      </c>
      <c r="C281" s="2">
        <v>4135</v>
      </c>
      <c r="D281" s="2">
        <v>30000000</v>
      </c>
      <c r="E281" s="1">
        <v>4.46</v>
      </c>
      <c r="F281" s="1">
        <v>0.52</v>
      </c>
      <c r="G281" s="1">
        <v>1.45</v>
      </c>
      <c r="H281" s="2">
        <v>1240</v>
      </c>
      <c r="J281" s="1">
        <f t="shared" si="16"/>
        <v>133</v>
      </c>
      <c r="K281" s="1">
        <f t="shared" si="17"/>
        <v>334</v>
      </c>
      <c r="L281" s="1">
        <f t="shared" si="18"/>
        <v>312</v>
      </c>
      <c r="N281" s="1">
        <f t="shared" si="19"/>
        <v>779</v>
      </c>
      <c r="O281" s="1">
        <v>280</v>
      </c>
    </row>
    <row r="282" spans="1:15" x14ac:dyDescent="0.3">
      <c r="A282" s="1">
        <v>4360</v>
      </c>
      <c r="B282" s="1" t="s">
        <v>292</v>
      </c>
      <c r="C282" s="2">
        <v>17050</v>
      </c>
      <c r="D282" s="2">
        <v>19308690</v>
      </c>
      <c r="E282" s="1">
        <v>6.86</v>
      </c>
      <c r="F282" s="1">
        <v>0.4</v>
      </c>
      <c r="G282" s="1">
        <v>1.17</v>
      </c>
      <c r="H282" s="2">
        <v>3292</v>
      </c>
      <c r="J282" s="1">
        <f t="shared" si="16"/>
        <v>226</v>
      </c>
      <c r="K282" s="1">
        <f t="shared" si="17"/>
        <v>216</v>
      </c>
      <c r="L282" s="1">
        <f t="shared" si="18"/>
        <v>341</v>
      </c>
      <c r="N282" s="1">
        <f t="shared" si="19"/>
        <v>783</v>
      </c>
      <c r="O282" s="1">
        <v>281</v>
      </c>
    </row>
    <row r="283" spans="1:15" x14ac:dyDescent="0.3">
      <c r="A283" s="1">
        <v>49430</v>
      </c>
      <c r="B283" s="1" t="s">
        <v>293</v>
      </c>
      <c r="C283" s="2">
        <v>10200</v>
      </c>
      <c r="D283" s="2">
        <v>9048000</v>
      </c>
      <c r="E283" s="1">
        <v>6.17</v>
      </c>
      <c r="F283" s="1">
        <v>0.49</v>
      </c>
      <c r="G283" s="1">
        <v>1.96</v>
      </c>
      <c r="H283" s="1">
        <v>923</v>
      </c>
      <c r="J283" s="1">
        <f t="shared" si="16"/>
        <v>206</v>
      </c>
      <c r="K283" s="1">
        <f t="shared" si="17"/>
        <v>307</v>
      </c>
      <c r="L283" s="1">
        <f t="shared" si="18"/>
        <v>270</v>
      </c>
      <c r="N283" s="1">
        <f t="shared" si="19"/>
        <v>783</v>
      </c>
      <c r="O283" s="1">
        <v>282</v>
      </c>
    </row>
    <row r="284" spans="1:15" x14ac:dyDescent="0.3">
      <c r="A284" s="1">
        <v>120110</v>
      </c>
      <c r="B284" s="1" t="s">
        <v>294</v>
      </c>
      <c r="C284" s="2">
        <v>44100</v>
      </c>
      <c r="D284" s="2">
        <v>27519091</v>
      </c>
      <c r="E284" s="1">
        <v>6.99</v>
      </c>
      <c r="F284" s="1">
        <v>0.53</v>
      </c>
      <c r="G284" s="1">
        <v>2.95</v>
      </c>
      <c r="H284" s="2">
        <v>12136</v>
      </c>
      <c r="J284" s="1">
        <f t="shared" si="16"/>
        <v>231</v>
      </c>
      <c r="K284" s="1">
        <f t="shared" si="17"/>
        <v>349</v>
      </c>
      <c r="L284" s="1">
        <f t="shared" si="18"/>
        <v>203</v>
      </c>
      <c r="N284" s="1">
        <f t="shared" si="19"/>
        <v>783</v>
      </c>
      <c r="O284" s="1">
        <v>283</v>
      </c>
    </row>
    <row r="285" spans="1:15" x14ac:dyDescent="0.3">
      <c r="A285" s="1">
        <v>5380</v>
      </c>
      <c r="B285" s="1" t="s">
        <v>295</v>
      </c>
      <c r="C285" s="2">
        <v>164500</v>
      </c>
      <c r="D285" s="2">
        <v>213668187</v>
      </c>
      <c r="E285" s="1">
        <v>7.3</v>
      </c>
      <c r="F285" s="1">
        <v>0.53</v>
      </c>
      <c r="G285" s="1">
        <v>3.04</v>
      </c>
      <c r="H285" s="2">
        <v>351484</v>
      </c>
      <c r="J285" s="1">
        <f t="shared" si="16"/>
        <v>241</v>
      </c>
      <c r="K285" s="1">
        <f t="shared" si="17"/>
        <v>349</v>
      </c>
      <c r="L285" s="1">
        <f t="shared" si="18"/>
        <v>195</v>
      </c>
      <c r="N285" s="1">
        <f t="shared" si="19"/>
        <v>785</v>
      </c>
      <c r="O285" s="1">
        <v>284</v>
      </c>
    </row>
    <row r="286" spans="1:15" x14ac:dyDescent="0.3">
      <c r="A286" s="1">
        <v>21050</v>
      </c>
      <c r="B286" s="1" t="s">
        <v>296</v>
      </c>
      <c r="C286" s="2">
        <v>1305</v>
      </c>
      <c r="D286" s="2">
        <v>47474590</v>
      </c>
      <c r="E286" s="1">
        <v>5.48</v>
      </c>
      <c r="F286" s="1">
        <v>0.44</v>
      </c>
      <c r="G286" s="1">
        <v>1.1499999999999999</v>
      </c>
      <c r="H286" s="1">
        <v>620</v>
      </c>
      <c r="J286" s="1">
        <f t="shared" si="16"/>
        <v>179</v>
      </c>
      <c r="K286" s="1">
        <f t="shared" si="17"/>
        <v>263</v>
      </c>
      <c r="L286" s="1">
        <f t="shared" si="18"/>
        <v>343</v>
      </c>
      <c r="N286" s="1">
        <f t="shared" si="19"/>
        <v>785</v>
      </c>
      <c r="O286" s="1">
        <v>285</v>
      </c>
    </row>
    <row r="287" spans="1:15" x14ac:dyDescent="0.3">
      <c r="A287" s="1">
        <v>680</v>
      </c>
      <c r="B287" s="1" t="s">
        <v>297</v>
      </c>
      <c r="C287" s="2">
        <v>2620</v>
      </c>
      <c r="D287" s="2">
        <v>78803016</v>
      </c>
      <c r="E287" s="1">
        <v>6.08</v>
      </c>
      <c r="F287" s="1">
        <v>0.34</v>
      </c>
      <c r="G287" s="1">
        <v>0</v>
      </c>
      <c r="H287" s="2">
        <v>2065</v>
      </c>
      <c r="J287" s="1">
        <f t="shared" si="16"/>
        <v>203</v>
      </c>
      <c r="K287" s="1">
        <f t="shared" si="17"/>
        <v>142</v>
      </c>
      <c r="L287" s="1">
        <f t="shared" si="18"/>
        <v>441</v>
      </c>
      <c r="N287" s="1">
        <f t="shared" si="19"/>
        <v>786</v>
      </c>
      <c r="O287" s="1">
        <v>286</v>
      </c>
    </row>
    <row r="288" spans="1:15" x14ac:dyDescent="0.3">
      <c r="A288" s="1">
        <v>5820</v>
      </c>
      <c r="B288" s="1" t="s">
        <v>298</v>
      </c>
      <c r="C288" s="2">
        <v>20500</v>
      </c>
      <c r="D288" s="2">
        <v>2297970</v>
      </c>
      <c r="E288" s="1">
        <v>8.24</v>
      </c>
      <c r="F288" s="1">
        <v>0.38</v>
      </c>
      <c r="G288" s="1">
        <v>1.22</v>
      </c>
      <c r="H288" s="1">
        <v>471</v>
      </c>
      <c r="J288" s="1">
        <f t="shared" si="16"/>
        <v>263</v>
      </c>
      <c r="K288" s="1">
        <f t="shared" si="17"/>
        <v>189</v>
      </c>
      <c r="L288" s="1">
        <f t="shared" si="18"/>
        <v>334</v>
      </c>
      <c r="N288" s="1">
        <f t="shared" si="19"/>
        <v>786</v>
      </c>
      <c r="O288" s="1">
        <v>287</v>
      </c>
    </row>
    <row r="289" spans="1:15" x14ac:dyDescent="0.3">
      <c r="A289" s="1">
        <v>8250</v>
      </c>
      <c r="B289" s="1" t="s">
        <v>299</v>
      </c>
      <c r="C289" s="2">
        <v>7650</v>
      </c>
      <c r="D289" s="2">
        <v>10952635</v>
      </c>
      <c r="E289" s="1">
        <v>17.04</v>
      </c>
      <c r="F289" s="1">
        <v>0.4</v>
      </c>
      <c r="G289" s="1">
        <v>2.61</v>
      </c>
      <c r="H289" s="1">
        <v>838</v>
      </c>
      <c r="J289" s="1">
        <f t="shared" si="16"/>
        <v>346</v>
      </c>
      <c r="K289" s="1">
        <f t="shared" si="17"/>
        <v>216</v>
      </c>
      <c r="L289" s="1">
        <f t="shared" si="18"/>
        <v>225</v>
      </c>
      <c r="N289" s="1">
        <f t="shared" si="19"/>
        <v>787</v>
      </c>
      <c r="O289" s="1">
        <v>288</v>
      </c>
    </row>
    <row r="290" spans="1:15" x14ac:dyDescent="0.3">
      <c r="A290" s="1">
        <v>54800</v>
      </c>
      <c r="B290" s="1" t="s">
        <v>300</v>
      </c>
      <c r="C290" s="2">
        <v>11150</v>
      </c>
      <c r="D290" s="2">
        <v>10347756</v>
      </c>
      <c r="E290" s="1">
        <v>7.37</v>
      </c>
      <c r="F290" s="1">
        <v>0.44</v>
      </c>
      <c r="G290" s="1">
        <v>1.79</v>
      </c>
      <c r="H290" s="2">
        <v>1154</v>
      </c>
      <c r="J290" s="1">
        <f t="shared" si="16"/>
        <v>243</v>
      </c>
      <c r="K290" s="1">
        <f t="shared" si="17"/>
        <v>263</v>
      </c>
      <c r="L290" s="1">
        <f t="shared" si="18"/>
        <v>285</v>
      </c>
      <c r="N290" s="1">
        <f t="shared" si="19"/>
        <v>791</v>
      </c>
      <c r="O290" s="1">
        <v>289</v>
      </c>
    </row>
    <row r="291" spans="1:15" x14ac:dyDescent="0.3">
      <c r="A291" s="1">
        <v>79000</v>
      </c>
      <c r="B291" s="1" t="s">
        <v>301</v>
      </c>
      <c r="C291" s="2">
        <v>5680</v>
      </c>
      <c r="D291" s="2">
        <v>7200000</v>
      </c>
      <c r="E291" s="1">
        <v>9.7799999999999994</v>
      </c>
      <c r="F291" s="1">
        <v>0.53</v>
      </c>
      <c r="G291" s="1">
        <v>3.52</v>
      </c>
      <c r="H291" s="1">
        <v>409</v>
      </c>
      <c r="J291" s="1">
        <f t="shared" si="16"/>
        <v>283</v>
      </c>
      <c r="K291" s="1">
        <f t="shared" si="17"/>
        <v>349</v>
      </c>
      <c r="L291" s="1">
        <f t="shared" si="18"/>
        <v>162</v>
      </c>
      <c r="N291" s="1">
        <f t="shared" si="19"/>
        <v>794</v>
      </c>
      <c r="O291" s="1">
        <v>290</v>
      </c>
    </row>
    <row r="292" spans="1:15" x14ac:dyDescent="0.3">
      <c r="A292" s="1">
        <v>8370</v>
      </c>
      <c r="B292" s="1" t="s">
        <v>302</v>
      </c>
      <c r="C292" s="2">
        <v>4730</v>
      </c>
      <c r="D292" s="2">
        <v>12000000</v>
      </c>
      <c r="E292" s="1">
        <v>6.9</v>
      </c>
      <c r="F292" s="1">
        <v>0.65</v>
      </c>
      <c r="G292" s="1">
        <v>3.59</v>
      </c>
      <c r="H292" s="1">
        <v>568</v>
      </c>
      <c r="J292" s="1">
        <f t="shared" si="16"/>
        <v>227</v>
      </c>
      <c r="K292" s="1">
        <f t="shared" si="17"/>
        <v>409</v>
      </c>
      <c r="L292" s="1">
        <f t="shared" si="18"/>
        <v>159</v>
      </c>
      <c r="N292" s="1">
        <f t="shared" si="19"/>
        <v>795</v>
      </c>
      <c r="O292" s="1">
        <v>291</v>
      </c>
    </row>
    <row r="293" spans="1:15" x14ac:dyDescent="0.3">
      <c r="A293" s="1">
        <v>25560</v>
      </c>
      <c r="B293" s="1" t="s">
        <v>303</v>
      </c>
      <c r="C293" s="2">
        <v>8740</v>
      </c>
      <c r="D293" s="2">
        <v>4452007</v>
      </c>
      <c r="E293" s="1">
        <v>4.32</v>
      </c>
      <c r="F293" s="1">
        <v>0.41</v>
      </c>
      <c r="G293" s="1">
        <v>0</v>
      </c>
      <c r="H293" s="1">
        <v>389</v>
      </c>
      <c r="J293" s="1">
        <f t="shared" si="16"/>
        <v>127</v>
      </c>
      <c r="K293" s="1">
        <f t="shared" si="17"/>
        <v>227</v>
      </c>
      <c r="L293" s="1">
        <f t="shared" si="18"/>
        <v>441</v>
      </c>
      <c r="N293" s="1">
        <f t="shared" si="19"/>
        <v>795</v>
      </c>
      <c r="O293" s="1">
        <v>292</v>
      </c>
    </row>
    <row r="294" spans="1:15" x14ac:dyDescent="0.3">
      <c r="A294" s="1">
        <v>66900</v>
      </c>
      <c r="B294" s="1" t="s">
        <v>304</v>
      </c>
      <c r="C294" s="2">
        <v>2675</v>
      </c>
      <c r="D294" s="2">
        <v>22744503</v>
      </c>
      <c r="E294" s="1">
        <v>4.79</v>
      </c>
      <c r="F294" s="1">
        <v>0.39</v>
      </c>
      <c r="G294" s="1">
        <v>0</v>
      </c>
      <c r="H294" s="1">
        <v>608</v>
      </c>
      <c r="J294" s="1">
        <f t="shared" si="16"/>
        <v>155</v>
      </c>
      <c r="K294" s="1">
        <f t="shared" si="17"/>
        <v>199</v>
      </c>
      <c r="L294" s="1">
        <f t="shared" si="18"/>
        <v>441</v>
      </c>
      <c r="N294" s="1">
        <f t="shared" si="19"/>
        <v>795</v>
      </c>
      <c r="O294" s="1">
        <v>293</v>
      </c>
    </row>
    <row r="295" spans="1:15" x14ac:dyDescent="0.3">
      <c r="A295" s="1">
        <v>161390</v>
      </c>
      <c r="B295" s="1" t="s">
        <v>305</v>
      </c>
      <c r="C295" s="2">
        <v>35300</v>
      </c>
      <c r="D295" s="2">
        <v>123875069</v>
      </c>
      <c r="E295" s="1">
        <v>6.41</v>
      </c>
      <c r="F295" s="1">
        <v>0.5</v>
      </c>
      <c r="G295" s="1">
        <v>1.98</v>
      </c>
      <c r="H295" s="2">
        <v>43728</v>
      </c>
      <c r="J295" s="1">
        <f t="shared" si="16"/>
        <v>212</v>
      </c>
      <c r="K295" s="1">
        <f t="shared" si="17"/>
        <v>315</v>
      </c>
      <c r="L295" s="1">
        <f t="shared" si="18"/>
        <v>268</v>
      </c>
      <c r="N295" s="1">
        <f t="shared" si="19"/>
        <v>795</v>
      </c>
      <c r="O295" s="1">
        <v>294</v>
      </c>
    </row>
    <row r="296" spans="1:15" x14ac:dyDescent="0.3">
      <c r="A296" s="1">
        <v>75130</v>
      </c>
      <c r="B296" s="1" t="s">
        <v>306</v>
      </c>
      <c r="C296" s="2">
        <v>2650</v>
      </c>
      <c r="D296" s="2">
        <v>16622320</v>
      </c>
      <c r="E296" s="1">
        <v>10.15</v>
      </c>
      <c r="F296" s="1">
        <v>0.59</v>
      </c>
      <c r="G296" s="1">
        <v>4.07</v>
      </c>
      <c r="H296" s="1">
        <v>440</v>
      </c>
      <c r="J296" s="1">
        <f t="shared" si="16"/>
        <v>286</v>
      </c>
      <c r="K296" s="1">
        <f t="shared" si="17"/>
        <v>380</v>
      </c>
      <c r="L296" s="1">
        <f t="shared" si="18"/>
        <v>132</v>
      </c>
      <c r="N296" s="1">
        <f t="shared" si="19"/>
        <v>798</v>
      </c>
      <c r="O296" s="1">
        <v>295</v>
      </c>
    </row>
    <row r="297" spans="1:15" x14ac:dyDescent="0.3">
      <c r="A297" s="1">
        <v>15890</v>
      </c>
      <c r="B297" s="1" t="s">
        <v>307</v>
      </c>
      <c r="C297" s="2">
        <v>6640</v>
      </c>
      <c r="D297" s="2">
        <v>29228750</v>
      </c>
      <c r="E297" s="1">
        <v>8.2200000000000006</v>
      </c>
      <c r="F297" s="1">
        <v>0.7</v>
      </c>
      <c r="G297" s="1">
        <v>4.07</v>
      </c>
      <c r="H297" s="2">
        <v>1941</v>
      </c>
      <c r="J297" s="1">
        <f t="shared" si="16"/>
        <v>262</v>
      </c>
      <c r="K297" s="1">
        <f t="shared" si="17"/>
        <v>418</v>
      </c>
      <c r="L297" s="1">
        <f t="shared" si="18"/>
        <v>132</v>
      </c>
      <c r="N297" s="1">
        <f t="shared" si="19"/>
        <v>812</v>
      </c>
      <c r="O297" s="1">
        <v>296</v>
      </c>
    </row>
    <row r="298" spans="1:15" x14ac:dyDescent="0.3">
      <c r="A298" s="1">
        <v>93380</v>
      </c>
      <c r="B298" s="1" t="s">
        <v>308</v>
      </c>
      <c r="C298" s="2">
        <v>3675</v>
      </c>
      <c r="D298" s="2">
        <v>9879313</v>
      </c>
      <c r="E298" s="1">
        <v>8.31</v>
      </c>
      <c r="F298" s="1">
        <v>0.52</v>
      </c>
      <c r="G298" s="1">
        <v>2.72</v>
      </c>
      <c r="H298" s="1">
        <v>363</v>
      </c>
      <c r="J298" s="1">
        <f t="shared" si="16"/>
        <v>264</v>
      </c>
      <c r="K298" s="1">
        <f t="shared" si="17"/>
        <v>334</v>
      </c>
      <c r="L298" s="1">
        <f t="shared" si="18"/>
        <v>216</v>
      </c>
      <c r="N298" s="1">
        <f t="shared" si="19"/>
        <v>814</v>
      </c>
      <c r="O298" s="1">
        <v>297</v>
      </c>
    </row>
    <row r="299" spans="1:15" x14ac:dyDescent="0.3">
      <c r="A299" s="1">
        <v>12320</v>
      </c>
      <c r="B299" s="1" t="s">
        <v>309</v>
      </c>
      <c r="C299" s="2">
        <v>75600</v>
      </c>
      <c r="D299" s="2">
        <v>2365023</v>
      </c>
      <c r="E299" s="1">
        <v>10.029999999999999</v>
      </c>
      <c r="F299" s="1">
        <v>0.37</v>
      </c>
      <c r="G299" s="1">
        <v>0.99</v>
      </c>
      <c r="H299" s="2">
        <v>1788</v>
      </c>
      <c r="J299" s="1">
        <f t="shared" si="16"/>
        <v>284</v>
      </c>
      <c r="K299" s="1">
        <f t="shared" si="17"/>
        <v>177</v>
      </c>
      <c r="L299" s="1">
        <f t="shared" si="18"/>
        <v>354</v>
      </c>
      <c r="N299" s="1">
        <f t="shared" si="19"/>
        <v>815</v>
      </c>
      <c r="O299" s="1">
        <v>298</v>
      </c>
    </row>
    <row r="300" spans="1:15" x14ac:dyDescent="0.3">
      <c r="A300" s="1">
        <v>32830</v>
      </c>
      <c r="B300" s="1" t="s">
        <v>310</v>
      </c>
      <c r="C300" s="2">
        <v>67600</v>
      </c>
      <c r="D300" s="2">
        <v>200000000</v>
      </c>
      <c r="E300" s="1">
        <v>18.53</v>
      </c>
      <c r="F300" s="1">
        <v>0.55000000000000004</v>
      </c>
      <c r="G300" s="1">
        <v>4.4400000000000004</v>
      </c>
      <c r="H300" s="2">
        <v>135200</v>
      </c>
      <c r="J300" s="1">
        <f t="shared" si="16"/>
        <v>349</v>
      </c>
      <c r="K300" s="1">
        <f t="shared" si="17"/>
        <v>369</v>
      </c>
      <c r="L300" s="1">
        <f t="shared" si="18"/>
        <v>107</v>
      </c>
      <c r="N300" s="1">
        <f t="shared" si="19"/>
        <v>825</v>
      </c>
      <c r="O300" s="1">
        <v>299</v>
      </c>
    </row>
    <row r="301" spans="1:15" x14ac:dyDescent="0.3">
      <c r="A301" s="1">
        <v>136490</v>
      </c>
      <c r="B301" s="1" t="s">
        <v>311</v>
      </c>
      <c r="C301" s="2">
        <v>8090</v>
      </c>
      <c r="D301" s="2">
        <v>23779604</v>
      </c>
      <c r="E301" s="1">
        <v>7.03</v>
      </c>
      <c r="F301" s="1">
        <v>0.44</v>
      </c>
      <c r="G301" s="1">
        <v>1.24</v>
      </c>
      <c r="H301" s="2">
        <v>1924</v>
      </c>
      <c r="J301" s="1">
        <f t="shared" si="16"/>
        <v>232</v>
      </c>
      <c r="K301" s="1">
        <f t="shared" si="17"/>
        <v>263</v>
      </c>
      <c r="L301" s="1">
        <f t="shared" si="18"/>
        <v>330</v>
      </c>
      <c r="N301" s="1">
        <f t="shared" si="19"/>
        <v>825</v>
      </c>
      <c r="O301" s="1">
        <v>300</v>
      </c>
    </row>
    <row r="302" spans="1:15" x14ac:dyDescent="0.3">
      <c r="A302" s="1">
        <v>6260</v>
      </c>
      <c r="B302" s="1" t="s">
        <v>312</v>
      </c>
      <c r="C302" s="2">
        <v>69500</v>
      </c>
      <c r="D302" s="2">
        <v>32200000</v>
      </c>
      <c r="E302" s="1">
        <v>6.97</v>
      </c>
      <c r="F302" s="1">
        <v>0.52</v>
      </c>
      <c r="G302" s="1">
        <v>2.09</v>
      </c>
      <c r="H302" s="2">
        <v>22379</v>
      </c>
      <c r="J302" s="1">
        <f t="shared" si="16"/>
        <v>230</v>
      </c>
      <c r="K302" s="1">
        <f t="shared" si="17"/>
        <v>334</v>
      </c>
      <c r="L302" s="1">
        <f t="shared" si="18"/>
        <v>263</v>
      </c>
      <c r="N302" s="1">
        <f t="shared" si="19"/>
        <v>827</v>
      </c>
      <c r="O302" s="1">
        <v>301</v>
      </c>
    </row>
    <row r="303" spans="1:15" x14ac:dyDescent="0.3">
      <c r="A303" s="1">
        <v>53700</v>
      </c>
      <c r="B303" s="1" t="s">
        <v>313</v>
      </c>
      <c r="C303" s="2">
        <v>5940</v>
      </c>
      <c r="D303" s="2">
        <v>19009551</v>
      </c>
      <c r="E303" s="1">
        <v>6.53</v>
      </c>
      <c r="F303" s="1">
        <v>0.43</v>
      </c>
      <c r="G303" s="1">
        <v>0.84</v>
      </c>
      <c r="H303" s="2">
        <v>1129</v>
      </c>
      <c r="J303" s="1">
        <f t="shared" si="16"/>
        <v>217</v>
      </c>
      <c r="K303" s="1">
        <f t="shared" si="17"/>
        <v>246</v>
      </c>
      <c r="L303" s="1">
        <f t="shared" si="18"/>
        <v>364</v>
      </c>
      <c r="N303" s="1">
        <f t="shared" si="19"/>
        <v>827</v>
      </c>
      <c r="O303" s="1">
        <v>302</v>
      </c>
    </row>
    <row r="304" spans="1:15" x14ac:dyDescent="0.3">
      <c r="A304" s="1">
        <v>9440</v>
      </c>
      <c r="B304" s="1" t="s">
        <v>314</v>
      </c>
      <c r="C304" s="2">
        <v>2520</v>
      </c>
      <c r="D304" s="2">
        <v>22434980</v>
      </c>
      <c r="E304" s="1">
        <v>999</v>
      </c>
      <c r="F304" s="1">
        <v>0.37</v>
      </c>
      <c r="G304" s="1">
        <v>2.78</v>
      </c>
      <c r="H304" s="1">
        <v>565</v>
      </c>
      <c r="J304" s="1">
        <f t="shared" si="16"/>
        <v>441</v>
      </c>
      <c r="K304" s="1">
        <f t="shared" si="17"/>
        <v>177</v>
      </c>
      <c r="L304" s="1">
        <f t="shared" si="18"/>
        <v>210</v>
      </c>
      <c r="N304" s="1">
        <f t="shared" si="19"/>
        <v>828</v>
      </c>
      <c r="O304" s="1">
        <v>303</v>
      </c>
    </row>
    <row r="305" spans="1:15" x14ac:dyDescent="0.3">
      <c r="A305" s="1">
        <v>37330</v>
      </c>
      <c r="B305" s="1" t="s">
        <v>315</v>
      </c>
      <c r="C305" s="2">
        <v>1670</v>
      </c>
      <c r="D305" s="2">
        <v>43885224</v>
      </c>
      <c r="E305" s="1">
        <v>999</v>
      </c>
      <c r="F305" s="1">
        <v>0.38</v>
      </c>
      <c r="G305" s="1">
        <v>2.99</v>
      </c>
      <c r="H305" s="1">
        <v>733</v>
      </c>
      <c r="J305" s="1">
        <f t="shared" si="16"/>
        <v>441</v>
      </c>
      <c r="K305" s="1">
        <f t="shared" si="17"/>
        <v>189</v>
      </c>
      <c r="L305" s="1">
        <f t="shared" si="18"/>
        <v>199</v>
      </c>
      <c r="N305" s="1">
        <f t="shared" si="19"/>
        <v>829</v>
      </c>
      <c r="O305" s="1">
        <v>304</v>
      </c>
    </row>
    <row r="306" spans="1:15" x14ac:dyDescent="0.3">
      <c r="A306" s="1">
        <v>21820</v>
      </c>
      <c r="B306" s="1" t="s">
        <v>316</v>
      </c>
      <c r="C306" s="2">
        <v>8090</v>
      </c>
      <c r="D306" s="2">
        <v>10000000</v>
      </c>
      <c r="E306" s="1">
        <v>999</v>
      </c>
      <c r="F306" s="1">
        <v>0.18</v>
      </c>
      <c r="G306" s="1">
        <v>0.31</v>
      </c>
      <c r="H306" s="1">
        <v>809</v>
      </c>
      <c r="J306" s="1">
        <f t="shared" si="16"/>
        <v>441</v>
      </c>
      <c r="K306" s="1">
        <f t="shared" si="17"/>
        <v>12</v>
      </c>
      <c r="L306" s="1">
        <f t="shared" si="18"/>
        <v>379</v>
      </c>
      <c r="N306" s="1">
        <f t="shared" si="19"/>
        <v>832</v>
      </c>
      <c r="O306" s="1">
        <v>305</v>
      </c>
    </row>
    <row r="307" spans="1:15" x14ac:dyDescent="0.3">
      <c r="A307" s="1">
        <v>93190</v>
      </c>
      <c r="B307" s="1" t="s">
        <v>317</v>
      </c>
      <c r="C307" s="2">
        <v>7960</v>
      </c>
      <c r="D307" s="2">
        <v>19238905</v>
      </c>
      <c r="E307" s="1">
        <v>6.69</v>
      </c>
      <c r="F307" s="1">
        <v>0.73</v>
      </c>
      <c r="G307" s="1">
        <v>3.14</v>
      </c>
      <c r="H307" s="2">
        <v>1531</v>
      </c>
      <c r="J307" s="1">
        <f t="shared" si="16"/>
        <v>222</v>
      </c>
      <c r="K307" s="1">
        <f t="shared" si="17"/>
        <v>424</v>
      </c>
      <c r="L307" s="1">
        <f t="shared" si="18"/>
        <v>186</v>
      </c>
      <c r="N307" s="1">
        <f t="shared" si="19"/>
        <v>832</v>
      </c>
      <c r="O307" s="1">
        <v>306</v>
      </c>
    </row>
    <row r="308" spans="1:15" x14ac:dyDescent="0.3">
      <c r="A308" s="1">
        <v>7770</v>
      </c>
      <c r="B308" s="1" t="s">
        <v>318</v>
      </c>
      <c r="C308" s="2">
        <v>21350</v>
      </c>
      <c r="D308" s="2">
        <v>3510000</v>
      </c>
      <c r="E308" s="1">
        <v>2.92</v>
      </c>
      <c r="F308" s="1">
        <v>0.64</v>
      </c>
      <c r="G308" s="1">
        <v>0.56000000000000005</v>
      </c>
      <c r="H308" s="1">
        <v>749</v>
      </c>
      <c r="J308" s="1">
        <f t="shared" si="16"/>
        <v>57</v>
      </c>
      <c r="K308" s="1">
        <f t="shared" si="17"/>
        <v>405</v>
      </c>
      <c r="L308" s="1">
        <f t="shared" si="18"/>
        <v>377</v>
      </c>
      <c r="N308" s="1">
        <f t="shared" si="19"/>
        <v>839</v>
      </c>
      <c r="O308" s="1">
        <v>307</v>
      </c>
    </row>
    <row r="309" spans="1:15" x14ac:dyDescent="0.3">
      <c r="A309" s="1">
        <v>35760</v>
      </c>
      <c r="B309" s="1" t="s">
        <v>319</v>
      </c>
      <c r="C309" s="2">
        <v>75700</v>
      </c>
      <c r="D309" s="2">
        <v>21929154</v>
      </c>
      <c r="E309" s="1">
        <v>23.42</v>
      </c>
      <c r="F309" s="1">
        <v>0.44</v>
      </c>
      <c r="G309" s="1">
        <v>2.77</v>
      </c>
      <c r="H309" s="2">
        <v>16600</v>
      </c>
      <c r="J309" s="1">
        <f t="shared" si="16"/>
        <v>365</v>
      </c>
      <c r="K309" s="1">
        <f t="shared" si="17"/>
        <v>263</v>
      </c>
      <c r="L309" s="1">
        <f t="shared" si="18"/>
        <v>212</v>
      </c>
      <c r="N309" s="1">
        <f t="shared" si="19"/>
        <v>840</v>
      </c>
      <c r="O309" s="1">
        <v>308</v>
      </c>
    </row>
    <row r="310" spans="1:15" x14ac:dyDescent="0.3">
      <c r="A310" s="1">
        <v>26940</v>
      </c>
      <c r="B310" s="1" t="s">
        <v>320</v>
      </c>
      <c r="C310" s="2">
        <v>3290</v>
      </c>
      <c r="D310" s="2">
        <v>20000000</v>
      </c>
      <c r="E310" s="1">
        <v>7.28</v>
      </c>
      <c r="F310" s="1">
        <v>0.53</v>
      </c>
      <c r="G310" s="1">
        <v>2.2799999999999998</v>
      </c>
      <c r="H310" s="1">
        <v>658</v>
      </c>
      <c r="J310" s="1">
        <f t="shared" si="16"/>
        <v>240</v>
      </c>
      <c r="K310" s="1">
        <f t="shared" si="17"/>
        <v>349</v>
      </c>
      <c r="L310" s="1">
        <f t="shared" si="18"/>
        <v>252</v>
      </c>
      <c r="N310" s="1">
        <f t="shared" si="19"/>
        <v>841</v>
      </c>
      <c r="O310" s="1">
        <v>309</v>
      </c>
    </row>
    <row r="311" spans="1:15" x14ac:dyDescent="0.3">
      <c r="A311" s="1">
        <v>1510</v>
      </c>
      <c r="B311" s="1" t="s">
        <v>321</v>
      </c>
      <c r="C311" s="1">
        <v>664</v>
      </c>
      <c r="D311" s="2">
        <v>472590171</v>
      </c>
      <c r="E311" s="1">
        <v>17.95</v>
      </c>
      <c r="F311" s="1">
        <v>0.43</v>
      </c>
      <c r="G311" s="1">
        <v>2.2599999999999998</v>
      </c>
      <c r="H311" s="2">
        <v>3138</v>
      </c>
      <c r="J311" s="1">
        <f t="shared" si="16"/>
        <v>348</v>
      </c>
      <c r="K311" s="1">
        <f t="shared" si="17"/>
        <v>246</v>
      </c>
      <c r="L311" s="1">
        <f t="shared" si="18"/>
        <v>255</v>
      </c>
      <c r="N311" s="1">
        <f t="shared" si="19"/>
        <v>849</v>
      </c>
      <c r="O311" s="1">
        <v>310</v>
      </c>
    </row>
    <row r="312" spans="1:15" x14ac:dyDescent="0.3">
      <c r="A312" s="1">
        <v>11210</v>
      </c>
      <c r="B312" s="1" t="s">
        <v>322</v>
      </c>
      <c r="C312" s="2">
        <v>60400</v>
      </c>
      <c r="D312" s="2">
        <v>27195083</v>
      </c>
      <c r="E312" s="1">
        <v>7.26</v>
      </c>
      <c r="F312" s="1">
        <v>0.45</v>
      </c>
      <c r="G312" s="1">
        <v>1.1599999999999999</v>
      </c>
      <c r="H312" s="2">
        <v>16426</v>
      </c>
      <c r="J312" s="1">
        <f t="shared" si="16"/>
        <v>239</v>
      </c>
      <c r="K312" s="1">
        <f t="shared" si="17"/>
        <v>273</v>
      </c>
      <c r="L312" s="1">
        <f t="shared" si="18"/>
        <v>342</v>
      </c>
      <c r="N312" s="1">
        <f t="shared" si="19"/>
        <v>854</v>
      </c>
      <c r="O312" s="1">
        <v>311</v>
      </c>
    </row>
    <row r="313" spans="1:15" x14ac:dyDescent="0.3">
      <c r="A313" s="1">
        <v>37400</v>
      </c>
      <c r="B313" s="1" t="s">
        <v>323</v>
      </c>
      <c r="C313" s="2">
        <v>2355</v>
      </c>
      <c r="D313" s="2">
        <v>26223346</v>
      </c>
      <c r="E313" s="1">
        <v>3.06</v>
      </c>
      <c r="F313" s="1">
        <v>0.53</v>
      </c>
      <c r="G313" s="1">
        <v>0</v>
      </c>
      <c r="H313" s="1">
        <v>618</v>
      </c>
      <c r="J313" s="1">
        <f t="shared" si="16"/>
        <v>64</v>
      </c>
      <c r="K313" s="1">
        <f t="shared" si="17"/>
        <v>349</v>
      </c>
      <c r="L313" s="1">
        <f t="shared" si="18"/>
        <v>441</v>
      </c>
      <c r="N313" s="1">
        <f t="shared" si="19"/>
        <v>854</v>
      </c>
      <c r="O313" s="1">
        <v>312</v>
      </c>
    </row>
    <row r="314" spans="1:15" x14ac:dyDescent="0.3">
      <c r="A314" s="1">
        <v>900280</v>
      </c>
      <c r="B314" s="1" t="s">
        <v>324</v>
      </c>
      <c r="C314" s="1">
        <v>538</v>
      </c>
      <c r="D314" s="2">
        <v>205404288</v>
      </c>
      <c r="E314" s="1">
        <v>10.35</v>
      </c>
      <c r="F314" s="1">
        <v>0.32</v>
      </c>
      <c r="G314" s="1">
        <v>0</v>
      </c>
      <c r="H314" s="2">
        <v>1105</v>
      </c>
      <c r="J314" s="1">
        <f t="shared" si="16"/>
        <v>291</v>
      </c>
      <c r="K314" s="1">
        <f t="shared" si="17"/>
        <v>124</v>
      </c>
      <c r="L314" s="1">
        <f t="shared" si="18"/>
        <v>441</v>
      </c>
      <c r="N314" s="1">
        <f t="shared" si="19"/>
        <v>856</v>
      </c>
      <c r="O314" s="1">
        <v>313</v>
      </c>
    </row>
    <row r="315" spans="1:15" x14ac:dyDescent="0.3">
      <c r="A315" s="1">
        <v>4170</v>
      </c>
      <c r="B315" s="1" t="s">
        <v>325</v>
      </c>
      <c r="C315" s="2">
        <v>216000</v>
      </c>
      <c r="D315" s="2">
        <v>9845181</v>
      </c>
      <c r="E315" s="1">
        <v>5.26</v>
      </c>
      <c r="F315" s="1">
        <v>0.55000000000000004</v>
      </c>
      <c r="G315" s="1">
        <v>1.39</v>
      </c>
      <c r="H315" s="2">
        <v>21266</v>
      </c>
      <c r="J315" s="1">
        <f t="shared" si="16"/>
        <v>172</v>
      </c>
      <c r="K315" s="1">
        <f t="shared" si="17"/>
        <v>369</v>
      </c>
      <c r="L315" s="1">
        <f t="shared" si="18"/>
        <v>316</v>
      </c>
      <c r="N315" s="1">
        <f t="shared" si="19"/>
        <v>857</v>
      </c>
      <c r="O315" s="1">
        <v>314</v>
      </c>
    </row>
    <row r="316" spans="1:15" x14ac:dyDescent="0.3">
      <c r="A316" s="1">
        <v>9580</v>
      </c>
      <c r="B316" s="1" t="s">
        <v>326</v>
      </c>
      <c r="C316" s="2">
        <v>4880</v>
      </c>
      <c r="D316" s="2">
        <v>62368324</v>
      </c>
      <c r="E316" s="1">
        <v>13.3</v>
      </c>
      <c r="F316" s="1">
        <v>0.49</v>
      </c>
      <c r="G316" s="1">
        <v>2.56</v>
      </c>
      <c r="H316" s="2">
        <v>3044</v>
      </c>
      <c r="J316" s="1">
        <f t="shared" si="16"/>
        <v>321</v>
      </c>
      <c r="K316" s="1">
        <f t="shared" si="17"/>
        <v>307</v>
      </c>
      <c r="L316" s="1">
        <f t="shared" si="18"/>
        <v>230</v>
      </c>
      <c r="N316" s="1">
        <f t="shared" si="19"/>
        <v>858</v>
      </c>
      <c r="O316" s="1">
        <v>315</v>
      </c>
    </row>
    <row r="317" spans="1:15" x14ac:dyDescent="0.3">
      <c r="A317" s="1">
        <v>24720</v>
      </c>
      <c r="B317" s="1" t="s">
        <v>327</v>
      </c>
      <c r="C317" s="2">
        <v>13950</v>
      </c>
      <c r="D317" s="2">
        <v>18576719</v>
      </c>
      <c r="E317" s="1">
        <v>11.95</v>
      </c>
      <c r="F317" s="1">
        <v>0.44</v>
      </c>
      <c r="G317" s="1">
        <v>1.76</v>
      </c>
      <c r="H317" s="2">
        <v>2591</v>
      </c>
      <c r="J317" s="1">
        <f t="shared" si="16"/>
        <v>308</v>
      </c>
      <c r="K317" s="1">
        <f t="shared" si="17"/>
        <v>263</v>
      </c>
      <c r="L317" s="1">
        <f t="shared" si="18"/>
        <v>287</v>
      </c>
      <c r="N317" s="1">
        <f t="shared" si="19"/>
        <v>858</v>
      </c>
      <c r="O317" s="1">
        <v>316</v>
      </c>
    </row>
    <row r="318" spans="1:15" x14ac:dyDescent="0.3">
      <c r="A318" s="1">
        <v>79430</v>
      </c>
      <c r="B318" s="1" t="s">
        <v>328</v>
      </c>
      <c r="C318" s="2">
        <v>8500</v>
      </c>
      <c r="D318" s="2">
        <v>20535282</v>
      </c>
      <c r="E318" s="1">
        <v>26.9</v>
      </c>
      <c r="F318" s="1">
        <v>0.35</v>
      </c>
      <c r="G318" s="1">
        <v>1.18</v>
      </c>
      <c r="H318" s="2">
        <v>1745</v>
      </c>
      <c r="J318" s="1">
        <f t="shared" si="16"/>
        <v>371</v>
      </c>
      <c r="K318" s="1">
        <f t="shared" si="17"/>
        <v>152</v>
      </c>
      <c r="L318" s="1">
        <f t="shared" si="18"/>
        <v>338</v>
      </c>
      <c r="N318" s="1">
        <f t="shared" si="19"/>
        <v>861</v>
      </c>
      <c r="O318" s="1">
        <v>317</v>
      </c>
    </row>
    <row r="319" spans="1:15" x14ac:dyDescent="0.3">
      <c r="A319" s="1">
        <v>17890</v>
      </c>
      <c r="B319" s="1" t="s">
        <v>329</v>
      </c>
      <c r="C319" s="2">
        <v>10550</v>
      </c>
      <c r="D319" s="2">
        <v>21605760</v>
      </c>
      <c r="E319" s="1">
        <v>6.07</v>
      </c>
      <c r="F319" s="1">
        <v>0.49</v>
      </c>
      <c r="G319" s="1">
        <v>0.95</v>
      </c>
      <c r="H319" s="2">
        <v>2279</v>
      </c>
      <c r="J319" s="1">
        <f t="shared" si="16"/>
        <v>200</v>
      </c>
      <c r="K319" s="1">
        <f t="shared" si="17"/>
        <v>307</v>
      </c>
      <c r="L319" s="1">
        <f t="shared" si="18"/>
        <v>356</v>
      </c>
      <c r="N319" s="1">
        <f t="shared" si="19"/>
        <v>863</v>
      </c>
      <c r="O319" s="1">
        <v>318</v>
      </c>
    </row>
    <row r="320" spans="1:15" x14ac:dyDescent="0.3">
      <c r="A320" s="1">
        <v>50</v>
      </c>
      <c r="B320" s="1" t="s">
        <v>330</v>
      </c>
      <c r="C320" s="2">
        <v>11300</v>
      </c>
      <c r="D320" s="2">
        <v>27415270</v>
      </c>
      <c r="E320" s="1">
        <v>15.89</v>
      </c>
      <c r="F320" s="1">
        <v>0.37</v>
      </c>
      <c r="G320" s="1">
        <v>1.1100000000000001</v>
      </c>
      <c r="H320" s="2">
        <v>3098</v>
      </c>
      <c r="J320" s="1">
        <f t="shared" si="16"/>
        <v>343</v>
      </c>
      <c r="K320" s="1">
        <f t="shared" si="17"/>
        <v>177</v>
      </c>
      <c r="L320" s="1">
        <f t="shared" si="18"/>
        <v>345</v>
      </c>
      <c r="N320" s="1">
        <f t="shared" si="19"/>
        <v>865</v>
      </c>
      <c r="O320" s="1">
        <v>319</v>
      </c>
    </row>
    <row r="321" spans="1:15" x14ac:dyDescent="0.3">
      <c r="A321" s="1">
        <v>6650</v>
      </c>
      <c r="B321" s="1" t="s">
        <v>331</v>
      </c>
      <c r="C321" s="2">
        <v>127000</v>
      </c>
      <c r="D321" s="2">
        <v>6500000</v>
      </c>
      <c r="E321" s="1">
        <v>999</v>
      </c>
      <c r="F321" s="1">
        <v>0.4</v>
      </c>
      <c r="G321" s="1">
        <v>2.76</v>
      </c>
      <c r="H321" s="2">
        <v>8255</v>
      </c>
      <c r="J321" s="1">
        <f t="shared" si="16"/>
        <v>441</v>
      </c>
      <c r="K321" s="1">
        <f t="shared" si="17"/>
        <v>216</v>
      </c>
      <c r="L321" s="1">
        <f t="shared" si="18"/>
        <v>213</v>
      </c>
      <c r="N321" s="1">
        <f t="shared" si="19"/>
        <v>870</v>
      </c>
      <c r="O321" s="1">
        <v>320</v>
      </c>
    </row>
    <row r="322" spans="1:15" x14ac:dyDescent="0.3">
      <c r="A322" s="1">
        <v>16800</v>
      </c>
      <c r="B322" s="1" t="s">
        <v>332</v>
      </c>
      <c r="C322" s="2">
        <v>27500</v>
      </c>
      <c r="D322" s="2">
        <v>11500000</v>
      </c>
      <c r="E322" s="1">
        <v>28.77</v>
      </c>
      <c r="F322" s="1">
        <v>0.54</v>
      </c>
      <c r="G322" s="1">
        <v>4</v>
      </c>
      <c r="H322" s="2">
        <v>3162</v>
      </c>
      <c r="J322" s="1">
        <f t="shared" ref="J322:J385" si="20">COUNTIF($E$2:$E$442,"&lt;="&amp;E322)</f>
        <v>374</v>
      </c>
      <c r="K322" s="1">
        <f t="shared" ref="K322:K385" si="21">COUNTIF($F$2:$F$442,"&lt;="&amp;F322)</f>
        <v>362</v>
      </c>
      <c r="L322" s="1">
        <f t="shared" ref="L322:L385" si="22">COUNTIF($G$2:$G$442,"&gt;="&amp;G322)</f>
        <v>135</v>
      </c>
      <c r="N322" s="1">
        <f t="shared" ref="N322:N385" si="23">SUM(J322:L322)</f>
        <v>871</v>
      </c>
      <c r="O322" s="1">
        <v>321</v>
      </c>
    </row>
    <row r="323" spans="1:15" x14ac:dyDescent="0.3">
      <c r="A323" s="1">
        <v>1810</v>
      </c>
      <c r="B323" s="1" t="s">
        <v>333</v>
      </c>
      <c r="C323" s="2">
        <v>2660</v>
      </c>
      <c r="D323" s="2">
        <v>22137500</v>
      </c>
      <c r="E323" s="1">
        <v>999</v>
      </c>
      <c r="F323" s="1">
        <v>0.28000000000000003</v>
      </c>
      <c r="G323" s="1">
        <v>0.94</v>
      </c>
      <c r="H323" s="1">
        <v>589</v>
      </c>
      <c r="J323" s="1">
        <f t="shared" si="20"/>
        <v>441</v>
      </c>
      <c r="K323" s="1">
        <f t="shared" si="21"/>
        <v>76</v>
      </c>
      <c r="L323" s="1">
        <f t="shared" si="22"/>
        <v>357</v>
      </c>
      <c r="N323" s="1">
        <f t="shared" si="23"/>
        <v>874</v>
      </c>
      <c r="O323" s="1">
        <v>322</v>
      </c>
    </row>
    <row r="324" spans="1:15" x14ac:dyDescent="0.3">
      <c r="A324" s="1">
        <v>103590</v>
      </c>
      <c r="B324" s="1" t="s">
        <v>334</v>
      </c>
      <c r="C324" s="2">
        <v>4700</v>
      </c>
      <c r="D324" s="2">
        <v>37080390</v>
      </c>
      <c r="E324" s="1">
        <v>9.51</v>
      </c>
      <c r="F324" s="1">
        <v>0.52</v>
      </c>
      <c r="G324" s="1">
        <v>2.13</v>
      </c>
      <c r="H324" s="2">
        <v>1743</v>
      </c>
      <c r="J324" s="1">
        <f t="shared" si="20"/>
        <v>280</v>
      </c>
      <c r="K324" s="1">
        <f t="shared" si="21"/>
        <v>334</v>
      </c>
      <c r="L324" s="1">
        <f t="shared" si="22"/>
        <v>260</v>
      </c>
      <c r="N324" s="1">
        <f t="shared" si="23"/>
        <v>874</v>
      </c>
      <c r="O324" s="1">
        <v>323</v>
      </c>
    </row>
    <row r="325" spans="1:15" x14ac:dyDescent="0.3">
      <c r="A325" s="1">
        <v>15230</v>
      </c>
      <c r="B325" s="1" t="s">
        <v>335</v>
      </c>
      <c r="C325" s="2">
        <v>6600</v>
      </c>
      <c r="D325" s="2">
        <v>28572230</v>
      </c>
      <c r="E325" s="1">
        <v>5.66</v>
      </c>
      <c r="F325" s="1">
        <v>0.73</v>
      </c>
      <c r="G325" s="1">
        <v>2.0499999999999998</v>
      </c>
      <c r="H325" s="2">
        <v>1886</v>
      </c>
      <c r="J325" s="1">
        <f t="shared" si="20"/>
        <v>186</v>
      </c>
      <c r="K325" s="1">
        <f t="shared" si="21"/>
        <v>424</v>
      </c>
      <c r="L325" s="1">
        <f t="shared" si="22"/>
        <v>265</v>
      </c>
      <c r="N325" s="1">
        <f t="shared" si="23"/>
        <v>875</v>
      </c>
      <c r="O325" s="1">
        <v>324</v>
      </c>
    </row>
    <row r="326" spans="1:15" x14ac:dyDescent="0.3">
      <c r="A326" s="1">
        <v>88130</v>
      </c>
      <c r="B326" s="1" t="s">
        <v>336</v>
      </c>
      <c r="C326" s="2">
        <v>6390</v>
      </c>
      <c r="D326" s="2">
        <v>10662938</v>
      </c>
      <c r="E326" s="1">
        <v>999</v>
      </c>
      <c r="F326" s="1">
        <v>0.38</v>
      </c>
      <c r="G326" s="1">
        <v>2.35</v>
      </c>
      <c r="H326" s="1">
        <v>681</v>
      </c>
      <c r="J326" s="1">
        <f t="shared" si="20"/>
        <v>441</v>
      </c>
      <c r="K326" s="1">
        <f t="shared" si="21"/>
        <v>189</v>
      </c>
      <c r="L326" s="1">
        <f t="shared" si="22"/>
        <v>245</v>
      </c>
      <c r="N326" s="1">
        <f t="shared" si="23"/>
        <v>875</v>
      </c>
      <c r="O326" s="1">
        <v>325</v>
      </c>
    </row>
    <row r="327" spans="1:15" x14ac:dyDescent="0.3">
      <c r="A327" s="1">
        <v>19180</v>
      </c>
      <c r="B327" s="1" t="s">
        <v>337</v>
      </c>
      <c r="C327" s="2">
        <v>3795</v>
      </c>
      <c r="D327" s="2">
        <v>18000000</v>
      </c>
      <c r="E327" s="1">
        <v>4.5999999999999996</v>
      </c>
      <c r="F327" s="1">
        <v>0.68</v>
      </c>
      <c r="G327" s="1">
        <v>1.32</v>
      </c>
      <c r="H327" s="1">
        <v>683</v>
      </c>
      <c r="J327" s="1">
        <f t="shared" si="20"/>
        <v>140</v>
      </c>
      <c r="K327" s="1">
        <f t="shared" si="21"/>
        <v>416</v>
      </c>
      <c r="L327" s="1">
        <f t="shared" si="22"/>
        <v>321</v>
      </c>
      <c r="N327" s="1">
        <f t="shared" si="23"/>
        <v>877</v>
      </c>
      <c r="O327" s="1">
        <v>326</v>
      </c>
    </row>
    <row r="328" spans="1:15" x14ac:dyDescent="0.3">
      <c r="A328" s="1">
        <v>32750</v>
      </c>
      <c r="B328" s="1" t="s">
        <v>338</v>
      </c>
      <c r="C328" s="2">
        <v>7090</v>
      </c>
      <c r="D328" s="2">
        <v>7200000</v>
      </c>
      <c r="E328" s="1">
        <v>5.33</v>
      </c>
      <c r="F328" s="1">
        <v>0.54</v>
      </c>
      <c r="G328" s="1">
        <v>1.17</v>
      </c>
      <c r="H328" s="1">
        <v>510</v>
      </c>
      <c r="J328" s="1">
        <f t="shared" si="20"/>
        <v>175</v>
      </c>
      <c r="K328" s="1">
        <f t="shared" si="21"/>
        <v>362</v>
      </c>
      <c r="L328" s="1">
        <f t="shared" si="22"/>
        <v>341</v>
      </c>
      <c r="N328" s="1">
        <f t="shared" si="23"/>
        <v>878</v>
      </c>
      <c r="O328" s="1">
        <v>327</v>
      </c>
    </row>
    <row r="329" spans="1:15" x14ac:dyDescent="0.3">
      <c r="A329" s="1">
        <v>100840</v>
      </c>
      <c r="B329" s="1" t="s">
        <v>339</v>
      </c>
      <c r="C329" s="2">
        <v>20300</v>
      </c>
      <c r="D329" s="2">
        <v>7506711</v>
      </c>
      <c r="E329" s="1">
        <v>29.21</v>
      </c>
      <c r="F329" s="1">
        <v>0.54</v>
      </c>
      <c r="G329" s="1">
        <v>3.94</v>
      </c>
      <c r="H329" s="2">
        <v>1524</v>
      </c>
      <c r="J329" s="1">
        <f t="shared" si="20"/>
        <v>375</v>
      </c>
      <c r="K329" s="1">
        <f t="shared" si="21"/>
        <v>362</v>
      </c>
      <c r="L329" s="1">
        <f t="shared" si="22"/>
        <v>141</v>
      </c>
      <c r="N329" s="1">
        <f t="shared" si="23"/>
        <v>878</v>
      </c>
      <c r="O329" s="1">
        <v>328</v>
      </c>
    </row>
    <row r="330" spans="1:15" x14ac:dyDescent="0.3">
      <c r="A330" s="1">
        <v>80010</v>
      </c>
      <c r="B330" s="1" t="s">
        <v>340</v>
      </c>
      <c r="C330" s="2">
        <v>5690</v>
      </c>
      <c r="D330" s="2">
        <v>10000000</v>
      </c>
      <c r="E330" s="1">
        <v>7.48</v>
      </c>
      <c r="F330" s="1">
        <v>0.52</v>
      </c>
      <c r="G330" s="1">
        <v>1.58</v>
      </c>
      <c r="H330" s="1">
        <v>569</v>
      </c>
      <c r="J330" s="1">
        <f t="shared" si="20"/>
        <v>245</v>
      </c>
      <c r="K330" s="1">
        <f t="shared" si="21"/>
        <v>334</v>
      </c>
      <c r="L330" s="1">
        <f t="shared" si="22"/>
        <v>304</v>
      </c>
      <c r="N330" s="1">
        <f t="shared" si="23"/>
        <v>883</v>
      </c>
      <c r="O330" s="1">
        <v>329</v>
      </c>
    </row>
    <row r="331" spans="1:15" x14ac:dyDescent="0.3">
      <c r="A331" s="1">
        <v>140910</v>
      </c>
      <c r="B331" s="1" t="s">
        <v>341</v>
      </c>
      <c r="C331" s="2">
        <v>4130</v>
      </c>
      <c r="D331" s="2">
        <v>4463032</v>
      </c>
      <c r="E331" s="1">
        <v>999</v>
      </c>
      <c r="F331" s="1">
        <v>0</v>
      </c>
      <c r="G331" s="1">
        <v>0</v>
      </c>
      <c r="H331" s="1">
        <v>184</v>
      </c>
      <c r="J331" s="1">
        <f t="shared" si="20"/>
        <v>441</v>
      </c>
      <c r="K331" s="1">
        <f t="shared" si="21"/>
        <v>2</v>
      </c>
      <c r="L331" s="1">
        <f t="shared" si="22"/>
        <v>441</v>
      </c>
      <c r="N331" s="1">
        <f t="shared" si="23"/>
        <v>884</v>
      </c>
      <c r="O331" s="1">
        <v>330</v>
      </c>
    </row>
    <row r="332" spans="1:15" x14ac:dyDescent="0.3">
      <c r="A332" s="1">
        <v>145270</v>
      </c>
      <c r="B332" s="1" t="s">
        <v>342</v>
      </c>
      <c r="C332" s="1">
        <v>885</v>
      </c>
      <c r="D332" s="2">
        <v>48060774</v>
      </c>
      <c r="E332" s="1">
        <v>999</v>
      </c>
      <c r="F332" s="1">
        <v>0</v>
      </c>
      <c r="G332" s="1">
        <v>0</v>
      </c>
      <c r="H332" s="1">
        <v>425</v>
      </c>
      <c r="J332" s="1">
        <f t="shared" si="20"/>
        <v>441</v>
      </c>
      <c r="K332" s="1">
        <f t="shared" si="21"/>
        <v>2</v>
      </c>
      <c r="L332" s="1">
        <f t="shared" si="22"/>
        <v>441</v>
      </c>
      <c r="N332" s="1">
        <f t="shared" si="23"/>
        <v>884</v>
      </c>
      <c r="O332" s="1">
        <v>331</v>
      </c>
    </row>
    <row r="333" spans="1:15" x14ac:dyDescent="0.3">
      <c r="A333" s="1">
        <v>4450</v>
      </c>
      <c r="B333" s="1" t="s">
        <v>343</v>
      </c>
      <c r="C333" s="2">
        <v>35400</v>
      </c>
      <c r="D333" s="2">
        <v>2154379</v>
      </c>
      <c r="E333" s="1">
        <v>999</v>
      </c>
      <c r="F333" s="1">
        <v>0.46</v>
      </c>
      <c r="G333" s="1">
        <v>3.53</v>
      </c>
      <c r="H333" s="1">
        <v>763</v>
      </c>
      <c r="J333" s="1">
        <f t="shared" si="20"/>
        <v>441</v>
      </c>
      <c r="K333" s="1">
        <f t="shared" si="21"/>
        <v>284</v>
      </c>
      <c r="L333" s="1">
        <f t="shared" si="22"/>
        <v>161</v>
      </c>
      <c r="N333" s="1">
        <f t="shared" si="23"/>
        <v>886</v>
      </c>
      <c r="O333" s="1">
        <v>332</v>
      </c>
    </row>
    <row r="334" spans="1:15" x14ac:dyDescent="0.3">
      <c r="A334" s="1">
        <v>36830</v>
      </c>
      <c r="B334" s="1" t="s">
        <v>344</v>
      </c>
      <c r="C334" s="2">
        <v>23500</v>
      </c>
      <c r="D334" s="2">
        <v>20964056</v>
      </c>
      <c r="E334" s="1">
        <v>8.66</v>
      </c>
      <c r="F334" s="1">
        <v>0.43</v>
      </c>
      <c r="G334" s="1">
        <v>0.64</v>
      </c>
      <c r="H334" s="2">
        <v>4927</v>
      </c>
      <c r="J334" s="1">
        <f t="shared" si="20"/>
        <v>268</v>
      </c>
      <c r="K334" s="1">
        <f t="shared" si="21"/>
        <v>246</v>
      </c>
      <c r="L334" s="1">
        <f t="shared" si="22"/>
        <v>374</v>
      </c>
      <c r="N334" s="1">
        <f t="shared" si="23"/>
        <v>888</v>
      </c>
      <c r="O334" s="1">
        <v>333</v>
      </c>
    </row>
    <row r="335" spans="1:15" x14ac:dyDescent="0.3">
      <c r="A335" s="1">
        <v>45060</v>
      </c>
      <c r="B335" s="1" t="s">
        <v>345</v>
      </c>
      <c r="C335" s="2">
        <v>3200</v>
      </c>
      <c r="D335" s="2">
        <v>16941974</v>
      </c>
      <c r="E335" s="1">
        <v>6.44</v>
      </c>
      <c r="F335" s="1">
        <v>0.55000000000000004</v>
      </c>
      <c r="G335" s="1">
        <v>1.56</v>
      </c>
      <c r="H335" s="1">
        <v>542</v>
      </c>
      <c r="J335" s="1">
        <f t="shared" si="20"/>
        <v>214</v>
      </c>
      <c r="K335" s="1">
        <f t="shared" si="21"/>
        <v>369</v>
      </c>
      <c r="L335" s="1">
        <f t="shared" si="22"/>
        <v>305</v>
      </c>
      <c r="N335" s="1">
        <f t="shared" si="23"/>
        <v>888</v>
      </c>
      <c r="O335" s="1">
        <v>334</v>
      </c>
    </row>
    <row r="336" spans="1:15" x14ac:dyDescent="0.3">
      <c r="A336" s="1">
        <v>84110</v>
      </c>
      <c r="B336" s="1" t="s">
        <v>346</v>
      </c>
      <c r="C336" s="2">
        <v>18000</v>
      </c>
      <c r="D336" s="2">
        <v>12621492</v>
      </c>
      <c r="E336" s="1">
        <v>999</v>
      </c>
      <c r="F336" s="1">
        <v>0.41</v>
      </c>
      <c r="G336" s="1">
        <v>2.65</v>
      </c>
      <c r="H336" s="2">
        <v>2272</v>
      </c>
      <c r="J336" s="1">
        <f t="shared" si="20"/>
        <v>441</v>
      </c>
      <c r="K336" s="1">
        <f t="shared" si="21"/>
        <v>227</v>
      </c>
      <c r="L336" s="1">
        <f t="shared" si="22"/>
        <v>220</v>
      </c>
      <c r="N336" s="1">
        <f t="shared" si="23"/>
        <v>888</v>
      </c>
      <c r="O336" s="1">
        <v>335</v>
      </c>
    </row>
    <row r="337" spans="1:15" x14ac:dyDescent="0.3">
      <c r="A337" s="1">
        <v>13310</v>
      </c>
      <c r="B337" s="1" t="s">
        <v>347</v>
      </c>
      <c r="C337" s="2">
        <v>2775</v>
      </c>
      <c r="D337" s="2">
        <v>38806582</v>
      </c>
      <c r="E337" s="1">
        <v>5.41</v>
      </c>
      <c r="F337" s="1">
        <v>0.45</v>
      </c>
      <c r="G337" s="1">
        <v>0</v>
      </c>
      <c r="H337" s="2">
        <v>1077</v>
      </c>
      <c r="J337" s="1">
        <f t="shared" si="20"/>
        <v>177</v>
      </c>
      <c r="K337" s="1">
        <f t="shared" si="21"/>
        <v>273</v>
      </c>
      <c r="L337" s="1">
        <f t="shared" si="22"/>
        <v>441</v>
      </c>
      <c r="N337" s="1">
        <f t="shared" si="23"/>
        <v>891</v>
      </c>
      <c r="O337" s="1">
        <v>336</v>
      </c>
    </row>
    <row r="338" spans="1:15" x14ac:dyDescent="0.3">
      <c r="A338" s="1">
        <v>32190</v>
      </c>
      <c r="B338" s="1" t="s">
        <v>348</v>
      </c>
      <c r="C338" s="2">
        <v>16150</v>
      </c>
      <c r="D338" s="2">
        <v>38300000</v>
      </c>
      <c r="E338" s="1">
        <v>6.2</v>
      </c>
      <c r="F338" s="1">
        <v>0.63</v>
      </c>
      <c r="G338" s="1">
        <v>1.86</v>
      </c>
      <c r="H338" s="2">
        <v>6185</v>
      </c>
      <c r="J338" s="1">
        <f t="shared" si="20"/>
        <v>207</v>
      </c>
      <c r="K338" s="1">
        <f t="shared" si="21"/>
        <v>402</v>
      </c>
      <c r="L338" s="1">
        <f t="shared" si="22"/>
        <v>282</v>
      </c>
      <c r="N338" s="1">
        <f t="shared" si="23"/>
        <v>891</v>
      </c>
      <c r="O338" s="1">
        <v>337</v>
      </c>
    </row>
    <row r="339" spans="1:15" x14ac:dyDescent="0.3">
      <c r="A339" s="1">
        <v>24120</v>
      </c>
      <c r="B339" s="1" t="s">
        <v>349</v>
      </c>
      <c r="C339" s="2">
        <v>3900</v>
      </c>
      <c r="D339" s="2">
        <v>11500000</v>
      </c>
      <c r="E339" s="1">
        <v>999</v>
      </c>
      <c r="F339" s="1">
        <v>0.44</v>
      </c>
      <c r="G339" s="1">
        <v>3.08</v>
      </c>
      <c r="H339" s="1">
        <v>448</v>
      </c>
      <c r="J339" s="1">
        <f t="shared" si="20"/>
        <v>441</v>
      </c>
      <c r="K339" s="1">
        <f t="shared" si="21"/>
        <v>263</v>
      </c>
      <c r="L339" s="1">
        <f t="shared" si="22"/>
        <v>189</v>
      </c>
      <c r="N339" s="1">
        <f t="shared" si="23"/>
        <v>893</v>
      </c>
      <c r="O339" s="1">
        <v>338</v>
      </c>
    </row>
    <row r="340" spans="1:15" x14ac:dyDescent="0.3">
      <c r="A340" s="1">
        <v>44780</v>
      </c>
      <c r="B340" s="1" t="s">
        <v>350</v>
      </c>
      <c r="C340" s="2">
        <v>1755</v>
      </c>
      <c r="D340" s="2">
        <v>18505787</v>
      </c>
      <c r="E340" s="1">
        <v>8.65</v>
      </c>
      <c r="F340" s="1">
        <v>0.56999999999999995</v>
      </c>
      <c r="G340" s="1">
        <v>2.2799999999999998</v>
      </c>
      <c r="H340" s="1">
        <v>325</v>
      </c>
      <c r="J340" s="1">
        <f t="shared" si="20"/>
        <v>267</v>
      </c>
      <c r="K340" s="1">
        <f t="shared" si="21"/>
        <v>376</v>
      </c>
      <c r="L340" s="1">
        <f t="shared" si="22"/>
        <v>252</v>
      </c>
      <c r="N340" s="1">
        <f t="shared" si="23"/>
        <v>895</v>
      </c>
      <c r="O340" s="1">
        <v>339</v>
      </c>
    </row>
    <row r="341" spans="1:15" x14ac:dyDescent="0.3">
      <c r="A341" s="1">
        <v>36560</v>
      </c>
      <c r="B341" s="1" t="s">
        <v>351</v>
      </c>
      <c r="C341" s="2">
        <v>11550</v>
      </c>
      <c r="D341" s="2">
        <v>15750000</v>
      </c>
      <c r="E341" s="1">
        <v>13.29</v>
      </c>
      <c r="F341" s="1">
        <v>0.59</v>
      </c>
      <c r="G341" s="1">
        <v>3.03</v>
      </c>
      <c r="H341" s="2">
        <v>1819</v>
      </c>
      <c r="J341" s="1">
        <f t="shared" si="20"/>
        <v>320</v>
      </c>
      <c r="K341" s="1">
        <f t="shared" si="21"/>
        <v>380</v>
      </c>
      <c r="L341" s="1">
        <f t="shared" si="22"/>
        <v>197</v>
      </c>
      <c r="N341" s="1">
        <f t="shared" si="23"/>
        <v>897</v>
      </c>
      <c r="O341" s="1">
        <v>340</v>
      </c>
    </row>
    <row r="342" spans="1:15" x14ac:dyDescent="0.3">
      <c r="A342" s="1">
        <v>42670</v>
      </c>
      <c r="B342" s="1" t="s">
        <v>352</v>
      </c>
      <c r="C342" s="2">
        <v>5890</v>
      </c>
      <c r="D342" s="2">
        <v>197763411</v>
      </c>
      <c r="E342" s="1">
        <v>2.36</v>
      </c>
      <c r="F342" s="1">
        <v>0.76</v>
      </c>
      <c r="G342" s="1">
        <v>0</v>
      </c>
      <c r="H342" s="2">
        <v>11648</v>
      </c>
      <c r="J342" s="1">
        <f t="shared" si="20"/>
        <v>30</v>
      </c>
      <c r="K342" s="1">
        <f t="shared" si="21"/>
        <v>426</v>
      </c>
      <c r="L342" s="1">
        <f t="shared" si="22"/>
        <v>441</v>
      </c>
      <c r="N342" s="1">
        <f t="shared" si="23"/>
        <v>897</v>
      </c>
      <c r="O342" s="1">
        <v>341</v>
      </c>
    </row>
    <row r="343" spans="1:15" x14ac:dyDescent="0.3">
      <c r="A343" s="1">
        <v>23350</v>
      </c>
      <c r="B343" s="1" t="s">
        <v>353</v>
      </c>
      <c r="C343" s="2">
        <v>7360</v>
      </c>
      <c r="D343" s="2">
        <v>10950000</v>
      </c>
      <c r="E343" s="1">
        <v>7.08</v>
      </c>
      <c r="F343" s="1">
        <v>0.53</v>
      </c>
      <c r="G343" s="1">
        <v>1.36</v>
      </c>
      <c r="H343" s="1">
        <v>806</v>
      </c>
      <c r="J343" s="1">
        <f t="shared" si="20"/>
        <v>234</v>
      </c>
      <c r="K343" s="1">
        <f t="shared" si="21"/>
        <v>349</v>
      </c>
      <c r="L343" s="1">
        <f t="shared" si="22"/>
        <v>319</v>
      </c>
      <c r="N343" s="1">
        <f t="shared" si="23"/>
        <v>902</v>
      </c>
      <c r="O343" s="1">
        <v>342</v>
      </c>
    </row>
    <row r="344" spans="1:15" x14ac:dyDescent="0.3">
      <c r="A344" s="1">
        <v>37560</v>
      </c>
      <c r="B344" s="1" t="s">
        <v>354</v>
      </c>
      <c r="C344" s="2">
        <v>4600</v>
      </c>
      <c r="D344" s="2">
        <v>77446865</v>
      </c>
      <c r="E344" s="1">
        <v>11.36</v>
      </c>
      <c r="F344" s="1">
        <v>0.54</v>
      </c>
      <c r="G344" s="1">
        <v>2.39</v>
      </c>
      <c r="H344" s="2">
        <v>3563</v>
      </c>
      <c r="J344" s="1">
        <f t="shared" si="20"/>
        <v>300</v>
      </c>
      <c r="K344" s="1">
        <f t="shared" si="21"/>
        <v>362</v>
      </c>
      <c r="L344" s="1">
        <f t="shared" si="22"/>
        <v>240</v>
      </c>
      <c r="N344" s="1">
        <f t="shared" si="23"/>
        <v>902</v>
      </c>
      <c r="O344" s="1">
        <v>343</v>
      </c>
    </row>
    <row r="345" spans="1:15" x14ac:dyDescent="0.3">
      <c r="A345" s="1">
        <v>16590</v>
      </c>
      <c r="B345" s="1" t="s">
        <v>355</v>
      </c>
      <c r="C345" s="2">
        <v>82800</v>
      </c>
      <c r="D345" s="2">
        <v>4029782</v>
      </c>
      <c r="E345" s="1">
        <v>6.56</v>
      </c>
      <c r="F345" s="1">
        <v>0.56999999999999995</v>
      </c>
      <c r="G345" s="1">
        <v>1.51</v>
      </c>
      <c r="H345" s="2">
        <v>3337</v>
      </c>
      <c r="J345" s="1">
        <f t="shared" si="20"/>
        <v>219</v>
      </c>
      <c r="K345" s="1">
        <f t="shared" si="21"/>
        <v>376</v>
      </c>
      <c r="L345" s="1">
        <f t="shared" si="22"/>
        <v>308</v>
      </c>
      <c r="N345" s="1">
        <f t="shared" si="23"/>
        <v>903</v>
      </c>
      <c r="O345" s="1">
        <v>344</v>
      </c>
    </row>
    <row r="346" spans="1:15" x14ac:dyDescent="0.3">
      <c r="A346" s="1">
        <v>4780</v>
      </c>
      <c r="B346" s="1" t="s">
        <v>356</v>
      </c>
      <c r="C346" s="2">
        <v>4350</v>
      </c>
      <c r="D346" s="2">
        <v>15903199</v>
      </c>
      <c r="E346" s="1">
        <v>10.16</v>
      </c>
      <c r="F346" s="1">
        <v>0.55000000000000004</v>
      </c>
      <c r="G346" s="1">
        <v>2.2999999999999998</v>
      </c>
      <c r="H346" s="1">
        <v>692</v>
      </c>
      <c r="J346" s="1">
        <f t="shared" si="20"/>
        <v>288</v>
      </c>
      <c r="K346" s="1">
        <f t="shared" si="21"/>
        <v>369</v>
      </c>
      <c r="L346" s="1">
        <f t="shared" si="22"/>
        <v>249</v>
      </c>
      <c r="N346" s="1">
        <f t="shared" si="23"/>
        <v>906</v>
      </c>
      <c r="O346" s="1">
        <v>345</v>
      </c>
    </row>
    <row r="347" spans="1:15" x14ac:dyDescent="0.3">
      <c r="A347" s="1">
        <v>66620</v>
      </c>
      <c r="B347" s="1" t="s">
        <v>357</v>
      </c>
      <c r="C347" s="2">
        <v>17650</v>
      </c>
      <c r="D347" s="2">
        <v>7500000</v>
      </c>
      <c r="E347" s="1">
        <v>6.55</v>
      </c>
      <c r="F347" s="1">
        <v>0.67</v>
      </c>
      <c r="G347" s="1">
        <v>1.93</v>
      </c>
      <c r="H347" s="2">
        <v>1324</v>
      </c>
      <c r="J347" s="1">
        <f t="shared" si="20"/>
        <v>218</v>
      </c>
      <c r="K347" s="1">
        <f t="shared" si="21"/>
        <v>415</v>
      </c>
      <c r="L347" s="1">
        <f t="shared" si="22"/>
        <v>273</v>
      </c>
      <c r="N347" s="1">
        <f t="shared" si="23"/>
        <v>906</v>
      </c>
      <c r="O347" s="1">
        <v>346</v>
      </c>
    </row>
    <row r="348" spans="1:15" x14ac:dyDescent="0.3">
      <c r="A348" s="1">
        <v>267270</v>
      </c>
      <c r="B348" s="1" t="s">
        <v>358</v>
      </c>
      <c r="C348" s="2">
        <v>44850</v>
      </c>
      <c r="D348" s="2">
        <v>19700793</v>
      </c>
      <c r="E348" s="1">
        <v>11.6</v>
      </c>
      <c r="F348" s="1">
        <v>0.6</v>
      </c>
      <c r="G348" s="1">
        <v>2.68</v>
      </c>
      <c r="H348" s="2">
        <v>8836</v>
      </c>
      <c r="J348" s="1">
        <f t="shared" si="20"/>
        <v>302</v>
      </c>
      <c r="K348" s="1">
        <f t="shared" si="21"/>
        <v>386</v>
      </c>
      <c r="L348" s="1">
        <f t="shared" si="22"/>
        <v>218</v>
      </c>
      <c r="N348" s="1">
        <f t="shared" si="23"/>
        <v>906</v>
      </c>
      <c r="O348" s="1">
        <v>347</v>
      </c>
    </row>
    <row r="349" spans="1:15" x14ac:dyDescent="0.3">
      <c r="A349" s="1">
        <v>720</v>
      </c>
      <c r="B349" s="1" t="s">
        <v>359</v>
      </c>
      <c r="C349" s="2">
        <v>37250</v>
      </c>
      <c r="D349" s="2">
        <v>111355765</v>
      </c>
      <c r="E349" s="1">
        <v>7.35</v>
      </c>
      <c r="F349" s="1">
        <v>0.55000000000000004</v>
      </c>
      <c r="G349" s="1">
        <v>1.61</v>
      </c>
      <c r="H349" s="2">
        <v>41480</v>
      </c>
      <c r="J349" s="1">
        <f t="shared" si="20"/>
        <v>242</v>
      </c>
      <c r="K349" s="1">
        <f t="shared" si="21"/>
        <v>369</v>
      </c>
      <c r="L349" s="1">
        <f t="shared" si="22"/>
        <v>301</v>
      </c>
      <c r="N349" s="1">
        <f t="shared" si="23"/>
        <v>912</v>
      </c>
      <c r="O349" s="1">
        <v>348</v>
      </c>
    </row>
    <row r="350" spans="1:15" x14ac:dyDescent="0.3">
      <c r="A350" s="1">
        <v>12330</v>
      </c>
      <c r="B350" s="1" t="s">
        <v>360</v>
      </c>
      <c r="C350" s="2">
        <v>217000</v>
      </c>
      <c r="D350" s="2">
        <v>94285094</v>
      </c>
      <c r="E350" s="1">
        <v>8.65</v>
      </c>
      <c r="F350" s="1">
        <v>0.54</v>
      </c>
      <c r="G350" s="1">
        <v>1.84</v>
      </c>
      <c r="H350" s="2">
        <v>204599</v>
      </c>
      <c r="J350" s="1">
        <f t="shared" si="20"/>
        <v>267</v>
      </c>
      <c r="K350" s="1">
        <f t="shared" si="21"/>
        <v>362</v>
      </c>
      <c r="L350" s="1">
        <f t="shared" si="22"/>
        <v>283</v>
      </c>
      <c r="N350" s="1">
        <f t="shared" si="23"/>
        <v>912</v>
      </c>
      <c r="O350" s="1">
        <v>349</v>
      </c>
    </row>
    <row r="351" spans="1:15" x14ac:dyDescent="0.3">
      <c r="A351" s="1">
        <v>83550</v>
      </c>
      <c r="B351" s="1" t="s">
        <v>361</v>
      </c>
      <c r="C351" s="2">
        <v>5590</v>
      </c>
      <c r="D351" s="2">
        <v>11251616</v>
      </c>
      <c r="E351" s="1">
        <v>11.62</v>
      </c>
      <c r="F351" s="1">
        <v>0.45</v>
      </c>
      <c r="G351" s="1">
        <v>1.2</v>
      </c>
      <c r="H351" s="1">
        <v>629</v>
      </c>
      <c r="J351" s="1">
        <f t="shared" si="20"/>
        <v>303</v>
      </c>
      <c r="K351" s="1">
        <f t="shared" si="21"/>
        <v>273</v>
      </c>
      <c r="L351" s="1">
        <f t="shared" si="22"/>
        <v>336</v>
      </c>
      <c r="N351" s="1">
        <f t="shared" si="23"/>
        <v>912</v>
      </c>
      <c r="O351" s="1">
        <v>350</v>
      </c>
    </row>
    <row r="352" spans="1:15" x14ac:dyDescent="0.3">
      <c r="A352" s="1">
        <v>71090</v>
      </c>
      <c r="B352" s="1" t="s">
        <v>362</v>
      </c>
      <c r="C352" s="2">
        <v>3635</v>
      </c>
      <c r="D352" s="2">
        <v>20191471</v>
      </c>
      <c r="E352" s="1">
        <v>7.77</v>
      </c>
      <c r="F352" s="1">
        <v>0.5</v>
      </c>
      <c r="G352" s="1">
        <v>1.1000000000000001</v>
      </c>
      <c r="H352" s="1">
        <v>734</v>
      </c>
      <c r="J352" s="1">
        <f t="shared" si="20"/>
        <v>251</v>
      </c>
      <c r="K352" s="1">
        <f t="shared" si="21"/>
        <v>315</v>
      </c>
      <c r="L352" s="1">
        <f t="shared" si="22"/>
        <v>347</v>
      </c>
      <c r="N352" s="1">
        <f t="shared" si="23"/>
        <v>913</v>
      </c>
      <c r="O352" s="1">
        <v>351</v>
      </c>
    </row>
    <row r="353" spans="1:15" x14ac:dyDescent="0.3">
      <c r="A353" s="1">
        <v>9290</v>
      </c>
      <c r="B353" s="1" t="s">
        <v>363</v>
      </c>
      <c r="C353" s="2">
        <v>6020</v>
      </c>
      <c r="D353" s="2">
        <v>52420851</v>
      </c>
      <c r="E353" s="1">
        <v>12.09</v>
      </c>
      <c r="F353" s="1">
        <v>0.49</v>
      </c>
      <c r="G353" s="1">
        <v>1.66</v>
      </c>
      <c r="H353" s="2">
        <v>3156</v>
      </c>
      <c r="J353" s="1">
        <f t="shared" si="20"/>
        <v>311</v>
      </c>
      <c r="K353" s="1">
        <f t="shared" si="21"/>
        <v>307</v>
      </c>
      <c r="L353" s="1">
        <f t="shared" si="22"/>
        <v>296</v>
      </c>
      <c r="N353" s="1">
        <f t="shared" si="23"/>
        <v>914</v>
      </c>
      <c r="O353" s="1">
        <v>352</v>
      </c>
    </row>
    <row r="354" spans="1:15" x14ac:dyDescent="0.3">
      <c r="A354" s="1">
        <v>12030</v>
      </c>
      <c r="B354" s="1" t="s">
        <v>364</v>
      </c>
      <c r="C354" s="1">
        <v>760</v>
      </c>
      <c r="D354" s="2">
        <v>201173933</v>
      </c>
      <c r="E354" s="1">
        <v>7.52</v>
      </c>
      <c r="F354" s="1">
        <v>0.41</v>
      </c>
      <c r="G354" s="1">
        <v>0</v>
      </c>
      <c r="H354" s="2">
        <v>1529</v>
      </c>
      <c r="J354" s="1">
        <f t="shared" si="20"/>
        <v>248</v>
      </c>
      <c r="K354" s="1">
        <f t="shared" si="21"/>
        <v>227</v>
      </c>
      <c r="L354" s="1">
        <f t="shared" si="22"/>
        <v>441</v>
      </c>
      <c r="N354" s="1">
        <f t="shared" si="23"/>
        <v>916</v>
      </c>
      <c r="O354" s="1">
        <v>353</v>
      </c>
    </row>
    <row r="355" spans="1:15" x14ac:dyDescent="0.3">
      <c r="A355" s="1">
        <v>370</v>
      </c>
      <c r="B355" s="1" t="s">
        <v>365</v>
      </c>
      <c r="C355" s="2">
        <v>3670</v>
      </c>
      <c r="D355" s="2">
        <v>116738915</v>
      </c>
      <c r="E355" s="1">
        <v>2.46</v>
      </c>
      <c r="F355" s="1">
        <v>2.25</v>
      </c>
      <c r="G355" s="1">
        <v>0</v>
      </c>
      <c r="H355" s="2">
        <v>4284</v>
      </c>
      <c r="J355" s="1">
        <f t="shared" si="20"/>
        <v>35</v>
      </c>
      <c r="K355" s="1">
        <f t="shared" si="21"/>
        <v>441</v>
      </c>
      <c r="L355" s="1">
        <f t="shared" si="22"/>
        <v>441</v>
      </c>
      <c r="N355" s="1">
        <f t="shared" si="23"/>
        <v>917</v>
      </c>
      <c r="O355" s="1">
        <v>354</v>
      </c>
    </row>
    <row r="356" spans="1:15" x14ac:dyDescent="0.3">
      <c r="A356" s="1">
        <v>9140</v>
      </c>
      <c r="B356" s="1" t="s">
        <v>366</v>
      </c>
      <c r="C356" s="2">
        <v>24600</v>
      </c>
      <c r="D356" s="2">
        <v>1570797</v>
      </c>
      <c r="E356" s="1">
        <v>8.17</v>
      </c>
      <c r="F356" s="1">
        <v>0.49</v>
      </c>
      <c r="G356" s="1">
        <v>1.02</v>
      </c>
      <c r="H356" s="1">
        <v>386</v>
      </c>
      <c r="J356" s="1">
        <f t="shared" si="20"/>
        <v>261</v>
      </c>
      <c r="K356" s="1">
        <f t="shared" si="21"/>
        <v>307</v>
      </c>
      <c r="L356" s="1">
        <f t="shared" si="22"/>
        <v>352</v>
      </c>
      <c r="N356" s="1">
        <f t="shared" si="23"/>
        <v>920</v>
      </c>
      <c r="O356" s="1">
        <v>355</v>
      </c>
    </row>
    <row r="357" spans="1:15" x14ac:dyDescent="0.3">
      <c r="A357" s="1">
        <v>47040</v>
      </c>
      <c r="B357" s="1" t="s">
        <v>367</v>
      </c>
      <c r="C357" s="2">
        <v>4460</v>
      </c>
      <c r="D357" s="2">
        <v>415622638</v>
      </c>
      <c r="E357" s="1">
        <v>4.42</v>
      </c>
      <c r="F357" s="1">
        <v>0.53</v>
      </c>
      <c r="G357" s="1">
        <v>0</v>
      </c>
      <c r="H357" s="2">
        <v>18537</v>
      </c>
      <c r="J357" s="1">
        <f t="shared" si="20"/>
        <v>132</v>
      </c>
      <c r="K357" s="1">
        <f t="shared" si="21"/>
        <v>349</v>
      </c>
      <c r="L357" s="1">
        <f t="shared" si="22"/>
        <v>441</v>
      </c>
      <c r="N357" s="1">
        <f t="shared" si="23"/>
        <v>922</v>
      </c>
      <c r="O357" s="1">
        <v>356</v>
      </c>
    </row>
    <row r="358" spans="1:15" x14ac:dyDescent="0.3">
      <c r="A358" s="1">
        <v>180</v>
      </c>
      <c r="B358" s="1" t="s">
        <v>368</v>
      </c>
      <c r="C358" s="2">
        <v>1890</v>
      </c>
      <c r="D358" s="2">
        <v>69751600</v>
      </c>
      <c r="E358" s="1">
        <v>999</v>
      </c>
      <c r="F358" s="1">
        <v>0.23</v>
      </c>
      <c r="G358" s="1">
        <v>0</v>
      </c>
      <c r="H358" s="2">
        <v>1318</v>
      </c>
      <c r="J358" s="1">
        <f t="shared" si="20"/>
        <v>441</v>
      </c>
      <c r="K358" s="1">
        <f t="shared" si="21"/>
        <v>41</v>
      </c>
      <c r="L358" s="1">
        <f t="shared" si="22"/>
        <v>441</v>
      </c>
      <c r="N358" s="1">
        <f t="shared" si="23"/>
        <v>923</v>
      </c>
      <c r="O358" s="1">
        <v>357</v>
      </c>
    </row>
    <row r="359" spans="1:15" x14ac:dyDescent="0.3">
      <c r="A359" s="1">
        <v>28260</v>
      </c>
      <c r="B359" s="1" t="s">
        <v>369</v>
      </c>
      <c r="C359" s="2">
        <v>120000</v>
      </c>
      <c r="D359" s="2">
        <v>186887081</v>
      </c>
      <c r="E359" s="1">
        <v>14.29</v>
      </c>
      <c r="F359" s="1">
        <v>0.77</v>
      </c>
      <c r="G359" s="1">
        <v>3.5</v>
      </c>
      <c r="H359" s="2">
        <v>224264</v>
      </c>
      <c r="J359" s="1">
        <f t="shared" si="20"/>
        <v>330</v>
      </c>
      <c r="K359" s="1">
        <f t="shared" si="21"/>
        <v>430</v>
      </c>
      <c r="L359" s="1">
        <f t="shared" si="22"/>
        <v>163</v>
      </c>
      <c r="N359" s="1">
        <f t="shared" si="23"/>
        <v>923</v>
      </c>
      <c r="O359" s="1">
        <v>358</v>
      </c>
    </row>
    <row r="360" spans="1:15" x14ac:dyDescent="0.3">
      <c r="A360" s="1">
        <v>138070</v>
      </c>
      <c r="B360" s="1" t="s">
        <v>370</v>
      </c>
      <c r="C360" s="2">
        <v>2860</v>
      </c>
      <c r="D360" s="2">
        <v>17503204</v>
      </c>
      <c r="E360" s="1">
        <v>7.9</v>
      </c>
      <c r="F360" s="1">
        <v>0.65</v>
      </c>
      <c r="G360" s="1">
        <v>2.15</v>
      </c>
      <c r="H360" s="1">
        <v>501</v>
      </c>
      <c r="J360" s="1">
        <f t="shared" si="20"/>
        <v>256</v>
      </c>
      <c r="K360" s="1">
        <f t="shared" si="21"/>
        <v>409</v>
      </c>
      <c r="L360" s="1">
        <f t="shared" si="22"/>
        <v>258</v>
      </c>
      <c r="N360" s="1">
        <f t="shared" si="23"/>
        <v>923</v>
      </c>
      <c r="O360" s="1">
        <v>359</v>
      </c>
    </row>
    <row r="361" spans="1:15" x14ac:dyDescent="0.3">
      <c r="A361" s="1">
        <v>10400</v>
      </c>
      <c r="B361" s="1" t="s">
        <v>371</v>
      </c>
      <c r="C361" s="2">
        <v>5470</v>
      </c>
      <c r="D361" s="2">
        <v>7622000</v>
      </c>
      <c r="E361" s="1">
        <v>999</v>
      </c>
      <c r="F361" s="1">
        <v>0.39</v>
      </c>
      <c r="G361" s="1">
        <v>1.83</v>
      </c>
      <c r="H361" s="1">
        <v>417</v>
      </c>
      <c r="J361" s="1">
        <f t="shared" si="20"/>
        <v>441</v>
      </c>
      <c r="K361" s="1">
        <f t="shared" si="21"/>
        <v>199</v>
      </c>
      <c r="L361" s="1">
        <f t="shared" si="22"/>
        <v>284</v>
      </c>
      <c r="N361" s="1">
        <f t="shared" si="23"/>
        <v>924</v>
      </c>
      <c r="O361" s="1">
        <v>360</v>
      </c>
    </row>
    <row r="362" spans="1:15" x14ac:dyDescent="0.3">
      <c r="A362" s="1">
        <v>1630</v>
      </c>
      <c r="B362" s="1" t="s">
        <v>372</v>
      </c>
      <c r="C362" s="2">
        <v>53000</v>
      </c>
      <c r="D362" s="2">
        <v>5009861</v>
      </c>
      <c r="E362" s="1">
        <v>115.72</v>
      </c>
      <c r="F362" s="1">
        <v>0.49</v>
      </c>
      <c r="G362" s="1">
        <v>2.64</v>
      </c>
      <c r="H362" s="2">
        <v>2655</v>
      </c>
      <c r="J362" s="1">
        <f t="shared" si="20"/>
        <v>400</v>
      </c>
      <c r="K362" s="1">
        <f t="shared" si="21"/>
        <v>307</v>
      </c>
      <c r="L362" s="1">
        <f t="shared" si="22"/>
        <v>223</v>
      </c>
      <c r="N362" s="1">
        <f t="shared" si="23"/>
        <v>930</v>
      </c>
      <c r="O362" s="1">
        <v>361</v>
      </c>
    </row>
    <row r="363" spans="1:15" x14ac:dyDescent="0.3">
      <c r="A363" s="1">
        <v>9300</v>
      </c>
      <c r="B363" s="1" t="s">
        <v>373</v>
      </c>
      <c r="C363" s="2">
        <v>14600</v>
      </c>
      <c r="D363" s="2">
        <v>6370000</v>
      </c>
      <c r="E363" s="1">
        <v>12.36</v>
      </c>
      <c r="F363" s="1">
        <v>0.51</v>
      </c>
      <c r="G363" s="1">
        <v>1.71</v>
      </c>
      <c r="H363" s="1">
        <v>930</v>
      </c>
      <c r="J363" s="1">
        <f t="shared" si="20"/>
        <v>313</v>
      </c>
      <c r="K363" s="1">
        <f t="shared" si="21"/>
        <v>324</v>
      </c>
      <c r="L363" s="1">
        <f t="shared" si="22"/>
        <v>293</v>
      </c>
      <c r="N363" s="1">
        <f t="shared" si="23"/>
        <v>930</v>
      </c>
      <c r="O363" s="1">
        <v>362</v>
      </c>
    </row>
    <row r="364" spans="1:15" x14ac:dyDescent="0.3">
      <c r="A364" s="1">
        <v>42420</v>
      </c>
      <c r="B364" s="1" t="s">
        <v>374</v>
      </c>
      <c r="C364" s="2">
        <v>24650</v>
      </c>
      <c r="D364" s="2">
        <v>8856866</v>
      </c>
      <c r="E364" s="1">
        <v>999</v>
      </c>
      <c r="F364" s="1">
        <v>0.46</v>
      </c>
      <c r="G364" s="1">
        <v>2.81</v>
      </c>
      <c r="H364" s="2">
        <v>2183</v>
      </c>
      <c r="J364" s="1">
        <f t="shared" si="20"/>
        <v>441</v>
      </c>
      <c r="K364" s="1">
        <f t="shared" si="21"/>
        <v>284</v>
      </c>
      <c r="L364" s="1">
        <f t="shared" si="22"/>
        <v>208</v>
      </c>
      <c r="N364" s="1">
        <f t="shared" si="23"/>
        <v>933</v>
      </c>
      <c r="O364" s="1">
        <v>363</v>
      </c>
    </row>
    <row r="365" spans="1:15" x14ac:dyDescent="0.3">
      <c r="A365" s="1">
        <v>53280</v>
      </c>
      <c r="B365" s="1" t="s">
        <v>375</v>
      </c>
      <c r="C365" s="2">
        <v>5190</v>
      </c>
      <c r="D365" s="2">
        <v>25000000</v>
      </c>
      <c r="E365" s="1">
        <v>58.31</v>
      </c>
      <c r="F365" s="1">
        <v>0.62</v>
      </c>
      <c r="G365" s="1">
        <v>3.85</v>
      </c>
      <c r="H365" s="2">
        <v>1298</v>
      </c>
      <c r="J365" s="1">
        <f t="shared" si="20"/>
        <v>393</v>
      </c>
      <c r="K365" s="1">
        <f t="shared" si="21"/>
        <v>396</v>
      </c>
      <c r="L365" s="1">
        <f t="shared" si="22"/>
        <v>146</v>
      </c>
      <c r="N365" s="1">
        <f t="shared" si="23"/>
        <v>935</v>
      </c>
      <c r="O365" s="1">
        <v>364</v>
      </c>
    </row>
    <row r="366" spans="1:15" x14ac:dyDescent="0.3">
      <c r="A366" s="1">
        <v>31510</v>
      </c>
      <c r="B366" s="1" t="s">
        <v>376</v>
      </c>
      <c r="C366" s="2">
        <v>1485</v>
      </c>
      <c r="D366" s="2">
        <v>28000000</v>
      </c>
      <c r="E366" s="1">
        <v>999</v>
      </c>
      <c r="F366" s="1">
        <v>0.37</v>
      </c>
      <c r="G366" s="1">
        <v>1.35</v>
      </c>
      <c r="H366" s="1">
        <v>416</v>
      </c>
      <c r="J366" s="1">
        <f t="shared" si="20"/>
        <v>441</v>
      </c>
      <c r="K366" s="1">
        <f t="shared" si="21"/>
        <v>177</v>
      </c>
      <c r="L366" s="1">
        <f t="shared" si="22"/>
        <v>320</v>
      </c>
      <c r="N366" s="1">
        <f t="shared" si="23"/>
        <v>938</v>
      </c>
      <c r="O366" s="1">
        <v>365</v>
      </c>
    </row>
    <row r="367" spans="1:15" x14ac:dyDescent="0.3">
      <c r="A367" s="1">
        <v>54050</v>
      </c>
      <c r="B367" s="1" t="s">
        <v>377</v>
      </c>
      <c r="C367" s="2">
        <v>8180</v>
      </c>
      <c r="D367" s="2">
        <v>16030561</v>
      </c>
      <c r="E367" s="1">
        <v>18.940000000000001</v>
      </c>
      <c r="F367" s="1">
        <v>0.53</v>
      </c>
      <c r="G367" s="1">
        <v>2.44</v>
      </c>
      <c r="H367" s="2">
        <v>1311</v>
      </c>
      <c r="J367" s="1">
        <f t="shared" si="20"/>
        <v>351</v>
      </c>
      <c r="K367" s="1">
        <f t="shared" si="21"/>
        <v>349</v>
      </c>
      <c r="L367" s="1">
        <f t="shared" si="22"/>
        <v>238</v>
      </c>
      <c r="N367" s="1">
        <f t="shared" si="23"/>
        <v>938</v>
      </c>
      <c r="O367" s="1">
        <v>366</v>
      </c>
    </row>
    <row r="368" spans="1:15" x14ac:dyDescent="0.3">
      <c r="A368" s="1">
        <v>72950</v>
      </c>
      <c r="B368" s="1" t="s">
        <v>378</v>
      </c>
      <c r="C368" s="2">
        <v>5850</v>
      </c>
      <c r="D368" s="2">
        <v>6230859</v>
      </c>
      <c r="E368" s="1">
        <v>10.09</v>
      </c>
      <c r="F368" s="1">
        <v>0.54</v>
      </c>
      <c r="G368" s="1">
        <v>1.71</v>
      </c>
      <c r="H368" s="1">
        <v>364</v>
      </c>
      <c r="J368" s="1">
        <f t="shared" si="20"/>
        <v>285</v>
      </c>
      <c r="K368" s="1">
        <f t="shared" si="21"/>
        <v>362</v>
      </c>
      <c r="L368" s="1">
        <f t="shared" si="22"/>
        <v>293</v>
      </c>
      <c r="N368" s="1">
        <f t="shared" si="23"/>
        <v>940</v>
      </c>
      <c r="O368" s="1">
        <v>367</v>
      </c>
    </row>
    <row r="369" spans="1:15" x14ac:dyDescent="0.3">
      <c r="A369" s="1">
        <v>56360</v>
      </c>
      <c r="B369" s="1" t="s">
        <v>379</v>
      </c>
      <c r="C369" s="2">
        <v>6850</v>
      </c>
      <c r="D369" s="2">
        <v>9796800</v>
      </c>
      <c r="E369" s="1">
        <v>9.24</v>
      </c>
      <c r="F369" s="1">
        <v>0.5</v>
      </c>
      <c r="G369" s="1">
        <v>1.02</v>
      </c>
      <c r="H369" s="1">
        <v>671</v>
      </c>
      <c r="J369" s="1">
        <f t="shared" si="20"/>
        <v>275</v>
      </c>
      <c r="K369" s="1">
        <f t="shared" si="21"/>
        <v>315</v>
      </c>
      <c r="L369" s="1">
        <f t="shared" si="22"/>
        <v>352</v>
      </c>
      <c r="N369" s="1">
        <f t="shared" si="23"/>
        <v>942</v>
      </c>
      <c r="O369" s="1">
        <v>368</v>
      </c>
    </row>
    <row r="370" spans="1:15" x14ac:dyDescent="0.3">
      <c r="A370" s="1">
        <v>50120</v>
      </c>
      <c r="B370" s="1" t="s">
        <v>380</v>
      </c>
      <c r="C370" s="2">
        <v>4085</v>
      </c>
      <c r="D370" s="2">
        <v>13564086</v>
      </c>
      <c r="E370" s="1">
        <v>5.46</v>
      </c>
      <c r="F370" s="1">
        <v>0.51</v>
      </c>
      <c r="G370" s="1">
        <v>0</v>
      </c>
      <c r="H370" s="1">
        <v>554</v>
      </c>
      <c r="J370" s="1">
        <f t="shared" si="20"/>
        <v>178</v>
      </c>
      <c r="K370" s="1">
        <f t="shared" si="21"/>
        <v>324</v>
      </c>
      <c r="L370" s="1">
        <f t="shared" si="22"/>
        <v>441</v>
      </c>
      <c r="N370" s="1">
        <f t="shared" si="23"/>
        <v>943</v>
      </c>
      <c r="O370" s="1">
        <v>369</v>
      </c>
    </row>
    <row r="371" spans="1:15" x14ac:dyDescent="0.3">
      <c r="A371" s="1">
        <v>31310</v>
      </c>
      <c r="B371" s="1" t="s">
        <v>381</v>
      </c>
      <c r="C371" s="2">
        <v>2480</v>
      </c>
      <c r="D371" s="2">
        <v>16439898</v>
      </c>
      <c r="E371" s="1">
        <v>31.79</v>
      </c>
      <c r="F371" s="1">
        <v>0.32</v>
      </c>
      <c r="G371" s="1">
        <v>0</v>
      </c>
      <c r="H371" s="1">
        <v>408</v>
      </c>
      <c r="J371" s="1">
        <f t="shared" si="20"/>
        <v>379</v>
      </c>
      <c r="K371" s="1">
        <f t="shared" si="21"/>
        <v>124</v>
      </c>
      <c r="L371" s="1">
        <f t="shared" si="22"/>
        <v>441</v>
      </c>
      <c r="N371" s="1">
        <f t="shared" si="23"/>
        <v>944</v>
      </c>
      <c r="O371" s="1">
        <v>370</v>
      </c>
    </row>
    <row r="372" spans="1:15" x14ac:dyDescent="0.3">
      <c r="A372" s="1">
        <v>8870</v>
      </c>
      <c r="B372" s="1" t="s">
        <v>382</v>
      </c>
      <c r="C372" s="2">
        <v>58500</v>
      </c>
      <c r="D372" s="2">
        <v>1000000</v>
      </c>
      <c r="E372" s="1">
        <v>999</v>
      </c>
      <c r="F372" s="1">
        <v>0.47</v>
      </c>
      <c r="G372" s="1">
        <v>2.73</v>
      </c>
      <c r="H372" s="1">
        <v>585</v>
      </c>
      <c r="J372" s="1">
        <f t="shared" si="20"/>
        <v>441</v>
      </c>
      <c r="K372" s="1">
        <f t="shared" si="21"/>
        <v>291</v>
      </c>
      <c r="L372" s="1">
        <f t="shared" si="22"/>
        <v>214</v>
      </c>
      <c r="N372" s="1">
        <f t="shared" si="23"/>
        <v>946</v>
      </c>
      <c r="O372" s="1">
        <v>371</v>
      </c>
    </row>
    <row r="373" spans="1:15" x14ac:dyDescent="0.3">
      <c r="A373" s="1">
        <v>10040</v>
      </c>
      <c r="B373" s="1" t="s">
        <v>383</v>
      </c>
      <c r="C373" s="2">
        <v>2840</v>
      </c>
      <c r="D373" s="2">
        <v>41067062</v>
      </c>
      <c r="E373" s="1">
        <v>34.22</v>
      </c>
      <c r="F373" s="1">
        <v>0.42</v>
      </c>
      <c r="G373" s="1">
        <v>1.23</v>
      </c>
      <c r="H373" s="2">
        <v>1166</v>
      </c>
      <c r="J373" s="1">
        <f t="shared" si="20"/>
        <v>381</v>
      </c>
      <c r="K373" s="1">
        <f t="shared" si="21"/>
        <v>234</v>
      </c>
      <c r="L373" s="1">
        <f t="shared" si="22"/>
        <v>332</v>
      </c>
      <c r="N373" s="1">
        <f t="shared" si="23"/>
        <v>947</v>
      </c>
      <c r="O373" s="1">
        <v>372</v>
      </c>
    </row>
    <row r="374" spans="1:15" x14ac:dyDescent="0.3">
      <c r="A374" s="1">
        <v>80520</v>
      </c>
      <c r="B374" s="1" t="s">
        <v>384</v>
      </c>
      <c r="C374" s="2">
        <v>5250</v>
      </c>
      <c r="D374" s="2">
        <v>11746609</v>
      </c>
      <c r="E374" s="1">
        <v>83.33</v>
      </c>
      <c r="F374" s="1">
        <v>0.45</v>
      </c>
      <c r="G374" s="1">
        <v>1.9</v>
      </c>
      <c r="H374" s="1">
        <v>617</v>
      </c>
      <c r="J374" s="1">
        <f t="shared" si="20"/>
        <v>398</v>
      </c>
      <c r="K374" s="1">
        <f t="shared" si="21"/>
        <v>273</v>
      </c>
      <c r="L374" s="1">
        <f t="shared" si="22"/>
        <v>279</v>
      </c>
      <c r="N374" s="1">
        <f t="shared" si="23"/>
        <v>950</v>
      </c>
      <c r="O374" s="1">
        <v>373</v>
      </c>
    </row>
    <row r="375" spans="1:15" x14ac:dyDescent="0.3">
      <c r="A375" s="1">
        <v>33160</v>
      </c>
      <c r="B375" s="1" t="s">
        <v>385</v>
      </c>
      <c r="C375" s="2">
        <v>10200</v>
      </c>
      <c r="D375" s="2">
        <v>21807689</v>
      </c>
      <c r="E375" s="1">
        <v>11.86</v>
      </c>
      <c r="F375" s="1">
        <v>0.52</v>
      </c>
      <c r="G375" s="1">
        <v>1.47</v>
      </c>
      <c r="H375" s="2">
        <v>2224</v>
      </c>
      <c r="J375" s="1">
        <f t="shared" si="20"/>
        <v>306</v>
      </c>
      <c r="K375" s="1">
        <f t="shared" si="21"/>
        <v>334</v>
      </c>
      <c r="L375" s="1">
        <f t="shared" si="22"/>
        <v>311</v>
      </c>
      <c r="N375" s="1">
        <f t="shared" si="23"/>
        <v>951</v>
      </c>
      <c r="O375" s="1">
        <v>374</v>
      </c>
    </row>
    <row r="376" spans="1:15" x14ac:dyDescent="0.3">
      <c r="A376" s="1">
        <v>38110</v>
      </c>
      <c r="B376" s="1" t="s">
        <v>386</v>
      </c>
      <c r="C376" s="2">
        <v>3145</v>
      </c>
      <c r="D376" s="2">
        <v>34169370</v>
      </c>
      <c r="E376" s="1">
        <v>6.94</v>
      </c>
      <c r="F376" s="1">
        <v>0.73</v>
      </c>
      <c r="G376" s="1">
        <v>1.59</v>
      </c>
      <c r="H376" s="2">
        <v>1075</v>
      </c>
      <c r="J376" s="1">
        <f t="shared" si="20"/>
        <v>228</v>
      </c>
      <c r="K376" s="1">
        <f t="shared" si="21"/>
        <v>424</v>
      </c>
      <c r="L376" s="1">
        <f t="shared" si="22"/>
        <v>303</v>
      </c>
      <c r="N376" s="1">
        <f t="shared" si="23"/>
        <v>955</v>
      </c>
      <c r="O376" s="1">
        <v>375</v>
      </c>
    </row>
    <row r="377" spans="1:15" x14ac:dyDescent="0.3">
      <c r="A377" s="1">
        <v>163560</v>
      </c>
      <c r="B377" s="1" t="s">
        <v>387</v>
      </c>
      <c r="C377" s="2">
        <v>6450</v>
      </c>
      <c r="D377" s="2">
        <v>13900000</v>
      </c>
      <c r="E377" s="1">
        <v>23.45</v>
      </c>
      <c r="F377" s="1">
        <v>0.44</v>
      </c>
      <c r="G377" s="1">
        <v>1.24</v>
      </c>
      <c r="H377" s="1">
        <v>897</v>
      </c>
      <c r="J377" s="1">
        <f t="shared" si="20"/>
        <v>366</v>
      </c>
      <c r="K377" s="1">
        <f t="shared" si="21"/>
        <v>263</v>
      </c>
      <c r="L377" s="1">
        <f t="shared" si="22"/>
        <v>330</v>
      </c>
      <c r="N377" s="1">
        <f t="shared" si="23"/>
        <v>959</v>
      </c>
      <c r="O377" s="1">
        <v>376</v>
      </c>
    </row>
    <row r="378" spans="1:15" x14ac:dyDescent="0.3">
      <c r="A378" s="1">
        <v>40300</v>
      </c>
      <c r="B378" s="1" t="s">
        <v>388</v>
      </c>
      <c r="C378" s="2">
        <v>6340</v>
      </c>
      <c r="D378" s="2">
        <v>42000000</v>
      </c>
      <c r="E378" s="1">
        <v>4.8899999999999997</v>
      </c>
      <c r="F378" s="1">
        <v>1.0900000000000001</v>
      </c>
      <c r="G378" s="1">
        <v>0.79</v>
      </c>
      <c r="H378" s="2">
        <v>2663</v>
      </c>
      <c r="J378" s="1">
        <f t="shared" si="20"/>
        <v>159</v>
      </c>
      <c r="K378" s="1">
        <f t="shared" si="21"/>
        <v>436</v>
      </c>
      <c r="L378" s="1">
        <f t="shared" si="22"/>
        <v>366</v>
      </c>
      <c r="N378" s="1">
        <f t="shared" si="23"/>
        <v>961</v>
      </c>
      <c r="O378" s="1">
        <v>377</v>
      </c>
    </row>
    <row r="379" spans="1:15" x14ac:dyDescent="0.3">
      <c r="A379" s="1">
        <v>212560</v>
      </c>
      <c r="B379" s="1" t="s">
        <v>389</v>
      </c>
      <c r="C379" s="2">
        <v>6760</v>
      </c>
      <c r="D379" s="2">
        <v>7874963</v>
      </c>
      <c r="E379" s="1">
        <v>7.25</v>
      </c>
      <c r="F379" s="1">
        <v>0.56999999999999995</v>
      </c>
      <c r="G379" s="1">
        <v>1.04</v>
      </c>
      <c r="H379" s="1">
        <v>532</v>
      </c>
      <c r="J379" s="1">
        <f t="shared" si="20"/>
        <v>238</v>
      </c>
      <c r="K379" s="1">
        <f t="shared" si="21"/>
        <v>376</v>
      </c>
      <c r="L379" s="1">
        <f t="shared" si="22"/>
        <v>349</v>
      </c>
      <c r="N379" s="1">
        <f t="shared" si="23"/>
        <v>963</v>
      </c>
      <c r="O379" s="1">
        <v>378</v>
      </c>
    </row>
    <row r="380" spans="1:15" x14ac:dyDescent="0.3">
      <c r="A380" s="1">
        <v>390</v>
      </c>
      <c r="B380" s="1" t="s">
        <v>390</v>
      </c>
      <c r="C380" s="2">
        <v>6230</v>
      </c>
      <c r="D380" s="2">
        <v>27203469</v>
      </c>
      <c r="E380" s="1">
        <v>23.42</v>
      </c>
      <c r="F380" s="1">
        <v>0.48</v>
      </c>
      <c r="G380" s="1">
        <v>1.61</v>
      </c>
      <c r="H380" s="2">
        <v>1695</v>
      </c>
      <c r="J380" s="1">
        <f t="shared" si="20"/>
        <v>365</v>
      </c>
      <c r="K380" s="1">
        <f t="shared" si="21"/>
        <v>298</v>
      </c>
      <c r="L380" s="1">
        <f t="shared" si="22"/>
        <v>301</v>
      </c>
      <c r="N380" s="1">
        <f t="shared" si="23"/>
        <v>964</v>
      </c>
      <c r="O380" s="1">
        <v>379</v>
      </c>
    </row>
    <row r="381" spans="1:15" x14ac:dyDescent="0.3">
      <c r="A381" s="1">
        <v>126640</v>
      </c>
      <c r="B381" s="1" t="s">
        <v>391</v>
      </c>
      <c r="C381" s="2">
        <v>1575</v>
      </c>
      <c r="D381" s="2">
        <v>36373887</v>
      </c>
      <c r="E381" s="1">
        <v>13.58</v>
      </c>
      <c r="F381" s="1">
        <v>0.55000000000000004</v>
      </c>
      <c r="G381" s="1">
        <v>1.9</v>
      </c>
      <c r="H381" s="1">
        <v>573</v>
      </c>
      <c r="J381" s="1">
        <f t="shared" si="20"/>
        <v>325</v>
      </c>
      <c r="K381" s="1">
        <f t="shared" si="21"/>
        <v>369</v>
      </c>
      <c r="L381" s="1">
        <f t="shared" si="22"/>
        <v>279</v>
      </c>
      <c r="N381" s="1">
        <f t="shared" si="23"/>
        <v>973</v>
      </c>
      <c r="O381" s="1">
        <v>380</v>
      </c>
    </row>
    <row r="382" spans="1:15" x14ac:dyDescent="0.3">
      <c r="A382" s="1">
        <v>13030</v>
      </c>
      <c r="B382" s="1" t="s">
        <v>392</v>
      </c>
      <c r="C382" s="2">
        <v>21450</v>
      </c>
      <c r="D382" s="2">
        <v>13613232</v>
      </c>
      <c r="E382" s="1">
        <v>10.97</v>
      </c>
      <c r="F382" s="1">
        <v>0.77</v>
      </c>
      <c r="G382" s="1">
        <v>2.33</v>
      </c>
      <c r="H382" s="2">
        <v>2920</v>
      </c>
      <c r="J382" s="1">
        <f t="shared" si="20"/>
        <v>297</v>
      </c>
      <c r="K382" s="1">
        <f t="shared" si="21"/>
        <v>430</v>
      </c>
      <c r="L382" s="1">
        <f t="shared" si="22"/>
        <v>247</v>
      </c>
      <c r="N382" s="1">
        <f t="shared" si="23"/>
        <v>974</v>
      </c>
      <c r="O382" s="1">
        <v>381</v>
      </c>
    </row>
    <row r="383" spans="1:15" x14ac:dyDescent="0.3">
      <c r="A383" s="1">
        <v>490</v>
      </c>
      <c r="B383" s="1" t="s">
        <v>393</v>
      </c>
      <c r="C383" s="2">
        <v>11450</v>
      </c>
      <c r="D383" s="2">
        <v>23932354</v>
      </c>
      <c r="E383" s="1">
        <v>6.14</v>
      </c>
      <c r="F383" s="1">
        <v>0.63</v>
      </c>
      <c r="G383" s="1">
        <v>0.7</v>
      </c>
      <c r="H383" s="2">
        <v>2740</v>
      </c>
      <c r="J383" s="1">
        <f t="shared" si="20"/>
        <v>205</v>
      </c>
      <c r="K383" s="1">
        <f t="shared" si="21"/>
        <v>402</v>
      </c>
      <c r="L383" s="1">
        <f t="shared" si="22"/>
        <v>371</v>
      </c>
      <c r="N383" s="1">
        <f t="shared" si="23"/>
        <v>978</v>
      </c>
      <c r="O383" s="1">
        <v>382</v>
      </c>
    </row>
    <row r="384" spans="1:15" x14ac:dyDescent="0.3">
      <c r="A384" s="1">
        <v>36580</v>
      </c>
      <c r="B384" s="1" t="s">
        <v>394</v>
      </c>
      <c r="C384" s="2">
        <v>3795</v>
      </c>
      <c r="D384" s="2">
        <v>36727943</v>
      </c>
      <c r="E384" s="1">
        <v>999</v>
      </c>
      <c r="F384" s="1">
        <v>0.5</v>
      </c>
      <c r="G384" s="1">
        <v>2.63</v>
      </c>
      <c r="H384" s="2">
        <v>1394</v>
      </c>
      <c r="J384" s="1">
        <f t="shared" si="20"/>
        <v>441</v>
      </c>
      <c r="K384" s="1">
        <f t="shared" si="21"/>
        <v>315</v>
      </c>
      <c r="L384" s="1">
        <f t="shared" si="22"/>
        <v>224</v>
      </c>
      <c r="N384" s="1">
        <f t="shared" si="23"/>
        <v>980</v>
      </c>
      <c r="O384" s="1">
        <v>383</v>
      </c>
    </row>
    <row r="385" spans="1:15" x14ac:dyDescent="0.3">
      <c r="A385" s="1">
        <v>5160</v>
      </c>
      <c r="B385" s="1" t="s">
        <v>395</v>
      </c>
      <c r="C385" s="2">
        <v>5010</v>
      </c>
      <c r="D385" s="2">
        <v>54244482</v>
      </c>
      <c r="E385" s="1">
        <v>19.2</v>
      </c>
      <c r="F385" s="1">
        <v>0.64</v>
      </c>
      <c r="G385" s="1">
        <v>2.6</v>
      </c>
      <c r="H385" s="2">
        <v>2718</v>
      </c>
      <c r="J385" s="1">
        <f t="shared" si="20"/>
        <v>352</v>
      </c>
      <c r="K385" s="1">
        <f t="shared" si="21"/>
        <v>405</v>
      </c>
      <c r="L385" s="1">
        <f t="shared" si="22"/>
        <v>226</v>
      </c>
      <c r="N385" s="1">
        <f t="shared" si="23"/>
        <v>983</v>
      </c>
      <c r="O385" s="1">
        <v>384</v>
      </c>
    </row>
    <row r="386" spans="1:15" x14ac:dyDescent="0.3">
      <c r="A386" s="1">
        <v>6220</v>
      </c>
      <c r="B386" s="1" t="s">
        <v>396</v>
      </c>
      <c r="C386" s="2">
        <v>7800</v>
      </c>
      <c r="D386" s="2">
        <v>32128774</v>
      </c>
      <c r="E386" s="1">
        <v>17.14</v>
      </c>
      <c r="F386" s="1">
        <v>0.5</v>
      </c>
      <c r="G386" s="1">
        <v>1.28</v>
      </c>
      <c r="H386" s="2">
        <v>2506</v>
      </c>
      <c r="J386" s="1">
        <f t="shared" ref="J386:J442" si="24">COUNTIF($E$2:$E$442,"&lt;="&amp;E386)</f>
        <v>347</v>
      </c>
      <c r="K386" s="1">
        <f t="shared" ref="K386:K442" si="25">COUNTIF($F$2:$F$442,"&lt;="&amp;F386)</f>
        <v>315</v>
      </c>
      <c r="L386" s="1">
        <f t="shared" ref="L386:L442" si="26">COUNTIF($G$2:$G$442,"&gt;="&amp;G386)</f>
        <v>325</v>
      </c>
      <c r="N386" s="1">
        <f t="shared" ref="N386:N442" si="27">SUM(J386:L386)</f>
        <v>987</v>
      </c>
      <c r="O386" s="1">
        <v>385</v>
      </c>
    </row>
    <row r="387" spans="1:15" x14ac:dyDescent="0.3">
      <c r="A387" s="1">
        <v>92780</v>
      </c>
      <c r="B387" s="1" t="s">
        <v>397</v>
      </c>
      <c r="C387" s="2">
        <v>4300</v>
      </c>
      <c r="D387" s="2">
        <v>13168460</v>
      </c>
      <c r="E387" s="1">
        <v>28.67</v>
      </c>
      <c r="F387" s="1">
        <v>0.48</v>
      </c>
      <c r="G387" s="1">
        <v>1.39</v>
      </c>
      <c r="H387" s="1">
        <v>566</v>
      </c>
      <c r="J387" s="1">
        <f t="shared" si="24"/>
        <v>373</v>
      </c>
      <c r="K387" s="1">
        <f t="shared" si="25"/>
        <v>298</v>
      </c>
      <c r="L387" s="1">
        <f t="shared" si="26"/>
        <v>316</v>
      </c>
      <c r="N387" s="1">
        <f t="shared" si="27"/>
        <v>987</v>
      </c>
      <c r="O387" s="1">
        <v>386</v>
      </c>
    </row>
    <row r="388" spans="1:15" x14ac:dyDescent="0.3">
      <c r="A388" s="1">
        <v>101530</v>
      </c>
      <c r="B388" s="1" t="s">
        <v>398</v>
      </c>
      <c r="C388" s="2">
        <v>5880</v>
      </c>
      <c r="D388" s="2">
        <v>29116822</v>
      </c>
      <c r="E388" s="1">
        <v>999</v>
      </c>
      <c r="F388" s="1">
        <v>0.6</v>
      </c>
      <c r="G388" s="1">
        <v>3.4</v>
      </c>
      <c r="H388" s="2">
        <v>1712</v>
      </c>
      <c r="J388" s="1">
        <f t="shared" si="24"/>
        <v>441</v>
      </c>
      <c r="K388" s="1">
        <f t="shared" si="25"/>
        <v>386</v>
      </c>
      <c r="L388" s="1">
        <f t="shared" si="26"/>
        <v>168</v>
      </c>
      <c r="N388" s="1">
        <f t="shared" si="27"/>
        <v>995</v>
      </c>
      <c r="O388" s="1">
        <v>387</v>
      </c>
    </row>
    <row r="389" spans="1:15" x14ac:dyDescent="0.3">
      <c r="A389" s="1">
        <v>1080</v>
      </c>
      <c r="B389" s="1" t="s">
        <v>399</v>
      </c>
      <c r="C389" s="2">
        <v>35400</v>
      </c>
      <c r="D389" s="2">
        <v>4150000</v>
      </c>
      <c r="E389" s="1">
        <v>23.09</v>
      </c>
      <c r="F389" s="1">
        <v>0.44</v>
      </c>
      <c r="G389" s="1">
        <v>0.71</v>
      </c>
      <c r="H389" s="2">
        <v>1469</v>
      </c>
      <c r="J389" s="1">
        <f t="shared" si="24"/>
        <v>363</v>
      </c>
      <c r="K389" s="1">
        <f t="shared" si="25"/>
        <v>263</v>
      </c>
      <c r="L389" s="1">
        <f t="shared" si="26"/>
        <v>370</v>
      </c>
      <c r="N389" s="1">
        <f t="shared" si="27"/>
        <v>996</v>
      </c>
      <c r="O389" s="1">
        <v>388</v>
      </c>
    </row>
    <row r="390" spans="1:15" x14ac:dyDescent="0.3">
      <c r="A390" s="1">
        <v>8110</v>
      </c>
      <c r="B390" s="1" t="s">
        <v>400</v>
      </c>
      <c r="C390" s="2">
        <v>12900</v>
      </c>
      <c r="D390" s="2">
        <v>10490447</v>
      </c>
      <c r="E390" s="1">
        <v>14.02</v>
      </c>
      <c r="F390" s="1">
        <v>0.62</v>
      </c>
      <c r="G390" s="1">
        <v>1.94</v>
      </c>
      <c r="H390" s="2">
        <v>1353</v>
      </c>
      <c r="J390" s="1">
        <f t="shared" si="24"/>
        <v>329</v>
      </c>
      <c r="K390" s="1">
        <f t="shared" si="25"/>
        <v>396</v>
      </c>
      <c r="L390" s="1">
        <f t="shared" si="26"/>
        <v>272</v>
      </c>
      <c r="N390" s="1">
        <f t="shared" si="27"/>
        <v>997</v>
      </c>
      <c r="O390" s="1">
        <v>389</v>
      </c>
    </row>
    <row r="391" spans="1:15" x14ac:dyDescent="0.3">
      <c r="A391" s="1">
        <v>49830</v>
      </c>
      <c r="B391" s="1" t="s">
        <v>401</v>
      </c>
      <c r="C391" s="2">
        <v>12100</v>
      </c>
      <c r="D391" s="2">
        <v>6132112</v>
      </c>
      <c r="E391" s="1">
        <v>29.44</v>
      </c>
      <c r="F391" s="1">
        <v>0.49</v>
      </c>
      <c r="G391" s="1">
        <v>1.4</v>
      </c>
      <c r="H391" s="1">
        <v>742</v>
      </c>
      <c r="J391" s="1">
        <f t="shared" si="24"/>
        <v>376</v>
      </c>
      <c r="K391" s="1">
        <f t="shared" si="25"/>
        <v>307</v>
      </c>
      <c r="L391" s="1">
        <f t="shared" si="26"/>
        <v>314</v>
      </c>
      <c r="N391" s="1">
        <f t="shared" si="27"/>
        <v>997</v>
      </c>
      <c r="O391" s="1">
        <v>390</v>
      </c>
    </row>
    <row r="392" spans="1:15" x14ac:dyDescent="0.3">
      <c r="A392" s="1">
        <v>1290</v>
      </c>
      <c r="B392" s="1" t="s">
        <v>402</v>
      </c>
      <c r="C392" s="1">
        <v>835</v>
      </c>
      <c r="D392" s="2">
        <v>108337120</v>
      </c>
      <c r="E392" s="1">
        <v>33.4</v>
      </c>
      <c r="F392" s="1">
        <v>0.37</v>
      </c>
      <c r="G392" s="1">
        <v>0</v>
      </c>
      <c r="H392" s="1">
        <v>905</v>
      </c>
      <c r="J392" s="1">
        <f t="shared" si="24"/>
        <v>380</v>
      </c>
      <c r="K392" s="1">
        <f t="shared" si="25"/>
        <v>177</v>
      </c>
      <c r="L392" s="1">
        <f t="shared" si="26"/>
        <v>441</v>
      </c>
      <c r="N392" s="1">
        <f t="shared" si="27"/>
        <v>998</v>
      </c>
      <c r="O392" s="1">
        <v>391</v>
      </c>
    </row>
    <row r="393" spans="1:15" x14ac:dyDescent="0.3">
      <c r="A393" s="1">
        <v>400</v>
      </c>
      <c r="B393" s="1" t="s">
        <v>403</v>
      </c>
      <c r="C393" s="2">
        <v>1515</v>
      </c>
      <c r="D393" s="2">
        <v>310336320</v>
      </c>
      <c r="E393" s="1">
        <v>5.19</v>
      </c>
      <c r="F393" s="1">
        <v>0.63</v>
      </c>
      <c r="G393" s="1">
        <v>0</v>
      </c>
      <c r="H393" s="2">
        <v>4702</v>
      </c>
      <c r="J393" s="1">
        <f t="shared" si="24"/>
        <v>168</v>
      </c>
      <c r="K393" s="1">
        <f t="shared" si="25"/>
        <v>402</v>
      </c>
      <c r="L393" s="1">
        <f t="shared" si="26"/>
        <v>441</v>
      </c>
      <c r="N393" s="1">
        <f t="shared" si="27"/>
        <v>1011</v>
      </c>
      <c r="O393" s="1">
        <v>392</v>
      </c>
    </row>
    <row r="394" spans="1:15" x14ac:dyDescent="0.3">
      <c r="A394" s="1">
        <v>4980</v>
      </c>
      <c r="B394" s="1" t="s">
        <v>404</v>
      </c>
      <c r="C394" s="2">
        <v>10450</v>
      </c>
      <c r="D394" s="2">
        <v>24516073</v>
      </c>
      <c r="E394" s="1">
        <v>15.04</v>
      </c>
      <c r="F394" s="1">
        <v>0.63</v>
      </c>
      <c r="G394" s="1">
        <v>1.91</v>
      </c>
      <c r="H394" s="2">
        <v>2562</v>
      </c>
      <c r="J394" s="1">
        <f t="shared" si="24"/>
        <v>336</v>
      </c>
      <c r="K394" s="1">
        <f t="shared" si="25"/>
        <v>402</v>
      </c>
      <c r="L394" s="1">
        <f t="shared" si="26"/>
        <v>276</v>
      </c>
      <c r="N394" s="1">
        <f t="shared" si="27"/>
        <v>1014</v>
      </c>
      <c r="O394" s="1">
        <v>393</v>
      </c>
    </row>
    <row r="395" spans="1:15" x14ac:dyDescent="0.3">
      <c r="A395" s="1">
        <v>36170</v>
      </c>
      <c r="B395" s="1" t="s">
        <v>405</v>
      </c>
      <c r="C395" s="1">
        <v>946</v>
      </c>
      <c r="D395" s="2">
        <v>61365626</v>
      </c>
      <c r="E395" s="1">
        <v>8.02</v>
      </c>
      <c r="F395" s="1">
        <v>0.5</v>
      </c>
      <c r="G395" s="1">
        <v>0</v>
      </c>
      <c r="H395" s="1">
        <v>581</v>
      </c>
      <c r="J395" s="1">
        <f t="shared" si="24"/>
        <v>258</v>
      </c>
      <c r="K395" s="1">
        <f t="shared" si="25"/>
        <v>315</v>
      </c>
      <c r="L395" s="1">
        <f t="shared" si="26"/>
        <v>441</v>
      </c>
      <c r="N395" s="1">
        <f t="shared" si="27"/>
        <v>1014</v>
      </c>
      <c r="O395" s="1">
        <v>394</v>
      </c>
    </row>
    <row r="396" spans="1:15" x14ac:dyDescent="0.3">
      <c r="A396" s="1">
        <v>108670</v>
      </c>
      <c r="B396" s="1" t="s">
        <v>406</v>
      </c>
      <c r="C396" s="2">
        <v>32750</v>
      </c>
      <c r="D396" s="2">
        <v>8967670</v>
      </c>
      <c r="E396" s="1">
        <v>999</v>
      </c>
      <c r="F396" s="1">
        <v>0.4</v>
      </c>
      <c r="G396" s="1">
        <v>0.92</v>
      </c>
      <c r="H396" s="2">
        <v>2937</v>
      </c>
      <c r="J396" s="1">
        <f t="shared" si="24"/>
        <v>441</v>
      </c>
      <c r="K396" s="1">
        <f t="shared" si="25"/>
        <v>216</v>
      </c>
      <c r="L396" s="1">
        <f t="shared" si="26"/>
        <v>358</v>
      </c>
      <c r="N396" s="1">
        <f t="shared" si="27"/>
        <v>1015</v>
      </c>
      <c r="O396" s="1">
        <v>395</v>
      </c>
    </row>
    <row r="397" spans="1:15" x14ac:dyDescent="0.3">
      <c r="A397" s="1">
        <v>38950</v>
      </c>
      <c r="B397" s="1" t="s">
        <v>407</v>
      </c>
      <c r="C397" s="2">
        <v>4530</v>
      </c>
      <c r="D397" s="2">
        <v>10210765</v>
      </c>
      <c r="E397" s="1">
        <v>999</v>
      </c>
      <c r="F397" s="1">
        <v>0.42</v>
      </c>
      <c r="G397" s="1">
        <v>1.1000000000000001</v>
      </c>
      <c r="H397" s="1">
        <v>463</v>
      </c>
      <c r="J397" s="1">
        <f t="shared" si="24"/>
        <v>441</v>
      </c>
      <c r="K397" s="1">
        <f t="shared" si="25"/>
        <v>234</v>
      </c>
      <c r="L397" s="1">
        <f t="shared" si="26"/>
        <v>347</v>
      </c>
      <c r="N397" s="1">
        <f t="shared" si="27"/>
        <v>1022</v>
      </c>
      <c r="O397" s="1">
        <v>396</v>
      </c>
    </row>
    <row r="398" spans="1:15" x14ac:dyDescent="0.3">
      <c r="A398" s="1">
        <v>3010</v>
      </c>
      <c r="B398" s="1" t="s">
        <v>408</v>
      </c>
      <c r="C398" s="2">
        <v>6500</v>
      </c>
      <c r="D398" s="2">
        <v>12712747</v>
      </c>
      <c r="E398" s="1">
        <v>21.38</v>
      </c>
      <c r="F398" s="1">
        <v>0.63</v>
      </c>
      <c r="G398" s="1">
        <v>2</v>
      </c>
      <c r="H398" s="1">
        <v>826</v>
      </c>
      <c r="J398" s="1">
        <f t="shared" si="24"/>
        <v>357</v>
      </c>
      <c r="K398" s="1">
        <f t="shared" si="25"/>
        <v>402</v>
      </c>
      <c r="L398" s="1">
        <f t="shared" si="26"/>
        <v>266</v>
      </c>
      <c r="N398" s="1">
        <f t="shared" si="27"/>
        <v>1025</v>
      </c>
      <c r="O398" s="1">
        <v>397</v>
      </c>
    </row>
    <row r="399" spans="1:15" x14ac:dyDescent="0.3">
      <c r="A399" s="1">
        <v>181710</v>
      </c>
      <c r="B399" s="1" t="s">
        <v>409</v>
      </c>
      <c r="C399" s="2">
        <v>23200</v>
      </c>
      <c r="D399" s="2">
        <v>36017198</v>
      </c>
      <c r="E399" s="1">
        <v>11.91</v>
      </c>
      <c r="F399" s="1">
        <v>0.46</v>
      </c>
      <c r="G399" s="1">
        <v>0</v>
      </c>
      <c r="H399" s="2">
        <v>8356</v>
      </c>
      <c r="J399" s="1">
        <f t="shared" si="24"/>
        <v>307</v>
      </c>
      <c r="K399" s="1">
        <f t="shared" si="25"/>
        <v>284</v>
      </c>
      <c r="L399" s="1">
        <f t="shared" si="26"/>
        <v>441</v>
      </c>
      <c r="N399" s="1">
        <f t="shared" si="27"/>
        <v>1032</v>
      </c>
      <c r="O399" s="1">
        <v>398</v>
      </c>
    </row>
    <row r="400" spans="1:15" x14ac:dyDescent="0.3">
      <c r="A400" s="1">
        <v>120</v>
      </c>
      <c r="B400" s="1" t="s">
        <v>410</v>
      </c>
      <c r="C400" s="2">
        <v>86100</v>
      </c>
      <c r="D400" s="2">
        <v>22812344</v>
      </c>
      <c r="E400" s="1">
        <v>10.77</v>
      </c>
      <c r="F400" s="1">
        <v>0.48</v>
      </c>
      <c r="G400" s="1">
        <v>0</v>
      </c>
      <c r="H400" s="2">
        <v>19641</v>
      </c>
      <c r="J400" s="1">
        <f t="shared" si="24"/>
        <v>296</v>
      </c>
      <c r="K400" s="1">
        <f t="shared" si="25"/>
        <v>298</v>
      </c>
      <c r="L400" s="1">
        <f t="shared" si="26"/>
        <v>441</v>
      </c>
      <c r="N400" s="1">
        <f t="shared" si="27"/>
        <v>1035</v>
      </c>
      <c r="O400" s="1">
        <v>399</v>
      </c>
    </row>
    <row r="401" spans="1:15" x14ac:dyDescent="0.3">
      <c r="A401" s="1">
        <v>640</v>
      </c>
      <c r="B401" s="1" t="s">
        <v>411</v>
      </c>
      <c r="C401" s="2">
        <v>102000</v>
      </c>
      <c r="D401" s="2">
        <v>6348913</v>
      </c>
      <c r="E401" s="1">
        <v>13.22</v>
      </c>
      <c r="F401" s="1">
        <v>0.66</v>
      </c>
      <c r="G401" s="1">
        <v>1.47</v>
      </c>
      <c r="H401" s="2">
        <v>6476</v>
      </c>
      <c r="J401" s="1">
        <f t="shared" si="24"/>
        <v>318</v>
      </c>
      <c r="K401" s="1">
        <f t="shared" si="25"/>
        <v>410</v>
      </c>
      <c r="L401" s="1">
        <f t="shared" si="26"/>
        <v>311</v>
      </c>
      <c r="N401" s="1">
        <f t="shared" si="27"/>
        <v>1039</v>
      </c>
      <c r="O401" s="1">
        <v>400</v>
      </c>
    </row>
    <row r="402" spans="1:15" x14ac:dyDescent="0.3">
      <c r="A402" s="1">
        <v>39310</v>
      </c>
      <c r="B402" s="1" t="s">
        <v>412</v>
      </c>
      <c r="C402" s="2">
        <v>2510</v>
      </c>
      <c r="D402" s="2">
        <v>18121667</v>
      </c>
      <c r="E402" s="1">
        <v>10.199999999999999</v>
      </c>
      <c r="F402" s="1">
        <v>0.51</v>
      </c>
      <c r="G402" s="1">
        <v>0</v>
      </c>
      <c r="H402" s="1">
        <v>455</v>
      </c>
      <c r="J402" s="1">
        <f t="shared" si="24"/>
        <v>289</v>
      </c>
      <c r="K402" s="1">
        <f t="shared" si="25"/>
        <v>324</v>
      </c>
      <c r="L402" s="1">
        <f t="shared" si="26"/>
        <v>441</v>
      </c>
      <c r="N402" s="1">
        <f t="shared" si="27"/>
        <v>1054</v>
      </c>
      <c r="O402" s="1">
        <v>401</v>
      </c>
    </row>
    <row r="403" spans="1:15" x14ac:dyDescent="0.3">
      <c r="A403" s="1">
        <v>44490</v>
      </c>
      <c r="B403" s="1" t="s">
        <v>413</v>
      </c>
      <c r="C403" s="2">
        <v>10150</v>
      </c>
      <c r="D403" s="2">
        <v>20007381</v>
      </c>
      <c r="E403" s="1">
        <v>24</v>
      </c>
      <c r="F403" s="1">
        <v>0.43</v>
      </c>
      <c r="G403" s="1">
        <v>0</v>
      </c>
      <c r="H403" s="2">
        <v>2031</v>
      </c>
      <c r="J403" s="1">
        <f t="shared" si="24"/>
        <v>368</v>
      </c>
      <c r="K403" s="1">
        <f t="shared" si="25"/>
        <v>246</v>
      </c>
      <c r="L403" s="1">
        <f t="shared" si="26"/>
        <v>441</v>
      </c>
      <c r="N403" s="1">
        <f t="shared" si="27"/>
        <v>1055</v>
      </c>
      <c r="O403" s="1">
        <v>402</v>
      </c>
    </row>
    <row r="404" spans="1:15" x14ac:dyDescent="0.3">
      <c r="A404" s="1">
        <v>123410</v>
      </c>
      <c r="B404" s="1" t="s">
        <v>414</v>
      </c>
      <c r="C404" s="2">
        <v>2690</v>
      </c>
      <c r="D404" s="2">
        <v>27841064</v>
      </c>
      <c r="E404" s="1">
        <v>999</v>
      </c>
      <c r="F404" s="1">
        <v>0.54</v>
      </c>
      <c r="G404" s="1">
        <v>2.23</v>
      </c>
      <c r="H404" s="1">
        <v>749</v>
      </c>
      <c r="J404" s="1">
        <f t="shared" si="24"/>
        <v>441</v>
      </c>
      <c r="K404" s="1">
        <f t="shared" si="25"/>
        <v>362</v>
      </c>
      <c r="L404" s="1">
        <f t="shared" si="26"/>
        <v>256</v>
      </c>
      <c r="N404" s="1">
        <f t="shared" si="27"/>
        <v>1059</v>
      </c>
      <c r="O404" s="1">
        <v>403</v>
      </c>
    </row>
    <row r="405" spans="1:15" x14ac:dyDescent="0.3">
      <c r="A405" s="1">
        <v>115390</v>
      </c>
      <c r="B405" s="1" t="s">
        <v>415</v>
      </c>
      <c r="C405" s="2">
        <v>6150</v>
      </c>
      <c r="D405" s="2">
        <v>50200444</v>
      </c>
      <c r="E405" s="1">
        <v>22.45</v>
      </c>
      <c r="F405" s="1">
        <v>0.44</v>
      </c>
      <c r="G405" s="1">
        <v>0</v>
      </c>
      <c r="H405" s="2">
        <v>3087</v>
      </c>
      <c r="J405" s="1">
        <f t="shared" si="24"/>
        <v>360</v>
      </c>
      <c r="K405" s="1">
        <f t="shared" si="25"/>
        <v>263</v>
      </c>
      <c r="L405" s="1">
        <f t="shared" si="26"/>
        <v>441</v>
      </c>
      <c r="N405" s="1">
        <f t="shared" si="27"/>
        <v>1064</v>
      </c>
      <c r="O405" s="1">
        <v>404</v>
      </c>
    </row>
    <row r="406" spans="1:15" x14ac:dyDescent="0.3">
      <c r="A406" s="1">
        <v>114630</v>
      </c>
      <c r="B406" s="1" t="s">
        <v>416</v>
      </c>
      <c r="C406" s="1">
        <v>918</v>
      </c>
      <c r="D406" s="2">
        <v>60775284</v>
      </c>
      <c r="E406" s="1">
        <v>7.52</v>
      </c>
      <c r="F406" s="1">
        <v>0.59</v>
      </c>
      <c r="G406" s="1">
        <v>0</v>
      </c>
      <c r="H406" s="1">
        <v>558</v>
      </c>
      <c r="J406" s="1">
        <f t="shared" si="24"/>
        <v>248</v>
      </c>
      <c r="K406" s="1">
        <f t="shared" si="25"/>
        <v>380</v>
      </c>
      <c r="L406" s="1">
        <f t="shared" si="26"/>
        <v>441</v>
      </c>
      <c r="N406" s="1">
        <f t="shared" si="27"/>
        <v>1069</v>
      </c>
      <c r="O406" s="1">
        <v>405</v>
      </c>
    </row>
    <row r="407" spans="1:15" x14ac:dyDescent="0.3">
      <c r="A407" s="1">
        <v>12200</v>
      </c>
      <c r="B407" s="1" t="s">
        <v>417</v>
      </c>
      <c r="C407" s="2">
        <v>2665</v>
      </c>
      <c r="D407" s="2">
        <v>32600000</v>
      </c>
      <c r="E407" s="1">
        <v>999</v>
      </c>
      <c r="F407" s="1">
        <v>0.49</v>
      </c>
      <c r="G407" s="1">
        <v>1.31</v>
      </c>
      <c r="H407" s="1">
        <v>869</v>
      </c>
      <c r="J407" s="1">
        <f t="shared" si="24"/>
        <v>441</v>
      </c>
      <c r="K407" s="1">
        <f t="shared" si="25"/>
        <v>307</v>
      </c>
      <c r="L407" s="1">
        <f t="shared" si="26"/>
        <v>323</v>
      </c>
      <c r="N407" s="1">
        <f t="shared" si="27"/>
        <v>1071</v>
      </c>
      <c r="O407" s="1">
        <v>406</v>
      </c>
    </row>
    <row r="408" spans="1:15" x14ac:dyDescent="0.3">
      <c r="A408" s="1">
        <v>54930</v>
      </c>
      <c r="B408" s="1" t="s">
        <v>418</v>
      </c>
      <c r="C408" s="2">
        <v>57200</v>
      </c>
      <c r="D408" s="2">
        <v>3000000</v>
      </c>
      <c r="E408" s="1">
        <v>12.01</v>
      </c>
      <c r="F408" s="1">
        <v>1.69</v>
      </c>
      <c r="G408" s="1">
        <v>1.31</v>
      </c>
      <c r="H408" s="2">
        <v>1716</v>
      </c>
      <c r="J408" s="1">
        <f t="shared" si="24"/>
        <v>309</v>
      </c>
      <c r="K408" s="1">
        <f t="shared" si="25"/>
        <v>440</v>
      </c>
      <c r="L408" s="1">
        <f t="shared" si="26"/>
        <v>323</v>
      </c>
      <c r="N408" s="1">
        <f t="shared" si="27"/>
        <v>1072</v>
      </c>
      <c r="O408" s="1">
        <v>407</v>
      </c>
    </row>
    <row r="409" spans="1:15" x14ac:dyDescent="0.3">
      <c r="A409" s="1">
        <v>8470</v>
      </c>
      <c r="B409" s="1" t="s">
        <v>419</v>
      </c>
      <c r="C409" s="2">
        <v>5120</v>
      </c>
      <c r="D409" s="2">
        <v>8404800</v>
      </c>
      <c r="E409" s="1">
        <v>150.59</v>
      </c>
      <c r="F409" s="1">
        <v>0.52</v>
      </c>
      <c r="G409" s="1">
        <v>1.17</v>
      </c>
      <c r="H409" s="1">
        <v>430</v>
      </c>
      <c r="J409" s="1">
        <f t="shared" si="24"/>
        <v>401</v>
      </c>
      <c r="K409" s="1">
        <f t="shared" si="25"/>
        <v>334</v>
      </c>
      <c r="L409" s="1">
        <f t="shared" si="26"/>
        <v>341</v>
      </c>
      <c r="N409" s="1">
        <f t="shared" si="27"/>
        <v>1076</v>
      </c>
      <c r="O409" s="1">
        <v>408</v>
      </c>
    </row>
    <row r="410" spans="1:15" x14ac:dyDescent="0.3">
      <c r="A410" s="1">
        <v>7540</v>
      </c>
      <c r="B410" s="1" t="s">
        <v>420</v>
      </c>
      <c r="C410" s="2">
        <v>49150</v>
      </c>
      <c r="D410" s="2">
        <v>2875800</v>
      </c>
      <c r="E410" s="1">
        <v>14.02</v>
      </c>
      <c r="F410" s="1">
        <v>0.56000000000000005</v>
      </c>
      <c r="G410" s="1">
        <v>0.41</v>
      </c>
      <c r="H410" s="2">
        <v>1413</v>
      </c>
      <c r="J410" s="1">
        <f t="shared" si="24"/>
        <v>329</v>
      </c>
      <c r="K410" s="1">
        <f t="shared" si="25"/>
        <v>371</v>
      </c>
      <c r="L410" s="1">
        <f t="shared" si="26"/>
        <v>378</v>
      </c>
      <c r="N410" s="1">
        <f t="shared" si="27"/>
        <v>1078</v>
      </c>
      <c r="O410" s="1">
        <v>409</v>
      </c>
    </row>
    <row r="411" spans="1:15" x14ac:dyDescent="0.3">
      <c r="A411" s="1">
        <v>70960</v>
      </c>
      <c r="B411" s="1" t="s">
        <v>421</v>
      </c>
      <c r="C411" s="2">
        <v>3065</v>
      </c>
      <c r="D411" s="2">
        <v>48133333</v>
      </c>
      <c r="E411" s="1">
        <v>999</v>
      </c>
      <c r="F411" s="1">
        <v>0.39</v>
      </c>
      <c r="G411" s="1">
        <v>0</v>
      </c>
      <c r="H411" s="2">
        <v>1475</v>
      </c>
      <c r="J411" s="1">
        <f t="shared" si="24"/>
        <v>441</v>
      </c>
      <c r="K411" s="1">
        <f t="shared" si="25"/>
        <v>199</v>
      </c>
      <c r="L411" s="1">
        <f t="shared" si="26"/>
        <v>441</v>
      </c>
      <c r="N411" s="1">
        <f t="shared" si="27"/>
        <v>1081</v>
      </c>
      <c r="O411" s="1">
        <v>410</v>
      </c>
    </row>
    <row r="412" spans="1:15" x14ac:dyDescent="0.3">
      <c r="A412" s="1">
        <v>2350</v>
      </c>
      <c r="B412" s="1" t="s">
        <v>422</v>
      </c>
      <c r="C412" s="2">
        <v>7740</v>
      </c>
      <c r="D412" s="2">
        <v>97667877</v>
      </c>
      <c r="E412" s="1">
        <v>999</v>
      </c>
      <c r="F412" s="1">
        <v>0.51</v>
      </c>
      <c r="G412" s="1">
        <v>1.36</v>
      </c>
      <c r="H412" s="2">
        <v>7559</v>
      </c>
      <c r="J412" s="1">
        <f t="shared" si="24"/>
        <v>441</v>
      </c>
      <c r="K412" s="1">
        <f t="shared" si="25"/>
        <v>324</v>
      </c>
      <c r="L412" s="1">
        <f t="shared" si="26"/>
        <v>319</v>
      </c>
      <c r="N412" s="1">
        <f t="shared" si="27"/>
        <v>1084</v>
      </c>
      <c r="O412" s="1">
        <v>411</v>
      </c>
    </row>
    <row r="413" spans="1:15" x14ac:dyDescent="0.3">
      <c r="A413" s="1">
        <v>4540</v>
      </c>
      <c r="B413" s="1" t="s">
        <v>423</v>
      </c>
      <c r="C413" s="2">
        <v>2940</v>
      </c>
      <c r="D413" s="2">
        <v>37240693</v>
      </c>
      <c r="E413" s="1">
        <v>19.34</v>
      </c>
      <c r="F413" s="1">
        <v>0.47</v>
      </c>
      <c r="G413" s="1">
        <v>0</v>
      </c>
      <c r="H413" s="2">
        <v>1095</v>
      </c>
      <c r="J413" s="1">
        <f t="shared" si="24"/>
        <v>353</v>
      </c>
      <c r="K413" s="1">
        <f t="shared" si="25"/>
        <v>291</v>
      </c>
      <c r="L413" s="1">
        <f t="shared" si="26"/>
        <v>441</v>
      </c>
      <c r="N413" s="1">
        <f t="shared" si="27"/>
        <v>1085</v>
      </c>
      <c r="O413" s="1">
        <v>412</v>
      </c>
    </row>
    <row r="414" spans="1:15" x14ac:dyDescent="0.3">
      <c r="A414" s="1">
        <v>237750</v>
      </c>
      <c r="B414" s="1" t="s">
        <v>424</v>
      </c>
      <c r="C414" s="2">
        <v>5320</v>
      </c>
      <c r="D414" s="2">
        <v>6496600</v>
      </c>
      <c r="E414" s="1">
        <v>12.12</v>
      </c>
      <c r="F414" s="1">
        <v>0.52</v>
      </c>
      <c r="G414" s="1">
        <v>0</v>
      </c>
      <c r="H414" s="1">
        <v>346</v>
      </c>
      <c r="J414" s="1">
        <f t="shared" si="24"/>
        <v>312</v>
      </c>
      <c r="K414" s="1">
        <f t="shared" si="25"/>
        <v>334</v>
      </c>
      <c r="L414" s="1">
        <f t="shared" si="26"/>
        <v>441</v>
      </c>
      <c r="N414" s="1">
        <f t="shared" si="27"/>
        <v>1087</v>
      </c>
      <c r="O414" s="1">
        <v>413</v>
      </c>
    </row>
    <row r="415" spans="1:15" x14ac:dyDescent="0.3">
      <c r="A415" s="1">
        <v>6880</v>
      </c>
      <c r="B415" s="1" t="s">
        <v>425</v>
      </c>
      <c r="C415" s="2">
        <v>7770</v>
      </c>
      <c r="D415" s="2">
        <v>11828858</v>
      </c>
      <c r="E415" s="1">
        <v>19.38</v>
      </c>
      <c r="F415" s="1">
        <v>0.88</v>
      </c>
      <c r="G415" s="1">
        <v>1.54</v>
      </c>
      <c r="H415" s="1">
        <v>919</v>
      </c>
      <c r="J415" s="1">
        <f t="shared" si="24"/>
        <v>354</v>
      </c>
      <c r="K415" s="1">
        <f t="shared" si="25"/>
        <v>432</v>
      </c>
      <c r="L415" s="1">
        <f t="shared" si="26"/>
        <v>306</v>
      </c>
      <c r="N415" s="1">
        <f t="shared" si="27"/>
        <v>1092</v>
      </c>
      <c r="O415" s="1">
        <v>414</v>
      </c>
    </row>
    <row r="416" spans="1:15" x14ac:dyDescent="0.3">
      <c r="A416" s="1">
        <v>2390</v>
      </c>
      <c r="B416" s="1" t="s">
        <v>426</v>
      </c>
      <c r="C416" s="2">
        <v>16200</v>
      </c>
      <c r="D416" s="2">
        <v>13763533</v>
      </c>
      <c r="E416" s="1">
        <v>999</v>
      </c>
      <c r="F416" s="1">
        <v>0.62</v>
      </c>
      <c r="G416" s="1">
        <v>2.16</v>
      </c>
      <c r="H416" s="2">
        <v>2230</v>
      </c>
      <c r="J416" s="1">
        <f t="shared" si="24"/>
        <v>441</v>
      </c>
      <c r="K416" s="1">
        <f t="shared" si="25"/>
        <v>396</v>
      </c>
      <c r="L416" s="1">
        <f t="shared" si="26"/>
        <v>257</v>
      </c>
      <c r="N416" s="1">
        <f t="shared" si="27"/>
        <v>1094</v>
      </c>
      <c r="O416" s="1">
        <v>415</v>
      </c>
    </row>
    <row r="417" spans="1:15" x14ac:dyDescent="0.3">
      <c r="A417" s="1">
        <v>4690</v>
      </c>
      <c r="B417" s="1" t="s">
        <v>427</v>
      </c>
      <c r="C417" s="2">
        <v>278000</v>
      </c>
      <c r="D417" s="2">
        <v>4055025</v>
      </c>
      <c r="E417" s="1">
        <v>15.01</v>
      </c>
      <c r="F417" s="1">
        <v>0.67</v>
      </c>
      <c r="G417" s="1">
        <v>1.08</v>
      </c>
      <c r="H417" s="2">
        <v>11273</v>
      </c>
      <c r="J417" s="1">
        <f t="shared" si="24"/>
        <v>335</v>
      </c>
      <c r="K417" s="1">
        <f t="shared" si="25"/>
        <v>415</v>
      </c>
      <c r="L417" s="1">
        <f t="shared" si="26"/>
        <v>348</v>
      </c>
      <c r="N417" s="1">
        <f t="shared" si="27"/>
        <v>1098</v>
      </c>
      <c r="O417" s="1">
        <v>416</v>
      </c>
    </row>
    <row r="418" spans="1:15" x14ac:dyDescent="0.3">
      <c r="A418" s="1">
        <v>14100</v>
      </c>
      <c r="B418" s="1" t="s">
        <v>428</v>
      </c>
      <c r="C418" s="2">
        <v>2945</v>
      </c>
      <c r="D418" s="2">
        <v>11800000</v>
      </c>
      <c r="E418" s="1">
        <v>999</v>
      </c>
      <c r="F418" s="1">
        <v>0.41</v>
      </c>
      <c r="G418" s="1">
        <v>0</v>
      </c>
      <c r="H418" s="1">
        <v>348</v>
      </c>
      <c r="J418" s="1">
        <f t="shared" si="24"/>
        <v>441</v>
      </c>
      <c r="K418" s="1">
        <f t="shared" si="25"/>
        <v>227</v>
      </c>
      <c r="L418" s="1">
        <f t="shared" si="26"/>
        <v>441</v>
      </c>
      <c r="N418" s="1">
        <f t="shared" si="27"/>
        <v>1109</v>
      </c>
      <c r="O418" s="1">
        <v>417</v>
      </c>
    </row>
    <row r="419" spans="1:15" x14ac:dyDescent="0.3">
      <c r="A419" s="1">
        <v>900070</v>
      </c>
      <c r="B419" s="1" t="s">
        <v>429</v>
      </c>
      <c r="C419" s="1">
        <v>829</v>
      </c>
      <c r="D419" s="2">
        <v>53743968</v>
      </c>
      <c r="E419" s="1">
        <v>36.04</v>
      </c>
      <c r="F419" s="1">
        <v>0.46</v>
      </c>
      <c r="G419" s="1">
        <v>0</v>
      </c>
      <c r="H419" s="1">
        <v>446</v>
      </c>
      <c r="J419" s="1">
        <f t="shared" si="24"/>
        <v>384</v>
      </c>
      <c r="K419" s="1">
        <f t="shared" si="25"/>
        <v>284</v>
      </c>
      <c r="L419" s="1">
        <f t="shared" si="26"/>
        <v>441</v>
      </c>
      <c r="N419" s="1">
        <f t="shared" si="27"/>
        <v>1109</v>
      </c>
      <c r="O419" s="1">
        <v>418</v>
      </c>
    </row>
    <row r="420" spans="1:15" x14ac:dyDescent="0.3">
      <c r="A420" s="1">
        <v>150</v>
      </c>
      <c r="B420" s="1" t="s">
        <v>430</v>
      </c>
      <c r="C420" s="2">
        <v>87600</v>
      </c>
      <c r="D420" s="2">
        <v>16523835</v>
      </c>
      <c r="E420" s="1">
        <v>999</v>
      </c>
      <c r="F420" s="1">
        <v>0.69</v>
      </c>
      <c r="G420" s="1">
        <v>2.2799999999999998</v>
      </c>
      <c r="H420" s="2">
        <v>14475</v>
      </c>
      <c r="J420" s="1">
        <f t="shared" si="24"/>
        <v>441</v>
      </c>
      <c r="K420" s="1">
        <f t="shared" si="25"/>
        <v>417</v>
      </c>
      <c r="L420" s="1">
        <f t="shared" si="26"/>
        <v>252</v>
      </c>
      <c r="N420" s="1">
        <f t="shared" si="27"/>
        <v>1110</v>
      </c>
      <c r="O420" s="1">
        <v>419</v>
      </c>
    </row>
    <row r="421" spans="1:15" x14ac:dyDescent="0.3">
      <c r="A421" s="1">
        <v>108380</v>
      </c>
      <c r="B421" s="1" t="s">
        <v>431</v>
      </c>
      <c r="C421" s="2">
        <v>12600</v>
      </c>
      <c r="D421" s="2">
        <v>9567333</v>
      </c>
      <c r="E421" s="1">
        <v>74.56</v>
      </c>
      <c r="F421" s="1">
        <v>0.53</v>
      </c>
      <c r="G421" s="1">
        <v>0.79</v>
      </c>
      <c r="H421" s="2">
        <v>1205</v>
      </c>
      <c r="J421" s="1">
        <f t="shared" si="24"/>
        <v>396</v>
      </c>
      <c r="K421" s="1">
        <f t="shared" si="25"/>
        <v>349</v>
      </c>
      <c r="L421" s="1">
        <f t="shared" si="26"/>
        <v>366</v>
      </c>
      <c r="N421" s="1">
        <f t="shared" si="27"/>
        <v>1111</v>
      </c>
      <c r="O421" s="1">
        <v>420</v>
      </c>
    </row>
    <row r="422" spans="1:15" x14ac:dyDescent="0.3">
      <c r="A422" s="1">
        <v>280360</v>
      </c>
      <c r="B422" s="1" t="s">
        <v>432</v>
      </c>
      <c r="C422" s="2">
        <v>130500</v>
      </c>
      <c r="D422" s="2">
        <v>9434574</v>
      </c>
      <c r="E422" s="1">
        <v>25.34</v>
      </c>
      <c r="F422" s="1">
        <v>0.65</v>
      </c>
      <c r="G422" s="1">
        <v>1.23</v>
      </c>
      <c r="H422" s="2">
        <v>12312</v>
      </c>
      <c r="J422" s="1">
        <f t="shared" si="24"/>
        <v>370</v>
      </c>
      <c r="K422" s="1">
        <f t="shared" si="25"/>
        <v>409</v>
      </c>
      <c r="L422" s="1">
        <f t="shared" si="26"/>
        <v>332</v>
      </c>
      <c r="N422" s="1">
        <f t="shared" si="27"/>
        <v>1111</v>
      </c>
      <c r="O422" s="1">
        <v>421</v>
      </c>
    </row>
    <row r="423" spans="1:15" x14ac:dyDescent="0.3">
      <c r="A423" s="1">
        <v>347740</v>
      </c>
      <c r="B423" s="1" t="s">
        <v>433</v>
      </c>
      <c r="C423" s="2">
        <v>3140</v>
      </c>
      <c r="D423" s="2">
        <v>30010576</v>
      </c>
      <c r="E423" s="1">
        <v>15.62</v>
      </c>
      <c r="F423" s="1">
        <v>1.44</v>
      </c>
      <c r="G423" s="1">
        <v>1.19</v>
      </c>
      <c r="H423" s="1">
        <v>942</v>
      </c>
      <c r="J423" s="1">
        <f t="shared" si="24"/>
        <v>339</v>
      </c>
      <c r="K423" s="1">
        <f t="shared" si="25"/>
        <v>439</v>
      </c>
      <c r="L423" s="1">
        <f t="shared" si="26"/>
        <v>337</v>
      </c>
      <c r="N423" s="1">
        <f t="shared" si="27"/>
        <v>1115</v>
      </c>
      <c r="O423" s="1">
        <v>422</v>
      </c>
    </row>
    <row r="424" spans="1:15" x14ac:dyDescent="0.3">
      <c r="A424" s="1">
        <v>198080</v>
      </c>
      <c r="B424" s="1" t="s">
        <v>434</v>
      </c>
      <c r="C424" s="2">
        <v>2030</v>
      </c>
      <c r="D424" s="2">
        <v>21535185</v>
      </c>
      <c r="E424" s="1">
        <v>61.52</v>
      </c>
      <c r="F424" s="1">
        <v>0.46</v>
      </c>
      <c r="G424" s="1">
        <v>0</v>
      </c>
      <c r="H424" s="1">
        <v>437</v>
      </c>
      <c r="J424" s="1">
        <f t="shared" si="24"/>
        <v>394</v>
      </c>
      <c r="K424" s="1">
        <f t="shared" si="25"/>
        <v>284</v>
      </c>
      <c r="L424" s="1">
        <f t="shared" si="26"/>
        <v>441</v>
      </c>
      <c r="N424" s="1">
        <f t="shared" si="27"/>
        <v>1119</v>
      </c>
      <c r="O424" s="1">
        <v>423</v>
      </c>
    </row>
    <row r="425" spans="1:15" x14ac:dyDescent="0.3">
      <c r="A425" s="1">
        <v>38010</v>
      </c>
      <c r="B425" s="1" t="s">
        <v>435</v>
      </c>
      <c r="C425" s="2">
        <v>7220</v>
      </c>
      <c r="D425" s="2">
        <v>9000000</v>
      </c>
      <c r="E425" s="1">
        <v>14.59</v>
      </c>
      <c r="F425" s="1">
        <v>0.77</v>
      </c>
      <c r="G425" s="1">
        <v>0.69</v>
      </c>
      <c r="H425" s="1">
        <v>650</v>
      </c>
      <c r="J425" s="1">
        <f t="shared" si="24"/>
        <v>331</v>
      </c>
      <c r="K425" s="1">
        <f t="shared" si="25"/>
        <v>430</v>
      </c>
      <c r="L425" s="1">
        <f t="shared" si="26"/>
        <v>372</v>
      </c>
      <c r="N425" s="1">
        <f t="shared" si="27"/>
        <v>1133</v>
      </c>
      <c r="O425" s="1">
        <v>424</v>
      </c>
    </row>
    <row r="426" spans="1:15" x14ac:dyDescent="0.3">
      <c r="A426" s="1">
        <v>20400</v>
      </c>
      <c r="B426" s="1" t="s">
        <v>436</v>
      </c>
      <c r="C426" s="2">
        <v>9140</v>
      </c>
      <c r="D426" s="2">
        <v>3189166</v>
      </c>
      <c r="E426" s="1">
        <v>20.68</v>
      </c>
      <c r="F426" s="1">
        <v>0.65</v>
      </c>
      <c r="G426" s="1">
        <v>0.66</v>
      </c>
      <c r="H426" s="1">
        <v>291</v>
      </c>
      <c r="J426" s="1">
        <f t="shared" si="24"/>
        <v>356</v>
      </c>
      <c r="K426" s="1">
        <f t="shared" si="25"/>
        <v>409</v>
      </c>
      <c r="L426" s="1">
        <f t="shared" si="26"/>
        <v>373</v>
      </c>
      <c r="N426" s="1">
        <f t="shared" si="27"/>
        <v>1138</v>
      </c>
      <c r="O426" s="1">
        <v>425</v>
      </c>
    </row>
    <row r="427" spans="1:15" x14ac:dyDescent="0.3">
      <c r="A427" s="1">
        <v>10660</v>
      </c>
      <c r="B427" s="1" t="s">
        <v>437</v>
      </c>
      <c r="C427" s="2">
        <v>4500</v>
      </c>
      <c r="D427" s="2">
        <v>22000000</v>
      </c>
      <c r="E427" s="1">
        <v>16.920000000000002</v>
      </c>
      <c r="F427" s="1">
        <v>0.71</v>
      </c>
      <c r="G427" s="1">
        <v>0.22</v>
      </c>
      <c r="H427" s="1">
        <v>990</v>
      </c>
      <c r="J427" s="1">
        <f t="shared" si="24"/>
        <v>345</v>
      </c>
      <c r="K427" s="1">
        <f t="shared" si="25"/>
        <v>420</v>
      </c>
      <c r="L427" s="1">
        <f t="shared" si="26"/>
        <v>381</v>
      </c>
      <c r="N427" s="1">
        <f t="shared" si="27"/>
        <v>1146</v>
      </c>
      <c r="O427" s="1">
        <v>426</v>
      </c>
    </row>
    <row r="428" spans="1:15" x14ac:dyDescent="0.3">
      <c r="A428" s="1">
        <v>23160</v>
      </c>
      <c r="B428" s="1" t="s">
        <v>438</v>
      </c>
      <c r="C428" s="2">
        <v>17150</v>
      </c>
      <c r="D428" s="2">
        <v>26500000</v>
      </c>
      <c r="E428" s="1">
        <v>15.42</v>
      </c>
      <c r="F428" s="1">
        <v>0.98</v>
      </c>
      <c r="G428" s="1">
        <v>0.57999999999999996</v>
      </c>
      <c r="H428" s="2">
        <v>4545</v>
      </c>
      <c r="J428" s="1">
        <f t="shared" si="24"/>
        <v>337</v>
      </c>
      <c r="K428" s="1">
        <f t="shared" si="25"/>
        <v>434</v>
      </c>
      <c r="L428" s="1">
        <f t="shared" si="26"/>
        <v>376</v>
      </c>
      <c r="N428" s="1">
        <f t="shared" si="27"/>
        <v>1147</v>
      </c>
      <c r="O428" s="1">
        <v>427</v>
      </c>
    </row>
    <row r="429" spans="1:15" x14ac:dyDescent="0.3">
      <c r="A429" s="1">
        <v>12860</v>
      </c>
      <c r="B429" s="1" t="s">
        <v>439</v>
      </c>
      <c r="C429" s="2">
        <v>1350</v>
      </c>
      <c r="D429" s="2">
        <v>71995067</v>
      </c>
      <c r="E429" s="1">
        <v>22.5</v>
      </c>
      <c r="F429" s="1">
        <v>0.53</v>
      </c>
      <c r="G429" s="1">
        <v>0</v>
      </c>
      <c r="H429" s="1">
        <v>972</v>
      </c>
      <c r="J429" s="1">
        <f t="shared" si="24"/>
        <v>361</v>
      </c>
      <c r="K429" s="1">
        <f t="shared" si="25"/>
        <v>349</v>
      </c>
      <c r="L429" s="1">
        <f t="shared" si="26"/>
        <v>441</v>
      </c>
      <c r="N429" s="1">
        <f t="shared" si="27"/>
        <v>1151</v>
      </c>
      <c r="O429" s="1">
        <v>428</v>
      </c>
    </row>
    <row r="430" spans="1:15" x14ac:dyDescent="0.3">
      <c r="A430" s="1">
        <v>130740</v>
      </c>
      <c r="B430" s="1" t="s">
        <v>440</v>
      </c>
      <c r="C430" s="2">
        <v>3000</v>
      </c>
      <c r="D430" s="2">
        <v>11276679</v>
      </c>
      <c r="E430" s="1">
        <v>999</v>
      </c>
      <c r="F430" s="1">
        <v>0.54</v>
      </c>
      <c r="G430" s="1">
        <v>1</v>
      </c>
      <c r="H430" s="1">
        <v>338</v>
      </c>
      <c r="J430" s="1">
        <f t="shared" si="24"/>
        <v>441</v>
      </c>
      <c r="K430" s="1">
        <f t="shared" si="25"/>
        <v>362</v>
      </c>
      <c r="L430" s="1">
        <f t="shared" si="26"/>
        <v>353</v>
      </c>
      <c r="N430" s="1">
        <f t="shared" si="27"/>
        <v>1156</v>
      </c>
      <c r="O430" s="1">
        <v>429</v>
      </c>
    </row>
    <row r="431" spans="1:15" x14ac:dyDescent="0.3">
      <c r="A431" s="1">
        <v>87600</v>
      </c>
      <c r="B431" s="1" t="s">
        <v>441</v>
      </c>
      <c r="C431" s="2">
        <v>9150</v>
      </c>
      <c r="D431" s="2">
        <v>8166558</v>
      </c>
      <c r="E431" s="1">
        <v>11.6</v>
      </c>
      <c r="F431" s="1">
        <v>0.67</v>
      </c>
      <c r="G431" s="1">
        <v>0</v>
      </c>
      <c r="H431" s="1">
        <v>747</v>
      </c>
      <c r="J431" s="1">
        <f t="shared" si="24"/>
        <v>302</v>
      </c>
      <c r="K431" s="1">
        <f t="shared" si="25"/>
        <v>415</v>
      </c>
      <c r="L431" s="1">
        <f t="shared" si="26"/>
        <v>441</v>
      </c>
      <c r="N431" s="1">
        <f t="shared" si="27"/>
        <v>1158</v>
      </c>
      <c r="O431" s="1">
        <v>430</v>
      </c>
    </row>
    <row r="432" spans="1:15" x14ac:dyDescent="0.3">
      <c r="A432" s="1">
        <v>54540</v>
      </c>
      <c r="B432" s="1" t="s">
        <v>442</v>
      </c>
      <c r="C432" s="2">
        <v>4205</v>
      </c>
      <c r="D432" s="2">
        <v>13000000</v>
      </c>
      <c r="E432" s="1">
        <v>999</v>
      </c>
      <c r="F432" s="1">
        <v>0.75</v>
      </c>
      <c r="G432" s="1">
        <v>1.66</v>
      </c>
      <c r="H432" s="1">
        <v>547</v>
      </c>
      <c r="J432" s="1">
        <f t="shared" si="24"/>
        <v>441</v>
      </c>
      <c r="K432" s="1">
        <f t="shared" si="25"/>
        <v>425</v>
      </c>
      <c r="L432" s="1">
        <f t="shared" si="26"/>
        <v>296</v>
      </c>
      <c r="N432" s="1">
        <f t="shared" si="27"/>
        <v>1162</v>
      </c>
      <c r="O432" s="1">
        <v>431</v>
      </c>
    </row>
    <row r="433" spans="1:15" x14ac:dyDescent="0.3">
      <c r="A433" s="1">
        <v>950</v>
      </c>
      <c r="B433" s="1" t="s">
        <v>443</v>
      </c>
      <c r="C433" s="2">
        <v>70200</v>
      </c>
      <c r="D433" s="2">
        <v>1680000</v>
      </c>
      <c r="E433" s="1">
        <v>41.42</v>
      </c>
      <c r="F433" s="1">
        <v>0.54</v>
      </c>
      <c r="G433" s="1">
        <v>0</v>
      </c>
      <c r="H433" s="2">
        <v>1179</v>
      </c>
      <c r="J433" s="1">
        <f t="shared" si="24"/>
        <v>387</v>
      </c>
      <c r="K433" s="1">
        <f t="shared" si="25"/>
        <v>362</v>
      </c>
      <c r="L433" s="1">
        <f t="shared" si="26"/>
        <v>441</v>
      </c>
      <c r="N433" s="1">
        <f t="shared" si="27"/>
        <v>1190</v>
      </c>
      <c r="O433" s="1">
        <v>432</v>
      </c>
    </row>
    <row r="434" spans="1:15" x14ac:dyDescent="0.3">
      <c r="A434" s="1">
        <v>3610</v>
      </c>
      <c r="B434" s="1" t="s">
        <v>444</v>
      </c>
      <c r="C434" s="2">
        <v>7440</v>
      </c>
      <c r="D434" s="2">
        <v>42314090</v>
      </c>
      <c r="E434" s="1">
        <v>75.150000000000006</v>
      </c>
      <c r="F434" s="1">
        <v>1.38</v>
      </c>
      <c r="G434" s="1">
        <v>0.61</v>
      </c>
      <c r="H434" s="2">
        <v>3148</v>
      </c>
      <c r="J434" s="1">
        <f t="shared" si="24"/>
        <v>397</v>
      </c>
      <c r="K434" s="1">
        <f t="shared" si="25"/>
        <v>438</v>
      </c>
      <c r="L434" s="1">
        <f t="shared" si="26"/>
        <v>375</v>
      </c>
      <c r="N434" s="1">
        <f t="shared" si="27"/>
        <v>1210</v>
      </c>
      <c r="O434" s="1">
        <v>433</v>
      </c>
    </row>
    <row r="435" spans="1:15" x14ac:dyDescent="0.3">
      <c r="A435" s="1">
        <v>39980</v>
      </c>
      <c r="B435" s="1" t="s">
        <v>445</v>
      </c>
      <c r="C435" s="1">
        <v>939</v>
      </c>
      <c r="D435" s="2">
        <v>45713596</v>
      </c>
      <c r="E435" s="1">
        <v>55.24</v>
      </c>
      <c r="F435" s="1">
        <v>0.57999999999999996</v>
      </c>
      <c r="G435" s="1">
        <v>0</v>
      </c>
      <c r="H435" s="1">
        <v>429</v>
      </c>
      <c r="J435" s="1">
        <f t="shared" si="24"/>
        <v>392</v>
      </c>
      <c r="K435" s="1">
        <f t="shared" si="25"/>
        <v>377</v>
      </c>
      <c r="L435" s="1">
        <f t="shared" si="26"/>
        <v>441</v>
      </c>
      <c r="N435" s="1">
        <f t="shared" si="27"/>
        <v>1210</v>
      </c>
      <c r="O435" s="1">
        <v>434</v>
      </c>
    </row>
    <row r="436" spans="1:15" x14ac:dyDescent="0.3">
      <c r="A436" s="1">
        <v>39610</v>
      </c>
      <c r="B436" s="1" t="s">
        <v>446</v>
      </c>
      <c r="C436" s="2">
        <v>5530</v>
      </c>
      <c r="D436" s="2">
        <v>10410400</v>
      </c>
      <c r="E436" s="1">
        <v>18.68</v>
      </c>
      <c r="F436" s="1">
        <v>0.73</v>
      </c>
      <c r="G436" s="1">
        <v>0</v>
      </c>
      <c r="H436" s="1">
        <v>576</v>
      </c>
      <c r="J436" s="1">
        <f t="shared" si="24"/>
        <v>350</v>
      </c>
      <c r="K436" s="1">
        <f t="shared" si="25"/>
        <v>424</v>
      </c>
      <c r="L436" s="1">
        <f t="shared" si="26"/>
        <v>441</v>
      </c>
      <c r="N436" s="1">
        <f t="shared" si="27"/>
        <v>1215</v>
      </c>
      <c r="O436" s="1">
        <v>435</v>
      </c>
    </row>
    <row r="437" spans="1:15" x14ac:dyDescent="0.3">
      <c r="A437" s="1">
        <v>298040</v>
      </c>
      <c r="B437" s="1" t="s">
        <v>447</v>
      </c>
      <c r="C437" s="2">
        <v>59600</v>
      </c>
      <c r="D437" s="2">
        <v>9324548</v>
      </c>
      <c r="E437" s="1">
        <v>36.03</v>
      </c>
      <c r="F437" s="1">
        <v>0.61</v>
      </c>
      <c r="G437" s="1">
        <v>0</v>
      </c>
      <c r="H437" s="2">
        <v>5557</v>
      </c>
      <c r="J437" s="1">
        <f t="shared" si="24"/>
        <v>383</v>
      </c>
      <c r="K437" s="1">
        <f t="shared" si="25"/>
        <v>391</v>
      </c>
      <c r="L437" s="1">
        <f t="shared" si="26"/>
        <v>441</v>
      </c>
      <c r="N437" s="1">
        <f t="shared" si="27"/>
        <v>1215</v>
      </c>
      <c r="O437" s="1">
        <v>436</v>
      </c>
    </row>
    <row r="438" spans="1:15" x14ac:dyDescent="0.3">
      <c r="A438" s="1">
        <v>72470</v>
      </c>
      <c r="B438" s="1" t="s">
        <v>448</v>
      </c>
      <c r="C438" s="2">
        <v>4545</v>
      </c>
      <c r="D438" s="2">
        <v>18887341</v>
      </c>
      <c r="E438" s="1">
        <v>999</v>
      </c>
      <c r="F438" s="1">
        <v>0.67</v>
      </c>
      <c r="G438" s="1">
        <v>0.77</v>
      </c>
      <c r="H438" s="1">
        <v>858</v>
      </c>
      <c r="J438" s="1">
        <f t="shared" si="24"/>
        <v>441</v>
      </c>
      <c r="K438" s="1">
        <f t="shared" si="25"/>
        <v>415</v>
      </c>
      <c r="L438" s="1">
        <f t="shared" si="26"/>
        <v>367</v>
      </c>
      <c r="N438" s="1">
        <f t="shared" si="27"/>
        <v>1223</v>
      </c>
      <c r="O438" s="1">
        <v>437</v>
      </c>
    </row>
    <row r="439" spans="1:15" x14ac:dyDescent="0.3">
      <c r="A439" s="1">
        <v>23460</v>
      </c>
      <c r="B439" s="1" t="s">
        <v>449</v>
      </c>
      <c r="C439" s="2">
        <v>2350</v>
      </c>
      <c r="D439" s="2">
        <v>37200000</v>
      </c>
      <c r="E439" s="1">
        <v>999</v>
      </c>
      <c r="F439" s="1">
        <v>0.82</v>
      </c>
      <c r="G439" s="1">
        <v>0.85</v>
      </c>
      <c r="H439" s="1">
        <v>874</v>
      </c>
      <c r="J439" s="1">
        <f t="shared" si="24"/>
        <v>441</v>
      </c>
      <c r="K439" s="1">
        <f t="shared" si="25"/>
        <v>431</v>
      </c>
      <c r="L439" s="1">
        <f t="shared" si="26"/>
        <v>363</v>
      </c>
      <c r="N439" s="1">
        <f t="shared" si="27"/>
        <v>1235</v>
      </c>
      <c r="O439" s="1">
        <v>438</v>
      </c>
    </row>
    <row r="440" spans="1:15" x14ac:dyDescent="0.3">
      <c r="A440" s="1">
        <v>2140</v>
      </c>
      <c r="B440" s="1" t="s">
        <v>450</v>
      </c>
      <c r="C440" s="2">
        <v>4700</v>
      </c>
      <c r="D440" s="2">
        <v>24939425</v>
      </c>
      <c r="E440" s="1">
        <v>999</v>
      </c>
      <c r="F440" s="1">
        <v>1.1100000000000001</v>
      </c>
      <c r="G440" s="1">
        <v>0.85</v>
      </c>
      <c r="H440" s="2">
        <v>1172</v>
      </c>
      <c r="J440" s="1">
        <f t="shared" si="24"/>
        <v>441</v>
      </c>
      <c r="K440" s="1">
        <f t="shared" si="25"/>
        <v>437</v>
      </c>
      <c r="L440" s="1">
        <f t="shared" si="26"/>
        <v>363</v>
      </c>
      <c r="N440" s="1">
        <f t="shared" si="27"/>
        <v>1241</v>
      </c>
      <c r="O440" s="1">
        <v>439</v>
      </c>
    </row>
    <row r="441" spans="1:15" x14ac:dyDescent="0.3">
      <c r="A441" s="1">
        <v>9830</v>
      </c>
      <c r="B441" s="1" t="s">
        <v>451</v>
      </c>
      <c r="C441" s="2">
        <v>49100</v>
      </c>
      <c r="D441" s="2">
        <v>191278497</v>
      </c>
      <c r="E441" s="1">
        <v>27.02</v>
      </c>
      <c r="F441" s="1">
        <v>1.06</v>
      </c>
      <c r="G441" s="1">
        <v>0</v>
      </c>
      <c r="H441" s="2">
        <v>93918</v>
      </c>
      <c r="J441" s="1">
        <f t="shared" si="24"/>
        <v>372</v>
      </c>
      <c r="K441" s="1">
        <f t="shared" si="25"/>
        <v>435</v>
      </c>
      <c r="L441" s="1">
        <f t="shared" si="26"/>
        <v>441</v>
      </c>
      <c r="N441" s="1">
        <f t="shared" si="27"/>
        <v>1248</v>
      </c>
      <c r="O441" s="1">
        <v>440</v>
      </c>
    </row>
    <row r="442" spans="1:15" x14ac:dyDescent="0.3">
      <c r="A442" s="1">
        <v>35610</v>
      </c>
      <c r="B442" s="1" t="s">
        <v>452</v>
      </c>
      <c r="C442" s="2">
        <v>3575</v>
      </c>
      <c r="D442" s="2">
        <v>27345997</v>
      </c>
      <c r="E442" s="1">
        <v>999</v>
      </c>
      <c r="F442" s="1">
        <v>0.61</v>
      </c>
      <c r="G442" s="1">
        <v>0</v>
      </c>
      <c r="H442" s="1">
        <v>978</v>
      </c>
      <c r="J442" s="1">
        <f t="shared" si="24"/>
        <v>441</v>
      </c>
      <c r="K442" s="1">
        <f t="shared" si="25"/>
        <v>391</v>
      </c>
      <c r="L442" s="1">
        <f t="shared" si="26"/>
        <v>441</v>
      </c>
      <c r="N442" s="1">
        <f t="shared" si="27"/>
        <v>1273</v>
      </c>
      <c r="O442" s="1">
        <v>441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DCB8-DE78-4326-BC5D-2BB35D7992F5}">
  <dimension ref="A1:V470"/>
  <sheetViews>
    <sheetView workbookViewId="0">
      <selection activeCell="Q2" sqref="Q2"/>
    </sheetView>
  </sheetViews>
  <sheetFormatPr defaultRowHeight="12" x14ac:dyDescent="0.3"/>
  <cols>
    <col min="1" max="3" width="9" style="1"/>
    <col min="4" max="4" width="14.75" style="1" customWidth="1"/>
    <col min="5" max="6" width="9" style="1"/>
    <col min="7" max="7" width="7" style="1" customWidth="1"/>
    <col min="8" max="9" width="9" style="1"/>
    <col min="10" max="11" width="6.375" style="1" customWidth="1"/>
    <col min="12" max="12" width="6.875" style="1" customWidth="1"/>
    <col min="13" max="16384" width="9" style="1"/>
  </cols>
  <sheetData>
    <row r="1" spans="1:22" x14ac:dyDescent="0.3">
      <c r="A1" s="1" t="s">
        <v>0</v>
      </c>
      <c r="B1" s="1" t="s">
        <v>1</v>
      </c>
      <c r="C1" s="1" t="s">
        <v>486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N1" s="1" t="s">
        <v>10</v>
      </c>
      <c r="O1" s="1" t="s">
        <v>11</v>
      </c>
      <c r="Q1" s="1" t="s">
        <v>454</v>
      </c>
      <c r="S1" s="1" t="s">
        <v>455</v>
      </c>
      <c r="U1" s="1" t="s">
        <v>456</v>
      </c>
      <c r="V1" s="3" t="s">
        <v>457</v>
      </c>
    </row>
    <row r="2" spans="1:22" x14ac:dyDescent="0.3">
      <c r="A2" s="1">
        <v>4960</v>
      </c>
      <c r="B2" s="1" t="s">
        <v>26</v>
      </c>
      <c r="C2" s="2">
        <v>9150</v>
      </c>
      <c r="D2" s="2">
        <v>11570702</v>
      </c>
      <c r="E2" s="1">
        <v>2.2400000000000002</v>
      </c>
      <c r="F2" s="1">
        <v>0.15</v>
      </c>
      <c r="G2" s="1">
        <v>0</v>
      </c>
      <c r="H2" s="2">
        <v>1059</v>
      </c>
      <c r="J2" s="1">
        <f t="shared" ref="J2:J65" si="0">COUNTIF($E$2:$E$470,"&lt;="&amp;E2)</f>
        <v>18</v>
      </c>
      <c r="K2" s="1">
        <f t="shared" ref="K2:K65" si="1">COUNTIF($F$2:$F$470,"&lt;="&amp;F2)</f>
        <v>8</v>
      </c>
      <c r="L2" s="1">
        <v>0</v>
      </c>
      <c r="N2" s="1">
        <f t="shared" ref="N2:N65" si="2">J2+K2</f>
        <v>26</v>
      </c>
      <c r="O2" s="1">
        <v>1</v>
      </c>
    </row>
    <row r="3" spans="1:22" x14ac:dyDescent="0.3">
      <c r="A3" s="1">
        <v>24800</v>
      </c>
      <c r="B3" s="1" t="s">
        <v>117</v>
      </c>
      <c r="C3" s="2">
        <v>2485</v>
      </c>
      <c r="D3" s="2">
        <v>31278618</v>
      </c>
      <c r="E3" s="1">
        <v>1.88</v>
      </c>
      <c r="F3" s="1">
        <v>0.21</v>
      </c>
      <c r="G3" s="1">
        <v>0</v>
      </c>
      <c r="H3" s="1">
        <v>777</v>
      </c>
      <c r="J3" s="1">
        <f t="shared" si="0"/>
        <v>11</v>
      </c>
      <c r="K3" s="1">
        <f t="shared" si="1"/>
        <v>18</v>
      </c>
      <c r="L3" s="1">
        <v>0</v>
      </c>
      <c r="N3" s="1">
        <f t="shared" si="2"/>
        <v>29</v>
      </c>
      <c r="O3" s="1">
        <v>2</v>
      </c>
    </row>
    <row r="4" spans="1:22" x14ac:dyDescent="0.3">
      <c r="A4" s="1">
        <v>6120</v>
      </c>
      <c r="B4" s="1" t="s">
        <v>28</v>
      </c>
      <c r="C4" s="2">
        <v>31800</v>
      </c>
      <c r="D4" s="2">
        <v>19037855</v>
      </c>
      <c r="E4" s="1">
        <v>1.6</v>
      </c>
      <c r="F4" s="1">
        <v>0.23</v>
      </c>
      <c r="G4" s="1">
        <v>0</v>
      </c>
      <c r="H4" s="2">
        <v>6054</v>
      </c>
      <c r="J4" s="1">
        <f t="shared" si="0"/>
        <v>5</v>
      </c>
      <c r="K4" s="1">
        <f t="shared" si="1"/>
        <v>28</v>
      </c>
      <c r="L4" s="1">
        <v>0</v>
      </c>
      <c r="N4" s="1">
        <f t="shared" si="2"/>
        <v>33</v>
      </c>
      <c r="O4" s="1">
        <v>3</v>
      </c>
    </row>
    <row r="5" spans="1:22" x14ac:dyDescent="0.3">
      <c r="A5" s="1">
        <v>900120</v>
      </c>
      <c r="B5" s="1" t="s">
        <v>193</v>
      </c>
      <c r="C5" s="1">
        <v>209</v>
      </c>
      <c r="D5" s="2">
        <v>165850893</v>
      </c>
      <c r="E5" s="1">
        <v>2.82</v>
      </c>
      <c r="F5" s="1">
        <v>0.08</v>
      </c>
      <c r="G5" s="1">
        <v>0</v>
      </c>
      <c r="H5" s="1">
        <v>347</v>
      </c>
      <c r="J5" s="1">
        <f t="shared" si="0"/>
        <v>37</v>
      </c>
      <c r="K5" s="1">
        <f t="shared" si="1"/>
        <v>3</v>
      </c>
      <c r="L5" s="1">
        <v>0</v>
      </c>
      <c r="N5" s="1">
        <f t="shared" si="2"/>
        <v>40</v>
      </c>
      <c r="O5" s="1">
        <v>4</v>
      </c>
    </row>
    <row r="6" spans="1:22" x14ac:dyDescent="0.3">
      <c r="A6" s="1">
        <v>13580</v>
      </c>
      <c r="B6" s="1" t="s">
        <v>18</v>
      </c>
      <c r="C6" s="2">
        <v>20100</v>
      </c>
      <c r="D6" s="2">
        <v>8930907</v>
      </c>
      <c r="E6" s="1">
        <v>1.65</v>
      </c>
      <c r="F6" s="1">
        <v>0.24</v>
      </c>
      <c r="G6" s="1">
        <v>0</v>
      </c>
      <c r="H6" s="2">
        <v>1795</v>
      </c>
      <c r="J6" s="1">
        <f t="shared" si="0"/>
        <v>8</v>
      </c>
      <c r="K6" s="1">
        <f t="shared" si="1"/>
        <v>35</v>
      </c>
      <c r="L6" s="1">
        <v>0</v>
      </c>
      <c r="N6" s="1">
        <f t="shared" si="2"/>
        <v>43</v>
      </c>
      <c r="O6" s="1">
        <v>5</v>
      </c>
    </row>
    <row r="7" spans="1:22" x14ac:dyDescent="0.3">
      <c r="A7" s="1">
        <v>58650</v>
      </c>
      <c r="B7" s="1" t="s">
        <v>86</v>
      </c>
      <c r="C7" s="2">
        <v>104800</v>
      </c>
      <c r="D7" s="2">
        <v>4000000</v>
      </c>
      <c r="E7" s="1">
        <v>3.07</v>
      </c>
      <c r="F7" s="1">
        <v>0.2</v>
      </c>
      <c r="G7" s="1">
        <v>0</v>
      </c>
      <c r="H7" s="2">
        <v>4192</v>
      </c>
      <c r="J7" s="1">
        <f t="shared" si="0"/>
        <v>44</v>
      </c>
      <c r="K7" s="1">
        <f t="shared" si="1"/>
        <v>14</v>
      </c>
      <c r="L7" s="1">
        <v>0</v>
      </c>
      <c r="N7" s="1">
        <f t="shared" si="2"/>
        <v>58</v>
      </c>
      <c r="O7" s="1">
        <v>6</v>
      </c>
    </row>
    <row r="8" spans="1:22" x14ac:dyDescent="0.3">
      <c r="A8" s="1">
        <v>5710</v>
      </c>
      <c r="B8" s="1" t="s">
        <v>60</v>
      </c>
      <c r="C8" s="2">
        <v>5640</v>
      </c>
      <c r="D8" s="2">
        <v>20037600</v>
      </c>
      <c r="E8" s="1">
        <v>2.04</v>
      </c>
      <c r="F8" s="1">
        <v>0.26</v>
      </c>
      <c r="G8" s="1">
        <v>0</v>
      </c>
      <c r="H8" s="2">
        <v>1130</v>
      </c>
      <c r="J8" s="1">
        <f t="shared" si="0"/>
        <v>15</v>
      </c>
      <c r="K8" s="1">
        <f t="shared" si="1"/>
        <v>52</v>
      </c>
      <c r="L8" s="1">
        <v>0</v>
      </c>
      <c r="N8" s="1">
        <f t="shared" si="2"/>
        <v>67</v>
      </c>
      <c r="O8" s="1">
        <v>7</v>
      </c>
    </row>
    <row r="9" spans="1:22" x14ac:dyDescent="0.3">
      <c r="A9" s="1">
        <v>104480</v>
      </c>
      <c r="B9" s="1" t="s">
        <v>165</v>
      </c>
      <c r="C9" s="2">
        <v>3180</v>
      </c>
      <c r="D9" s="2">
        <v>90895434</v>
      </c>
      <c r="E9" s="1">
        <v>0.8</v>
      </c>
      <c r="F9" s="1">
        <v>0.28000000000000003</v>
      </c>
      <c r="G9" s="1">
        <v>0</v>
      </c>
      <c r="H9" s="2">
        <v>2890</v>
      </c>
      <c r="J9" s="1">
        <f t="shared" si="0"/>
        <v>1</v>
      </c>
      <c r="K9" s="1">
        <f t="shared" si="1"/>
        <v>66</v>
      </c>
      <c r="L9" s="1">
        <v>0</v>
      </c>
      <c r="N9" s="1">
        <f t="shared" si="2"/>
        <v>67</v>
      </c>
      <c r="O9" s="1">
        <v>8</v>
      </c>
    </row>
    <row r="10" spans="1:22" x14ac:dyDescent="0.3">
      <c r="A10" s="1">
        <v>138930</v>
      </c>
      <c r="B10" s="1" t="s">
        <v>15</v>
      </c>
      <c r="C10" s="2">
        <v>7080</v>
      </c>
      <c r="D10" s="2">
        <v>325935246</v>
      </c>
      <c r="E10" s="1">
        <v>2.85</v>
      </c>
      <c r="F10" s="1">
        <v>0.23</v>
      </c>
      <c r="G10" s="1">
        <v>0</v>
      </c>
      <c r="H10" s="2">
        <v>23076</v>
      </c>
      <c r="J10" s="1">
        <f t="shared" si="0"/>
        <v>39</v>
      </c>
      <c r="K10" s="1">
        <f t="shared" si="1"/>
        <v>28</v>
      </c>
      <c r="L10" s="1">
        <v>0</v>
      </c>
      <c r="N10" s="1">
        <f t="shared" si="2"/>
        <v>67</v>
      </c>
      <c r="O10" s="1">
        <v>9</v>
      </c>
    </row>
    <row r="11" spans="1:22" x14ac:dyDescent="0.3">
      <c r="A11" s="1">
        <v>4020</v>
      </c>
      <c r="B11" s="1" t="s">
        <v>30</v>
      </c>
      <c r="C11" s="2">
        <v>34200</v>
      </c>
      <c r="D11" s="2">
        <v>133445785</v>
      </c>
      <c r="E11" s="1">
        <v>2.8</v>
      </c>
      <c r="F11" s="1">
        <v>0.24</v>
      </c>
      <c r="G11" s="1">
        <v>0</v>
      </c>
      <c r="H11" s="2">
        <v>45638</v>
      </c>
      <c r="J11" s="1">
        <f t="shared" si="0"/>
        <v>35</v>
      </c>
      <c r="K11" s="1">
        <f t="shared" si="1"/>
        <v>35</v>
      </c>
      <c r="L11" s="1">
        <v>0</v>
      </c>
      <c r="N11" s="1">
        <f t="shared" si="2"/>
        <v>70</v>
      </c>
      <c r="O11" s="1">
        <v>10</v>
      </c>
    </row>
    <row r="12" spans="1:22" x14ac:dyDescent="0.3">
      <c r="A12" s="1">
        <v>139130</v>
      </c>
      <c r="B12" s="1" t="s">
        <v>13</v>
      </c>
      <c r="C12" s="2">
        <v>7950</v>
      </c>
      <c r="D12" s="2">
        <v>169145833</v>
      </c>
      <c r="E12" s="1">
        <v>2.8</v>
      </c>
      <c r="F12" s="1">
        <v>0.25</v>
      </c>
      <c r="G12" s="1">
        <v>0</v>
      </c>
      <c r="H12" s="2">
        <v>13447</v>
      </c>
      <c r="J12" s="1">
        <f t="shared" si="0"/>
        <v>35</v>
      </c>
      <c r="K12" s="1">
        <f t="shared" si="1"/>
        <v>44</v>
      </c>
      <c r="L12" s="1">
        <v>0</v>
      </c>
      <c r="N12" s="1">
        <f t="shared" si="2"/>
        <v>79</v>
      </c>
      <c r="O12" s="1">
        <v>11</v>
      </c>
    </row>
    <row r="13" spans="1:22" x14ac:dyDescent="0.3">
      <c r="A13" s="1">
        <v>1750</v>
      </c>
      <c r="B13" s="1" t="s">
        <v>14</v>
      </c>
      <c r="C13" s="2">
        <v>8860</v>
      </c>
      <c r="D13" s="2">
        <v>12728534</v>
      </c>
      <c r="E13" s="1">
        <v>3.11</v>
      </c>
      <c r="F13" s="1">
        <v>0.24</v>
      </c>
      <c r="G13" s="1">
        <v>0</v>
      </c>
      <c r="H13" s="2">
        <v>1128</v>
      </c>
      <c r="J13" s="1">
        <f t="shared" si="0"/>
        <v>45</v>
      </c>
      <c r="K13" s="1">
        <f t="shared" si="1"/>
        <v>35</v>
      </c>
      <c r="L13" s="1">
        <v>0</v>
      </c>
      <c r="N13" s="1">
        <f t="shared" si="2"/>
        <v>80</v>
      </c>
      <c r="O13" s="1">
        <v>12</v>
      </c>
    </row>
    <row r="14" spans="1:22" x14ac:dyDescent="0.3">
      <c r="A14" s="1">
        <v>5010</v>
      </c>
      <c r="B14" s="1" t="s">
        <v>84</v>
      </c>
      <c r="C14" s="2">
        <v>5140</v>
      </c>
      <c r="D14" s="2">
        <v>56188075</v>
      </c>
      <c r="E14" s="1">
        <v>1.63</v>
      </c>
      <c r="F14" s="1">
        <v>0.28999999999999998</v>
      </c>
      <c r="G14" s="1">
        <v>0</v>
      </c>
      <c r="H14" s="2">
        <v>2888</v>
      </c>
      <c r="J14" s="1">
        <f t="shared" si="0"/>
        <v>7</v>
      </c>
      <c r="K14" s="1">
        <f t="shared" si="1"/>
        <v>79</v>
      </c>
      <c r="L14" s="1">
        <v>0</v>
      </c>
      <c r="N14" s="1">
        <f t="shared" si="2"/>
        <v>86</v>
      </c>
      <c r="O14" s="1">
        <v>13</v>
      </c>
    </row>
    <row r="15" spans="1:22" x14ac:dyDescent="0.3">
      <c r="A15" s="1">
        <v>40610</v>
      </c>
      <c r="B15" s="1" t="s">
        <v>216</v>
      </c>
      <c r="C15" s="2">
        <v>1782</v>
      </c>
      <c r="D15" s="2">
        <v>34087196</v>
      </c>
      <c r="E15" s="1">
        <v>3.55</v>
      </c>
      <c r="F15" s="1">
        <v>0.21</v>
      </c>
      <c r="G15" s="1">
        <v>0</v>
      </c>
      <c r="H15" s="1">
        <v>607</v>
      </c>
      <c r="J15" s="1">
        <f t="shared" si="0"/>
        <v>74</v>
      </c>
      <c r="K15" s="1">
        <f t="shared" si="1"/>
        <v>18</v>
      </c>
      <c r="L15" s="1">
        <v>0</v>
      </c>
      <c r="N15" s="1">
        <f t="shared" si="2"/>
        <v>92</v>
      </c>
      <c r="O15" s="1">
        <v>14</v>
      </c>
    </row>
    <row r="16" spans="1:22" x14ac:dyDescent="0.3">
      <c r="A16" s="1">
        <v>7860</v>
      </c>
      <c r="B16" s="1" t="s">
        <v>76</v>
      </c>
      <c r="C16" s="2">
        <v>7540</v>
      </c>
      <c r="D16" s="2">
        <v>23479844</v>
      </c>
      <c r="E16" s="1">
        <v>2.62</v>
      </c>
      <c r="F16" s="1">
        <v>0.28000000000000003</v>
      </c>
      <c r="G16" s="1">
        <v>0</v>
      </c>
      <c r="H16" s="2">
        <v>1770</v>
      </c>
      <c r="J16" s="1">
        <f t="shared" si="0"/>
        <v>28</v>
      </c>
      <c r="K16" s="1">
        <f t="shared" si="1"/>
        <v>66</v>
      </c>
      <c r="L16" s="1">
        <v>0</v>
      </c>
      <c r="N16" s="1">
        <f t="shared" si="2"/>
        <v>94</v>
      </c>
      <c r="O16" s="1">
        <v>15</v>
      </c>
    </row>
    <row r="17" spans="1:15" x14ac:dyDescent="0.3">
      <c r="A17" s="1">
        <v>7680</v>
      </c>
      <c r="B17" s="1" t="s">
        <v>61</v>
      </c>
      <c r="C17" s="2">
        <v>7070</v>
      </c>
      <c r="D17" s="2">
        <v>13446474</v>
      </c>
      <c r="E17" s="1">
        <v>2.82</v>
      </c>
      <c r="F17" s="1">
        <v>0.27</v>
      </c>
      <c r="G17" s="1">
        <v>4.24</v>
      </c>
      <c r="H17" s="1">
        <v>951</v>
      </c>
      <c r="J17" s="1">
        <f t="shared" si="0"/>
        <v>37</v>
      </c>
      <c r="K17" s="1">
        <f t="shared" si="1"/>
        <v>58</v>
      </c>
      <c r="L17" s="1">
        <v>0</v>
      </c>
      <c r="N17" s="1">
        <f t="shared" si="2"/>
        <v>95</v>
      </c>
      <c r="O17" s="1">
        <v>16</v>
      </c>
    </row>
    <row r="18" spans="1:15" x14ac:dyDescent="0.3">
      <c r="A18" s="1">
        <v>30210</v>
      </c>
      <c r="B18" s="1" t="s">
        <v>17</v>
      </c>
      <c r="C18" s="2">
        <v>3355</v>
      </c>
      <c r="D18" s="2">
        <v>60314092</v>
      </c>
      <c r="E18" s="1">
        <v>1.62</v>
      </c>
      <c r="F18" s="1">
        <v>0.3</v>
      </c>
      <c r="G18" s="1">
        <v>0</v>
      </c>
      <c r="H18" s="2">
        <v>2024</v>
      </c>
      <c r="J18" s="1">
        <f t="shared" si="0"/>
        <v>6</v>
      </c>
      <c r="K18" s="1">
        <f t="shared" si="1"/>
        <v>90</v>
      </c>
      <c r="L18" s="1">
        <v>0</v>
      </c>
      <c r="N18" s="1">
        <f t="shared" si="2"/>
        <v>96</v>
      </c>
      <c r="O18" s="1">
        <v>17</v>
      </c>
    </row>
    <row r="19" spans="1:15" x14ac:dyDescent="0.3">
      <c r="A19" s="1">
        <v>2030</v>
      </c>
      <c r="B19" s="1" t="s">
        <v>54</v>
      </c>
      <c r="C19" s="2">
        <v>133100</v>
      </c>
      <c r="D19" s="2">
        <v>2191024</v>
      </c>
      <c r="E19" s="1">
        <v>3.21</v>
      </c>
      <c r="F19" s="1">
        <v>0.25</v>
      </c>
      <c r="G19" s="1">
        <v>0</v>
      </c>
      <c r="H19" s="2">
        <v>2916</v>
      </c>
      <c r="J19" s="1">
        <f t="shared" si="0"/>
        <v>54</v>
      </c>
      <c r="K19" s="1">
        <f t="shared" si="1"/>
        <v>44</v>
      </c>
      <c r="L19" s="1">
        <v>0</v>
      </c>
      <c r="N19" s="1">
        <f t="shared" si="2"/>
        <v>98</v>
      </c>
      <c r="O19" s="1">
        <v>18</v>
      </c>
    </row>
    <row r="20" spans="1:15" x14ac:dyDescent="0.3">
      <c r="A20" s="1">
        <v>10100</v>
      </c>
      <c r="B20" s="1" t="s">
        <v>70</v>
      </c>
      <c r="C20" s="2">
        <v>2800</v>
      </c>
      <c r="D20" s="2">
        <v>30450420</v>
      </c>
      <c r="E20" s="1">
        <v>2.25</v>
      </c>
      <c r="F20" s="1">
        <v>0.28999999999999998</v>
      </c>
      <c r="G20" s="1">
        <v>0</v>
      </c>
      <c r="H20" s="1">
        <v>853</v>
      </c>
      <c r="J20" s="1">
        <f t="shared" si="0"/>
        <v>20</v>
      </c>
      <c r="K20" s="1">
        <f t="shared" si="1"/>
        <v>79</v>
      </c>
      <c r="L20" s="1">
        <v>0</v>
      </c>
      <c r="N20" s="1">
        <f t="shared" si="2"/>
        <v>99</v>
      </c>
      <c r="O20" s="1">
        <v>19</v>
      </c>
    </row>
    <row r="21" spans="1:15" x14ac:dyDescent="0.3">
      <c r="A21" s="1">
        <v>4150</v>
      </c>
      <c r="B21" s="1" t="s">
        <v>64</v>
      </c>
      <c r="C21" s="2">
        <v>3370</v>
      </c>
      <c r="D21" s="2">
        <v>42008577</v>
      </c>
      <c r="E21" s="1">
        <v>3.25</v>
      </c>
      <c r="F21" s="1">
        <v>0.25</v>
      </c>
      <c r="G21" s="1">
        <v>0</v>
      </c>
      <c r="H21" s="2">
        <v>1416</v>
      </c>
      <c r="J21" s="1">
        <f t="shared" si="0"/>
        <v>57</v>
      </c>
      <c r="K21" s="1">
        <f t="shared" si="1"/>
        <v>44</v>
      </c>
      <c r="L21" s="1">
        <v>0</v>
      </c>
      <c r="N21" s="1">
        <f t="shared" si="2"/>
        <v>101</v>
      </c>
      <c r="O21" s="1">
        <v>20</v>
      </c>
    </row>
    <row r="22" spans="1:15" x14ac:dyDescent="0.3">
      <c r="A22" s="1">
        <v>9410</v>
      </c>
      <c r="B22" s="1" t="s">
        <v>19</v>
      </c>
      <c r="C22" s="2">
        <v>4210</v>
      </c>
      <c r="D22" s="2">
        <v>38899098</v>
      </c>
      <c r="E22" s="1">
        <v>3.48</v>
      </c>
      <c r="F22" s="1">
        <v>0.23</v>
      </c>
      <c r="G22" s="1">
        <v>0</v>
      </c>
      <c r="H22" s="2">
        <v>1638</v>
      </c>
      <c r="J22" s="1">
        <f t="shared" si="0"/>
        <v>73</v>
      </c>
      <c r="K22" s="1">
        <f t="shared" si="1"/>
        <v>28</v>
      </c>
      <c r="L22" s="1">
        <v>0</v>
      </c>
      <c r="N22" s="1">
        <f t="shared" si="2"/>
        <v>101</v>
      </c>
      <c r="O22" s="1">
        <v>21</v>
      </c>
    </row>
    <row r="23" spans="1:15" x14ac:dyDescent="0.3">
      <c r="A23" s="1">
        <v>139480</v>
      </c>
      <c r="B23" s="1" t="s">
        <v>48</v>
      </c>
      <c r="C23" s="2">
        <v>104200</v>
      </c>
      <c r="D23" s="2">
        <v>27875819</v>
      </c>
      <c r="E23" s="1">
        <v>3.14</v>
      </c>
      <c r="F23" s="1">
        <v>0.26</v>
      </c>
      <c r="G23" s="1">
        <v>0</v>
      </c>
      <c r="H23" s="2">
        <v>29047</v>
      </c>
      <c r="J23" s="1">
        <f t="shared" si="0"/>
        <v>49</v>
      </c>
      <c r="K23" s="1">
        <f t="shared" si="1"/>
        <v>52</v>
      </c>
      <c r="L23" s="1">
        <v>0</v>
      </c>
      <c r="N23" s="1">
        <f t="shared" si="2"/>
        <v>101</v>
      </c>
      <c r="O23" s="1">
        <v>22</v>
      </c>
    </row>
    <row r="24" spans="1:15" x14ac:dyDescent="0.3">
      <c r="A24" s="1">
        <v>900340</v>
      </c>
      <c r="B24" s="1" t="s">
        <v>158</v>
      </c>
      <c r="C24" s="2">
        <v>1036</v>
      </c>
      <c r="D24" s="2">
        <v>47973428</v>
      </c>
      <c r="E24" s="1">
        <v>3.19</v>
      </c>
      <c r="F24" s="1">
        <v>0.27</v>
      </c>
      <c r="G24" s="1">
        <v>0</v>
      </c>
      <c r="H24" s="1">
        <v>497</v>
      </c>
      <c r="J24" s="1">
        <f t="shared" si="0"/>
        <v>51</v>
      </c>
      <c r="K24" s="1">
        <f t="shared" si="1"/>
        <v>58</v>
      </c>
      <c r="L24" s="1">
        <v>0</v>
      </c>
      <c r="N24" s="1">
        <f t="shared" si="2"/>
        <v>109</v>
      </c>
      <c r="O24" s="1">
        <v>23</v>
      </c>
    </row>
    <row r="25" spans="1:15" x14ac:dyDescent="0.3">
      <c r="A25" s="1">
        <v>1940</v>
      </c>
      <c r="B25" s="1" t="s">
        <v>35</v>
      </c>
      <c r="C25" s="2">
        <v>17810</v>
      </c>
      <c r="D25" s="2">
        <v>16176380</v>
      </c>
      <c r="E25" s="1">
        <v>3.59</v>
      </c>
      <c r="F25" s="1">
        <v>0.24</v>
      </c>
      <c r="G25" s="1">
        <v>0</v>
      </c>
      <c r="H25" s="2">
        <v>2881</v>
      </c>
      <c r="J25" s="1">
        <f t="shared" si="0"/>
        <v>78</v>
      </c>
      <c r="K25" s="1">
        <f t="shared" si="1"/>
        <v>35</v>
      </c>
      <c r="L25" s="1">
        <v>0</v>
      </c>
      <c r="N25" s="1">
        <f t="shared" si="2"/>
        <v>113</v>
      </c>
      <c r="O25" s="1">
        <v>24</v>
      </c>
    </row>
    <row r="26" spans="1:15" x14ac:dyDescent="0.3">
      <c r="A26" s="1">
        <v>24110</v>
      </c>
      <c r="B26" s="1" t="s">
        <v>31</v>
      </c>
      <c r="C26" s="2">
        <v>10250</v>
      </c>
      <c r="D26" s="2">
        <v>797425869</v>
      </c>
      <c r="E26" s="1">
        <v>3.13</v>
      </c>
      <c r="F26" s="1">
        <v>0.28000000000000003</v>
      </c>
      <c r="G26" s="1">
        <v>0</v>
      </c>
      <c r="H26" s="2">
        <v>81736</v>
      </c>
      <c r="J26" s="1">
        <f t="shared" si="0"/>
        <v>48</v>
      </c>
      <c r="K26" s="1">
        <f t="shared" si="1"/>
        <v>66</v>
      </c>
      <c r="L26" s="1">
        <v>0</v>
      </c>
      <c r="N26" s="1">
        <f t="shared" si="2"/>
        <v>114</v>
      </c>
      <c r="O26" s="1">
        <v>25</v>
      </c>
    </row>
    <row r="27" spans="1:15" x14ac:dyDescent="0.3">
      <c r="A27" s="1">
        <v>402340</v>
      </c>
      <c r="B27" s="1" t="s">
        <v>172</v>
      </c>
      <c r="C27" s="2">
        <v>36250</v>
      </c>
      <c r="D27" s="2">
        <v>141467571</v>
      </c>
      <c r="E27" s="1">
        <v>3.13</v>
      </c>
      <c r="F27" s="1">
        <v>0.28000000000000003</v>
      </c>
      <c r="G27" s="1">
        <v>0</v>
      </c>
      <c r="H27" s="2">
        <v>51282</v>
      </c>
      <c r="J27" s="1">
        <f t="shared" si="0"/>
        <v>48</v>
      </c>
      <c r="K27" s="1">
        <f t="shared" si="1"/>
        <v>66</v>
      </c>
      <c r="L27" s="1">
        <v>0</v>
      </c>
      <c r="N27" s="1">
        <f t="shared" si="2"/>
        <v>114</v>
      </c>
      <c r="O27" s="1">
        <v>26</v>
      </c>
    </row>
    <row r="28" spans="1:15" x14ac:dyDescent="0.3">
      <c r="A28" s="1">
        <v>30530</v>
      </c>
      <c r="B28" s="1" t="s">
        <v>176</v>
      </c>
      <c r="C28" s="2">
        <v>3565</v>
      </c>
      <c r="D28" s="2">
        <v>77237981</v>
      </c>
      <c r="E28" s="1">
        <v>3.33</v>
      </c>
      <c r="F28" s="1">
        <v>0.26</v>
      </c>
      <c r="G28" s="1">
        <v>0</v>
      </c>
      <c r="H28" s="2">
        <v>2754</v>
      </c>
      <c r="J28" s="1">
        <f t="shared" si="0"/>
        <v>64</v>
      </c>
      <c r="K28" s="1">
        <f t="shared" si="1"/>
        <v>52</v>
      </c>
      <c r="L28" s="1">
        <v>0</v>
      </c>
      <c r="N28" s="1">
        <f t="shared" si="2"/>
        <v>116</v>
      </c>
      <c r="O28" s="1">
        <v>27</v>
      </c>
    </row>
    <row r="29" spans="1:15" x14ac:dyDescent="0.3">
      <c r="A29" s="1">
        <v>36460</v>
      </c>
      <c r="B29" s="1" t="s">
        <v>23</v>
      </c>
      <c r="C29" s="2">
        <v>33350</v>
      </c>
      <c r="D29" s="2">
        <v>92313000</v>
      </c>
      <c r="E29" s="1">
        <v>2.6</v>
      </c>
      <c r="F29" s="1">
        <v>0.3</v>
      </c>
      <c r="G29" s="1">
        <v>0</v>
      </c>
      <c r="H29" s="1">
        <v>3786</v>
      </c>
      <c r="J29" s="1">
        <f t="shared" si="0"/>
        <v>27</v>
      </c>
      <c r="K29" s="1">
        <f t="shared" si="1"/>
        <v>90</v>
      </c>
      <c r="L29" s="1">
        <v>0</v>
      </c>
      <c r="N29" s="1">
        <f t="shared" si="2"/>
        <v>117</v>
      </c>
      <c r="O29" s="1">
        <v>28</v>
      </c>
    </row>
    <row r="30" spans="1:15" x14ac:dyDescent="0.3">
      <c r="A30" s="1">
        <v>17940</v>
      </c>
      <c r="B30" s="1" t="s">
        <v>24</v>
      </c>
      <c r="C30" s="2">
        <v>47300</v>
      </c>
      <c r="D30" s="2">
        <v>6860000</v>
      </c>
      <c r="E30" s="1">
        <v>4.24</v>
      </c>
      <c r="F30" s="1">
        <v>0.2</v>
      </c>
      <c r="G30" s="1">
        <v>0</v>
      </c>
      <c r="H30" s="2">
        <v>3245</v>
      </c>
      <c r="J30" s="1">
        <f t="shared" si="0"/>
        <v>108</v>
      </c>
      <c r="K30" s="1">
        <f t="shared" si="1"/>
        <v>14</v>
      </c>
      <c r="L30" s="1">
        <v>0</v>
      </c>
      <c r="N30" s="1">
        <f t="shared" si="2"/>
        <v>122</v>
      </c>
      <c r="O30" s="1">
        <v>29</v>
      </c>
    </row>
    <row r="31" spans="1:15" x14ac:dyDescent="0.3">
      <c r="A31" s="1">
        <v>2020</v>
      </c>
      <c r="B31" s="1" t="s">
        <v>99</v>
      </c>
      <c r="C31" s="2">
        <v>22300</v>
      </c>
      <c r="D31" s="2">
        <v>12626426</v>
      </c>
      <c r="E31" s="1">
        <v>2.44</v>
      </c>
      <c r="F31" s="1">
        <v>0.31</v>
      </c>
      <c r="G31" s="1">
        <v>0</v>
      </c>
      <c r="H31" s="2">
        <v>2816</v>
      </c>
      <c r="J31" s="1">
        <f t="shared" si="0"/>
        <v>23</v>
      </c>
      <c r="K31" s="1">
        <f t="shared" si="1"/>
        <v>102</v>
      </c>
      <c r="L31" s="1">
        <v>0</v>
      </c>
      <c r="N31" s="1">
        <f t="shared" si="2"/>
        <v>125</v>
      </c>
      <c r="O31" s="1">
        <v>30</v>
      </c>
    </row>
    <row r="32" spans="1:15" x14ac:dyDescent="0.3">
      <c r="A32" s="1">
        <v>121440</v>
      </c>
      <c r="B32" s="1" t="s">
        <v>90</v>
      </c>
      <c r="C32" s="2">
        <v>5090</v>
      </c>
      <c r="D32" s="2">
        <v>42836818</v>
      </c>
      <c r="E32" s="1">
        <v>1.4</v>
      </c>
      <c r="F32" s="1">
        <v>0.33</v>
      </c>
      <c r="G32" s="1">
        <v>0</v>
      </c>
      <c r="H32" s="2">
        <v>2180</v>
      </c>
      <c r="J32" s="1">
        <f t="shared" si="0"/>
        <v>3</v>
      </c>
      <c r="K32" s="1">
        <f t="shared" si="1"/>
        <v>122</v>
      </c>
      <c r="L32" s="1">
        <v>0</v>
      </c>
      <c r="N32" s="1">
        <f t="shared" si="2"/>
        <v>125</v>
      </c>
      <c r="O32" s="1">
        <v>31</v>
      </c>
    </row>
    <row r="33" spans="1:15" x14ac:dyDescent="0.3">
      <c r="A33" s="1">
        <v>101330</v>
      </c>
      <c r="B33" s="1" t="s">
        <v>159</v>
      </c>
      <c r="C33" s="2">
        <v>3445</v>
      </c>
      <c r="D33" s="2">
        <v>23958188</v>
      </c>
      <c r="E33" s="1">
        <v>3.56</v>
      </c>
      <c r="F33" s="1">
        <v>0.26</v>
      </c>
      <c r="G33" s="1">
        <v>0</v>
      </c>
      <c r="H33" s="1">
        <v>825</v>
      </c>
      <c r="J33" s="1">
        <f t="shared" si="0"/>
        <v>75</v>
      </c>
      <c r="K33" s="1">
        <f t="shared" si="1"/>
        <v>52</v>
      </c>
      <c r="L33" s="1">
        <v>0</v>
      </c>
      <c r="N33" s="1">
        <f t="shared" si="2"/>
        <v>127</v>
      </c>
      <c r="O33" s="1">
        <v>32</v>
      </c>
    </row>
    <row r="34" spans="1:15" x14ac:dyDescent="0.3">
      <c r="A34" s="1">
        <v>36530</v>
      </c>
      <c r="B34" s="1" t="s">
        <v>49</v>
      </c>
      <c r="C34" s="2">
        <v>16110</v>
      </c>
      <c r="D34" s="2">
        <v>16303886</v>
      </c>
      <c r="E34" s="1">
        <v>4.1500000000000004</v>
      </c>
      <c r="F34" s="1">
        <v>0.23</v>
      </c>
      <c r="G34" s="1">
        <v>0</v>
      </c>
      <c r="H34" s="2">
        <v>2627</v>
      </c>
      <c r="J34" s="1">
        <f t="shared" si="0"/>
        <v>104</v>
      </c>
      <c r="K34" s="1">
        <f t="shared" si="1"/>
        <v>28</v>
      </c>
      <c r="L34" s="1">
        <v>0</v>
      </c>
      <c r="N34" s="1">
        <f t="shared" si="2"/>
        <v>132</v>
      </c>
      <c r="O34" s="1">
        <v>33</v>
      </c>
    </row>
    <row r="35" spans="1:15" x14ac:dyDescent="0.3">
      <c r="A35" s="1">
        <v>200880</v>
      </c>
      <c r="B35" s="1" t="s">
        <v>150</v>
      </c>
      <c r="C35" s="2">
        <v>8840</v>
      </c>
      <c r="D35" s="2">
        <v>27028437</v>
      </c>
      <c r="E35" s="1">
        <v>3.24</v>
      </c>
      <c r="F35" s="1">
        <v>0.28999999999999998</v>
      </c>
      <c r="G35" s="1">
        <v>0</v>
      </c>
      <c r="H35" s="2">
        <v>2389</v>
      </c>
      <c r="J35" s="1">
        <f t="shared" si="0"/>
        <v>56</v>
      </c>
      <c r="K35" s="1">
        <f t="shared" si="1"/>
        <v>79</v>
      </c>
      <c r="L35" s="1">
        <v>0</v>
      </c>
      <c r="N35" s="1">
        <f t="shared" si="2"/>
        <v>135</v>
      </c>
      <c r="O35" s="1">
        <v>34</v>
      </c>
    </row>
    <row r="36" spans="1:15" x14ac:dyDescent="0.3">
      <c r="A36" s="1">
        <v>900290</v>
      </c>
      <c r="B36" s="1" t="s">
        <v>232</v>
      </c>
      <c r="C36" s="2">
        <v>2665</v>
      </c>
      <c r="D36" s="2">
        <v>67375000</v>
      </c>
      <c r="E36" s="1">
        <v>3.84</v>
      </c>
      <c r="F36" s="1">
        <v>0.25</v>
      </c>
      <c r="G36" s="1">
        <v>0</v>
      </c>
      <c r="H36" s="2">
        <v>1796</v>
      </c>
      <c r="J36" s="1">
        <f t="shared" si="0"/>
        <v>91</v>
      </c>
      <c r="K36" s="1">
        <f t="shared" si="1"/>
        <v>44</v>
      </c>
      <c r="L36" s="1">
        <v>0</v>
      </c>
      <c r="N36" s="1">
        <f t="shared" si="2"/>
        <v>135</v>
      </c>
      <c r="O36" s="1">
        <v>35</v>
      </c>
    </row>
    <row r="37" spans="1:15" x14ac:dyDescent="0.3">
      <c r="A37" s="1">
        <v>88350</v>
      </c>
      <c r="B37" s="1" t="s">
        <v>124</v>
      </c>
      <c r="C37" s="2">
        <v>2740</v>
      </c>
      <c r="D37" s="2">
        <v>868530000</v>
      </c>
      <c r="E37" s="1">
        <v>2.2200000000000002</v>
      </c>
      <c r="F37" s="1">
        <v>0.33</v>
      </c>
      <c r="G37" s="1">
        <v>0</v>
      </c>
      <c r="H37" s="2">
        <v>23798</v>
      </c>
      <c r="J37" s="1">
        <f t="shared" si="0"/>
        <v>17</v>
      </c>
      <c r="K37" s="1">
        <f t="shared" si="1"/>
        <v>122</v>
      </c>
      <c r="L37" s="1">
        <v>0</v>
      </c>
      <c r="N37" s="1">
        <f t="shared" si="2"/>
        <v>139</v>
      </c>
      <c r="O37" s="1">
        <v>36</v>
      </c>
    </row>
    <row r="38" spans="1:15" x14ac:dyDescent="0.3">
      <c r="A38" s="1">
        <v>78930</v>
      </c>
      <c r="B38" s="1" t="s">
        <v>66</v>
      </c>
      <c r="C38" s="2">
        <v>44200</v>
      </c>
      <c r="D38" s="2">
        <v>92915378</v>
      </c>
      <c r="E38" s="1">
        <v>1.88</v>
      </c>
      <c r="F38" s="1">
        <v>0.34</v>
      </c>
      <c r="G38" s="1">
        <v>0</v>
      </c>
      <c r="H38" s="2">
        <v>41069</v>
      </c>
      <c r="J38" s="1">
        <f t="shared" si="0"/>
        <v>11</v>
      </c>
      <c r="K38" s="1">
        <f t="shared" si="1"/>
        <v>132</v>
      </c>
      <c r="L38" s="1">
        <v>0</v>
      </c>
      <c r="N38" s="1">
        <f t="shared" si="2"/>
        <v>143</v>
      </c>
      <c r="O38" s="1">
        <v>37</v>
      </c>
    </row>
    <row r="39" spans="1:15" x14ac:dyDescent="0.3">
      <c r="A39" s="1">
        <v>590</v>
      </c>
      <c r="B39" s="1" t="s">
        <v>136</v>
      </c>
      <c r="C39" s="2">
        <v>63300</v>
      </c>
      <c r="D39" s="2">
        <v>1154482</v>
      </c>
      <c r="E39" s="1">
        <v>3.85</v>
      </c>
      <c r="F39" s="1">
        <v>0.26</v>
      </c>
      <c r="G39" s="1">
        <v>0</v>
      </c>
      <c r="H39" s="1">
        <v>731</v>
      </c>
      <c r="J39" s="1">
        <f t="shared" si="0"/>
        <v>92</v>
      </c>
      <c r="K39" s="1">
        <f t="shared" si="1"/>
        <v>52</v>
      </c>
      <c r="L39" s="1">
        <v>0</v>
      </c>
      <c r="N39" s="1">
        <f t="shared" si="2"/>
        <v>144</v>
      </c>
      <c r="O39" s="1">
        <v>38</v>
      </c>
    </row>
    <row r="40" spans="1:15" x14ac:dyDescent="0.3">
      <c r="A40" s="1">
        <v>5810</v>
      </c>
      <c r="B40" s="1" t="s">
        <v>22</v>
      </c>
      <c r="C40" s="2">
        <v>28900</v>
      </c>
      <c r="D40" s="2">
        <v>10409528</v>
      </c>
      <c r="E40" s="1">
        <v>3.35</v>
      </c>
      <c r="F40" s="1">
        <v>0.28999999999999998</v>
      </c>
      <c r="G40" s="1">
        <v>0</v>
      </c>
      <c r="H40" s="2">
        <v>3008</v>
      </c>
      <c r="J40" s="1">
        <f t="shared" si="0"/>
        <v>65</v>
      </c>
      <c r="K40" s="1">
        <f t="shared" si="1"/>
        <v>79</v>
      </c>
      <c r="L40" s="1">
        <v>0</v>
      </c>
      <c r="N40" s="1">
        <f t="shared" si="2"/>
        <v>144</v>
      </c>
      <c r="O40" s="1">
        <v>39</v>
      </c>
    </row>
    <row r="41" spans="1:15" x14ac:dyDescent="0.3">
      <c r="A41" s="1">
        <v>37350</v>
      </c>
      <c r="B41" s="1" t="s">
        <v>73</v>
      </c>
      <c r="C41" s="2">
        <v>4680</v>
      </c>
      <c r="D41" s="2">
        <v>15470000</v>
      </c>
      <c r="E41" s="1">
        <v>4.3099999999999996</v>
      </c>
      <c r="F41" s="1">
        <v>0.24</v>
      </c>
      <c r="G41" s="1">
        <v>0</v>
      </c>
      <c r="H41" s="1">
        <v>724</v>
      </c>
      <c r="J41" s="1">
        <f t="shared" si="0"/>
        <v>109</v>
      </c>
      <c r="K41" s="1">
        <f t="shared" si="1"/>
        <v>35</v>
      </c>
      <c r="L41" s="1">
        <v>0</v>
      </c>
      <c r="N41" s="1">
        <f t="shared" si="2"/>
        <v>144</v>
      </c>
      <c r="O41" s="1">
        <v>40</v>
      </c>
    </row>
    <row r="42" spans="1:15" x14ac:dyDescent="0.3">
      <c r="A42" s="1">
        <v>29460</v>
      </c>
      <c r="B42" s="1" t="s">
        <v>98</v>
      </c>
      <c r="C42" s="2">
        <v>18280</v>
      </c>
      <c r="D42" s="2">
        <v>13554044</v>
      </c>
      <c r="E42" s="1">
        <v>2.65</v>
      </c>
      <c r="F42" s="1">
        <v>0.33</v>
      </c>
      <c r="G42" s="1">
        <v>0</v>
      </c>
      <c r="H42" s="2">
        <v>2478</v>
      </c>
      <c r="J42" s="1">
        <f t="shared" si="0"/>
        <v>30</v>
      </c>
      <c r="K42" s="1">
        <f t="shared" si="1"/>
        <v>122</v>
      </c>
      <c r="L42" s="1">
        <v>0</v>
      </c>
      <c r="N42" s="1">
        <f t="shared" si="2"/>
        <v>152</v>
      </c>
      <c r="O42" s="1">
        <v>41</v>
      </c>
    </row>
    <row r="43" spans="1:15" x14ac:dyDescent="0.3">
      <c r="A43" s="1">
        <v>11370</v>
      </c>
      <c r="B43" s="1" t="s">
        <v>36</v>
      </c>
      <c r="C43" s="2">
        <v>1151</v>
      </c>
      <c r="D43" s="2">
        <v>100894865</v>
      </c>
      <c r="E43" s="1">
        <v>3.23</v>
      </c>
      <c r="F43" s="1">
        <v>0.31</v>
      </c>
      <c r="G43" s="1">
        <v>0</v>
      </c>
      <c r="H43" s="2">
        <v>1161</v>
      </c>
      <c r="J43" s="1">
        <f t="shared" si="0"/>
        <v>55</v>
      </c>
      <c r="K43" s="1">
        <f t="shared" si="1"/>
        <v>102</v>
      </c>
      <c r="L43" s="1">
        <v>0</v>
      </c>
      <c r="N43" s="1">
        <f t="shared" si="2"/>
        <v>157</v>
      </c>
      <c r="O43" s="1">
        <v>42</v>
      </c>
    </row>
    <row r="44" spans="1:15" x14ac:dyDescent="0.3">
      <c r="A44" s="1">
        <v>84010</v>
      </c>
      <c r="B44" s="1" t="s">
        <v>82</v>
      </c>
      <c r="C44" s="2">
        <v>12260</v>
      </c>
      <c r="D44" s="2">
        <v>24646734</v>
      </c>
      <c r="E44" s="1">
        <v>2.56</v>
      </c>
      <c r="F44" s="1">
        <v>0.34</v>
      </c>
      <c r="G44" s="1">
        <v>0</v>
      </c>
      <c r="H44" s="2">
        <v>3022</v>
      </c>
      <c r="J44" s="1">
        <f t="shared" si="0"/>
        <v>25</v>
      </c>
      <c r="K44" s="1">
        <f t="shared" si="1"/>
        <v>132</v>
      </c>
      <c r="L44" s="1">
        <v>0</v>
      </c>
      <c r="N44" s="1">
        <f t="shared" si="2"/>
        <v>157</v>
      </c>
      <c r="O44" s="1">
        <v>43</v>
      </c>
    </row>
    <row r="45" spans="1:15" x14ac:dyDescent="0.3">
      <c r="A45" s="1">
        <v>4970</v>
      </c>
      <c r="B45" s="1" t="s">
        <v>56</v>
      </c>
      <c r="C45" s="2">
        <v>11170</v>
      </c>
      <c r="D45" s="2">
        <v>16000000</v>
      </c>
      <c r="E45" s="1">
        <v>3.4</v>
      </c>
      <c r="F45" s="1">
        <v>0.3</v>
      </c>
      <c r="G45" s="1">
        <v>0</v>
      </c>
      <c r="H45" s="2">
        <v>1787</v>
      </c>
      <c r="J45" s="1">
        <f t="shared" si="0"/>
        <v>68</v>
      </c>
      <c r="K45" s="1">
        <f t="shared" si="1"/>
        <v>90</v>
      </c>
      <c r="L45" s="1">
        <v>0</v>
      </c>
      <c r="N45" s="1">
        <f t="shared" si="2"/>
        <v>158</v>
      </c>
      <c r="O45" s="1">
        <v>44</v>
      </c>
    </row>
    <row r="46" spans="1:15" x14ac:dyDescent="0.3">
      <c r="A46" s="1">
        <v>9970</v>
      </c>
      <c r="B46" s="1" t="s">
        <v>62</v>
      </c>
      <c r="C46" s="2">
        <v>61200</v>
      </c>
      <c r="D46" s="2">
        <v>13635592</v>
      </c>
      <c r="E46" s="1">
        <v>2.17</v>
      </c>
      <c r="F46" s="1">
        <v>0.35</v>
      </c>
      <c r="G46" s="1">
        <v>0</v>
      </c>
      <c r="H46" s="2">
        <v>8345</v>
      </c>
      <c r="J46" s="1">
        <f t="shared" si="0"/>
        <v>16</v>
      </c>
      <c r="K46" s="1">
        <f t="shared" si="1"/>
        <v>143</v>
      </c>
      <c r="L46" s="1">
        <v>0</v>
      </c>
      <c r="N46" s="1">
        <f t="shared" si="2"/>
        <v>159</v>
      </c>
      <c r="O46" s="1">
        <v>45</v>
      </c>
    </row>
    <row r="47" spans="1:15" x14ac:dyDescent="0.3">
      <c r="A47" s="1">
        <v>3300</v>
      </c>
      <c r="B47" s="1" t="s">
        <v>43</v>
      </c>
      <c r="C47" s="2">
        <v>10930</v>
      </c>
      <c r="D47" s="2">
        <v>30832884</v>
      </c>
      <c r="E47" s="1">
        <v>4.5999999999999996</v>
      </c>
      <c r="F47" s="1">
        <v>0.24</v>
      </c>
      <c r="G47" s="1">
        <v>0</v>
      </c>
      <c r="H47" s="2">
        <v>3370</v>
      </c>
      <c r="J47" s="1">
        <f t="shared" si="0"/>
        <v>125</v>
      </c>
      <c r="K47" s="1">
        <f t="shared" si="1"/>
        <v>35</v>
      </c>
      <c r="L47" s="1">
        <v>0</v>
      </c>
      <c r="N47" s="1">
        <f t="shared" si="2"/>
        <v>160</v>
      </c>
      <c r="O47" s="1">
        <v>46</v>
      </c>
    </row>
    <row r="48" spans="1:15" x14ac:dyDescent="0.3">
      <c r="A48" s="1">
        <v>14790</v>
      </c>
      <c r="B48" s="1" t="s">
        <v>52</v>
      </c>
      <c r="C48" s="2">
        <v>2870</v>
      </c>
      <c r="D48" s="2">
        <v>37858601</v>
      </c>
      <c r="E48" s="1">
        <v>3.32</v>
      </c>
      <c r="F48" s="1">
        <v>0.31</v>
      </c>
      <c r="G48" s="1">
        <v>0</v>
      </c>
      <c r="H48" s="2">
        <v>1087</v>
      </c>
      <c r="J48" s="1">
        <f t="shared" si="0"/>
        <v>61</v>
      </c>
      <c r="K48" s="1">
        <f t="shared" si="1"/>
        <v>102</v>
      </c>
      <c r="L48" s="1">
        <v>0</v>
      </c>
      <c r="N48" s="1">
        <f t="shared" si="2"/>
        <v>163</v>
      </c>
      <c r="O48" s="1">
        <v>47</v>
      </c>
    </row>
    <row r="49" spans="1:15" x14ac:dyDescent="0.3">
      <c r="A49" s="1">
        <v>540</v>
      </c>
      <c r="B49" s="1" t="s">
        <v>175</v>
      </c>
      <c r="C49" s="2">
        <v>3550</v>
      </c>
      <c r="D49" s="2">
        <v>64242645</v>
      </c>
      <c r="E49" s="1">
        <v>1.97</v>
      </c>
      <c r="F49" s="1">
        <v>0.36</v>
      </c>
      <c r="G49" s="1">
        <v>0</v>
      </c>
      <c r="H49" s="2">
        <v>2281</v>
      </c>
      <c r="J49" s="1">
        <f t="shared" si="0"/>
        <v>12</v>
      </c>
      <c r="K49" s="1">
        <f t="shared" si="1"/>
        <v>152</v>
      </c>
      <c r="L49" s="1">
        <v>0</v>
      </c>
      <c r="N49" s="1">
        <f t="shared" si="2"/>
        <v>164</v>
      </c>
      <c r="O49" s="1">
        <v>48</v>
      </c>
    </row>
    <row r="50" spans="1:15" x14ac:dyDescent="0.3">
      <c r="A50" s="1">
        <v>127710</v>
      </c>
      <c r="B50" s="1" t="s">
        <v>177</v>
      </c>
      <c r="C50" s="2">
        <v>1895</v>
      </c>
      <c r="D50" s="2">
        <v>34904082</v>
      </c>
      <c r="E50" s="1">
        <v>1.5</v>
      </c>
      <c r="F50" s="1">
        <v>0.37</v>
      </c>
      <c r="G50" s="1">
        <v>0</v>
      </c>
      <c r="H50" s="1">
        <v>661</v>
      </c>
      <c r="J50" s="1">
        <f t="shared" si="0"/>
        <v>4</v>
      </c>
      <c r="K50" s="1">
        <f t="shared" si="1"/>
        <v>160</v>
      </c>
      <c r="L50" s="1">
        <v>0</v>
      </c>
      <c r="N50" s="1">
        <f t="shared" si="2"/>
        <v>164</v>
      </c>
      <c r="O50" s="1">
        <v>49</v>
      </c>
    </row>
    <row r="51" spans="1:15" x14ac:dyDescent="0.3">
      <c r="A51" s="1">
        <v>316140</v>
      </c>
      <c r="B51" s="1" t="s">
        <v>32</v>
      </c>
      <c r="C51" s="2">
        <v>12790</v>
      </c>
      <c r="D51" s="2">
        <v>728060549</v>
      </c>
      <c r="E51" s="1">
        <v>3.05</v>
      </c>
      <c r="F51" s="1">
        <v>0.33</v>
      </c>
      <c r="G51" s="1">
        <v>0</v>
      </c>
      <c r="H51" s="2">
        <v>93119</v>
      </c>
      <c r="J51" s="1">
        <f t="shared" si="0"/>
        <v>43</v>
      </c>
      <c r="K51" s="1">
        <f t="shared" si="1"/>
        <v>122</v>
      </c>
      <c r="L51" s="1">
        <v>0</v>
      </c>
      <c r="N51" s="1">
        <f t="shared" si="2"/>
        <v>165</v>
      </c>
      <c r="O51" s="1">
        <v>50</v>
      </c>
    </row>
    <row r="52" spans="1:15" x14ac:dyDescent="0.3">
      <c r="A52" s="1">
        <v>1500</v>
      </c>
      <c r="B52" s="1" t="s">
        <v>27</v>
      </c>
      <c r="C52" s="2">
        <v>9420</v>
      </c>
      <c r="D52" s="2">
        <v>31712562</v>
      </c>
      <c r="E52" s="1">
        <v>3.62</v>
      </c>
      <c r="F52" s="1">
        <v>0.3</v>
      </c>
      <c r="G52" s="1">
        <v>0</v>
      </c>
      <c r="H52" s="2">
        <v>2987</v>
      </c>
      <c r="J52" s="1">
        <f t="shared" si="0"/>
        <v>81</v>
      </c>
      <c r="K52" s="1">
        <f t="shared" si="1"/>
        <v>90</v>
      </c>
      <c r="L52" s="1">
        <v>0</v>
      </c>
      <c r="N52" s="1">
        <f t="shared" si="2"/>
        <v>171</v>
      </c>
      <c r="O52" s="1">
        <v>51</v>
      </c>
    </row>
    <row r="53" spans="1:15" x14ac:dyDescent="0.3">
      <c r="A53" s="1">
        <v>1230</v>
      </c>
      <c r="B53" s="1" t="s">
        <v>72</v>
      </c>
      <c r="C53" s="2">
        <v>13620</v>
      </c>
      <c r="D53" s="2">
        <v>95432737</v>
      </c>
      <c r="E53" s="1">
        <v>1.78</v>
      </c>
      <c r="F53" s="1">
        <v>0.38</v>
      </c>
      <c r="G53" s="1">
        <v>0</v>
      </c>
      <c r="H53" s="2">
        <v>12998</v>
      </c>
      <c r="J53" s="1">
        <f t="shared" si="0"/>
        <v>9</v>
      </c>
      <c r="K53" s="1">
        <f t="shared" si="1"/>
        <v>168</v>
      </c>
      <c r="L53" s="1">
        <v>0</v>
      </c>
      <c r="N53" s="1">
        <f t="shared" si="2"/>
        <v>177</v>
      </c>
      <c r="O53" s="1">
        <v>52</v>
      </c>
    </row>
    <row r="54" spans="1:15" x14ac:dyDescent="0.3">
      <c r="A54" s="1">
        <v>2240</v>
      </c>
      <c r="B54" s="1" t="s">
        <v>95</v>
      </c>
      <c r="C54" s="2">
        <v>20650</v>
      </c>
      <c r="D54" s="2">
        <v>25000000</v>
      </c>
      <c r="E54" s="1">
        <v>3.58</v>
      </c>
      <c r="F54" s="1">
        <v>0.31</v>
      </c>
      <c r="G54" s="1">
        <v>0</v>
      </c>
      <c r="H54" s="2">
        <v>5162</v>
      </c>
      <c r="J54" s="1">
        <f t="shared" si="0"/>
        <v>77</v>
      </c>
      <c r="K54" s="1">
        <f t="shared" si="1"/>
        <v>102</v>
      </c>
      <c r="L54" s="1">
        <v>0</v>
      </c>
      <c r="N54" s="1">
        <f t="shared" si="2"/>
        <v>179</v>
      </c>
      <c r="O54" s="1">
        <v>53</v>
      </c>
    </row>
    <row r="55" spans="1:15" x14ac:dyDescent="0.3">
      <c r="A55" s="1">
        <v>24830</v>
      </c>
      <c r="B55" s="1" t="s">
        <v>458</v>
      </c>
      <c r="C55" s="2">
        <v>9230</v>
      </c>
      <c r="D55" s="2">
        <v>8350000</v>
      </c>
      <c r="E55" s="1">
        <v>3.42</v>
      </c>
      <c r="F55" s="1">
        <v>0.32</v>
      </c>
      <c r="G55" s="1">
        <v>0</v>
      </c>
      <c r="H55" s="1">
        <v>771</v>
      </c>
      <c r="J55" s="1">
        <f t="shared" si="0"/>
        <v>69</v>
      </c>
      <c r="K55" s="1">
        <f t="shared" si="1"/>
        <v>111</v>
      </c>
      <c r="L55" s="1">
        <v>0</v>
      </c>
      <c r="N55" s="1">
        <f t="shared" si="2"/>
        <v>180</v>
      </c>
      <c r="O55" s="1">
        <v>54</v>
      </c>
    </row>
    <row r="56" spans="1:15" x14ac:dyDescent="0.3">
      <c r="A56" s="1">
        <v>30610</v>
      </c>
      <c r="B56" s="1" t="s">
        <v>20</v>
      </c>
      <c r="C56" s="2">
        <v>5780</v>
      </c>
      <c r="D56" s="2">
        <v>64653296</v>
      </c>
      <c r="E56" s="1">
        <v>4.8499999999999996</v>
      </c>
      <c r="F56" s="1">
        <v>0.25</v>
      </c>
      <c r="G56" s="1">
        <v>0</v>
      </c>
      <c r="H56" s="2">
        <v>3737</v>
      </c>
      <c r="J56" s="1">
        <f t="shared" si="0"/>
        <v>137</v>
      </c>
      <c r="K56" s="1">
        <f t="shared" si="1"/>
        <v>44</v>
      </c>
      <c r="L56" s="1">
        <v>0</v>
      </c>
      <c r="N56" s="1">
        <f t="shared" si="2"/>
        <v>181</v>
      </c>
      <c r="O56" s="1">
        <v>55</v>
      </c>
    </row>
    <row r="57" spans="1:15" x14ac:dyDescent="0.3">
      <c r="A57" s="1">
        <v>129260</v>
      </c>
      <c r="B57" s="1" t="s">
        <v>80</v>
      </c>
      <c r="C57" s="2">
        <v>2940</v>
      </c>
      <c r="D57" s="2">
        <v>29747874</v>
      </c>
      <c r="E57" s="1">
        <v>2.84</v>
      </c>
      <c r="F57" s="1">
        <v>0.35</v>
      </c>
      <c r="G57" s="1">
        <v>0</v>
      </c>
      <c r="H57" s="1">
        <v>875</v>
      </c>
      <c r="J57" s="1">
        <f t="shared" si="0"/>
        <v>38</v>
      </c>
      <c r="K57" s="1">
        <f t="shared" si="1"/>
        <v>143</v>
      </c>
      <c r="L57" s="1">
        <v>0</v>
      </c>
      <c r="N57" s="1">
        <f t="shared" si="2"/>
        <v>181</v>
      </c>
      <c r="O57" s="1">
        <v>56</v>
      </c>
    </row>
    <row r="58" spans="1:15" x14ac:dyDescent="0.3">
      <c r="A58" s="1">
        <v>35890</v>
      </c>
      <c r="B58" s="1" t="s">
        <v>59</v>
      </c>
      <c r="C58" s="2">
        <v>1179</v>
      </c>
      <c r="D58" s="2">
        <v>229808457</v>
      </c>
      <c r="E58" s="1">
        <v>2.66</v>
      </c>
      <c r="F58" s="1">
        <v>0.36</v>
      </c>
      <c r="G58" s="1">
        <v>0</v>
      </c>
      <c r="H58" s="2">
        <v>2709</v>
      </c>
      <c r="J58" s="1">
        <f t="shared" si="0"/>
        <v>31</v>
      </c>
      <c r="K58" s="1">
        <f t="shared" si="1"/>
        <v>152</v>
      </c>
      <c r="L58" s="1">
        <v>0</v>
      </c>
      <c r="N58" s="1">
        <f t="shared" si="2"/>
        <v>183</v>
      </c>
      <c r="O58" s="1">
        <v>57</v>
      </c>
    </row>
    <row r="59" spans="1:15" x14ac:dyDescent="0.3">
      <c r="A59" s="1">
        <v>850</v>
      </c>
      <c r="B59" s="1" t="s">
        <v>91</v>
      </c>
      <c r="C59" s="2">
        <v>31950</v>
      </c>
      <c r="D59" s="2">
        <v>2200000</v>
      </c>
      <c r="E59" s="1">
        <v>5.44</v>
      </c>
      <c r="F59" s="1">
        <v>0.22</v>
      </c>
      <c r="G59" s="1">
        <v>0</v>
      </c>
      <c r="H59" s="1">
        <v>703</v>
      </c>
      <c r="J59" s="1">
        <f t="shared" si="0"/>
        <v>167</v>
      </c>
      <c r="K59" s="1">
        <f t="shared" si="1"/>
        <v>20</v>
      </c>
      <c r="L59" s="1">
        <v>0</v>
      </c>
      <c r="N59" s="1">
        <f t="shared" si="2"/>
        <v>187</v>
      </c>
      <c r="O59" s="1">
        <v>58</v>
      </c>
    </row>
    <row r="60" spans="1:15" x14ac:dyDescent="0.3">
      <c r="A60" s="1">
        <v>92230</v>
      </c>
      <c r="B60" s="1" t="s">
        <v>57</v>
      </c>
      <c r="C60" s="2">
        <v>54900</v>
      </c>
      <c r="D60" s="2">
        <v>4224646</v>
      </c>
      <c r="E60" s="1">
        <v>4.9400000000000004</v>
      </c>
      <c r="F60" s="1">
        <v>0.25</v>
      </c>
      <c r="G60" s="1">
        <v>0</v>
      </c>
      <c r="H60" s="2">
        <v>2319</v>
      </c>
      <c r="J60" s="1">
        <f t="shared" si="0"/>
        <v>143</v>
      </c>
      <c r="K60" s="1">
        <f t="shared" si="1"/>
        <v>44</v>
      </c>
      <c r="L60" s="1">
        <v>0</v>
      </c>
      <c r="N60" s="1">
        <f t="shared" si="2"/>
        <v>187</v>
      </c>
      <c r="O60" s="1">
        <v>59</v>
      </c>
    </row>
    <row r="61" spans="1:15" x14ac:dyDescent="0.3">
      <c r="A61" s="1">
        <v>1200</v>
      </c>
      <c r="B61" s="1" t="s">
        <v>25</v>
      </c>
      <c r="C61" s="2">
        <v>2750</v>
      </c>
      <c r="D61" s="2">
        <v>96866418</v>
      </c>
      <c r="E61" s="1">
        <v>5.0599999999999996</v>
      </c>
      <c r="F61" s="1">
        <v>0.25</v>
      </c>
      <c r="G61" s="1">
        <v>0</v>
      </c>
      <c r="H61" s="2">
        <v>2664</v>
      </c>
      <c r="J61" s="1">
        <f t="shared" si="0"/>
        <v>148</v>
      </c>
      <c r="K61" s="1">
        <f t="shared" si="1"/>
        <v>44</v>
      </c>
      <c r="L61" s="1">
        <v>0</v>
      </c>
      <c r="N61" s="1">
        <f t="shared" si="2"/>
        <v>192</v>
      </c>
      <c r="O61" s="1">
        <v>60</v>
      </c>
    </row>
    <row r="62" spans="1:15" x14ac:dyDescent="0.3">
      <c r="A62" s="1">
        <v>16250</v>
      </c>
      <c r="B62" s="1" t="s">
        <v>74</v>
      </c>
      <c r="C62" s="2">
        <v>30900</v>
      </c>
      <c r="D62" s="2">
        <v>2599445</v>
      </c>
      <c r="E62" s="1">
        <v>1.3</v>
      </c>
      <c r="F62" s="1">
        <v>0.4</v>
      </c>
      <c r="G62" s="1">
        <v>0</v>
      </c>
      <c r="H62" s="1">
        <v>803</v>
      </c>
      <c r="J62" s="1">
        <f t="shared" si="0"/>
        <v>2</v>
      </c>
      <c r="K62" s="1">
        <f t="shared" si="1"/>
        <v>192</v>
      </c>
      <c r="L62" s="1">
        <v>0</v>
      </c>
      <c r="N62" s="1">
        <f t="shared" si="2"/>
        <v>194</v>
      </c>
      <c r="O62" s="1">
        <v>61</v>
      </c>
    </row>
    <row r="63" spans="1:15" x14ac:dyDescent="0.3">
      <c r="A63" s="1">
        <v>1430</v>
      </c>
      <c r="B63" s="1" t="s">
        <v>41</v>
      </c>
      <c r="C63" s="2">
        <v>16400</v>
      </c>
      <c r="D63" s="2">
        <v>35862119</v>
      </c>
      <c r="E63" s="1">
        <v>3.99</v>
      </c>
      <c r="F63" s="1">
        <v>0.31</v>
      </c>
      <c r="G63" s="1">
        <v>0</v>
      </c>
      <c r="H63" s="2">
        <v>5881</v>
      </c>
      <c r="J63" s="1">
        <f t="shared" si="0"/>
        <v>98</v>
      </c>
      <c r="K63" s="1">
        <f t="shared" si="1"/>
        <v>102</v>
      </c>
      <c r="L63" s="1">
        <v>0</v>
      </c>
      <c r="N63" s="1">
        <f t="shared" si="2"/>
        <v>200</v>
      </c>
      <c r="O63" s="1">
        <v>62</v>
      </c>
    </row>
    <row r="64" spans="1:15" x14ac:dyDescent="0.3">
      <c r="A64" s="1">
        <v>5960</v>
      </c>
      <c r="B64" s="1" t="s">
        <v>16</v>
      </c>
      <c r="C64" s="2">
        <v>7350</v>
      </c>
      <c r="D64" s="2">
        <v>22874822</v>
      </c>
      <c r="E64" s="1">
        <v>4.0199999999999996</v>
      </c>
      <c r="F64" s="1">
        <v>0.31</v>
      </c>
      <c r="G64" s="1">
        <v>0</v>
      </c>
      <c r="H64" s="2">
        <v>1681</v>
      </c>
      <c r="J64" s="1">
        <f t="shared" si="0"/>
        <v>100</v>
      </c>
      <c r="K64" s="1">
        <f t="shared" si="1"/>
        <v>102</v>
      </c>
      <c r="L64" s="1">
        <v>0</v>
      </c>
      <c r="N64" s="1">
        <f t="shared" si="2"/>
        <v>202</v>
      </c>
      <c r="O64" s="1">
        <v>63</v>
      </c>
    </row>
    <row r="65" spans="1:15" x14ac:dyDescent="0.3">
      <c r="A65" s="1">
        <v>16610</v>
      </c>
      <c r="B65" s="1" t="s">
        <v>12</v>
      </c>
      <c r="C65" s="2">
        <v>4460</v>
      </c>
      <c r="D65" s="2">
        <v>42446389</v>
      </c>
      <c r="E65" s="1">
        <v>6.18</v>
      </c>
      <c r="F65" s="1">
        <v>0.2</v>
      </c>
      <c r="G65" s="1">
        <v>0</v>
      </c>
      <c r="H65" s="2">
        <v>1893</v>
      </c>
      <c r="J65" s="1">
        <f t="shared" si="0"/>
        <v>188</v>
      </c>
      <c r="K65" s="1">
        <f t="shared" si="1"/>
        <v>14</v>
      </c>
      <c r="L65" s="1">
        <v>0</v>
      </c>
      <c r="N65" s="1">
        <f t="shared" si="2"/>
        <v>202</v>
      </c>
      <c r="O65" s="1">
        <v>64</v>
      </c>
    </row>
    <row r="66" spans="1:15" x14ac:dyDescent="0.3">
      <c r="A66" s="1">
        <v>23600</v>
      </c>
      <c r="B66" s="1" t="s">
        <v>140</v>
      </c>
      <c r="C66" s="2">
        <v>10630</v>
      </c>
      <c r="D66" s="2">
        <v>16170000</v>
      </c>
      <c r="E66" s="1">
        <v>3.32</v>
      </c>
      <c r="F66" s="1">
        <v>0.35</v>
      </c>
      <c r="G66" s="1">
        <v>0</v>
      </c>
      <c r="H66" s="2">
        <v>1719</v>
      </c>
      <c r="J66" s="1">
        <f t="shared" ref="J66:J129" si="3">COUNTIF($E$2:$E$470,"&lt;="&amp;E66)</f>
        <v>61</v>
      </c>
      <c r="K66" s="1">
        <f t="shared" ref="K66:K129" si="4">COUNTIF($F$2:$F$470,"&lt;="&amp;F66)</f>
        <v>143</v>
      </c>
      <c r="L66" s="1">
        <v>0</v>
      </c>
      <c r="N66" s="1">
        <f t="shared" ref="N66:N129" si="5">J66+K66</f>
        <v>204</v>
      </c>
      <c r="O66" s="1">
        <v>65</v>
      </c>
    </row>
    <row r="67" spans="1:15" x14ac:dyDescent="0.3">
      <c r="A67" s="1">
        <v>3830</v>
      </c>
      <c r="B67" s="1" t="s">
        <v>142</v>
      </c>
      <c r="C67" s="2">
        <v>131500</v>
      </c>
      <c r="D67" s="2">
        <v>1328000</v>
      </c>
      <c r="E67" s="1">
        <v>6.17</v>
      </c>
      <c r="F67" s="1">
        <v>0.21</v>
      </c>
      <c r="G67" s="1">
        <v>0</v>
      </c>
      <c r="H67" s="2">
        <v>1746</v>
      </c>
      <c r="J67" s="1">
        <f t="shared" si="3"/>
        <v>187</v>
      </c>
      <c r="K67" s="1">
        <f t="shared" si="4"/>
        <v>18</v>
      </c>
      <c r="L67" s="1">
        <v>0</v>
      </c>
      <c r="N67" s="1">
        <f t="shared" si="5"/>
        <v>205</v>
      </c>
      <c r="O67" s="1">
        <v>66</v>
      </c>
    </row>
    <row r="68" spans="1:15" x14ac:dyDescent="0.3">
      <c r="A68" s="1">
        <v>2460</v>
      </c>
      <c r="B68" s="1" t="s">
        <v>42</v>
      </c>
      <c r="C68" s="2">
        <v>10900</v>
      </c>
      <c r="D68" s="2">
        <v>10150000</v>
      </c>
      <c r="E68" s="1">
        <v>4.67</v>
      </c>
      <c r="F68" s="1">
        <v>0.28999999999999998</v>
      </c>
      <c r="G68" s="1">
        <v>0</v>
      </c>
      <c r="H68" s="2">
        <v>1106</v>
      </c>
      <c r="J68" s="1">
        <f t="shared" si="3"/>
        <v>130</v>
      </c>
      <c r="K68" s="1">
        <f t="shared" si="4"/>
        <v>79</v>
      </c>
      <c r="L68" s="1">
        <v>0</v>
      </c>
      <c r="N68" s="1">
        <f t="shared" si="5"/>
        <v>209</v>
      </c>
      <c r="O68" s="1">
        <v>67</v>
      </c>
    </row>
    <row r="69" spans="1:15" x14ac:dyDescent="0.3">
      <c r="A69" s="1">
        <v>43370</v>
      </c>
      <c r="B69" s="1" t="s">
        <v>106</v>
      </c>
      <c r="C69" s="2">
        <v>7210</v>
      </c>
      <c r="D69" s="2">
        <v>21000000</v>
      </c>
      <c r="E69" s="1">
        <v>6.36</v>
      </c>
      <c r="F69" s="1">
        <v>0.21</v>
      </c>
      <c r="G69" s="1">
        <v>0</v>
      </c>
      <c r="H69" s="2">
        <v>1514</v>
      </c>
      <c r="J69" s="1">
        <f t="shared" si="3"/>
        <v>193</v>
      </c>
      <c r="K69" s="1">
        <f t="shared" si="4"/>
        <v>18</v>
      </c>
      <c r="L69" s="1">
        <v>0</v>
      </c>
      <c r="N69" s="1">
        <f t="shared" si="5"/>
        <v>211</v>
      </c>
      <c r="O69" s="1">
        <v>68</v>
      </c>
    </row>
    <row r="70" spans="1:15" x14ac:dyDescent="0.3">
      <c r="A70" s="1">
        <v>1270</v>
      </c>
      <c r="B70" s="1" t="s">
        <v>21</v>
      </c>
      <c r="C70" s="2">
        <v>18940</v>
      </c>
      <c r="D70" s="2">
        <v>10369886</v>
      </c>
      <c r="E70" s="1">
        <v>5.66</v>
      </c>
      <c r="F70" s="1">
        <v>0.24</v>
      </c>
      <c r="G70" s="1">
        <v>0</v>
      </c>
      <c r="H70" s="2">
        <v>1964</v>
      </c>
      <c r="J70" s="1">
        <f t="shared" si="3"/>
        <v>177</v>
      </c>
      <c r="K70" s="1">
        <f t="shared" si="4"/>
        <v>35</v>
      </c>
      <c r="L70" s="1">
        <v>0</v>
      </c>
      <c r="N70" s="1">
        <f t="shared" si="5"/>
        <v>212</v>
      </c>
      <c r="O70" s="1">
        <v>69</v>
      </c>
    </row>
    <row r="71" spans="1:15" x14ac:dyDescent="0.3">
      <c r="A71" s="1">
        <v>13120</v>
      </c>
      <c r="B71" s="1" t="s">
        <v>92</v>
      </c>
      <c r="C71" s="2">
        <v>3415</v>
      </c>
      <c r="D71" s="2">
        <v>90808100</v>
      </c>
      <c r="E71" s="1">
        <v>4.3600000000000003</v>
      </c>
      <c r="F71" s="1">
        <v>0.31</v>
      </c>
      <c r="G71" s="1">
        <v>0</v>
      </c>
      <c r="H71" s="2">
        <v>3101</v>
      </c>
      <c r="J71" s="1">
        <f t="shared" si="3"/>
        <v>111</v>
      </c>
      <c r="K71" s="1">
        <f t="shared" si="4"/>
        <v>102</v>
      </c>
      <c r="L71" s="1">
        <v>0</v>
      </c>
      <c r="N71" s="1">
        <f t="shared" si="5"/>
        <v>213</v>
      </c>
      <c r="O71" s="1">
        <v>70</v>
      </c>
    </row>
    <row r="72" spans="1:15" x14ac:dyDescent="0.3">
      <c r="A72" s="1">
        <v>11760</v>
      </c>
      <c r="B72" s="1" t="s">
        <v>138</v>
      </c>
      <c r="C72" s="2">
        <v>16580</v>
      </c>
      <c r="D72" s="2">
        <v>13228966</v>
      </c>
      <c r="E72" s="1">
        <v>1.98</v>
      </c>
      <c r="F72" s="1">
        <v>0.41</v>
      </c>
      <c r="G72" s="1">
        <v>0</v>
      </c>
      <c r="H72" s="2">
        <v>2193</v>
      </c>
      <c r="J72" s="1">
        <f t="shared" si="3"/>
        <v>13</v>
      </c>
      <c r="K72" s="1">
        <f t="shared" si="4"/>
        <v>205</v>
      </c>
      <c r="L72" s="1">
        <v>0</v>
      </c>
      <c r="N72" s="1">
        <f t="shared" si="5"/>
        <v>218</v>
      </c>
      <c r="O72" s="1">
        <v>71</v>
      </c>
    </row>
    <row r="73" spans="1:15" x14ac:dyDescent="0.3">
      <c r="A73" s="1">
        <v>104700</v>
      </c>
      <c r="B73" s="1" t="s">
        <v>55</v>
      </c>
      <c r="C73" s="2">
        <v>6750</v>
      </c>
      <c r="D73" s="2">
        <v>42450000</v>
      </c>
      <c r="E73" s="1">
        <v>3.8</v>
      </c>
      <c r="F73" s="1">
        <v>0.34</v>
      </c>
      <c r="G73" s="1">
        <v>0</v>
      </c>
      <c r="H73" s="2">
        <v>2865</v>
      </c>
      <c r="J73" s="1">
        <f t="shared" si="3"/>
        <v>87</v>
      </c>
      <c r="K73" s="1">
        <f t="shared" si="4"/>
        <v>132</v>
      </c>
      <c r="L73" s="1">
        <v>0</v>
      </c>
      <c r="N73" s="1">
        <f t="shared" si="5"/>
        <v>219</v>
      </c>
      <c r="O73" s="1">
        <v>72</v>
      </c>
    </row>
    <row r="74" spans="1:15" x14ac:dyDescent="0.3">
      <c r="A74" s="1">
        <v>375500</v>
      </c>
      <c r="B74" s="1" t="s">
        <v>75</v>
      </c>
      <c r="C74" s="2">
        <v>38000</v>
      </c>
      <c r="D74" s="2">
        <v>38693623</v>
      </c>
      <c r="E74" s="1">
        <v>3.38</v>
      </c>
      <c r="F74" s="1">
        <v>0.36</v>
      </c>
      <c r="G74" s="1">
        <v>0</v>
      </c>
      <c r="H74" s="2">
        <v>14704</v>
      </c>
      <c r="J74" s="1">
        <f t="shared" si="3"/>
        <v>67</v>
      </c>
      <c r="K74" s="1">
        <f t="shared" si="4"/>
        <v>152</v>
      </c>
      <c r="L74" s="1">
        <v>0</v>
      </c>
      <c r="N74" s="1">
        <f t="shared" si="5"/>
        <v>219</v>
      </c>
      <c r="O74" s="1">
        <v>73</v>
      </c>
    </row>
    <row r="75" spans="1:15" x14ac:dyDescent="0.3">
      <c r="A75" s="1">
        <v>32940</v>
      </c>
      <c r="B75" s="1" t="s">
        <v>160</v>
      </c>
      <c r="C75" s="2">
        <v>4515</v>
      </c>
      <c r="D75" s="2">
        <v>18193230</v>
      </c>
      <c r="E75" s="1">
        <v>3.64</v>
      </c>
      <c r="F75" s="1">
        <v>0.35</v>
      </c>
      <c r="G75" s="1">
        <v>0</v>
      </c>
      <c r="H75" s="1">
        <v>821</v>
      </c>
      <c r="J75" s="1">
        <f t="shared" si="3"/>
        <v>82</v>
      </c>
      <c r="K75" s="1">
        <f t="shared" si="4"/>
        <v>143</v>
      </c>
      <c r="L75" s="1">
        <v>0</v>
      </c>
      <c r="N75" s="1">
        <f t="shared" si="5"/>
        <v>225</v>
      </c>
      <c r="O75" s="1">
        <v>74</v>
      </c>
    </row>
    <row r="76" spans="1:15" x14ac:dyDescent="0.3">
      <c r="A76" s="1">
        <v>93050</v>
      </c>
      <c r="B76" s="1" t="s">
        <v>63</v>
      </c>
      <c r="C76" s="2">
        <v>17180</v>
      </c>
      <c r="D76" s="2">
        <v>29240000</v>
      </c>
      <c r="E76" s="1">
        <v>3.94</v>
      </c>
      <c r="F76" s="1">
        <v>0.34</v>
      </c>
      <c r="G76" s="1">
        <v>0</v>
      </c>
      <c r="H76" s="2">
        <v>5023</v>
      </c>
      <c r="J76" s="1">
        <f t="shared" si="3"/>
        <v>95</v>
      </c>
      <c r="K76" s="1">
        <f t="shared" si="4"/>
        <v>132</v>
      </c>
      <c r="L76" s="1">
        <v>0</v>
      </c>
      <c r="N76" s="1">
        <f t="shared" si="5"/>
        <v>227</v>
      </c>
      <c r="O76" s="1">
        <v>75</v>
      </c>
    </row>
    <row r="77" spans="1:15" x14ac:dyDescent="0.3">
      <c r="A77" s="1">
        <v>900310</v>
      </c>
      <c r="B77" s="1" t="s">
        <v>125</v>
      </c>
      <c r="C77" s="2">
        <v>1245</v>
      </c>
      <c r="D77" s="2">
        <v>64041675</v>
      </c>
      <c r="E77" s="1">
        <v>4.8600000000000003</v>
      </c>
      <c r="F77" s="1">
        <v>0.3</v>
      </c>
      <c r="G77" s="1">
        <v>0</v>
      </c>
      <c r="H77" s="1">
        <v>797</v>
      </c>
      <c r="J77" s="1">
        <f t="shared" si="3"/>
        <v>138</v>
      </c>
      <c r="K77" s="1">
        <f t="shared" si="4"/>
        <v>90</v>
      </c>
      <c r="L77" s="1">
        <v>0</v>
      </c>
      <c r="N77" s="1">
        <f t="shared" si="5"/>
        <v>228</v>
      </c>
      <c r="O77" s="1">
        <v>76</v>
      </c>
    </row>
    <row r="78" spans="1:15" x14ac:dyDescent="0.3">
      <c r="A78" s="1">
        <v>4560</v>
      </c>
      <c r="B78" s="1" t="s">
        <v>115</v>
      </c>
      <c r="C78" s="2">
        <v>11290</v>
      </c>
      <c r="D78" s="2">
        <v>15078811</v>
      </c>
      <c r="E78" s="1">
        <v>4.1900000000000004</v>
      </c>
      <c r="F78" s="1">
        <v>0.33</v>
      </c>
      <c r="G78" s="1">
        <v>0</v>
      </c>
      <c r="H78" s="2">
        <v>1702</v>
      </c>
      <c r="J78" s="1">
        <f t="shared" si="3"/>
        <v>107</v>
      </c>
      <c r="K78" s="1">
        <f t="shared" si="4"/>
        <v>122</v>
      </c>
      <c r="L78" s="1">
        <v>0</v>
      </c>
      <c r="N78" s="1">
        <f t="shared" si="5"/>
        <v>229</v>
      </c>
      <c r="O78" s="1">
        <v>77</v>
      </c>
    </row>
    <row r="79" spans="1:15" x14ac:dyDescent="0.3">
      <c r="A79" s="1">
        <v>670</v>
      </c>
      <c r="B79" s="1" t="s">
        <v>196</v>
      </c>
      <c r="C79" s="2">
        <v>625000</v>
      </c>
      <c r="D79" s="2">
        <v>1842040</v>
      </c>
      <c r="E79" s="1">
        <v>5.13</v>
      </c>
      <c r="F79" s="1">
        <v>0.28999999999999998</v>
      </c>
      <c r="G79" s="1">
        <v>0</v>
      </c>
      <c r="H79" s="2">
        <v>11513</v>
      </c>
      <c r="J79" s="1">
        <f t="shared" si="3"/>
        <v>153</v>
      </c>
      <c r="K79" s="1">
        <f t="shared" si="4"/>
        <v>79</v>
      </c>
      <c r="L79" s="1">
        <v>0</v>
      </c>
      <c r="N79" s="1">
        <f t="shared" si="5"/>
        <v>232</v>
      </c>
      <c r="O79" s="1">
        <v>78</v>
      </c>
    </row>
    <row r="80" spans="1:15" x14ac:dyDescent="0.3">
      <c r="A80" s="1">
        <v>37710</v>
      </c>
      <c r="B80" s="1" t="s">
        <v>69</v>
      </c>
      <c r="C80" s="2">
        <v>32150</v>
      </c>
      <c r="D80" s="2">
        <v>8000000</v>
      </c>
      <c r="E80" s="1">
        <v>4.3499999999999996</v>
      </c>
      <c r="F80" s="1">
        <v>0.33</v>
      </c>
      <c r="G80" s="1">
        <v>0</v>
      </c>
      <c r="H80" s="2">
        <v>2572</v>
      </c>
      <c r="J80" s="1">
        <f t="shared" si="3"/>
        <v>110</v>
      </c>
      <c r="K80" s="1">
        <f t="shared" si="4"/>
        <v>122</v>
      </c>
      <c r="L80" s="1">
        <v>0</v>
      </c>
      <c r="N80" s="1">
        <f t="shared" si="5"/>
        <v>232</v>
      </c>
      <c r="O80" s="1">
        <v>79</v>
      </c>
    </row>
    <row r="81" spans="1:15" x14ac:dyDescent="0.3">
      <c r="A81" s="1">
        <v>17650</v>
      </c>
      <c r="B81" s="1" t="s">
        <v>174</v>
      </c>
      <c r="C81" s="2">
        <v>9350</v>
      </c>
      <c r="D81" s="2">
        <v>9000000</v>
      </c>
      <c r="E81" s="1">
        <v>3.57</v>
      </c>
      <c r="F81" s="1">
        <v>0.37</v>
      </c>
      <c r="G81" s="1">
        <v>0</v>
      </c>
      <c r="H81" s="1">
        <v>842</v>
      </c>
      <c r="J81" s="1">
        <f t="shared" si="3"/>
        <v>76</v>
      </c>
      <c r="K81" s="1">
        <f t="shared" si="4"/>
        <v>160</v>
      </c>
      <c r="L81" s="1">
        <v>0</v>
      </c>
      <c r="N81" s="1">
        <f t="shared" si="5"/>
        <v>236</v>
      </c>
      <c r="O81" s="1">
        <v>80</v>
      </c>
    </row>
    <row r="82" spans="1:15" x14ac:dyDescent="0.3">
      <c r="A82" s="1">
        <v>29530</v>
      </c>
      <c r="B82" s="1" t="s">
        <v>38</v>
      </c>
      <c r="C82" s="2">
        <v>33450</v>
      </c>
      <c r="D82" s="2">
        <v>10080029</v>
      </c>
      <c r="E82" s="1">
        <v>5.0199999999999996</v>
      </c>
      <c r="F82" s="1">
        <v>0.3</v>
      </c>
      <c r="G82" s="1">
        <v>0</v>
      </c>
      <c r="H82" s="2">
        <v>3372</v>
      </c>
      <c r="J82" s="1">
        <f t="shared" si="3"/>
        <v>147</v>
      </c>
      <c r="K82" s="1">
        <f t="shared" si="4"/>
        <v>90</v>
      </c>
      <c r="L82" s="1">
        <v>0</v>
      </c>
      <c r="N82" s="1">
        <f t="shared" si="5"/>
        <v>237</v>
      </c>
      <c r="O82" s="1">
        <v>81</v>
      </c>
    </row>
    <row r="83" spans="1:15" x14ac:dyDescent="0.3">
      <c r="A83" s="1">
        <v>1880</v>
      </c>
      <c r="B83" s="1" t="s">
        <v>37</v>
      </c>
      <c r="C83" s="2">
        <v>14590</v>
      </c>
      <c r="D83" s="2">
        <v>22053284</v>
      </c>
      <c r="E83" s="1">
        <v>4.01</v>
      </c>
      <c r="F83" s="1">
        <v>0.35</v>
      </c>
      <c r="G83" s="1">
        <v>0</v>
      </c>
      <c r="H83" s="2">
        <v>3218</v>
      </c>
      <c r="J83" s="1">
        <f t="shared" si="3"/>
        <v>99</v>
      </c>
      <c r="K83" s="1">
        <f t="shared" si="4"/>
        <v>143</v>
      </c>
      <c r="L83" s="1">
        <v>0</v>
      </c>
      <c r="N83" s="1">
        <f t="shared" si="5"/>
        <v>242</v>
      </c>
      <c r="O83" s="1">
        <v>82</v>
      </c>
    </row>
    <row r="84" spans="1:15" x14ac:dyDescent="0.3">
      <c r="A84" s="1">
        <v>3030</v>
      </c>
      <c r="B84" s="1" t="s">
        <v>178</v>
      </c>
      <c r="C84" s="2">
        <v>162800</v>
      </c>
      <c r="D84" s="2">
        <v>4141657</v>
      </c>
      <c r="E84" s="1">
        <v>2.4500000000000002</v>
      </c>
      <c r="F84" s="1">
        <v>0.42</v>
      </c>
      <c r="G84" s="1">
        <v>0</v>
      </c>
      <c r="H84" s="2">
        <v>6743</v>
      </c>
      <c r="J84" s="1">
        <f t="shared" si="3"/>
        <v>24</v>
      </c>
      <c r="K84" s="1">
        <f t="shared" si="4"/>
        <v>218</v>
      </c>
      <c r="L84" s="1">
        <v>0</v>
      </c>
      <c r="N84" s="1">
        <f t="shared" si="5"/>
        <v>242</v>
      </c>
      <c r="O84" s="1">
        <v>83</v>
      </c>
    </row>
    <row r="85" spans="1:15" x14ac:dyDescent="0.3">
      <c r="A85" s="1">
        <v>383800</v>
      </c>
      <c r="B85" s="1" t="s">
        <v>264</v>
      </c>
      <c r="C85" s="2">
        <v>8820</v>
      </c>
      <c r="D85" s="2">
        <v>76280690</v>
      </c>
      <c r="E85" s="1">
        <v>2.97</v>
      </c>
      <c r="F85" s="1">
        <v>0.41</v>
      </c>
      <c r="G85" s="1">
        <v>0</v>
      </c>
      <c r="H85" s="2">
        <v>6728</v>
      </c>
      <c r="J85" s="1">
        <f t="shared" si="3"/>
        <v>40</v>
      </c>
      <c r="K85" s="1">
        <f t="shared" si="4"/>
        <v>205</v>
      </c>
      <c r="L85" s="1">
        <v>0</v>
      </c>
      <c r="N85" s="1">
        <f t="shared" si="5"/>
        <v>245</v>
      </c>
      <c r="O85" s="1">
        <v>84</v>
      </c>
    </row>
    <row r="86" spans="1:15" x14ac:dyDescent="0.3">
      <c r="A86" s="1">
        <v>5880</v>
      </c>
      <c r="B86" s="1" t="s">
        <v>234</v>
      </c>
      <c r="C86" s="2">
        <v>2290</v>
      </c>
      <c r="D86" s="2">
        <v>319177460</v>
      </c>
      <c r="E86" s="1">
        <v>3.12</v>
      </c>
      <c r="F86" s="1">
        <v>0.41</v>
      </c>
      <c r="G86" s="1">
        <v>0</v>
      </c>
      <c r="H86" s="2">
        <v>7309</v>
      </c>
      <c r="J86" s="1">
        <f t="shared" si="3"/>
        <v>46</v>
      </c>
      <c r="K86" s="1">
        <f t="shared" si="4"/>
        <v>205</v>
      </c>
      <c r="L86" s="1">
        <v>0</v>
      </c>
      <c r="N86" s="1">
        <f t="shared" si="5"/>
        <v>251</v>
      </c>
      <c r="O86" s="1">
        <v>85</v>
      </c>
    </row>
    <row r="87" spans="1:15" x14ac:dyDescent="0.3">
      <c r="A87" s="1">
        <v>32560</v>
      </c>
      <c r="B87" s="1" t="s">
        <v>145</v>
      </c>
      <c r="C87" s="2">
        <v>7270</v>
      </c>
      <c r="D87" s="2">
        <v>17000000</v>
      </c>
      <c r="E87" s="1">
        <v>3.46</v>
      </c>
      <c r="F87" s="1">
        <v>0.39</v>
      </c>
      <c r="G87" s="1">
        <v>0</v>
      </c>
      <c r="H87" s="2">
        <v>1236</v>
      </c>
      <c r="J87" s="1">
        <f t="shared" si="3"/>
        <v>71</v>
      </c>
      <c r="K87" s="1">
        <f t="shared" si="4"/>
        <v>181</v>
      </c>
      <c r="L87" s="1">
        <v>0</v>
      </c>
      <c r="N87" s="1">
        <f t="shared" si="5"/>
        <v>252</v>
      </c>
      <c r="O87" s="1">
        <v>86</v>
      </c>
    </row>
    <row r="88" spans="1:15" x14ac:dyDescent="0.3">
      <c r="A88" s="1">
        <v>6200</v>
      </c>
      <c r="B88" s="1" t="s">
        <v>220</v>
      </c>
      <c r="C88" s="2">
        <v>1081</v>
      </c>
      <c r="D88" s="2">
        <v>46803136</v>
      </c>
      <c r="E88" s="1">
        <v>4.7</v>
      </c>
      <c r="F88" s="1">
        <v>0.33</v>
      </c>
      <c r="G88" s="1">
        <v>0</v>
      </c>
      <c r="H88" s="1">
        <v>506</v>
      </c>
      <c r="J88" s="1">
        <f t="shared" si="3"/>
        <v>131</v>
      </c>
      <c r="K88" s="1">
        <f t="shared" si="4"/>
        <v>122</v>
      </c>
      <c r="L88" s="1">
        <v>0</v>
      </c>
      <c r="N88" s="1">
        <f t="shared" si="5"/>
        <v>253</v>
      </c>
      <c r="O88" s="1">
        <v>87</v>
      </c>
    </row>
    <row r="89" spans="1:15" x14ac:dyDescent="0.3">
      <c r="A89" s="1">
        <v>900250</v>
      </c>
      <c r="B89" s="1" t="s">
        <v>277</v>
      </c>
      <c r="C89" s="1">
        <v>967</v>
      </c>
      <c r="D89" s="2">
        <v>95891039</v>
      </c>
      <c r="E89" s="1">
        <v>7.16</v>
      </c>
      <c r="F89" s="1">
        <v>0.23</v>
      </c>
      <c r="G89" s="1">
        <v>0</v>
      </c>
      <c r="H89" s="1">
        <v>927</v>
      </c>
      <c r="J89" s="1">
        <f t="shared" si="3"/>
        <v>225</v>
      </c>
      <c r="K89" s="1">
        <f t="shared" si="4"/>
        <v>28</v>
      </c>
      <c r="L89" s="1">
        <v>0</v>
      </c>
      <c r="N89" s="1">
        <f t="shared" si="5"/>
        <v>253</v>
      </c>
      <c r="O89" s="1">
        <v>88</v>
      </c>
    </row>
    <row r="90" spans="1:15" x14ac:dyDescent="0.3">
      <c r="A90" s="1">
        <v>72710</v>
      </c>
      <c r="B90" s="1" t="s">
        <v>104</v>
      </c>
      <c r="C90" s="2">
        <v>67000</v>
      </c>
      <c r="D90" s="2">
        <v>4637790</v>
      </c>
      <c r="E90" s="1">
        <v>6.36</v>
      </c>
      <c r="F90" s="1">
        <v>0.28000000000000003</v>
      </c>
      <c r="G90" s="1">
        <v>0</v>
      </c>
      <c r="H90" s="2">
        <v>3107</v>
      </c>
      <c r="J90" s="1">
        <f t="shared" si="3"/>
        <v>193</v>
      </c>
      <c r="K90" s="1">
        <f t="shared" si="4"/>
        <v>66</v>
      </c>
      <c r="L90" s="1">
        <v>0</v>
      </c>
      <c r="N90" s="1">
        <f t="shared" si="5"/>
        <v>259</v>
      </c>
      <c r="O90" s="1">
        <v>89</v>
      </c>
    </row>
    <row r="91" spans="1:15" x14ac:dyDescent="0.3">
      <c r="A91" s="1">
        <v>34830</v>
      </c>
      <c r="B91" s="1" t="s">
        <v>34</v>
      </c>
      <c r="C91" s="2">
        <v>1381</v>
      </c>
      <c r="D91" s="2">
        <v>252489230</v>
      </c>
      <c r="E91" s="1">
        <v>5.27</v>
      </c>
      <c r="F91" s="1">
        <v>0.31</v>
      </c>
      <c r="G91" s="1">
        <v>0</v>
      </c>
      <c r="H91" s="2">
        <v>3487</v>
      </c>
      <c r="J91" s="1">
        <f t="shared" si="3"/>
        <v>158</v>
      </c>
      <c r="K91" s="1">
        <f t="shared" si="4"/>
        <v>102</v>
      </c>
      <c r="L91" s="1">
        <v>0</v>
      </c>
      <c r="N91" s="1">
        <f t="shared" si="5"/>
        <v>260</v>
      </c>
      <c r="O91" s="1">
        <v>90</v>
      </c>
    </row>
    <row r="92" spans="1:15" x14ac:dyDescent="0.3">
      <c r="A92" s="1">
        <v>81580</v>
      </c>
      <c r="B92" s="1" t="s">
        <v>192</v>
      </c>
      <c r="C92" s="2">
        <v>2690</v>
      </c>
      <c r="D92" s="2">
        <v>15508143</v>
      </c>
      <c r="E92" s="1">
        <v>4.49</v>
      </c>
      <c r="F92" s="1">
        <v>0.35</v>
      </c>
      <c r="G92" s="1">
        <v>0</v>
      </c>
      <c r="H92" s="1">
        <v>417</v>
      </c>
      <c r="J92" s="1">
        <f t="shared" si="3"/>
        <v>117</v>
      </c>
      <c r="K92" s="1">
        <f t="shared" si="4"/>
        <v>143</v>
      </c>
      <c r="L92" s="1">
        <v>0</v>
      </c>
      <c r="N92" s="1">
        <f t="shared" si="5"/>
        <v>260</v>
      </c>
      <c r="O92" s="1">
        <v>91</v>
      </c>
    </row>
    <row r="93" spans="1:15" x14ac:dyDescent="0.3">
      <c r="A93" s="1">
        <v>94840</v>
      </c>
      <c r="B93" s="1" t="s">
        <v>248</v>
      </c>
      <c r="C93" s="2">
        <v>5730</v>
      </c>
      <c r="D93" s="2">
        <v>10471840</v>
      </c>
      <c r="E93" s="1">
        <v>5.17</v>
      </c>
      <c r="F93" s="1">
        <v>0.32</v>
      </c>
      <c r="G93" s="1">
        <v>0</v>
      </c>
      <c r="H93" s="1">
        <v>600</v>
      </c>
      <c r="J93" s="1">
        <f t="shared" si="3"/>
        <v>154</v>
      </c>
      <c r="K93" s="1">
        <f t="shared" si="4"/>
        <v>111</v>
      </c>
      <c r="L93" s="1">
        <v>0</v>
      </c>
      <c r="N93" s="1">
        <f t="shared" si="5"/>
        <v>265</v>
      </c>
      <c r="O93" s="1">
        <v>92</v>
      </c>
    </row>
    <row r="94" spans="1:15" x14ac:dyDescent="0.3">
      <c r="A94" s="1">
        <v>123890</v>
      </c>
      <c r="B94" s="1" t="s">
        <v>58</v>
      </c>
      <c r="C94" s="2">
        <v>3075</v>
      </c>
      <c r="D94" s="2">
        <v>123977752</v>
      </c>
      <c r="E94" s="1">
        <v>3.32</v>
      </c>
      <c r="F94" s="1">
        <v>0.41</v>
      </c>
      <c r="G94" s="1">
        <v>0</v>
      </c>
      <c r="H94" s="2">
        <v>3812</v>
      </c>
      <c r="J94" s="1">
        <f t="shared" si="3"/>
        <v>61</v>
      </c>
      <c r="K94" s="1">
        <f t="shared" si="4"/>
        <v>205</v>
      </c>
      <c r="L94" s="1">
        <v>0</v>
      </c>
      <c r="N94" s="1">
        <f t="shared" si="5"/>
        <v>266</v>
      </c>
      <c r="O94" s="1">
        <v>93</v>
      </c>
    </row>
    <row r="95" spans="1:15" x14ac:dyDescent="0.3">
      <c r="A95" s="1">
        <v>3540</v>
      </c>
      <c r="B95" s="1" t="s">
        <v>47</v>
      </c>
      <c r="C95" s="2">
        <v>13430</v>
      </c>
      <c r="D95" s="2">
        <v>50773400</v>
      </c>
      <c r="E95" s="1">
        <v>5.22</v>
      </c>
      <c r="F95" s="1">
        <v>0.32</v>
      </c>
      <c r="G95" s="1">
        <v>10.42</v>
      </c>
      <c r="H95" s="2">
        <v>6819</v>
      </c>
      <c r="J95" s="1">
        <f t="shared" si="3"/>
        <v>156</v>
      </c>
      <c r="K95" s="1">
        <f t="shared" si="4"/>
        <v>111</v>
      </c>
      <c r="L95" s="1">
        <v>0</v>
      </c>
      <c r="N95" s="1">
        <f t="shared" si="5"/>
        <v>267</v>
      </c>
      <c r="O95" s="1">
        <v>94</v>
      </c>
    </row>
    <row r="96" spans="1:15" x14ac:dyDescent="0.3">
      <c r="A96" s="1">
        <v>85620</v>
      </c>
      <c r="B96" s="1" t="s">
        <v>88</v>
      </c>
      <c r="C96" s="2">
        <v>2940</v>
      </c>
      <c r="D96" s="2">
        <v>177016189</v>
      </c>
      <c r="E96" s="1">
        <v>4.8099999999999996</v>
      </c>
      <c r="F96" s="1">
        <v>0.34</v>
      </c>
      <c r="G96" s="1">
        <v>0</v>
      </c>
      <c r="H96" s="2">
        <v>5204</v>
      </c>
      <c r="J96" s="1">
        <f t="shared" si="3"/>
        <v>136</v>
      </c>
      <c r="K96" s="1">
        <f t="shared" si="4"/>
        <v>132</v>
      </c>
      <c r="L96" s="1">
        <v>0</v>
      </c>
      <c r="N96" s="1">
        <f t="shared" si="5"/>
        <v>268</v>
      </c>
      <c r="O96" s="1">
        <v>95</v>
      </c>
    </row>
    <row r="97" spans="1:15" x14ac:dyDescent="0.3">
      <c r="A97" s="1">
        <v>12620</v>
      </c>
      <c r="B97" s="1" t="s">
        <v>78</v>
      </c>
      <c r="C97" s="2">
        <v>9640</v>
      </c>
      <c r="D97" s="2">
        <v>4400000</v>
      </c>
      <c r="E97" s="1">
        <v>6.33</v>
      </c>
      <c r="F97" s="1">
        <v>0.28999999999999998</v>
      </c>
      <c r="G97" s="1">
        <v>0</v>
      </c>
      <c r="H97" s="1">
        <v>424</v>
      </c>
      <c r="J97" s="1">
        <f t="shared" si="3"/>
        <v>191</v>
      </c>
      <c r="K97" s="1">
        <f t="shared" si="4"/>
        <v>79</v>
      </c>
      <c r="L97" s="1">
        <v>0</v>
      </c>
      <c r="N97" s="1">
        <f t="shared" si="5"/>
        <v>270</v>
      </c>
      <c r="O97" s="1">
        <v>96</v>
      </c>
    </row>
    <row r="98" spans="1:15" x14ac:dyDescent="0.3">
      <c r="A98" s="1">
        <v>3380</v>
      </c>
      <c r="B98" s="1" t="s">
        <v>89</v>
      </c>
      <c r="C98" s="2">
        <v>8710</v>
      </c>
      <c r="D98" s="2">
        <v>112005621</v>
      </c>
      <c r="E98" s="1">
        <v>5.84</v>
      </c>
      <c r="F98" s="1">
        <v>0.3</v>
      </c>
      <c r="G98" s="1">
        <v>0</v>
      </c>
      <c r="H98" s="2">
        <v>9756</v>
      </c>
      <c r="J98" s="1">
        <f t="shared" si="3"/>
        <v>182</v>
      </c>
      <c r="K98" s="1">
        <f t="shared" si="4"/>
        <v>90</v>
      </c>
      <c r="L98" s="1">
        <v>0</v>
      </c>
      <c r="N98" s="1">
        <f t="shared" si="5"/>
        <v>272</v>
      </c>
      <c r="O98" s="1">
        <v>97</v>
      </c>
    </row>
    <row r="99" spans="1:15" x14ac:dyDescent="0.3">
      <c r="A99" s="1">
        <v>7690</v>
      </c>
      <c r="B99" s="1" t="s">
        <v>85</v>
      </c>
      <c r="C99" s="2">
        <v>42550</v>
      </c>
      <c r="D99" s="2">
        <v>9010616</v>
      </c>
      <c r="E99" s="1">
        <v>3.21</v>
      </c>
      <c r="F99" s="1">
        <v>0.42</v>
      </c>
      <c r="G99" s="1">
        <v>0</v>
      </c>
      <c r="H99" s="2">
        <v>3834</v>
      </c>
      <c r="J99" s="1">
        <f t="shared" si="3"/>
        <v>54</v>
      </c>
      <c r="K99" s="1">
        <f t="shared" si="4"/>
        <v>218</v>
      </c>
      <c r="L99" s="1">
        <v>0</v>
      </c>
      <c r="N99" s="1">
        <f t="shared" si="5"/>
        <v>272</v>
      </c>
      <c r="O99" s="1">
        <v>98</v>
      </c>
    </row>
    <row r="100" spans="1:15" x14ac:dyDescent="0.3">
      <c r="A100" s="1">
        <v>60980</v>
      </c>
      <c r="B100" s="1" t="s">
        <v>71</v>
      </c>
      <c r="C100" s="2">
        <v>30700</v>
      </c>
      <c r="D100" s="2">
        <v>10472070</v>
      </c>
      <c r="E100" s="1">
        <v>6.68</v>
      </c>
      <c r="F100" s="1">
        <v>0.28000000000000003</v>
      </c>
      <c r="G100" s="1">
        <v>0</v>
      </c>
      <c r="H100" s="2">
        <v>3215</v>
      </c>
      <c r="J100" s="1">
        <f t="shared" si="3"/>
        <v>206</v>
      </c>
      <c r="K100" s="1">
        <f t="shared" si="4"/>
        <v>66</v>
      </c>
      <c r="L100" s="1">
        <v>0</v>
      </c>
      <c r="N100" s="1">
        <f t="shared" si="5"/>
        <v>272</v>
      </c>
      <c r="O100" s="1">
        <v>99</v>
      </c>
    </row>
    <row r="101" spans="1:15" x14ac:dyDescent="0.3">
      <c r="A101" s="1">
        <v>240</v>
      </c>
      <c r="B101" s="1" t="s">
        <v>83</v>
      </c>
      <c r="C101" s="2">
        <v>13440</v>
      </c>
      <c r="D101" s="2">
        <v>94935240</v>
      </c>
      <c r="E101" s="1">
        <v>5.33</v>
      </c>
      <c r="F101" s="1">
        <v>0.32</v>
      </c>
      <c r="G101" s="1">
        <v>0</v>
      </c>
      <c r="H101" s="2">
        <v>12759</v>
      </c>
      <c r="J101" s="1">
        <f t="shared" si="3"/>
        <v>162</v>
      </c>
      <c r="K101" s="1">
        <f t="shared" si="4"/>
        <v>111</v>
      </c>
      <c r="L101" s="1">
        <v>0</v>
      </c>
      <c r="N101" s="1">
        <f t="shared" si="5"/>
        <v>273</v>
      </c>
      <c r="O101" s="1">
        <v>100</v>
      </c>
    </row>
    <row r="102" spans="1:15" x14ac:dyDescent="0.3">
      <c r="A102" s="1">
        <v>86790</v>
      </c>
      <c r="B102" s="1" t="s">
        <v>46</v>
      </c>
      <c r="C102" s="2">
        <v>48750</v>
      </c>
      <c r="D102" s="2">
        <v>295903476</v>
      </c>
      <c r="E102" s="1">
        <v>3.94</v>
      </c>
      <c r="F102" s="1">
        <v>0.39</v>
      </c>
      <c r="G102" s="1">
        <v>0</v>
      </c>
      <c r="H102" s="2">
        <v>144253</v>
      </c>
      <c r="J102" s="1">
        <f t="shared" si="3"/>
        <v>95</v>
      </c>
      <c r="K102" s="1">
        <f t="shared" si="4"/>
        <v>181</v>
      </c>
      <c r="L102" s="1">
        <v>0</v>
      </c>
      <c r="N102" s="1">
        <f t="shared" si="5"/>
        <v>276</v>
      </c>
      <c r="O102" s="1">
        <v>101</v>
      </c>
    </row>
    <row r="103" spans="1:15" x14ac:dyDescent="0.3">
      <c r="A103" s="1">
        <v>27410</v>
      </c>
      <c r="B103" s="1" t="s">
        <v>96</v>
      </c>
      <c r="C103" s="2">
        <v>4245</v>
      </c>
      <c r="D103" s="2">
        <v>95716791</v>
      </c>
      <c r="E103" s="1">
        <v>7.61</v>
      </c>
      <c r="F103" s="1">
        <v>0.25</v>
      </c>
      <c r="G103" s="1">
        <v>0</v>
      </c>
      <c r="H103" s="2">
        <v>4063</v>
      </c>
      <c r="J103" s="1">
        <f t="shared" si="3"/>
        <v>238</v>
      </c>
      <c r="K103" s="1">
        <f t="shared" si="4"/>
        <v>44</v>
      </c>
      <c r="L103" s="1">
        <v>0</v>
      </c>
      <c r="N103" s="1">
        <f t="shared" si="5"/>
        <v>282</v>
      </c>
      <c r="O103" s="1">
        <v>102</v>
      </c>
    </row>
    <row r="104" spans="1:15" x14ac:dyDescent="0.3">
      <c r="A104" s="1">
        <v>100250</v>
      </c>
      <c r="B104" s="1" t="s">
        <v>107</v>
      </c>
      <c r="C104" s="2">
        <v>3180</v>
      </c>
      <c r="D104" s="2">
        <v>55895292</v>
      </c>
      <c r="E104" s="1">
        <v>2.75</v>
      </c>
      <c r="F104" s="1">
        <v>0.45</v>
      </c>
      <c r="G104" s="1">
        <v>0</v>
      </c>
      <c r="H104" s="2">
        <v>1777</v>
      </c>
      <c r="J104" s="1">
        <f t="shared" si="3"/>
        <v>32</v>
      </c>
      <c r="K104" s="1">
        <f t="shared" si="4"/>
        <v>253</v>
      </c>
      <c r="L104" s="1">
        <v>0</v>
      </c>
      <c r="N104" s="1">
        <f t="shared" si="5"/>
        <v>285</v>
      </c>
      <c r="O104" s="1">
        <v>103</v>
      </c>
    </row>
    <row r="105" spans="1:15" x14ac:dyDescent="0.3">
      <c r="A105" s="1">
        <v>37400</v>
      </c>
      <c r="B105" s="1" t="s">
        <v>323</v>
      </c>
      <c r="C105" s="2">
        <v>2040</v>
      </c>
      <c r="D105" s="2">
        <v>26223346</v>
      </c>
      <c r="E105" s="1">
        <v>2.79</v>
      </c>
      <c r="F105" s="1">
        <v>0.45</v>
      </c>
      <c r="G105" s="1">
        <v>0</v>
      </c>
      <c r="H105" s="1">
        <v>535</v>
      </c>
      <c r="J105" s="1">
        <f t="shared" si="3"/>
        <v>33</v>
      </c>
      <c r="K105" s="1">
        <f t="shared" si="4"/>
        <v>253</v>
      </c>
      <c r="L105" s="1">
        <v>0</v>
      </c>
      <c r="N105" s="1">
        <f t="shared" si="5"/>
        <v>286</v>
      </c>
      <c r="O105" s="1">
        <v>104</v>
      </c>
    </row>
    <row r="106" spans="1:15" x14ac:dyDescent="0.3">
      <c r="A106" s="1">
        <v>6360</v>
      </c>
      <c r="B106" s="1" t="s">
        <v>87</v>
      </c>
      <c r="C106" s="2">
        <v>23300</v>
      </c>
      <c r="D106" s="2">
        <v>85581490</v>
      </c>
      <c r="E106" s="1">
        <v>3.98</v>
      </c>
      <c r="F106" s="1">
        <v>0.4</v>
      </c>
      <c r="G106" s="1">
        <v>0</v>
      </c>
      <c r="H106" s="2">
        <v>19940</v>
      </c>
      <c r="J106" s="1">
        <f t="shared" si="3"/>
        <v>97</v>
      </c>
      <c r="K106" s="1">
        <f t="shared" si="4"/>
        <v>192</v>
      </c>
      <c r="L106" s="1">
        <v>0</v>
      </c>
      <c r="N106" s="1">
        <f t="shared" si="5"/>
        <v>289</v>
      </c>
      <c r="O106" s="1">
        <v>105</v>
      </c>
    </row>
    <row r="107" spans="1:15" x14ac:dyDescent="0.3">
      <c r="A107" s="1">
        <v>227840</v>
      </c>
      <c r="B107" s="1" t="s">
        <v>128</v>
      </c>
      <c r="C107" s="2">
        <v>10780</v>
      </c>
      <c r="D107" s="2">
        <v>9100836</v>
      </c>
      <c r="E107" s="1">
        <v>3.69</v>
      </c>
      <c r="F107" s="1">
        <v>0.41</v>
      </c>
      <c r="G107" s="1">
        <v>0</v>
      </c>
      <c r="H107" s="1">
        <v>981</v>
      </c>
      <c r="J107" s="1">
        <f t="shared" si="3"/>
        <v>85</v>
      </c>
      <c r="K107" s="1">
        <f t="shared" si="4"/>
        <v>205</v>
      </c>
      <c r="L107" s="1">
        <v>0</v>
      </c>
      <c r="N107" s="1">
        <f t="shared" si="5"/>
        <v>290</v>
      </c>
      <c r="O107" s="1">
        <v>106</v>
      </c>
    </row>
    <row r="108" spans="1:15" x14ac:dyDescent="0.3">
      <c r="A108" s="1">
        <v>267290</v>
      </c>
      <c r="B108" s="1" t="s">
        <v>101</v>
      </c>
      <c r="C108" s="2">
        <v>25350</v>
      </c>
      <c r="D108" s="2">
        <v>5895406</v>
      </c>
      <c r="E108" s="1">
        <v>4.6100000000000003</v>
      </c>
      <c r="F108" s="1">
        <v>0.38</v>
      </c>
      <c r="G108" s="1">
        <v>0</v>
      </c>
      <c r="H108" s="2">
        <v>1494</v>
      </c>
      <c r="J108" s="1">
        <f t="shared" si="3"/>
        <v>126</v>
      </c>
      <c r="K108" s="1">
        <f t="shared" si="4"/>
        <v>168</v>
      </c>
      <c r="L108" s="1">
        <v>0</v>
      </c>
      <c r="N108" s="1">
        <f t="shared" si="5"/>
        <v>294</v>
      </c>
      <c r="O108" s="1">
        <v>107</v>
      </c>
    </row>
    <row r="109" spans="1:15" x14ac:dyDescent="0.3">
      <c r="A109" s="1">
        <v>8420</v>
      </c>
      <c r="B109" s="1" t="s">
        <v>191</v>
      </c>
      <c r="C109" s="2">
        <v>3460</v>
      </c>
      <c r="D109" s="2">
        <v>20503505</v>
      </c>
      <c r="E109" s="1">
        <v>3.36</v>
      </c>
      <c r="F109" s="1">
        <v>0.43</v>
      </c>
      <c r="G109" s="1">
        <v>0</v>
      </c>
      <c r="H109" s="1">
        <v>709</v>
      </c>
      <c r="J109" s="1">
        <f t="shared" si="3"/>
        <v>66</v>
      </c>
      <c r="K109" s="1">
        <f t="shared" si="4"/>
        <v>229</v>
      </c>
      <c r="L109" s="1">
        <v>0</v>
      </c>
      <c r="N109" s="1">
        <f t="shared" si="5"/>
        <v>295</v>
      </c>
      <c r="O109" s="1">
        <v>108</v>
      </c>
    </row>
    <row r="110" spans="1:15" x14ac:dyDescent="0.3">
      <c r="A110" s="1">
        <v>3200</v>
      </c>
      <c r="B110" s="1" t="s">
        <v>122</v>
      </c>
      <c r="C110" s="2">
        <v>102000</v>
      </c>
      <c r="D110" s="2">
        <v>2400000</v>
      </c>
      <c r="E110" s="1">
        <v>6.81</v>
      </c>
      <c r="F110" s="1">
        <v>0.28999999999999998</v>
      </c>
      <c r="G110" s="1">
        <v>0</v>
      </c>
      <c r="H110" s="2">
        <v>2448</v>
      </c>
      <c r="J110" s="1">
        <f t="shared" si="3"/>
        <v>217</v>
      </c>
      <c r="K110" s="1">
        <f t="shared" si="4"/>
        <v>79</v>
      </c>
      <c r="L110" s="1">
        <v>0</v>
      </c>
      <c r="N110" s="1">
        <f t="shared" si="5"/>
        <v>296</v>
      </c>
      <c r="O110" s="1">
        <v>109</v>
      </c>
    </row>
    <row r="111" spans="1:15" x14ac:dyDescent="0.3">
      <c r="A111" s="1">
        <v>69960</v>
      </c>
      <c r="B111" s="1" t="s">
        <v>153</v>
      </c>
      <c r="C111" s="2">
        <v>61600</v>
      </c>
      <c r="D111" s="2">
        <v>23402441</v>
      </c>
      <c r="E111" s="1">
        <v>6.86</v>
      </c>
      <c r="F111" s="1">
        <v>0.28999999999999998</v>
      </c>
      <c r="G111" s="1">
        <v>0</v>
      </c>
      <c r="H111" s="2">
        <v>14416</v>
      </c>
      <c r="J111" s="1">
        <f t="shared" si="3"/>
        <v>218</v>
      </c>
      <c r="K111" s="1">
        <f t="shared" si="4"/>
        <v>79</v>
      </c>
      <c r="L111" s="1">
        <v>0</v>
      </c>
      <c r="N111" s="1">
        <f t="shared" si="5"/>
        <v>297</v>
      </c>
      <c r="O111" s="1">
        <v>110</v>
      </c>
    </row>
    <row r="112" spans="1:15" x14ac:dyDescent="0.3">
      <c r="A112" s="1">
        <v>363280</v>
      </c>
      <c r="B112" s="1" t="s">
        <v>210</v>
      </c>
      <c r="C112" s="2">
        <v>11750</v>
      </c>
      <c r="D112" s="2">
        <v>50929268</v>
      </c>
      <c r="E112" s="1">
        <v>7.05</v>
      </c>
      <c r="F112" s="1">
        <v>0.28999999999999998</v>
      </c>
      <c r="G112" s="1">
        <v>0</v>
      </c>
      <c r="H112" s="2">
        <v>5984</v>
      </c>
      <c r="J112" s="1">
        <f t="shared" si="3"/>
        <v>221</v>
      </c>
      <c r="K112" s="1">
        <f t="shared" si="4"/>
        <v>79</v>
      </c>
      <c r="L112" s="1">
        <v>0</v>
      </c>
      <c r="N112" s="1">
        <f t="shared" si="5"/>
        <v>300</v>
      </c>
      <c r="O112" s="1">
        <v>111</v>
      </c>
    </row>
    <row r="113" spans="1:15" x14ac:dyDescent="0.3">
      <c r="A113" s="1">
        <v>6090</v>
      </c>
      <c r="B113" s="1" t="s">
        <v>144</v>
      </c>
      <c r="C113" s="2">
        <v>8300</v>
      </c>
      <c r="D113" s="2">
        <v>9422739</v>
      </c>
      <c r="E113" s="1">
        <v>4.8099999999999996</v>
      </c>
      <c r="F113" s="1">
        <v>0.38</v>
      </c>
      <c r="G113" s="1">
        <v>0</v>
      </c>
      <c r="H113" s="1">
        <v>782</v>
      </c>
      <c r="J113" s="1">
        <f t="shared" si="3"/>
        <v>136</v>
      </c>
      <c r="K113" s="1">
        <f t="shared" si="4"/>
        <v>168</v>
      </c>
      <c r="L113" s="1">
        <v>0</v>
      </c>
      <c r="N113" s="1">
        <f t="shared" si="5"/>
        <v>304</v>
      </c>
      <c r="O113" s="1">
        <v>112</v>
      </c>
    </row>
    <row r="114" spans="1:15" x14ac:dyDescent="0.3">
      <c r="A114" s="1">
        <v>17480</v>
      </c>
      <c r="B114" s="1" t="s">
        <v>65</v>
      </c>
      <c r="C114" s="2">
        <v>4890</v>
      </c>
      <c r="D114" s="2">
        <v>15702890</v>
      </c>
      <c r="E114" s="1">
        <v>4.09</v>
      </c>
      <c r="F114" s="1">
        <v>0.41</v>
      </c>
      <c r="G114" s="1">
        <v>0</v>
      </c>
      <c r="H114" s="1">
        <v>768</v>
      </c>
      <c r="J114" s="1">
        <f t="shared" si="3"/>
        <v>101</v>
      </c>
      <c r="K114" s="1">
        <f t="shared" si="4"/>
        <v>205</v>
      </c>
      <c r="L114" s="1">
        <v>0</v>
      </c>
      <c r="N114" s="1">
        <f t="shared" si="5"/>
        <v>306</v>
      </c>
      <c r="O114" s="1">
        <v>113</v>
      </c>
    </row>
    <row r="115" spans="1:15" x14ac:dyDescent="0.3">
      <c r="A115" s="1">
        <v>23410</v>
      </c>
      <c r="B115" s="1" t="s">
        <v>44</v>
      </c>
      <c r="C115" s="2">
        <v>3740</v>
      </c>
      <c r="D115" s="2">
        <v>77310863</v>
      </c>
      <c r="E115" s="1">
        <v>6.94</v>
      </c>
      <c r="F115" s="1">
        <v>0.3</v>
      </c>
      <c r="G115" s="1">
        <v>0</v>
      </c>
      <c r="H115" s="2">
        <v>2891</v>
      </c>
      <c r="J115" s="1">
        <f t="shared" si="3"/>
        <v>219</v>
      </c>
      <c r="K115" s="1">
        <f t="shared" si="4"/>
        <v>90</v>
      </c>
      <c r="L115" s="1">
        <v>0</v>
      </c>
      <c r="N115" s="1">
        <f t="shared" si="5"/>
        <v>309</v>
      </c>
      <c r="O115" s="1">
        <v>114</v>
      </c>
    </row>
    <row r="116" spans="1:15" x14ac:dyDescent="0.3">
      <c r="A116" s="1">
        <v>306200</v>
      </c>
      <c r="B116" s="1" t="s">
        <v>199</v>
      </c>
      <c r="C116" s="2">
        <v>137900</v>
      </c>
      <c r="D116" s="2">
        <v>2836300</v>
      </c>
      <c r="E116" s="1">
        <v>2.4300000000000002</v>
      </c>
      <c r="F116" s="1">
        <v>0.48</v>
      </c>
      <c r="G116" s="1">
        <v>4.3499999999999996</v>
      </c>
      <c r="H116" s="2">
        <v>3911</v>
      </c>
      <c r="J116" s="1">
        <f t="shared" si="3"/>
        <v>22</v>
      </c>
      <c r="K116" s="1">
        <f t="shared" si="4"/>
        <v>288</v>
      </c>
      <c r="L116" s="1">
        <v>0</v>
      </c>
      <c r="N116" s="1">
        <f t="shared" si="5"/>
        <v>310</v>
      </c>
      <c r="O116" s="1">
        <v>115</v>
      </c>
    </row>
    <row r="117" spans="1:15" x14ac:dyDescent="0.3">
      <c r="A117" s="1">
        <v>13870</v>
      </c>
      <c r="B117" s="1" t="s">
        <v>209</v>
      </c>
      <c r="C117" s="2">
        <v>4905</v>
      </c>
      <c r="D117" s="2">
        <v>19072280</v>
      </c>
      <c r="E117" s="1">
        <v>5.28</v>
      </c>
      <c r="F117" s="1">
        <v>0.36</v>
      </c>
      <c r="G117" s="1">
        <v>0</v>
      </c>
      <c r="H117" s="1">
        <v>935</v>
      </c>
      <c r="J117" s="1">
        <f t="shared" si="3"/>
        <v>159</v>
      </c>
      <c r="K117" s="1">
        <f t="shared" si="4"/>
        <v>152</v>
      </c>
      <c r="L117" s="1">
        <v>0</v>
      </c>
      <c r="N117" s="1">
        <f t="shared" si="5"/>
        <v>311</v>
      </c>
      <c r="O117" s="1">
        <v>116</v>
      </c>
    </row>
    <row r="118" spans="1:15" x14ac:dyDescent="0.3">
      <c r="A118" s="1">
        <v>175330</v>
      </c>
      <c r="B118" s="1" t="s">
        <v>29</v>
      </c>
      <c r="C118" s="2">
        <v>10140</v>
      </c>
      <c r="D118" s="2">
        <v>196982894</v>
      </c>
      <c r="E118" s="1">
        <v>3.44</v>
      </c>
      <c r="F118" s="1">
        <v>0.44</v>
      </c>
      <c r="G118" s="1">
        <v>0</v>
      </c>
      <c r="H118" s="2">
        <v>19974</v>
      </c>
      <c r="J118" s="1">
        <f t="shared" si="3"/>
        <v>70</v>
      </c>
      <c r="K118" s="1">
        <f t="shared" si="4"/>
        <v>242</v>
      </c>
      <c r="L118" s="1">
        <v>0</v>
      </c>
      <c r="N118" s="1">
        <f t="shared" si="5"/>
        <v>312</v>
      </c>
      <c r="O118" s="1">
        <v>117</v>
      </c>
    </row>
    <row r="119" spans="1:15" x14ac:dyDescent="0.3">
      <c r="A119" s="1">
        <v>140</v>
      </c>
      <c r="B119" s="1" t="s">
        <v>141</v>
      </c>
      <c r="C119" s="2">
        <v>10220</v>
      </c>
      <c r="D119" s="2">
        <v>23206765</v>
      </c>
      <c r="E119" s="1">
        <v>4.58</v>
      </c>
      <c r="F119" s="1">
        <v>0.4</v>
      </c>
      <c r="G119" s="1">
        <v>0</v>
      </c>
      <c r="H119" s="2">
        <v>2372</v>
      </c>
      <c r="J119" s="1">
        <f t="shared" si="3"/>
        <v>121</v>
      </c>
      <c r="K119" s="1">
        <f t="shared" si="4"/>
        <v>192</v>
      </c>
      <c r="L119" s="1">
        <v>0</v>
      </c>
      <c r="N119" s="1">
        <f t="shared" si="5"/>
        <v>313</v>
      </c>
      <c r="O119" s="1">
        <v>118</v>
      </c>
    </row>
    <row r="120" spans="1:15" x14ac:dyDescent="0.3">
      <c r="A120" s="1">
        <v>7160</v>
      </c>
      <c r="B120" s="1" t="s">
        <v>261</v>
      </c>
      <c r="C120" s="2">
        <v>42700</v>
      </c>
      <c r="D120" s="2">
        <v>5000000</v>
      </c>
      <c r="E120" s="1">
        <v>3.67</v>
      </c>
      <c r="F120" s="1">
        <v>0.43</v>
      </c>
      <c r="G120" s="1">
        <v>0</v>
      </c>
      <c r="H120" s="2">
        <v>2135</v>
      </c>
      <c r="J120" s="1">
        <f t="shared" si="3"/>
        <v>84</v>
      </c>
      <c r="K120" s="1">
        <f t="shared" si="4"/>
        <v>229</v>
      </c>
      <c r="L120" s="1">
        <v>0</v>
      </c>
      <c r="N120" s="1">
        <f t="shared" si="5"/>
        <v>313</v>
      </c>
      <c r="O120" s="1">
        <v>119</v>
      </c>
    </row>
    <row r="121" spans="1:15" x14ac:dyDescent="0.3">
      <c r="A121" s="1">
        <v>500</v>
      </c>
      <c r="B121" s="1" t="s">
        <v>208</v>
      </c>
      <c r="C121" s="2">
        <v>18640</v>
      </c>
      <c r="D121" s="2">
        <v>6358926</v>
      </c>
      <c r="E121" s="1">
        <v>6.65</v>
      </c>
      <c r="F121" s="1">
        <v>0.32</v>
      </c>
      <c r="G121" s="1">
        <v>0</v>
      </c>
      <c r="H121" s="2">
        <v>1185</v>
      </c>
      <c r="J121" s="1">
        <f t="shared" si="3"/>
        <v>203</v>
      </c>
      <c r="K121" s="1">
        <f t="shared" si="4"/>
        <v>111</v>
      </c>
      <c r="L121" s="1">
        <v>0</v>
      </c>
      <c r="N121" s="1">
        <f t="shared" si="5"/>
        <v>314</v>
      </c>
      <c r="O121" s="1">
        <v>120</v>
      </c>
    </row>
    <row r="122" spans="1:15" x14ac:dyDescent="0.3">
      <c r="A122" s="1">
        <v>3650</v>
      </c>
      <c r="B122" s="1" t="s">
        <v>130</v>
      </c>
      <c r="C122" s="2">
        <v>73800</v>
      </c>
      <c r="D122" s="2">
        <v>1739672</v>
      </c>
      <c r="E122" s="1">
        <v>5.35</v>
      </c>
      <c r="F122" s="1">
        <v>0.36</v>
      </c>
      <c r="G122" s="1">
        <v>0</v>
      </c>
      <c r="H122" s="2">
        <v>1284</v>
      </c>
      <c r="J122" s="1">
        <f t="shared" si="3"/>
        <v>163</v>
      </c>
      <c r="K122" s="1">
        <f t="shared" si="4"/>
        <v>152</v>
      </c>
      <c r="L122" s="1">
        <v>0</v>
      </c>
      <c r="N122" s="1">
        <f t="shared" si="5"/>
        <v>315</v>
      </c>
      <c r="O122" s="1">
        <v>121</v>
      </c>
    </row>
    <row r="123" spans="1:15" x14ac:dyDescent="0.3">
      <c r="A123" s="1">
        <v>9770</v>
      </c>
      <c r="B123" s="1" t="s">
        <v>123</v>
      </c>
      <c r="C123" s="2">
        <v>24900</v>
      </c>
      <c r="D123" s="2">
        <v>2499971</v>
      </c>
      <c r="E123" s="1">
        <v>7.62</v>
      </c>
      <c r="F123" s="1">
        <v>0.28999999999999998</v>
      </c>
      <c r="G123" s="1">
        <v>0</v>
      </c>
      <c r="H123" s="1">
        <v>622</v>
      </c>
      <c r="J123" s="1">
        <f t="shared" si="3"/>
        <v>239</v>
      </c>
      <c r="K123" s="1">
        <f t="shared" si="4"/>
        <v>79</v>
      </c>
      <c r="L123" s="1">
        <v>0</v>
      </c>
      <c r="N123" s="1">
        <f t="shared" si="5"/>
        <v>318</v>
      </c>
      <c r="O123" s="1">
        <v>122</v>
      </c>
    </row>
    <row r="124" spans="1:15" x14ac:dyDescent="0.3">
      <c r="A124" s="1">
        <v>16090</v>
      </c>
      <c r="B124" s="1" t="s">
        <v>121</v>
      </c>
      <c r="C124" s="2">
        <v>2285</v>
      </c>
      <c r="D124" s="2">
        <v>44282310</v>
      </c>
      <c r="E124" s="1">
        <v>3.82</v>
      </c>
      <c r="F124" s="1">
        <v>0.43</v>
      </c>
      <c r="G124" s="1">
        <v>0</v>
      </c>
      <c r="H124" s="2">
        <v>1012</v>
      </c>
      <c r="J124" s="1">
        <f t="shared" si="3"/>
        <v>89</v>
      </c>
      <c r="K124" s="1">
        <f t="shared" si="4"/>
        <v>229</v>
      </c>
      <c r="L124" s="1">
        <v>0</v>
      </c>
      <c r="N124" s="1">
        <f t="shared" si="5"/>
        <v>318</v>
      </c>
      <c r="O124" s="1">
        <v>123</v>
      </c>
    </row>
    <row r="125" spans="1:15" x14ac:dyDescent="0.3">
      <c r="A125" s="1">
        <v>2920</v>
      </c>
      <c r="B125" s="1" t="s">
        <v>111</v>
      </c>
      <c r="C125" s="2">
        <v>2820</v>
      </c>
      <c r="D125" s="2">
        <v>25947500</v>
      </c>
      <c r="E125" s="1">
        <v>8.9</v>
      </c>
      <c r="F125" s="1">
        <v>0.26</v>
      </c>
      <c r="G125" s="1">
        <v>0</v>
      </c>
      <c r="H125" s="1">
        <v>732</v>
      </c>
      <c r="J125" s="1">
        <f t="shared" si="3"/>
        <v>268</v>
      </c>
      <c r="K125" s="1">
        <f t="shared" si="4"/>
        <v>52</v>
      </c>
      <c r="L125" s="1">
        <v>0</v>
      </c>
      <c r="N125" s="1">
        <f t="shared" si="5"/>
        <v>320</v>
      </c>
      <c r="O125" s="1">
        <v>124</v>
      </c>
    </row>
    <row r="126" spans="1:15" x14ac:dyDescent="0.3">
      <c r="A126" s="1">
        <v>41650</v>
      </c>
      <c r="B126" s="1" t="s">
        <v>197</v>
      </c>
      <c r="C126" s="2">
        <v>3390</v>
      </c>
      <c r="D126" s="2">
        <v>21471450</v>
      </c>
      <c r="E126" s="1">
        <v>6.51</v>
      </c>
      <c r="F126" s="1">
        <v>0.33</v>
      </c>
      <c r="G126" s="1">
        <v>2.95</v>
      </c>
      <c r="H126" s="1">
        <v>728</v>
      </c>
      <c r="J126" s="1">
        <f t="shared" si="3"/>
        <v>198</v>
      </c>
      <c r="K126" s="1">
        <f t="shared" si="4"/>
        <v>122</v>
      </c>
      <c r="L126" s="1">
        <v>0</v>
      </c>
      <c r="N126" s="1">
        <f t="shared" si="5"/>
        <v>320</v>
      </c>
      <c r="O126" s="1">
        <v>125</v>
      </c>
    </row>
    <row r="127" spans="1:15" x14ac:dyDescent="0.3">
      <c r="A127" s="1">
        <v>9160</v>
      </c>
      <c r="B127" s="1" t="s">
        <v>459</v>
      </c>
      <c r="C127" s="2">
        <v>5220</v>
      </c>
      <c r="D127" s="2">
        <v>65429516</v>
      </c>
      <c r="E127" s="1">
        <v>2.98</v>
      </c>
      <c r="F127" s="1">
        <v>0.47</v>
      </c>
      <c r="G127" s="1">
        <v>0</v>
      </c>
      <c r="H127" s="2">
        <v>3415</v>
      </c>
      <c r="J127" s="1">
        <f t="shared" si="3"/>
        <v>41</v>
      </c>
      <c r="K127" s="1">
        <f t="shared" si="4"/>
        <v>280</v>
      </c>
      <c r="L127" s="1">
        <v>0</v>
      </c>
      <c r="N127" s="1">
        <f t="shared" si="5"/>
        <v>321</v>
      </c>
      <c r="O127" s="1">
        <v>126</v>
      </c>
    </row>
    <row r="128" spans="1:15" x14ac:dyDescent="0.3">
      <c r="A128" s="1">
        <v>38540</v>
      </c>
      <c r="B128" s="1" t="s">
        <v>460</v>
      </c>
      <c r="C128" s="2">
        <v>5910</v>
      </c>
      <c r="D128" s="2">
        <v>55328313</v>
      </c>
      <c r="E128" s="1">
        <v>3.62</v>
      </c>
      <c r="F128" s="1">
        <v>0.44</v>
      </c>
      <c r="G128" s="1">
        <v>0</v>
      </c>
      <c r="H128" s="2">
        <v>3270</v>
      </c>
      <c r="J128" s="1">
        <f t="shared" si="3"/>
        <v>81</v>
      </c>
      <c r="K128" s="1">
        <f t="shared" si="4"/>
        <v>242</v>
      </c>
      <c r="L128" s="1">
        <v>0</v>
      </c>
      <c r="N128" s="1">
        <f t="shared" si="5"/>
        <v>323</v>
      </c>
      <c r="O128" s="1">
        <v>127</v>
      </c>
    </row>
    <row r="129" spans="1:15" x14ac:dyDescent="0.3">
      <c r="A129" s="1">
        <v>78020</v>
      </c>
      <c r="B129" s="1" t="s">
        <v>51</v>
      </c>
      <c r="C129" s="2">
        <v>5180</v>
      </c>
      <c r="D129" s="2">
        <v>55481190</v>
      </c>
      <c r="E129" s="1">
        <v>5.19</v>
      </c>
      <c r="F129" s="1">
        <v>0.38</v>
      </c>
      <c r="G129" s="1">
        <v>0</v>
      </c>
      <c r="H129" s="2">
        <v>2874</v>
      </c>
      <c r="J129" s="1">
        <f t="shared" si="3"/>
        <v>155</v>
      </c>
      <c r="K129" s="1">
        <f t="shared" si="4"/>
        <v>168</v>
      </c>
      <c r="L129" s="1">
        <v>0</v>
      </c>
      <c r="N129" s="1">
        <f t="shared" si="5"/>
        <v>323</v>
      </c>
      <c r="O129" s="1">
        <v>128</v>
      </c>
    </row>
    <row r="130" spans="1:15" x14ac:dyDescent="0.3">
      <c r="A130" s="1">
        <v>14280</v>
      </c>
      <c r="B130" s="1" t="s">
        <v>461</v>
      </c>
      <c r="C130" s="2">
        <v>6300</v>
      </c>
      <c r="D130" s="2">
        <v>29329357</v>
      </c>
      <c r="E130" s="1">
        <v>3.2</v>
      </c>
      <c r="F130" s="1">
        <v>0.46</v>
      </c>
      <c r="G130" s="1">
        <v>0</v>
      </c>
      <c r="H130" s="2">
        <v>1848</v>
      </c>
      <c r="J130" s="1">
        <f t="shared" ref="J130:J193" si="6">COUNTIF($E$2:$E$470,"&lt;="&amp;E130)</f>
        <v>52</v>
      </c>
      <c r="K130" s="1">
        <f t="shared" ref="K130:K193" si="7">COUNTIF($F$2:$F$470,"&lt;="&amp;F130)</f>
        <v>273</v>
      </c>
      <c r="L130" s="1">
        <v>0</v>
      </c>
      <c r="N130" s="1">
        <f t="shared" ref="N130:N193" si="8">J130+K130</f>
        <v>325</v>
      </c>
      <c r="O130" s="1">
        <v>129</v>
      </c>
    </row>
    <row r="131" spans="1:15" x14ac:dyDescent="0.3">
      <c r="A131" s="1">
        <v>82640</v>
      </c>
      <c r="B131" s="1" t="s">
        <v>50</v>
      </c>
      <c r="C131" s="2">
        <v>4780</v>
      </c>
      <c r="D131" s="2">
        <v>161358585</v>
      </c>
      <c r="E131" s="1">
        <v>4.5599999999999996</v>
      </c>
      <c r="F131" s="1">
        <v>0.41</v>
      </c>
      <c r="G131" s="1">
        <v>0</v>
      </c>
      <c r="H131" s="2">
        <v>7713</v>
      </c>
      <c r="J131" s="1">
        <f t="shared" si="6"/>
        <v>120</v>
      </c>
      <c r="K131" s="1">
        <f t="shared" si="7"/>
        <v>205</v>
      </c>
      <c r="L131" s="1">
        <v>0</v>
      </c>
      <c r="N131" s="1">
        <f t="shared" si="8"/>
        <v>325</v>
      </c>
      <c r="O131" s="1">
        <v>130</v>
      </c>
    </row>
    <row r="132" spans="1:15" x14ac:dyDescent="0.3">
      <c r="A132" s="1">
        <v>3240</v>
      </c>
      <c r="B132" s="1" t="s">
        <v>151</v>
      </c>
      <c r="C132" s="2">
        <v>742000</v>
      </c>
      <c r="D132" s="2">
        <v>1113400</v>
      </c>
      <c r="E132" s="1">
        <v>12.59</v>
      </c>
      <c r="F132" s="1">
        <v>0.16</v>
      </c>
      <c r="G132" s="1">
        <v>0</v>
      </c>
      <c r="H132" s="2">
        <v>8261</v>
      </c>
      <c r="J132" s="1">
        <f t="shared" si="6"/>
        <v>317</v>
      </c>
      <c r="K132" s="1">
        <f t="shared" si="7"/>
        <v>9</v>
      </c>
      <c r="L132" s="1">
        <v>0</v>
      </c>
      <c r="N132" s="1">
        <f t="shared" si="8"/>
        <v>326</v>
      </c>
      <c r="O132" s="1">
        <v>131</v>
      </c>
    </row>
    <row r="133" spans="1:15" x14ac:dyDescent="0.3">
      <c r="A133" s="1">
        <v>900110</v>
      </c>
      <c r="B133" s="1" t="s">
        <v>462</v>
      </c>
      <c r="C133" s="1">
        <v>177</v>
      </c>
      <c r="D133" s="2">
        <v>291932050</v>
      </c>
      <c r="E133" s="1">
        <v>12.64</v>
      </c>
      <c r="F133" s="1">
        <v>0.14000000000000001</v>
      </c>
      <c r="G133" s="1">
        <v>0</v>
      </c>
      <c r="H133" s="1">
        <v>517</v>
      </c>
      <c r="J133" s="1">
        <f t="shared" si="6"/>
        <v>319</v>
      </c>
      <c r="K133" s="1">
        <f t="shared" si="7"/>
        <v>7</v>
      </c>
      <c r="L133" s="1">
        <v>0</v>
      </c>
      <c r="N133" s="1">
        <f t="shared" si="8"/>
        <v>326</v>
      </c>
      <c r="O133" s="1">
        <v>132</v>
      </c>
    </row>
    <row r="134" spans="1:15" x14ac:dyDescent="0.3">
      <c r="A134" s="1">
        <v>13310</v>
      </c>
      <c r="B134" s="1" t="s">
        <v>347</v>
      </c>
      <c r="C134" s="2">
        <v>2705</v>
      </c>
      <c r="D134" s="2">
        <v>38806582</v>
      </c>
      <c r="E134" s="1">
        <v>4.38</v>
      </c>
      <c r="F134" s="1">
        <v>0.42</v>
      </c>
      <c r="G134" s="1">
        <v>0</v>
      </c>
      <c r="H134" s="2">
        <v>1050</v>
      </c>
      <c r="J134" s="1">
        <f t="shared" si="6"/>
        <v>114</v>
      </c>
      <c r="K134" s="1">
        <f t="shared" si="7"/>
        <v>218</v>
      </c>
      <c r="L134" s="1">
        <v>0</v>
      </c>
      <c r="N134" s="1">
        <f t="shared" si="8"/>
        <v>332</v>
      </c>
      <c r="O134" s="1">
        <v>133</v>
      </c>
    </row>
    <row r="135" spans="1:15" x14ac:dyDescent="0.3">
      <c r="A135" s="1">
        <v>11560</v>
      </c>
      <c r="B135" s="1" t="s">
        <v>164</v>
      </c>
      <c r="C135" s="2">
        <v>7740</v>
      </c>
      <c r="D135" s="2">
        <v>10530000</v>
      </c>
      <c r="E135" s="1">
        <v>3.93</v>
      </c>
      <c r="F135" s="1">
        <v>0.44</v>
      </c>
      <c r="G135" s="1">
        <v>0</v>
      </c>
      <c r="H135" s="1">
        <v>815</v>
      </c>
      <c r="J135" s="1">
        <f t="shared" si="6"/>
        <v>93</v>
      </c>
      <c r="K135" s="1">
        <f t="shared" si="7"/>
        <v>242</v>
      </c>
      <c r="L135" s="1">
        <v>0</v>
      </c>
      <c r="N135" s="1">
        <f t="shared" si="8"/>
        <v>335</v>
      </c>
      <c r="O135" s="1">
        <v>134</v>
      </c>
    </row>
    <row r="136" spans="1:15" x14ac:dyDescent="0.3">
      <c r="A136" s="1">
        <v>69730</v>
      </c>
      <c r="B136" s="1" t="s">
        <v>239</v>
      </c>
      <c r="C136" s="2">
        <v>5510</v>
      </c>
      <c r="D136" s="2">
        <v>14400000</v>
      </c>
      <c r="E136" s="1">
        <v>3.33</v>
      </c>
      <c r="F136" s="1">
        <v>0.46</v>
      </c>
      <c r="G136" s="1">
        <v>0</v>
      </c>
      <c r="H136" s="1">
        <v>793</v>
      </c>
      <c r="J136" s="1">
        <f t="shared" si="6"/>
        <v>64</v>
      </c>
      <c r="K136" s="1">
        <f t="shared" si="7"/>
        <v>273</v>
      </c>
      <c r="L136" s="1">
        <v>0</v>
      </c>
      <c r="N136" s="1">
        <f t="shared" si="8"/>
        <v>337</v>
      </c>
      <c r="O136" s="1">
        <v>135</v>
      </c>
    </row>
    <row r="137" spans="1:15" x14ac:dyDescent="0.3">
      <c r="A137" s="1">
        <v>66900</v>
      </c>
      <c r="B137" s="1" t="s">
        <v>304</v>
      </c>
      <c r="C137" s="2">
        <v>2980</v>
      </c>
      <c r="D137" s="2">
        <v>22744503</v>
      </c>
      <c r="E137" s="1">
        <v>4.59</v>
      </c>
      <c r="F137" s="1">
        <v>0.42</v>
      </c>
      <c r="G137" s="1">
        <v>0</v>
      </c>
      <c r="H137" s="1">
        <v>678</v>
      </c>
      <c r="J137" s="1">
        <f t="shared" si="6"/>
        <v>123</v>
      </c>
      <c r="K137" s="1">
        <f t="shared" si="7"/>
        <v>218</v>
      </c>
      <c r="L137" s="1">
        <v>0</v>
      </c>
      <c r="N137" s="1">
        <f t="shared" si="8"/>
        <v>341</v>
      </c>
      <c r="O137" s="1">
        <v>136</v>
      </c>
    </row>
    <row r="138" spans="1:15" x14ac:dyDescent="0.3">
      <c r="A138" s="1">
        <v>213500</v>
      </c>
      <c r="B138" s="1" t="s">
        <v>203</v>
      </c>
      <c r="C138" s="2">
        <v>13050</v>
      </c>
      <c r="D138" s="2">
        <v>23800576</v>
      </c>
      <c r="E138" s="1">
        <v>4.59</v>
      </c>
      <c r="F138" s="1">
        <v>0.42</v>
      </c>
      <c r="G138" s="1">
        <v>0</v>
      </c>
      <c r="H138" s="2">
        <v>3106</v>
      </c>
      <c r="J138" s="1">
        <f t="shared" si="6"/>
        <v>123</v>
      </c>
      <c r="K138" s="1">
        <f t="shared" si="7"/>
        <v>218</v>
      </c>
      <c r="L138" s="1">
        <v>0</v>
      </c>
      <c r="N138" s="1">
        <f t="shared" si="8"/>
        <v>341</v>
      </c>
      <c r="O138" s="1">
        <v>137</v>
      </c>
    </row>
    <row r="139" spans="1:15" x14ac:dyDescent="0.3">
      <c r="A139" s="1">
        <v>2310</v>
      </c>
      <c r="B139" s="1" t="s">
        <v>179</v>
      </c>
      <c r="C139" s="2">
        <v>39550</v>
      </c>
      <c r="D139" s="2">
        <v>8956502</v>
      </c>
      <c r="E139" s="1">
        <v>3.83</v>
      </c>
      <c r="F139" s="1">
        <v>0.45</v>
      </c>
      <c r="G139" s="1">
        <v>0</v>
      </c>
      <c r="H139" s="2">
        <v>3542</v>
      </c>
      <c r="J139" s="1">
        <f t="shared" si="6"/>
        <v>90</v>
      </c>
      <c r="K139" s="1">
        <f t="shared" si="7"/>
        <v>253</v>
      </c>
      <c r="L139" s="1">
        <v>0</v>
      </c>
      <c r="N139" s="1">
        <f t="shared" si="8"/>
        <v>343</v>
      </c>
      <c r="O139" s="1">
        <v>138</v>
      </c>
    </row>
    <row r="140" spans="1:15" x14ac:dyDescent="0.3">
      <c r="A140" s="1">
        <v>3960</v>
      </c>
      <c r="B140" s="1" t="s">
        <v>187</v>
      </c>
      <c r="C140" s="2">
        <v>28000</v>
      </c>
      <c r="D140" s="2">
        <v>9164467</v>
      </c>
      <c r="E140" s="1">
        <v>4.38</v>
      </c>
      <c r="F140" s="1">
        <v>0.43</v>
      </c>
      <c r="G140" s="1">
        <v>0</v>
      </c>
      <c r="H140" s="2">
        <v>2566</v>
      </c>
      <c r="J140" s="1">
        <f t="shared" si="6"/>
        <v>114</v>
      </c>
      <c r="K140" s="1">
        <f t="shared" si="7"/>
        <v>229</v>
      </c>
      <c r="L140" s="1">
        <v>0</v>
      </c>
      <c r="N140" s="1">
        <f t="shared" si="8"/>
        <v>343</v>
      </c>
      <c r="O140" s="1">
        <v>139</v>
      </c>
    </row>
    <row r="141" spans="1:15" x14ac:dyDescent="0.3">
      <c r="A141" s="1">
        <v>70</v>
      </c>
      <c r="B141" s="1" t="s">
        <v>39</v>
      </c>
      <c r="C141" s="2">
        <v>71900</v>
      </c>
      <c r="D141" s="2">
        <v>8564271</v>
      </c>
      <c r="E141" s="1">
        <v>7.33</v>
      </c>
      <c r="F141" s="1">
        <v>0.32</v>
      </c>
      <c r="G141" s="1">
        <v>0</v>
      </c>
      <c r="H141" s="2">
        <v>6158</v>
      </c>
      <c r="J141" s="1">
        <f t="shared" si="6"/>
        <v>233</v>
      </c>
      <c r="K141" s="1">
        <f t="shared" si="7"/>
        <v>111</v>
      </c>
      <c r="L141" s="1">
        <v>0</v>
      </c>
      <c r="N141" s="1">
        <f t="shared" si="8"/>
        <v>344</v>
      </c>
      <c r="O141" s="1">
        <v>140</v>
      </c>
    </row>
    <row r="142" spans="1:15" x14ac:dyDescent="0.3">
      <c r="A142" s="1">
        <v>84690</v>
      </c>
      <c r="B142" s="1" t="s">
        <v>105</v>
      </c>
      <c r="C142" s="2">
        <v>7710</v>
      </c>
      <c r="D142" s="2">
        <v>36212538</v>
      </c>
      <c r="E142" s="1">
        <v>6.2</v>
      </c>
      <c r="F142" s="1">
        <v>0.37</v>
      </c>
      <c r="G142" s="1">
        <v>0</v>
      </c>
      <c r="H142" s="2">
        <v>2792</v>
      </c>
      <c r="J142" s="1">
        <f t="shared" si="6"/>
        <v>189</v>
      </c>
      <c r="K142" s="1">
        <f t="shared" si="7"/>
        <v>160</v>
      </c>
      <c r="L142" s="1">
        <v>0</v>
      </c>
      <c r="N142" s="1">
        <f t="shared" si="8"/>
        <v>349</v>
      </c>
      <c r="O142" s="1">
        <v>141</v>
      </c>
    </row>
    <row r="143" spans="1:15" x14ac:dyDescent="0.3">
      <c r="A143" s="1">
        <v>72870</v>
      </c>
      <c r="B143" s="1" t="s">
        <v>113</v>
      </c>
      <c r="C143" s="2">
        <v>10880</v>
      </c>
      <c r="D143" s="2">
        <v>11920959</v>
      </c>
      <c r="E143" s="1">
        <v>4.9800000000000004</v>
      </c>
      <c r="F143" s="1">
        <v>0.41</v>
      </c>
      <c r="G143" s="1">
        <v>0</v>
      </c>
      <c r="H143" s="2">
        <v>1297</v>
      </c>
      <c r="J143" s="1">
        <f t="shared" si="6"/>
        <v>146</v>
      </c>
      <c r="K143" s="1">
        <f t="shared" si="7"/>
        <v>205</v>
      </c>
      <c r="L143" s="1">
        <v>0</v>
      </c>
      <c r="N143" s="1">
        <f t="shared" si="8"/>
        <v>351</v>
      </c>
      <c r="O143" s="1">
        <v>142</v>
      </c>
    </row>
    <row r="144" spans="1:15" x14ac:dyDescent="0.3">
      <c r="A144" s="1">
        <v>23590</v>
      </c>
      <c r="B144" s="1" t="s">
        <v>97</v>
      </c>
      <c r="C144" s="2">
        <v>22900</v>
      </c>
      <c r="D144" s="2">
        <v>44866617</v>
      </c>
      <c r="E144" s="1">
        <v>3.6</v>
      </c>
      <c r="F144" s="1">
        <v>0.46</v>
      </c>
      <c r="G144" s="1">
        <v>0</v>
      </c>
      <c r="H144" s="1">
        <v>1274</v>
      </c>
      <c r="J144" s="1">
        <f t="shared" si="6"/>
        <v>79</v>
      </c>
      <c r="K144" s="1">
        <f t="shared" si="7"/>
        <v>273</v>
      </c>
      <c r="L144" s="1">
        <v>0</v>
      </c>
      <c r="N144" s="1">
        <f t="shared" si="8"/>
        <v>352</v>
      </c>
      <c r="O144" s="1">
        <v>143</v>
      </c>
    </row>
    <row r="145" spans="1:15" x14ac:dyDescent="0.3">
      <c r="A145" s="1">
        <v>5720</v>
      </c>
      <c r="B145" s="1" t="s">
        <v>212</v>
      </c>
      <c r="C145" s="2">
        <v>4000</v>
      </c>
      <c r="D145" s="2">
        <v>53543977</v>
      </c>
      <c r="E145" s="1">
        <v>16.190000000000001</v>
      </c>
      <c r="F145" s="1">
        <v>0.19</v>
      </c>
      <c r="G145" s="1">
        <v>0</v>
      </c>
      <c r="H145" s="2">
        <v>2142</v>
      </c>
      <c r="J145" s="1">
        <f t="shared" si="6"/>
        <v>343</v>
      </c>
      <c r="K145" s="1">
        <f t="shared" si="7"/>
        <v>11</v>
      </c>
      <c r="L145" s="1">
        <v>0</v>
      </c>
      <c r="N145" s="1">
        <f t="shared" si="8"/>
        <v>354</v>
      </c>
      <c r="O145" s="1">
        <v>144</v>
      </c>
    </row>
    <row r="146" spans="1:15" x14ac:dyDescent="0.3">
      <c r="A146" s="1">
        <v>970</v>
      </c>
      <c r="B146" s="1" t="s">
        <v>79</v>
      </c>
      <c r="C146" s="2">
        <v>7100</v>
      </c>
      <c r="D146" s="2">
        <v>22800500</v>
      </c>
      <c r="E146" s="1">
        <v>4.12</v>
      </c>
      <c r="F146" s="1">
        <v>0.45</v>
      </c>
      <c r="G146" s="1">
        <v>0</v>
      </c>
      <c r="H146" s="2">
        <v>1619</v>
      </c>
      <c r="J146" s="1">
        <f t="shared" si="6"/>
        <v>102</v>
      </c>
      <c r="K146" s="1">
        <f t="shared" si="7"/>
        <v>253</v>
      </c>
      <c r="L146" s="1">
        <v>0</v>
      </c>
      <c r="N146" s="1">
        <f t="shared" si="8"/>
        <v>355</v>
      </c>
      <c r="O146" s="1">
        <v>145</v>
      </c>
    </row>
    <row r="147" spans="1:15" x14ac:dyDescent="0.3">
      <c r="A147" s="1">
        <v>183190</v>
      </c>
      <c r="B147" s="1" t="s">
        <v>189</v>
      </c>
      <c r="C147" s="2">
        <v>9470</v>
      </c>
      <c r="D147" s="2">
        <v>38958090</v>
      </c>
      <c r="E147" s="1">
        <v>5.62</v>
      </c>
      <c r="F147" s="1">
        <v>0.39</v>
      </c>
      <c r="G147" s="1">
        <v>0</v>
      </c>
      <c r="H147" s="2">
        <v>3689</v>
      </c>
      <c r="J147" s="1">
        <f t="shared" si="6"/>
        <v>175</v>
      </c>
      <c r="K147" s="1">
        <f t="shared" si="7"/>
        <v>181</v>
      </c>
      <c r="L147" s="1">
        <v>0</v>
      </c>
      <c r="N147" s="1">
        <f t="shared" si="8"/>
        <v>356</v>
      </c>
      <c r="O147" s="1">
        <v>146</v>
      </c>
    </row>
    <row r="148" spans="1:15" x14ac:dyDescent="0.3">
      <c r="A148" s="1">
        <v>7770</v>
      </c>
      <c r="B148" s="1" t="s">
        <v>318</v>
      </c>
      <c r="C148" s="2">
        <v>17810</v>
      </c>
      <c r="D148" s="2">
        <v>3510000</v>
      </c>
      <c r="E148" s="1">
        <v>2.25</v>
      </c>
      <c r="F148" s="1">
        <v>0.52</v>
      </c>
      <c r="G148" s="1">
        <v>0</v>
      </c>
      <c r="H148" s="1">
        <v>625</v>
      </c>
      <c r="J148" s="1">
        <f t="shared" si="6"/>
        <v>20</v>
      </c>
      <c r="K148" s="1">
        <f t="shared" si="7"/>
        <v>337</v>
      </c>
      <c r="L148" s="1">
        <v>0</v>
      </c>
      <c r="N148" s="1">
        <f t="shared" si="8"/>
        <v>357</v>
      </c>
      <c r="O148" s="1">
        <v>147</v>
      </c>
    </row>
    <row r="149" spans="1:15" x14ac:dyDescent="0.3">
      <c r="A149" s="1">
        <v>5490</v>
      </c>
      <c r="B149" s="1" t="s">
        <v>45</v>
      </c>
      <c r="C149" s="2">
        <v>300500</v>
      </c>
      <c r="D149" s="2">
        <v>84571230</v>
      </c>
      <c r="E149" s="1">
        <v>4.92</v>
      </c>
      <c r="F149" s="1">
        <v>0.42</v>
      </c>
      <c r="G149" s="1">
        <v>3.99</v>
      </c>
      <c r="H149" s="2">
        <v>254137</v>
      </c>
      <c r="J149" s="1">
        <f t="shared" si="6"/>
        <v>142</v>
      </c>
      <c r="K149" s="1">
        <f t="shared" si="7"/>
        <v>218</v>
      </c>
      <c r="L149" s="1">
        <v>0</v>
      </c>
      <c r="N149" s="1">
        <f t="shared" si="8"/>
        <v>360</v>
      </c>
      <c r="O149" s="1">
        <v>148</v>
      </c>
    </row>
    <row r="150" spans="1:15" x14ac:dyDescent="0.3">
      <c r="A150" s="1">
        <v>4590</v>
      </c>
      <c r="B150" s="1" t="s">
        <v>143</v>
      </c>
      <c r="C150" s="2">
        <v>4490</v>
      </c>
      <c r="D150" s="2">
        <v>15000000</v>
      </c>
      <c r="E150" s="1">
        <v>3.19</v>
      </c>
      <c r="F150" s="1">
        <v>0.5</v>
      </c>
      <c r="G150" s="1">
        <v>0</v>
      </c>
      <c r="H150" s="1">
        <v>674</v>
      </c>
      <c r="J150" s="1">
        <f t="shared" si="6"/>
        <v>51</v>
      </c>
      <c r="K150" s="1">
        <f t="shared" si="7"/>
        <v>310</v>
      </c>
      <c r="L150" s="1">
        <v>0</v>
      </c>
      <c r="N150" s="1">
        <f t="shared" si="8"/>
        <v>361</v>
      </c>
      <c r="O150" s="1">
        <v>149</v>
      </c>
    </row>
    <row r="151" spans="1:15" x14ac:dyDescent="0.3">
      <c r="A151" s="1">
        <v>75180</v>
      </c>
      <c r="B151" s="1" t="s">
        <v>226</v>
      </c>
      <c r="C151" s="2">
        <v>4950</v>
      </c>
      <c r="D151" s="2">
        <v>19200000</v>
      </c>
      <c r="E151" s="1">
        <v>6.64</v>
      </c>
      <c r="F151" s="1">
        <v>0.37</v>
      </c>
      <c r="G151" s="1">
        <v>0</v>
      </c>
      <c r="H151" s="1">
        <v>950</v>
      </c>
      <c r="J151" s="1">
        <f t="shared" si="6"/>
        <v>202</v>
      </c>
      <c r="K151" s="1">
        <f t="shared" si="7"/>
        <v>160</v>
      </c>
      <c r="L151" s="1">
        <v>0</v>
      </c>
      <c r="N151" s="1">
        <f t="shared" si="8"/>
        <v>362</v>
      </c>
      <c r="O151" s="1">
        <v>150</v>
      </c>
    </row>
    <row r="152" spans="1:15" x14ac:dyDescent="0.3">
      <c r="A152" s="1">
        <v>111110</v>
      </c>
      <c r="B152" s="1" t="s">
        <v>207</v>
      </c>
      <c r="C152" s="2">
        <v>8300</v>
      </c>
      <c r="D152" s="2">
        <v>9749984</v>
      </c>
      <c r="E152" s="1">
        <v>2.59</v>
      </c>
      <c r="F152" s="1">
        <v>0.52</v>
      </c>
      <c r="G152" s="1">
        <v>0</v>
      </c>
      <c r="H152" s="1">
        <v>809</v>
      </c>
      <c r="J152" s="1">
        <f t="shared" si="6"/>
        <v>26</v>
      </c>
      <c r="K152" s="1">
        <f t="shared" si="7"/>
        <v>337</v>
      </c>
      <c r="L152" s="1">
        <v>0</v>
      </c>
      <c r="N152" s="1">
        <f t="shared" si="8"/>
        <v>363</v>
      </c>
      <c r="O152" s="1">
        <v>151</v>
      </c>
    </row>
    <row r="153" spans="1:15" x14ac:dyDescent="0.3">
      <c r="A153" s="1">
        <v>23760</v>
      </c>
      <c r="B153" s="1" t="s">
        <v>127</v>
      </c>
      <c r="C153" s="1">
        <v>740</v>
      </c>
      <c r="D153" s="2">
        <v>315609576</v>
      </c>
      <c r="E153" s="1">
        <v>3.05</v>
      </c>
      <c r="F153" s="1">
        <v>0.51</v>
      </c>
      <c r="G153" s="1">
        <v>0</v>
      </c>
      <c r="H153" s="2">
        <v>2336</v>
      </c>
      <c r="J153" s="1">
        <f t="shared" si="6"/>
        <v>43</v>
      </c>
      <c r="K153" s="1">
        <f t="shared" si="7"/>
        <v>321</v>
      </c>
      <c r="L153" s="1">
        <v>0</v>
      </c>
      <c r="N153" s="1">
        <f t="shared" si="8"/>
        <v>364</v>
      </c>
      <c r="O153" s="1">
        <v>152</v>
      </c>
    </row>
    <row r="154" spans="1:15" x14ac:dyDescent="0.3">
      <c r="A154" s="1">
        <v>900270</v>
      </c>
      <c r="B154" s="1" t="s">
        <v>463</v>
      </c>
      <c r="C154" s="1">
        <v>385</v>
      </c>
      <c r="D154" s="2">
        <v>82824858</v>
      </c>
      <c r="E154" s="1">
        <v>22.65</v>
      </c>
      <c r="F154" s="1">
        <v>0.09</v>
      </c>
      <c r="G154" s="1">
        <v>0</v>
      </c>
      <c r="H154" s="1">
        <v>319</v>
      </c>
      <c r="J154" s="1">
        <f t="shared" si="6"/>
        <v>362</v>
      </c>
      <c r="K154" s="1">
        <f t="shared" si="7"/>
        <v>4</v>
      </c>
      <c r="L154" s="1">
        <v>0</v>
      </c>
      <c r="N154" s="1">
        <f t="shared" si="8"/>
        <v>366</v>
      </c>
      <c r="O154" s="1">
        <v>153</v>
      </c>
    </row>
    <row r="155" spans="1:15" x14ac:dyDescent="0.3">
      <c r="A155" s="1">
        <v>12700</v>
      </c>
      <c r="B155" s="1" t="s">
        <v>100</v>
      </c>
      <c r="C155" s="2">
        <v>7750</v>
      </c>
      <c r="D155" s="2">
        <v>26446135</v>
      </c>
      <c r="E155" s="1">
        <v>4.5</v>
      </c>
      <c r="F155" s="1">
        <v>0.45</v>
      </c>
      <c r="G155" s="1">
        <v>0</v>
      </c>
      <c r="H155" s="2">
        <v>2050</v>
      </c>
      <c r="J155" s="1">
        <f t="shared" si="6"/>
        <v>118</v>
      </c>
      <c r="K155" s="1">
        <f t="shared" si="7"/>
        <v>253</v>
      </c>
      <c r="L155" s="1">
        <v>0</v>
      </c>
      <c r="N155" s="1">
        <f t="shared" si="8"/>
        <v>371</v>
      </c>
      <c r="O155" s="1">
        <v>154</v>
      </c>
    </row>
    <row r="156" spans="1:15" x14ac:dyDescent="0.3">
      <c r="A156" s="1">
        <v>1120</v>
      </c>
      <c r="B156" s="1" t="s">
        <v>161</v>
      </c>
      <c r="C156" s="2">
        <v>35050</v>
      </c>
      <c r="D156" s="2">
        <v>38760000</v>
      </c>
      <c r="E156" s="1">
        <v>2.2999999999999998</v>
      </c>
      <c r="F156" s="1">
        <v>0.53</v>
      </c>
      <c r="G156" s="1">
        <v>0</v>
      </c>
      <c r="H156" s="2">
        <v>13585</v>
      </c>
      <c r="J156" s="1">
        <f t="shared" si="6"/>
        <v>21</v>
      </c>
      <c r="K156" s="1">
        <f t="shared" si="7"/>
        <v>351</v>
      </c>
      <c r="L156" s="1">
        <v>0</v>
      </c>
      <c r="N156" s="1">
        <f t="shared" si="8"/>
        <v>372</v>
      </c>
      <c r="O156" s="1">
        <v>155</v>
      </c>
    </row>
    <row r="157" spans="1:15" x14ac:dyDescent="0.3">
      <c r="A157" s="1">
        <v>900280</v>
      </c>
      <c r="B157" s="1" t="s">
        <v>324</v>
      </c>
      <c r="C157" s="1">
        <v>366</v>
      </c>
      <c r="D157" s="2">
        <v>205404288</v>
      </c>
      <c r="E157" s="1">
        <v>16.64</v>
      </c>
      <c r="F157" s="1">
        <v>0.23</v>
      </c>
      <c r="G157" s="1">
        <v>0</v>
      </c>
      <c r="H157" s="1">
        <v>752</v>
      </c>
      <c r="J157" s="1">
        <f t="shared" si="6"/>
        <v>345</v>
      </c>
      <c r="K157" s="1">
        <f t="shared" si="7"/>
        <v>28</v>
      </c>
      <c r="L157" s="1">
        <v>0</v>
      </c>
      <c r="N157" s="1">
        <f t="shared" si="8"/>
        <v>373</v>
      </c>
      <c r="O157" s="1">
        <v>156</v>
      </c>
    </row>
    <row r="158" spans="1:15" x14ac:dyDescent="0.3">
      <c r="A158" s="1">
        <v>12160</v>
      </c>
      <c r="B158" s="1" t="s">
        <v>268</v>
      </c>
      <c r="C158" s="1">
        <v>758</v>
      </c>
      <c r="D158" s="2">
        <v>101310372</v>
      </c>
      <c r="E158" s="1">
        <v>9.9700000000000006</v>
      </c>
      <c r="F158" s="1">
        <v>0.3</v>
      </c>
      <c r="G158" s="1">
        <v>0</v>
      </c>
      <c r="H158" s="1">
        <v>768</v>
      </c>
      <c r="J158" s="1">
        <f t="shared" si="6"/>
        <v>288</v>
      </c>
      <c r="K158" s="1">
        <f t="shared" si="7"/>
        <v>90</v>
      </c>
      <c r="L158" s="1">
        <v>0</v>
      </c>
      <c r="N158" s="1">
        <f t="shared" si="8"/>
        <v>378</v>
      </c>
      <c r="O158" s="1">
        <v>157</v>
      </c>
    </row>
    <row r="159" spans="1:15" x14ac:dyDescent="0.3">
      <c r="A159" s="1">
        <v>88790</v>
      </c>
      <c r="B159" s="1" t="s">
        <v>235</v>
      </c>
      <c r="C159" s="2">
        <v>2750</v>
      </c>
      <c r="D159" s="2">
        <v>12447744</v>
      </c>
      <c r="E159" s="1">
        <v>7.86</v>
      </c>
      <c r="F159" s="1">
        <v>0.34</v>
      </c>
      <c r="G159" s="1">
        <v>0</v>
      </c>
      <c r="H159" s="1">
        <v>342</v>
      </c>
      <c r="J159" s="1">
        <f t="shared" si="6"/>
        <v>247</v>
      </c>
      <c r="K159" s="1">
        <f t="shared" si="7"/>
        <v>132</v>
      </c>
      <c r="L159" s="1">
        <v>0</v>
      </c>
      <c r="N159" s="1">
        <f t="shared" si="8"/>
        <v>379</v>
      </c>
      <c r="O159" s="1">
        <v>158</v>
      </c>
    </row>
    <row r="160" spans="1:15" x14ac:dyDescent="0.3">
      <c r="A160" s="1">
        <v>25530</v>
      </c>
      <c r="B160" s="1" t="s">
        <v>170</v>
      </c>
      <c r="C160" s="2">
        <v>3705</v>
      </c>
      <c r="D160" s="2">
        <v>14934008</v>
      </c>
      <c r="E160" s="1">
        <v>9.52</v>
      </c>
      <c r="F160" s="1">
        <v>0.31</v>
      </c>
      <c r="G160" s="1">
        <v>0</v>
      </c>
      <c r="H160" s="1">
        <v>553</v>
      </c>
      <c r="J160" s="1">
        <f t="shared" si="6"/>
        <v>279</v>
      </c>
      <c r="K160" s="1">
        <f t="shared" si="7"/>
        <v>102</v>
      </c>
      <c r="L160" s="1">
        <v>0</v>
      </c>
      <c r="N160" s="1">
        <f t="shared" si="8"/>
        <v>381</v>
      </c>
      <c r="O160" s="1">
        <v>159</v>
      </c>
    </row>
    <row r="161" spans="1:15" x14ac:dyDescent="0.3">
      <c r="A161" s="1">
        <v>55550</v>
      </c>
      <c r="B161" s="1" t="s">
        <v>103</v>
      </c>
      <c r="C161" s="2">
        <v>41550</v>
      </c>
      <c r="D161" s="2">
        <v>508784869</v>
      </c>
      <c r="E161" s="1">
        <v>4.63</v>
      </c>
      <c r="F161" s="1">
        <v>0.45</v>
      </c>
      <c r="G161" s="1">
        <v>0</v>
      </c>
      <c r="H161" s="2">
        <v>211400</v>
      </c>
      <c r="J161" s="1">
        <f t="shared" si="6"/>
        <v>128</v>
      </c>
      <c r="K161" s="1">
        <f t="shared" si="7"/>
        <v>253</v>
      </c>
      <c r="L161" s="1">
        <v>0</v>
      </c>
      <c r="N161" s="1">
        <f t="shared" si="8"/>
        <v>381</v>
      </c>
      <c r="O161" s="1">
        <v>160</v>
      </c>
    </row>
    <row r="162" spans="1:15" x14ac:dyDescent="0.3">
      <c r="A162" s="1">
        <v>15750</v>
      </c>
      <c r="B162" s="1" t="s">
        <v>240</v>
      </c>
      <c r="C162" s="2">
        <v>5020</v>
      </c>
      <c r="D162" s="2">
        <v>80000000</v>
      </c>
      <c r="E162" s="1">
        <v>8.9499999999999993</v>
      </c>
      <c r="F162" s="1">
        <v>0.32</v>
      </c>
      <c r="G162" s="1">
        <v>0</v>
      </c>
      <c r="H162" s="2">
        <v>4016</v>
      </c>
      <c r="J162" s="1">
        <f t="shared" si="6"/>
        <v>271</v>
      </c>
      <c r="K162" s="1">
        <f t="shared" si="7"/>
        <v>111</v>
      </c>
      <c r="L162" s="1">
        <v>0</v>
      </c>
      <c r="N162" s="1">
        <f t="shared" si="8"/>
        <v>382</v>
      </c>
      <c r="O162" s="1">
        <v>161</v>
      </c>
    </row>
    <row r="163" spans="1:15" x14ac:dyDescent="0.3">
      <c r="A163" s="1">
        <v>53700</v>
      </c>
      <c r="B163" s="1" t="s">
        <v>313</v>
      </c>
      <c r="C163" s="2">
        <v>5430</v>
      </c>
      <c r="D163" s="2">
        <v>19332003</v>
      </c>
      <c r="E163" s="1">
        <v>6.79</v>
      </c>
      <c r="F163" s="1">
        <v>0.38</v>
      </c>
      <c r="G163" s="1">
        <v>0</v>
      </c>
      <c r="H163" s="2">
        <v>1050</v>
      </c>
      <c r="J163" s="1">
        <f t="shared" si="6"/>
        <v>216</v>
      </c>
      <c r="K163" s="1">
        <f t="shared" si="7"/>
        <v>168</v>
      </c>
      <c r="L163" s="1">
        <v>0</v>
      </c>
      <c r="N163" s="1">
        <f t="shared" si="8"/>
        <v>384</v>
      </c>
      <c r="O163" s="1">
        <v>162</v>
      </c>
    </row>
    <row r="164" spans="1:15" x14ac:dyDescent="0.3">
      <c r="A164" s="1">
        <v>6040</v>
      </c>
      <c r="B164" s="1" t="s">
        <v>244</v>
      </c>
      <c r="C164" s="2">
        <v>46150</v>
      </c>
      <c r="D164" s="2">
        <v>49982665</v>
      </c>
      <c r="E164" s="1">
        <v>4.1900000000000004</v>
      </c>
      <c r="F164" s="1">
        <v>0.47</v>
      </c>
      <c r="G164" s="1">
        <v>0</v>
      </c>
      <c r="H164" s="2">
        <v>23067</v>
      </c>
      <c r="J164" s="1">
        <f t="shared" si="6"/>
        <v>107</v>
      </c>
      <c r="K164" s="1">
        <f t="shared" si="7"/>
        <v>280</v>
      </c>
      <c r="L164" s="1">
        <v>0</v>
      </c>
      <c r="N164" s="1">
        <f t="shared" si="8"/>
        <v>387</v>
      </c>
      <c r="O164" s="1">
        <v>163</v>
      </c>
    </row>
    <row r="165" spans="1:15" x14ac:dyDescent="0.3">
      <c r="A165" s="1">
        <v>71050</v>
      </c>
      <c r="B165" s="1" t="s">
        <v>33</v>
      </c>
      <c r="C165" s="2">
        <v>62500</v>
      </c>
      <c r="D165" s="2">
        <v>55725992</v>
      </c>
      <c r="E165" s="1">
        <v>4.38</v>
      </c>
      <c r="F165" s="1">
        <v>0.46</v>
      </c>
      <c r="G165" s="1">
        <v>0</v>
      </c>
      <c r="H165" s="2">
        <v>34829</v>
      </c>
      <c r="J165" s="1">
        <f t="shared" si="6"/>
        <v>114</v>
      </c>
      <c r="K165" s="1">
        <f t="shared" si="7"/>
        <v>273</v>
      </c>
      <c r="L165" s="1">
        <v>0</v>
      </c>
      <c r="N165" s="1">
        <f t="shared" si="8"/>
        <v>387</v>
      </c>
      <c r="O165" s="1">
        <v>164</v>
      </c>
    </row>
    <row r="166" spans="1:15" x14ac:dyDescent="0.3">
      <c r="A166" s="1">
        <v>67830</v>
      </c>
      <c r="B166" s="1" t="s">
        <v>271</v>
      </c>
      <c r="C166" s="2">
        <v>2635</v>
      </c>
      <c r="D166" s="2">
        <v>41040895</v>
      </c>
      <c r="E166" s="1">
        <v>23.95</v>
      </c>
      <c r="F166" s="1">
        <v>0.22</v>
      </c>
      <c r="G166" s="1">
        <v>0</v>
      </c>
      <c r="H166" s="2">
        <v>1081</v>
      </c>
      <c r="J166" s="1">
        <f t="shared" si="6"/>
        <v>368</v>
      </c>
      <c r="K166" s="1">
        <f t="shared" si="7"/>
        <v>20</v>
      </c>
      <c r="L166" s="1">
        <v>0</v>
      </c>
      <c r="N166" s="1">
        <f t="shared" si="8"/>
        <v>388</v>
      </c>
      <c r="O166" s="1">
        <v>165</v>
      </c>
    </row>
    <row r="167" spans="1:15" x14ac:dyDescent="0.3">
      <c r="A167" s="1">
        <v>29780</v>
      </c>
      <c r="B167" s="1" t="s">
        <v>118</v>
      </c>
      <c r="C167" s="2">
        <v>30350</v>
      </c>
      <c r="D167" s="2">
        <v>115858891</v>
      </c>
      <c r="E167" s="1">
        <v>6</v>
      </c>
      <c r="F167" s="1">
        <v>0.41</v>
      </c>
      <c r="G167" s="1">
        <v>8.24</v>
      </c>
      <c r="H167" s="2">
        <v>35163</v>
      </c>
      <c r="J167" s="1">
        <f t="shared" si="6"/>
        <v>184</v>
      </c>
      <c r="K167" s="1">
        <f t="shared" si="7"/>
        <v>205</v>
      </c>
      <c r="L167" s="1">
        <v>0</v>
      </c>
      <c r="N167" s="1">
        <f t="shared" si="8"/>
        <v>389</v>
      </c>
      <c r="O167" s="1">
        <v>166</v>
      </c>
    </row>
    <row r="168" spans="1:15" x14ac:dyDescent="0.3">
      <c r="A168" s="1">
        <v>49430</v>
      </c>
      <c r="B168" s="1" t="s">
        <v>293</v>
      </c>
      <c r="C168" s="2">
        <v>10270</v>
      </c>
      <c r="D168" s="2">
        <v>9048000</v>
      </c>
      <c r="E168" s="1">
        <v>4.46</v>
      </c>
      <c r="F168" s="1">
        <v>0.46</v>
      </c>
      <c r="G168" s="1">
        <v>0</v>
      </c>
      <c r="H168" s="1">
        <v>929</v>
      </c>
      <c r="J168" s="1">
        <f t="shared" si="6"/>
        <v>116</v>
      </c>
      <c r="K168" s="1">
        <f t="shared" si="7"/>
        <v>273</v>
      </c>
      <c r="L168" s="1">
        <v>0</v>
      </c>
      <c r="N168" s="1">
        <f t="shared" si="8"/>
        <v>389</v>
      </c>
      <c r="O168" s="1">
        <v>167</v>
      </c>
    </row>
    <row r="169" spans="1:15" x14ac:dyDescent="0.3">
      <c r="A169" s="1">
        <v>5800</v>
      </c>
      <c r="B169" s="1" t="s">
        <v>278</v>
      </c>
      <c r="C169" s="2">
        <v>10740</v>
      </c>
      <c r="D169" s="2">
        <v>9000000</v>
      </c>
      <c r="E169" s="1">
        <v>12.33</v>
      </c>
      <c r="F169" s="1">
        <v>0.28999999999999998</v>
      </c>
      <c r="G169" s="1">
        <v>0</v>
      </c>
      <c r="H169" s="1">
        <v>967</v>
      </c>
      <c r="J169" s="1">
        <f t="shared" si="6"/>
        <v>313</v>
      </c>
      <c r="K169" s="1">
        <f t="shared" si="7"/>
        <v>79</v>
      </c>
      <c r="L169" s="1">
        <v>0</v>
      </c>
      <c r="N169" s="1">
        <f t="shared" si="8"/>
        <v>392</v>
      </c>
      <c r="O169" s="1">
        <v>168</v>
      </c>
    </row>
    <row r="170" spans="1:15" x14ac:dyDescent="0.3">
      <c r="A170" s="1">
        <v>3690</v>
      </c>
      <c r="B170" s="1" t="s">
        <v>81</v>
      </c>
      <c r="C170" s="2">
        <v>7540</v>
      </c>
      <c r="D170" s="2">
        <v>140822939</v>
      </c>
      <c r="E170" s="1">
        <v>8.7799999999999994</v>
      </c>
      <c r="F170" s="1">
        <v>0.34</v>
      </c>
      <c r="G170" s="1">
        <v>0</v>
      </c>
      <c r="H170" s="1">
        <v>1618</v>
      </c>
      <c r="J170" s="1">
        <f t="shared" si="6"/>
        <v>265</v>
      </c>
      <c r="K170" s="1">
        <f t="shared" si="7"/>
        <v>132</v>
      </c>
      <c r="L170" s="1">
        <v>0</v>
      </c>
      <c r="N170" s="1">
        <f t="shared" si="8"/>
        <v>397</v>
      </c>
      <c r="O170" s="1">
        <v>169</v>
      </c>
    </row>
    <row r="171" spans="1:15" x14ac:dyDescent="0.3">
      <c r="A171" s="1">
        <v>1130</v>
      </c>
      <c r="B171" s="1" t="s">
        <v>214</v>
      </c>
      <c r="C171" s="2">
        <v>149200</v>
      </c>
      <c r="D171" s="2">
        <v>1690000</v>
      </c>
      <c r="E171" s="1">
        <v>16.12</v>
      </c>
      <c r="F171" s="1">
        <v>0.27</v>
      </c>
      <c r="G171" s="1">
        <v>0</v>
      </c>
      <c r="H171" s="2">
        <v>2521</v>
      </c>
      <c r="J171" s="1">
        <f t="shared" si="6"/>
        <v>341</v>
      </c>
      <c r="K171" s="1">
        <f t="shared" si="7"/>
        <v>58</v>
      </c>
      <c r="L171" s="1">
        <v>0</v>
      </c>
      <c r="N171" s="1">
        <f t="shared" si="8"/>
        <v>399</v>
      </c>
      <c r="O171" s="1">
        <v>170</v>
      </c>
    </row>
    <row r="172" spans="1:15" x14ac:dyDescent="0.3">
      <c r="A172" s="1">
        <v>44820</v>
      </c>
      <c r="B172" s="1" t="s">
        <v>139</v>
      </c>
      <c r="C172" s="2">
        <v>9090</v>
      </c>
      <c r="D172" s="2">
        <v>9603921</v>
      </c>
      <c r="E172" s="1">
        <v>17.12</v>
      </c>
      <c r="F172" s="1">
        <v>0.26</v>
      </c>
      <c r="G172" s="1">
        <v>0</v>
      </c>
      <c r="H172" s="1">
        <v>873</v>
      </c>
      <c r="J172" s="1">
        <f t="shared" si="6"/>
        <v>347</v>
      </c>
      <c r="K172" s="1">
        <f t="shared" si="7"/>
        <v>52</v>
      </c>
      <c r="L172" s="1">
        <v>0</v>
      </c>
      <c r="N172" s="1">
        <f t="shared" si="8"/>
        <v>399</v>
      </c>
      <c r="O172" s="1">
        <v>171</v>
      </c>
    </row>
    <row r="173" spans="1:15" x14ac:dyDescent="0.3">
      <c r="A173" s="1">
        <v>5990</v>
      </c>
      <c r="B173" s="1" t="s">
        <v>241</v>
      </c>
      <c r="C173" s="2">
        <v>8980</v>
      </c>
      <c r="D173" s="2">
        <v>13718304</v>
      </c>
      <c r="E173" s="1">
        <v>9.4700000000000006</v>
      </c>
      <c r="F173" s="1">
        <v>0.33</v>
      </c>
      <c r="G173" s="1">
        <v>0</v>
      </c>
      <c r="H173" s="2">
        <v>1232</v>
      </c>
      <c r="J173" s="1">
        <f t="shared" si="6"/>
        <v>278</v>
      </c>
      <c r="K173" s="1">
        <f t="shared" si="7"/>
        <v>122</v>
      </c>
      <c r="L173" s="1">
        <v>0</v>
      </c>
      <c r="N173" s="1">
        <f t="shared" si="8"/>
        <v>400</v>
      </c>
      <c r="O173" s="1">
        <v>172</v>
      </c>
    </row>
    <row r="174" spans="1:15" x14ac:dyDescent="0.3">
      <c r="A174" s="1">
        <v>34300</v>
      </c>
      <c r="B174" s="1" t="s">
        <v>53</v>
      </c>
      <c r="C174" s="2">
        <v>22250</v>
      </c>
      <c r="D174" s="2">
        <v>4000000</v>
      </c>
      <c r="E174" s="1">
        <v>6.7</v>
      </c>
      <c r="F174" s="1">
        <v>0.4</v>
      </c>
      <c r="G174" s="1">
        <v>0</v>
      </c>
      <c r="H174" s="1">
        <v>890</v>
      </c>
      <c r="J174" s="1">
        <f t="shared" si="6"/>
        <v>208</v>
      </c>
      <c r="K174" s="1">
        <f t="shared" si="7"/>
        <v>192</v>
      </c>
      <c r="L174" s="1">
        <v>0</v>
      </c>
      <c r="N174" s="1">
        <f t="shared" si="8"/>
        <v>400</v>
      </c>
      <c r="O174" s="1">
        <v>173</v>
      </c>
    </row>
    <row r="175" spans="1:15" x14ac:dyDescent="0.3">
      <c r="A175" s="1">
        <v>145990</v>
      </c>
      <c r="B175" s="1" t="s">
        <v>154</v>
      </c>
      <c r="C175" s="2">
        <v>41000</v>
      </c>
      <c r="D175" s="2">
        <v>10313449</v>
      </c>
      <c r="E175" s="1">
        <v>10.07</v>
      </c>
      <c r="F175" s="1">
        <v>0.32</v>
      </c>
      <c r="G175" s="1">
        <v>0</v>
      </c>
      <c r="H175" s="2">
        <v>4229</v>
      </c>
      <c r="J175" s="1">
        <f t="shared" si="6"/>
        <v>289</v>
      </c>
      <c r="K175" s="1">
        <f t="shared" si="7"/>
        <v>111</v>
      </c>
      <c r="L175" s="1">
        <v>0</v>
      </c>
      <c r="N175" s="1">
        <f t="shared" si="8"/>
        <v>400</v>
      </c>
      <c r="O175" s="1">
        <v>174</v>
      </c>
    </row>
    <row r="176" spans="1:15" x14ac:dyDescent="0.3">
      <c r="A176" s="1">
        <v>155660</v>
      </c>
      <c r="B176" s="1" t="s">
        <v>243</v>
      </c>
      <c r="C176" s="2">
        <v>6170</v>
      </c>
      <c r="D176" s="2">
        <v>16000000</v>
      </c>
      <c r="E176" s="1">
        <v>4.16</v>
      </c>
      <c r="F176" s="1">
        <v>0.49</v>
      </c>
      <c r="G176" s="1">
        <v>0</v>
      </c>
      <c r="H176" s="1">
        <v>987</v>
      </c>
      <c r="J176" s="1">
        <f t="shared" si="6"/>
        <v>105</v>
      </c>
      <c r="K176" s="1">
        <f t="shared" si="7"/>
        <v>295</v>
      </c>
      <c r="L176" s="1">
        <v>0</v>
      </c>
      <c r="N176" s="1">
        <f t="shared" si="8"/>
        <v>400</v>
      </c>
      <c r="O176" s="1">
        <v>175</v>
      </c>
    </row>
    <row r="177" spans="1:15" x14ac:dyDescent="0.3">
      <c r="A177" s="1">
        <v>161390</v>
      </c>
      <c r="B177" s="1" t="s">
        <v>305</v>
      </c>
      <c r="C177" s="2">
        <v>32450</v>
      </c>
      <c r="D177" s="2">
        <v>123875069</v>
      </c>
      <c r="E177" s="1">
        <v>5.53</v>
      </c>
      <c r="F177" s="1">
        <v>0.43</v>
      </c>
      <c r="G177" s="1">
        <v>0</v>
      </c>
      <c r="H177" s="1">
        <v>4197</v>
      </c>
      <c r="J177" s="1">
        <f t="shared" si="6"/>
        <v>172</v>
      </c>
      <c r="K177" s="1">
        <f t="shared" si="7"/>
        <v>229</v>
      </c>
      <c r="L177" s="1">
        <v>0</v>
      </c>
      <c r="N177" s="1">
        <f t="shared" si="8"/>
        <v>401</v>
      </c>
      <c r="O177" s="1">
        <v>176</v>
      </c>
    </row>
    <row r="178" spans="1:15" x14ac:dyDescent="0.3">
      <c r="A178" s="1">
        <v>25000</v>
      </c>
      <c r="B178" s="1" t="s">
        <v>119</v>
      </c>
      <c r="C178" s="2">
        <v>49350</v>
      </c>
      <c r="D178" s="2">
        <v>4840000</v>
      </c>
      <c r="E178" s="1">
        <v>6.74</v>
      </c>
      <c r="F178" s="1">
        <v>0.4</v>
      </c>
      <c r="G178" s="1">
        <v>0</v>
      </c>
      <c r="H178" s="2">
        <v>2389</v>
      </c>
      <c r="J178" s="1">
        <f t="shared" si="6"/>
        <v>212</v>
      </c>
      <c r="K178" s="1">
        <f t="shared" si="7"/>
        <v>192</v>
      </c>
      <c r="L178" s="1">
        <v>0</v>
      </c>
      <c r="N178" s="1">
        <f t="shared" si="8"/>
        <v>404</v>
      </c>
      <c r="O178" s="1">
        <v>177</v>
      </c>
    </row>
    <row r="179" spans="1:15" x14ac:dyDescent="0.3">
      <c r="A179" s="1">
        <v>57050</v>
      </c>
      <c r="B179" s="1" t="s">
        <v>68</v>
      </c>
      <c r="C179" s="2">
        <v>56000</v>
      </c>
      <c r="D179" s="2">
        <v>12000000</v>
      </c>
      <c r="E179" s="1">
        <v>9.6</v>
      </c>
      <c r="F179" s="1">
        <v>0.33</v>
      </c>
      <c r="G179" s="1">
        <v>0</v>
      </c>
      <c r="H179" s="2">
        <v>6720</v>
      </c>
      <c r="J179" s="1">
        <f t="shared" si="6"/>
        <v>282</v>
      </c>
      <c r="K179" s="1">
        <f t="shared" si="7"/>
        <v>122</v>
      </c>
      <c r="L179" s="1">
        <v>0</v>
      </c>
      <c r="N179" s="1">
        <f t="shared" si="8"/>
        <v>404</v>
      </c>
      <c r="O179" s="1">
        <v>178</v>
      </c>
    </row>
    <row r="180" spans="1:15" x14ac:dyDescent="0.3">
      <c r="A180" s="1">
        <v>700</v>
      </c>
      <c r="B180" s="1" t="s">
        <v>464</v>
      </c>
      <c r="C180" s="2">
        <v>6540</v>
      </c>
      <c r="D180" s="2">
        <v>26041812</v>
      </c>
      <c r="E180" s="1">
        <v>4.8099999999999996</v>
      </c>
      <c r="F180" s="1">
        <v>0.46</v>
      </c>
      <c r="G180" s="1">
        <v>0</v>
      </c>
      <c r="H180" s="2">
        <v>1703</v>
      </c>
      <c r="J180" s="1">
        <f t="shared" si="6"/>
        <v>136</v>
      </c>
      <c r="K180" s="1">
        <f t="shared" si="7"/>
        <v>273</v>
      </c>
      <c r="L180" s="1">
        <v>0</v>
      </c>
      <c r="N180" s="1">
        <f t="shared" si="8"/>
        <v>409</v>
      </c>
      <c r="O180" s="1">
        <v>179</v>
      </c>
    </row>
    <row r="181" spans="1:15" x14ac:dyDescent="0.3">
      <c r="A181" s="1">
        <v>480</v>
      </c>
      <c r="B181" s="1" t="s">
        <v>135</v>
      </c>
      <c r="C181" s="2">
        <v>80200</v>
      </c>
      <c r="D181" s="2">
        <v>4000000</v>
      </c>
      <c r="E181" s="1">
        <v>8.09</v>
      </c>
      <c r="F181" s="1">
        <v>0.37</v>
      </c>
      <c r="G181" s="1">
        <v>0</v>
      </c>
      <c r="H181" s="2">
        <v>3208</v>
      </c>
      <c r="J181" s="1">
        <f t="shared" si="6"/>
        <v>251</v>
      </c>
      <c r="K181" s="1">
        <f t="shared" si="7"/>
        <v>160</v>
      </c>
      <c r="L181" s="1">
        <v>0</v>
      </c>
      <c r="N181" s="1">
        <f t="shared" si="8"/>
        <v>411</v>
      </c>
      <c r="O181" s="1">
        <v>180</v>
      </c>
    </row>
    <row r="182" spans="1:15" x14ac:dyDescent="0.3">
      <c r="A182" s="1">
        <v>53620</v>
      </c>
      <c r="B182" s="1" t="s">
        <v>283</v>
      </c>
      <c r="C182" s="2">
        <v>8360</v>
      </c>
      <c r="D182" s="2">
        <v>8600000</v>
      </c>
      <c r="E182" s="1">
        <v>7.71</v>
      </c>
      <c r="F182" s="1">
        <v>0.38</v>
      </c>
      <c r="G182" s="1">
        <v>0</v>
      </c>
      <c r="H182" s="1">
        <v>719</v>
      </c>
      <c r="J182" s="1">
        <f t="shared" si="6"/>
        <v>243</v>
      </c>
      <c r="K182" s="1">
        <f t="shared" si="7"/>
        <v>168</v>
      </c>
      <c r="L182" s="1">
        <v>0</v>
      </c>
      <c r="N182" s="1">
        <f t="shared" si="8"/>
        <v>411</v>
      </c>
      <c r="O182" s="1">
        <v>181</v>
      </c>
    </row>
    <row r="183" spans="1:15" x14ac:dyDescent="0.3">
      <c r="A183" s="1">
        <v>6800</v>
      </c>
      <c r="B183" s="1" t="s">
        <v>108</v>
      </c>
      <c r="C183" s="2">
        <v>6810</v>
      </c>
      <c r="D183" s="2">
        <v>615316408</v>
      </c>
      <c r="E183" s="1">
        <v>7.28</v>
      </c>
      <c r="F183" s="1">
        <v>0.39</v>
      </c>
      <c r="G183" s="1">
        <v>0</v>
      </c>
      <c r="H183" s="2">
        <v>41903</v>
      </c>
      <c r="J183" s="1">
        <f t="shared" si="6"/>
        <v>231</v>
      </c>
      <c r="K183" s="1">
        <f t="shared" si="7"/>
        <v>181</v>
      </c>
      <c r="L183" s="1">
        <v>0</v>
      </c>
      <c r="N183" s="1">
        <f t="shared" si="8"/>
        <v>412</v>
      </c>
      <c r="O183" s="1">
        <v>182</v>
      </c>
    </row>
    <row r="184" spans="1:15" x14ac:dyDescent="0.3">
      <c r="A184" s="1">
        <v>37460</v>
      </c>
      <c r="B184" s="1" t="s">
        <v>120</v>
      </c>
      <c r="C184" s="2">
        <v>8680</v>
      </c>
      <c r="D184" s="2">
        <v>16318522</v>
      </c>
      <c r="E184" s="1">
        <v>4.8899999999999997</v>
      </c>
      <c r="F184" s="1">
        <v>0.46</v>
      </c>
      <c r="G184" s="1">
        <v>0</v>
      </c>
      <c r="H184" s="2">
        <v>1416</v>
      </c>
      <c r="J184" s="1">
        <f t="shared" si="6"/>
        <v>140</v>
      </c>
      <c r="K184" s="1">
        <f t="shared" si="7"/>
        <v>273</v>
      </c>
      <c r="L184" s="1">
        <v>0</v>
      </c>
      <c r="N184" s="1">
        <f t="shared" si="8"/>
        <v>413</v>
      </c>
      <c r="O184" s="1">
        <v>183</v>
      </c>
    </row>
    <row r="185" spans="1:15" x14ac:dyDescent="0.3">
      <c r="A185" s="1">
        <v>5680</v>
      </c>
      <c r="B185" s="1" t="s">
        <v>229</v>
      </c>
      <c r="C185" s="2">
        <v>9370</v>
      </c>
      <c r="D185" s="2">
        <v>20000000</v>
      </c>
      <c r="E185" s="1">
        <v>8.9499999999999993</v>
      </c>
      <c r="F185" s="1">
        <v>0.35</v>
      </c>
      <c r="G185" s="1">
        <v>0</v>
      </c>
      <c r="H185" s="2">
        <v>1874</v>
      </c>
      <c r="J185" s="1">
        <f t="shared" si="6"/>
        <v>271</v>
      </c>
      <c r="K185" s="1">
        <f t="shared" si="7"/>
        <v>143</v>
      </c>
      <c r="L185" s="1">
        <v>0</v>
      </c>
      <c r="N185" s="1">
        <f t="shared" si="8"/>
        <v>414</v>
      </c>
      <c r="O185" s="1">
        <v>184</v>
      </c>
    </row>
    <row r="186" spans="1:15" x14ac:dyDescent="0.3">
      <c r="A186" s="1">
        <v>11210</v>
      </c>
      <c r="B186" s="1" t="s">
        <v>322</v>
      </c>
      <c r="C186" s="2">
        <v>53500</v>
      </c>
      <c r="D186" s="2">
        <v>27195083</v>
      </c>
      <c r="E186" s="1">
        <v>7.1</v>
      </c>
      <c r="F186" s="1">
        <v>0.4</v>
      </c>
      <c r="G186" s="1">
        <v>0</v>
      </c>
      <c r="H186" s="2">
        <v>14549</v>
      </c>
      <c r="J186" s="1">
        <f t="shared" si="6"/>
        <v>223</v>
      </c>
      <c r="K186" s="1">
        <f t="shared" si="7"/>
        <v>192</v>
      </c>
      <c r="L186" s="1">
        <v>0</v>
      </c>
      <c r="N186" s="1">
        <f t="shared" si="8"/>
        <v>415</v>
      </c>
      <c r="O186" s="1">
        <v>185</v>
      </c>
    </row>
    <row r="187" spans="1:15" x14ac:dyDescent="0.3">
      <c r="A187" s="1">
        <v>105560</v>
      </c>
      <c r="B187" s="1" t="s">
        <v>77</v>
      </c>
      <c r="C187" s="2">
        <v>55900</v>
      </c>
      <c r="D187" s="2">
        <v>408897068</v>
      </c>
      <c r="E187" s="1">
        <v>4.95</v>
      </c>
      <c r="F187" s="1">
        <v>0.46</v>
      </c>
      <c r="G187" s="1">
        <v>0</v>
      </c>
      <c r="H187" s="2">
        <v>228573</v>
      </c>
      <c r="J187" s="1">
        <f t="shared" si="6"/>
        <v>144</v>
      </c>
      <c r="K187" s="1">
        <f t="shared" si="7"/>
        <v>273</v>
      </c>
      <c r="L187" s="1">
        <v>0</v>
      </c>
      <c r="N187" s="1">
        <f t="shared" si="8"/>
        <v>417</v>
      </c>
      <c r="O187" s="1">
        <v>186</v>
      </c>
    </row>
    <row r="188" spans="1:15" x14ac:dyDescent="0.3">
      <c r="A188" s="1">
        <v>2200</v>
      </c>
      <c r="B188" s="1" t="s">
        <v>183</v>
      </c>
      <c r="C188" s="2">
        <v>30350</v>
      </c>
      <c r="D188" s="2">
        <v>4000000</v>
      </c>
      <c r="E188" s="1">
        <v>6.58</v>
      </c>
      <c r="F188" s="1">
        <v>0.42</v>
      </c>
      <c r="G188" s="1">
        <v>0</v>
      </c>
      <c r="H188" s="2">
        <v>1214</v>
      </c>
      <c r="J188" s="1">
        <f t="shared" si="6"/>
        <v>200</v>
      </c>
      <c r="K188" s="1">
        <f t="shared" si="7"/>
        <v>218</v>
      </c>
      <c r="L188" s="1">
        <v>0</v>
      </c>
      <c r="N188" s="1">
        <f t="shared" si="8"/>
        <v>418</v>
      </c>
      <c r="O188" s="1">
        <v>187</v>
      </c>
    </row>
    <row r="189" spans="1:15" x14ac:dyDescent="0.3">
      <c r="A189" s="1">
        <v>16450</v>
      </c>
      <c r="B189" s="1" t="s">
        <v>109</v>
      </c>
      <c r="C189" s="2">
        <v>4965</v>
      </c>
      <c r="D189" s="2">
        <v>40000000</v>
      </c>
      <c r="E189" s="1">
        <v>4.76</v>
      </c>
      <c r="F189" s="1">
        <v>0.48</v>
      </c>
      <c r="G189" s="1">
        <v>0</v>
      </c>
      <c r="H189" s="2">
        <v>1986</v>
      </c>
      <c r="J189" s="1">
        <f t="shared" si="6"/>
        <v>133</v>
      </c>
      <c r="K189" s="1">
        <f t="shared" si="7"/>
        <v>288</v>
      </c>
      <c r="L189" s="1">
        <v>0</v>
      </c>
      <c r="N189" s="1">
        <f t="shared" si="8"/>
        <v>421</v>
      </c>
      <c r="O189" s="1">
        <v>188</v>
      </c>
    </row>
    <row r="190" spans="1:15" x14ac:dyDescent="0.3">
      <c r="A190" s="1">
        <v>2990</v>
      </c>
      <c r="B190" s="1" t="s">
        <v>40</v>
      </c>
      <c r="C190" s="2">
        <v>7250</v>
      </c>
      <c r="D190" s="2">
        <v>36953595</v>
      </c>
      <c r="E190" s="1">
        <v>4.1500000000000004</v>
      </c>
      <c r="F190" s="1">
        <v>0.51</v>
      </c>
      <c r="G190" s="1">
        <v>0</v>
      </c>
      <c r="H190" s="2">
        <v>2679</v>
      </c>
      <c r="J190" s="1">
        <f t="shared" si="6"/>
        <v>104</v>
      </c>
      <c r="K190" s="1">
        <f t="shared" si="7"/>
        <v>321</v>
      </c>
      <c r="L190" s="1">
        <v>0</v>
      </c>
      <c r="N190" s="1">
        <f t="shared" si="8"/>
        <v>425</v>
      </c>
      <c r="O190" s="1">
        <v>189</v>
      </c>
    </row>
    <row r="191" spans="1:15" x14ac:dyDescent="0.3">
      <c r="A191" s="1">
        <v>19440</v>
      </c>
      <c r="B191" s="1" t="s">
        <v>256</v>
      </c>
      <c r="C191" s="2">
        <v>17000</v>
      </c>
      <c r="D191" s="2">
        <v>8570000</v>
      </c>
      <c r="E191" s="1">
        <v>6.71</v>
      </c>
      <c r="F191" s="1">
        <v>0.42</v>
      </c>
      <c r="G191" s="1">
        <v>0</v>
      </c>
      <c r="H191" s="2">
        <v>1457</v>
      </c>
      <c r="J191" s="1">
        <f t="shared" si="6"/>
        <v>209</v>
      </c>
      <c r="K191" s="1">
        <f t="shared" si="7"/>
        <v>218</v>
      </c>
      <c r="L191" s="1">
        <v>0</v>
      </c>
      <c r="N191" s="1">
        <f t="shared" si="8"/>
        <v>427</v>
      </c>
      <c r="O191" s="1">
        <v>190</v>
      </c>
    </row>
    <row r="192" spans="1:15" x14ac:dyDescent="0.3">
      <c r="A192" s="1">
        <v>3460</v>
      </c>
      <c r="B192" s="1" t="s">
        <v>133</v>
      </c>
      <c r="C192" s="2">
        <v>2285</v>
      </c>
      <c r="D192" s="2">
        <v>56702415</v>
      </c>
      <c r="E192" s="1">
        <v>26.26</v>
      </c>
      <c r="F192" s="1">
        <v>0.27</v>
      </c>
      <c r="G192" s="1">
        <v>0</v>
      </c>
      <c r="H192" s="2">
        <v>1296</v>
      </c>
      <c r="J192" s="1">
        <f t="shared" si="6"/>
        <v>372</v>
      </c>
      <c r="K192" s="1">
        <f t="shared" si="7"/>
        <v>58</v>
      </c>
      <c r="L192" s="1">
        <v>0</v>
      </c>
      <c r="N192" s="1">
        <f t="shared" si="8"/>
        <v>430</v>
      </c>
      <c r="O192" s="1">
        <v>191</v>
      </c>
    </row>
    <row r="193" spans="1:15" x14ac:dyDescent="0.3">
      <c r="A193" s="1">
        <v>9580</v>
      </c>
      <c r="B193" s="1" t="s">
        <v>326</v>
      </c>
      <c r="C193" s="2">
        <v>4220</v>
      </c>
      <c r="D193" s="2">
        <v>62368324</v>
      </c>
      <c r="E193" s="1">
        <v>7.16</v>
      </c>
      <c r="F193" s="1">
        <v>0.41</v>
      </c>
      <c r="G193" s="1">
        <v>0</v>
      </c>
      <c r="H193" s="2">
        <v>2632</v>
      </c>
      <c r="J193" s="1">
        <f t="shared" si="6"/>
        <v>225</v>
      </c>
      <c r="K193" s="1">
        <f t="shared" si="7"/>
        <v>205</v>
      </c>
      <c r="L193" s="1">
        <v>0</v>
      </c>
      <c r="N193" s="1">
        <f t="shared" si="8"/>
        <v>430</v>
      </c>
      <c r="O193" s="1">
        <v>192</v>
      </c>
    </row>
    <row r="194" spans="1:15" x14ac:dyDescent="0.3">
      <c r="A194" s="1">
        <v>10960</v>
      </c>
      <c r="B194" s="1" t="s">
        <v>152</v>
      </c>
      <c r="C194" s="2">
        <v>3930</v>
      </c>
      <c r="D194" s="2">
        <v>25000000</v>
      </c>
      <c r="E194" s="1">
        <v>8.07</v>
      </c>
      <c r="F194" s="1">
        <v>0.39</v>
      </c>
      <c r="G194" s="1">
        <v>0</v>
      </c>
      <c r="H194" s="1">
        <v>982</v>
      </c>
      <c r="J194" s="1">
        <f t="shared" ref="J194:J257" si="9">COUNTIF($E$2:$E$470,"&lt;="&amp;E194)</f>
        <v>250</v>
      </c>
      <c r="K194" s="1">
        <f t="shared" ref="K194:K257" si="10">COUNTIF($F$2:$F$470,"&lt;="&amp;F194)</f>
        <v>181</v>
      </c>
      <c r="L194" s="1">
        <v>0</v>
      </c>
      <c r="N194" s="1">
        <f t="shared" ref="N194:N257" si="11">J194+K194</f>
        <v>431</v>
      </c>
      <c r="O194" s="1">
        <v>193</v>
      </c>
    </row>
    <row r="195" spans="1:15" x14ac:dyDescent="0.3">
      <c r="A195" s="1">
        <v>93920</v>
      </c>
      <c r="B195" s="1" t="s">
        <v>137</v>
      </c>
      <c r="C195" s="2">
        <v>5800</v>
      </c>
      <c r="D195" s="2">
        <v>18600000</v>
      </c>
      <c r="E195" s="1">
        <v>3.47</v>
      </c>
      <c r="F195" s="1">
        <v>0.54</v>
      </c>
      <c r="G195" s="1">
        <v>0</v>
      </c>
      <c r="H195" s="2">
        <v>1079</v>
      </c>
      <c r="J195" s="1">
        <f t="shared" si="9"/>
        <v>72</v>
      </c>
      <c r="K195" s="1">
        <f t="shared" si="10"/>
        <v>359</v>
      </c>
      <c r="L195" s="1">
        <v>0</v>
      </c>
      <c r="N195" s="1">
        <f t="shared" si="11"/>
        <v>431</v>
      </c>
      <c r="O195" s="1">
        <v>194</v>
      </c>
    </row>
    <row r="196" spans="1:15" x14ac:dyDescent="0.3">
      <c r="A196" s="1">
        <v>123700</v>
      </c>
      <c r="B196" s="1" t="s">
        <v>134</v>
      </c>
      <c r="C196" s="2">
        <v>4500</v>
      </c>
      <c r="D196" s="2">
        <v>15604898</v>
      </c>
      <c r="E196" s="1">
        <v>8.9499999999999993</v>
      </c>
      <c r="F196" s="1">
        <v>0.37</v>
      </c>
      <c r="G196" s="1">
        <v>0</v>
      </c>
      <c r="H196" s="1">
        <v>702</v>
      </c>
      <c r="J196" s="1">
        <f t="shared" si="9"/>
        <v>271</v>
      </c>
      <c r="K196" s="1">
        <f t="shared" si="10"/>
        <v>160</v>
      </c>
      <c r="L196" s="1">
        <v>0</v>
      </c>
      <c r="N196" s="1">
        <f t="shared" si="11"/>
        <v>431</v>
      </c>
      <c r="O196" s="1">
        <v>195</v>
      </c>
    </row>
    <row r="197" spans="1:15" x14ac:dyDescent="0.3">
      <c r="A197" s="1">
        <v>73560</v>
      </c>
      <c r="B197" s="1" t="s">
        <v>218</v>
      </c>
      <c r="C197" s="2">
        <v>1802</v>
      </c>
      <c r="D197" s="2">
        <v>69237643</v>
      </c>
      <c r="E197" s="1">
        <v>4.92</v>
      </c>
      <c r="F197" s="1">
        <v>0.49</v>
      </c>
      <c r="G197" s="1">
        <v>0</v>
      </c>
      <c r="H197" s="2">
        <v>1248</v>
      </c>
      <c r="J197" s="1">
        <f t="shared" si="9"/>
        <v>142</v>
      </c>
      <c r="K197" s="1">
        <f t="shared" si="10"/>
        <v>295</v>
      </c>
      <c r="L197" s="1">
        <v>0</v>
      </c>
      <c r="N197" s="1">
        <f t="shared" si="11"/>
        <v>437</v>
      </c>
      <c r="O197" s="1">
        <v>196</v>
      </c>
    </row>
    <row r="198" spans="1:15" x14ac:dyDescent="0.3">
      <c r="A198" s="1">
        <v>45100</v>
      </c>
      <c r="B198" s="1" t="s">
        <v>206</v>
      </c>
      <c r="C198" s="2">
        <v>14400</v>
      </c>
      <c r="D198" s="2">
        <v>18000000</v>
      </c>
      <c r="E198" s="1">
        <v>3.81</v>
      </c>
      <c r="F198" s="1">
        <v>0.53</v>
      </c>
      <c r="G198" s="1">
        <v>0</v>
      </c>
      <c r="H198" s="2">
        <v>2592</v>
      </c>
      <c r="J198" s="1">
        <f t="shared" si="9"/>
        <v>88</v>
      </c>
      <c r="K198" s="1">
        <f t="shared" si="10"/>
        <v>351</v>
      </c>
      <c r="L198" s="1">
        <v>0</v>
      </c>
      <c r="N198" s="1">
        <f t="shared" si="11"/>
        <v>439</v>
      </c>
      <c r="O198" s="1">
        <v>197</v>
      </c>
    </row>
    <row r="199" spans="1:15" x14ac:dyDescent="0.3">
      <c r="A199" s="1">
        <v>68790</v>
      </c>
      <c r="B199" s="1" t="s">
        <v>167</v>
      </c>
      <c r="C199" s="2">
        <v>6480</v>
      </c>
      <c r="D199" s="2">
        <v>24573061</v>
      </c>
      <c r="E199" s="1">
        <v>4.54</v>
      </c>
      <c r="F199" s="1">
        <v>0.51</v>
      </c>
      <c r="G199" s="1">
        <v>0</v>
      </c>
      <c r="H199" s="2">
        <v>1592</v>
      </c>
      <c r="J199" s="1">
        <f t="shared" si="9"/>
        <v>119</v>
      </c>
      <c r="K199" s="1">
        <f t="shared" si="10"/>
        <v>321</v>
      </c>
      <c r="L199" s="1">
        <v>0</v>
      </c>
      <c r="N199" s="1">
        <f t="shared" si="11"/>
        <v>440</v>
      </c>
      <c r="O199" s="1">
        <v>198</v>
      </c>
    </row>
    <row r="200" spans="1:15" x14ac:dyDescent="0.3">
      <c r="A200" s="1">
        <v>79960</v>
      </c>
      <c r="B200" s="1" t="s">
        <v>213</v>
      </c>
      <c r="C200" s="2">
        <v>15740</v>
      </c>
      <c r="D200" s="2">
        <v>7860000</v>
      </c>
      <c r="E200" s="1">
        <v>6.73</v>
      </c>
      <c r="F200" s="1">
        <v>0.43</v>
      </c>
      <c r="G200" s="1">
        <v>0</v>
      </c>
      <c r="H200" s="2">
        <v>1237</v>
      </c>
      <c r="J200" s="1">
        <f t="shared" si="9"/>
        <v>211</v>
      </c>
      <c r="K200" s="1">
        <f t="shared" si="10"/>
        <v>229</v>
      </c>
      <c r="L200" s="1">
        <v>0</v>
      </c>
      <c r="N200" s="1">
        <f t="shared" si="11"/>
        <v>440</v>
      </c>
      <c r="O200" s="1">
        <v>199</v>
      </c>
    </row>
    <row r="201" spans="1:15" x14ac:dyDescent="0.3">
      <c r="A201" s="1">
        <v>320</v>
      </c>
      <c r="B201" s="1" t="s">
        <v>180</v>
      </c>
      <c r="C201" s="2">
        <v>10300</v>
      </c>
      <c r="D201" s="2">
        <v>13291151</v>
      </c>
      <c r="E201" s="1">
        <v>28.85</v>
      </c>
      <c r="F201" s="1">
        <v>0.28000000000000003</v>
      </c>
      <c r="G201" s="1">
        <v>0</v>
      </c>
      <c r="H201" s="2">
        <v>1369</v>
      </c>
      <c r="J201" s="1">
        <f t="shared" si="9"/>
        <v>376</v>
      </c>
      <c r="K201" s="1">
        <f t="shared" si="10"/>
        <v>66</v>
      </c>
      <c r="L201" s="1">
        <v>0</v>
      </c>
      <c r="N201" s="1">
        <f t="shared" si="11"/>
        <v>442</v>
      </c>
      <c r="O201" s="1">
        <v>200</v>
      </c>
    </row>
    <row r="202" spans="1:15" x14ac:dyDescent="0.3">
      <c r="A202" s="1">
        <v>54040</v>
      </c>
      <c r="B202" s="1" t="s">
        <v>129</v>
      </c>
      <c r="C202" s="2">
        <v>4590</v>
      </c>
      <c r="D202" s="2">
        <v>16071290</v>
      </c>
      <c r="E202" s="1">
        <v>3.77</v>
      </c>
      <c r="F202" s="1">
        <v>0.54</v>
      </c>
      <c r="G202" s="1">
        <v>0</v>
      </c>
      <c r="H202" s="1">
        <v>738</v>
      </c>
      <c r="J202" s="1">
        <f t="shared" si="9"/>
        <v>86</v>
      </c>
      <c r="K202" s="1">
        <f t="shared" si="10"/>
        <v>359</v>
      </c>
      <c r="L202" s="1">
        <v>0</v>
      </c>
      <c r="N202" s="1">
        <f t="shared" si="11"/>
        <v>445</v>
      </c>
      <c r="O202" s="1">
        <v>201</v>
      </c>
    </row>
    <row r="203" spans="1:15" x14ac:dyDescent="0.3">
      <c r="A203" s="1">
        <v>20000</v>
      </c>
      <c r="B203" s="1" t="s">
        <v>227</v>
      </c>
      <c r="C203" s="2">
        <v>27350</v>
      </c>
      <c r="D203" s="2">
        <v>24630000</v>
      </c>
      <c r="E203" s="1">
        <v>5.54</v>
      </c>
      <c r="F203" s="1">
        <v>0.46</v>
      </c>
      <c r="G203" s="1">
        <v>0</v>
      </c>
      <c r="H203" s="2">
        <v>6736</v>
      </c>
      <c r="J203" s="1">
        <f t="shared" si="9"/>
        <v>173</v>
      </c>
      <c r="K203" s="1">
        <f t="shared" si="10"/>
        <v>273</v>
      </c>
      <c r="L203" s="1">
        <v>0</v>
      </c>
      <c r="N203" s="1">
        <f t="shared" si="11"/>
        <v>446</v>
      </c>
      <c r="O203" s="1">
        <v>202</v>
      </c>
    </row>
    <row r="204" spans="1:15" x14ac:dyDescent="0.3">
      <c r="A204" s="1">
        <v>47040</v>
      </c>
      <c r="B204" s="1" t="s">
        <v>367</v>
      </c>
      <c r="C204" s="2">
        <v>4785</v>
      </c>
      <c r="D204" s="2">
        <v>415622638</v>
      </c>
      <c r="E204" s="1">
        <v>3.96</v>
      </c>
      <c r="F204" s="1">
        <v>0.53</v>
      </c>
      <c r="G204" s="1">
        <v>0</v>
      </c>
      <c r="H204" s="2">
        <v>19888</v>
      </c>
      <c r="J204" s="1">
        <f t="shared" si="9"/>
        <v>96</v>
      </c>
      <c r="K204" s="1">
        <f t="shared" si="10"/>
        <v>351</v>
      </c>
      <c r="L204" s="1">
        <v>0</v>
      </c>
      <c r="N204" s="1">
        <f t="shared" si="11"/>
        <v>447</v>
      </c>
      <c r="O204" s="1">
        <v>203</v>
      </c>
    </row>
    <row r="205" spans="1:15" x14ac:dyDescent="0.3">
      <c r="A205" s="1">
        <v>680</v>
      </c>
      <c r="B205" s="1" t="s">
        <v>297</v>
      </c>
      <c r="C205" s="2">
        <v>2555</v>
      </c>
      <c r="D205" s="2">
        <v>78803016</v>
      </c>
      <c r="E205" s="1">
        <v>13.1</v>
      </c>
      <c r="F205" s="1">
        <v>0.33</v>
      </c>
      <c r="G205" s="1">
        <v>0</v>
      </c>
      <c r="H205" s="2">
        <v>2013</v>
      </c>
      <c r="J205" s="1">
        <f t="shared" si="9"/>
        <v>326</v>
      </c>
      <c r="K205" s="1">
        <f t="shared" si="10"/>
        <v>122</v>
      </c>
      <c r="L205" s="1">
        <v>0</v>
      </c>
      <c r="N205" s="1">
        <f t="shared" si="11"/>
        <v>448</v>
      </c>
      <c r="O205" s="1">
        <v>204</v>
      </c>
    </row>
    <row r="206" spans="1:15" x14ac:dyDescent="0.3">
      <c r="A206" s="1">
        <v>344820</v>
      </c>
      <c r="B206" s="1" t="s">
        <v>126</v>
      </c>
      <c r="C206" s="2">
        <v>39350</v>
      </c>
      <c r="D206" s="2">
        <v>15970512</v>
      </c>
      <c r="E206" s="1">
        <v>6.7</v>
      </c>
      <c r="F206" s="1">
        <v>0.44</v>
      </c>
      <c r="G206" s="1">
        <v>0</v>
      </c>
      <c r="H206" s="2">
        <v>6284</v>
      </c>
      <c r="J206" s="1">
        <f t="shared" si="9"/>
        <v>208</v>
      </c>
      <c r="K206" s="1">
        <f t="shared" si="10"/>
        <v>242</v>
      </c>
      <c r="L206" s="1">
        <v>0</v>
      </c>
      <c r="N206" s="1">
        <f t="shared" si="11"/>
        <v>450</v>
      </c>
      <c r="O206" s="1">
        <v>205</v>
      </c>
    </row>
    <row r="207" spans="1:15" x14ac:dyDescent="0.3">
      <c r="A207" s="1">
        <v>16360</v>
      </c>
      <c r="B207" s="1" t="s">
        <v>94</v>
      </c>
      <c r="C207" s="2">
        <v>33400</v>
      </c>
      <c r="D207" s="2">
        <v>89300000</v>
      </c>
      <c r="E207" s="1">
        <v>5.37</v>
      </c>
      <c r="F207" s="1">
        <v>0.48</v>
      </c>
      <c r="G207" s="1">
        <v>5.09</v>
      </c>
      <c r="H207" s="2">
        <v>29826</v>
      </c>
      <c r="J207" s="1">
        <f t="shared" si="9"/>
        <v>164</v>
      </c>
      <c r="K207" s="1">
        <f t="shared" si="10"/>
        <v>288</v>
      </c>
      <c r="L207" s="1">
        <v>0</v>
      </c>
      <c r="N207" s="1">
        <f t="shared" si="11"/>
        <v>452</v>
      </c>
      <c r="O207" s="1">
        <v>206</v>
      </c>
    </row>
    <row r="208" spans="1:15" x14ac:dyDescent="0.3">
      <c r="A208" s="1">
        <v>4990</v>
      </c>
      <c r="B208" s="1" t="s">
        <v>157</v>
      </c>
      <c r="C208" s="2">
        <v>32350</v>
      </c>
      <c r="D208" s="2">
        <v>104909237</v>
      </c>
      <c r="E208" s="1">
        <v>19.37</v>
      </c>
      <c r="F208" s="1">
        <v>0.31</v>
      </c>
      <c r="G208" s="1">
        <v>0</v>
      </c>
      <c r="H208" s="2">
        <v>33938</v>
      </c>
      <c r="J208" s="1">
        <f t="shared" si="9"/>
        <v>353</v>
      </c>
      <c r="K208" s="1">
        <f t="shared" si="10"/>
        <v>102</v>
      </c>
      <c r="L208" s="1">
        <v>0</v>
      </c>
      <c r="N208" s="1">
        <f t="shared" si="11"/>
        <v>455</v>
      </c>
      <c r="O208" s="1">
        <v>207</v>
      </c>
    </row>
    <row r="209" spans="1:15" x14ac:dyDescent="0.3">
      <c r="A209" s="1">
        <v>1520</v>
      </c>
      <c r="B209" s="1" t="s">
        <v>184</v>
      </c>
      <c r="C209" s="2">
        <v>1102</v>
      </c>
      <c r="D209" s="2">
        <v>238684063</v>
      </c>
      <c r="E209" s="1">
        <v>220.4</v>
      </c>
      <c r="F209" s="1">
        <v>0.27</v>
      </c>
      <c r="G209" s="1">
        <v>0</v>
      </c>
      <c r="H209" s="2">
        <v>2630</v>
      </c>
      <c r="J209" s="1">
        <f t="shared" si="9"/>
        <v>403</v>
      </c>
      <c r="K209" s="1">
        <f t="shared" si="10"/>
        <v>58</v>
      </c>
      <c r="L209" s="1">
        <v>0</v>
      </c>
      <c r="N209" s="1">
        <f t="shared" si="11"/>
        <v>461</v>
      </c>
      <c r="O209" s="1">
        <v>208</v>
      </c>
    </row>
    <row r="210" spans="1:15" x14ac:dyDescent="0.3">
      <c r="A210" s="1">
        <v>192400</v>
      </c>
      <c r="B210" s="1" t="s">
        <v>198</v>
      </c>
      <c r="C210" s="2">
        <v>16420</v>
      </c>
      <c r="D210" s="2">
        <v>35562185</v>
      </c>
      <c r="E210" s="1">
        <v>4.5999999999999996</v>
      </c>
      <c r="F210" s="1">
        <v>0.52</v>
      </c>
      <c r="G210" s="1">
        <v>0</v>
      </c>
      <c r="H210" s="2">
        <v>5839</v>
      </c>
      <c r="J210" s="1">
        <f t="shared" si="9"/>
        <v>125</v>
      </c>
      <c r="K210" s="1">
        <f t="shared" si="10"/>
        <v>337</v>
      </c>
      <c r="L210" s="1">
        <v>0</v>
      </c>
      <c r="N210" s="1">
        <f t="shared" si="11"/>
        <v>462</v>
      </c>
      <c r="O210" s="1">
        <v>209</v>
      </c>
    </row>
    <row r="211" spans="1:15" x14ac:dyDescent="0.3">
      <c r="A211" s="1">
        <v>52790</v>
      </c>
      <c r="B211" s="1" t="s">
        <v>253</v>
      </c>
      <c r="C211" s="2">
        <v>9000</v>
      </c>
      <c r="D211" s="2">
        <v>11330638</v>
      </c>
      <c r="E211" s="1">
        <v>7.35</v>
      </c>
      <c r="F211" s="1">
        <v>0.43</v>
      </c>
      <c r="G211" s="1">
        <v>0</v>
      </c>
      <c r="H211" s="2">
        <v>1020</v>
      </c>
      <c r="J211" s="1">
        <f t="shared" si="9"/>
        <v>234</v>
      </c>
      <c r="K211" s="1">
        <f t="shared" si="10"/>
        <v>229</v>
      </c>
      <c r="L211" s="1">
        <v>0</v>
      </c>
      <c r="N211" s="1">
        <f t="shared" si="11"/>
        <v>463</v>
      </c>
      <c r="O211" s="1">
        <v>210</v>
      </c>
    </row>
    <row r="212" spans="1:15" x14ac:dyDescent="0.3">
      <c r="A212" s="1">
        <v>5820</v>
      </c>
      <c r="B212" s="1" t="s">
        <v>298</v>
      </c>
      <c r="C212" s="2">
        <v>21900</v>
      </c>
      <c r="D212" s="2">
        <v>2297970</v>
      </c>
      <c r="E212" s="1">
        <v>8.66</v>
      </c>
      <c r="F212" s="1">
        <v>0.41</v>
      </c>
      <c r="G212" s="1">
        <v>0</v>
      </c>
      <c r="H212" s="1">
        <v>503</v>
      </c>
      <c r="J212" s="1">
        <f t="shared" si="9"/>
        <v>261</v>
      </c>
      <c r="K212" s="1">
        <f t="shared" si="10"/>
        <v>205</v>
      </c>
      <c r="L212" s="1">
        <v>0</v>
      </c>
      <c r="N212" s="1">
        <f t="shared" si="11"/>
        <v>466</v>
      </c>
      <c r="O212" s="1">
        <v>211</v>
      </c>
    </row>
    <row r="213" spans="1:15" x14ac:dyDescent="0.3">
      <c r="A213" s="1">
        <v>36830</v>
      </c>
      <c r="B213" s="1" t="s">
        <v>344</v>
      </c>
      <c r="C213" s="2">
        <v>24900</v>
      </c>
      <c r="D213" s="2">
        <v>20964056</v>
      </c>
      <c r="E213" s="1">
        <v>7.49</v>
      </c>
      <c r="F213" s="1">
        <v>0.43</v>
      </c>
      <c r="G213" s="1">
        <v>0</v>
      </c>
      <c r="H213" s="2">
        <v>5220</v>
      </c>
      <c r="J213" s="1">
        <f t="shared" si="9"/>
        <v>237</v>
      </c>
      <c r="K213" s="1">
        <f t="shared" si="10"/>
        <v>229</v>
      </c>
      <c r="L213" s="1">
        <v>0</v>
      </c>
      <c r="N213" s="1">
        <f t="shared" si="11"/>
        <v>466</v>
      </c>
      <c r="O213" s="1">
        <v>212</v>
      </c>
    </row>
    <row r="214" spans="1:15" x14ac:dyDescent="0.3">
      <c r="A214" s="1">
        <v>2170</v>
      </c>
      <c r="B214" s="1" t="s">
        <v>245</v>
      </c>
      <c r="C214" s="2">
        <v>50900</v>
      </c>
      <c r="D214" s="2">
        <v>3000000</v>
      </c>
      <c r="E214" s="1">
        <v>13</v>
      </c>
      <c r="F214" s="1">
        <v>0.35</v>
      </c>
      <c r="G214" s="1">
        <v>0</v>
      </c>
      <c r="H214" s="2">
        <v>1527</v>
      </c>
      <c r="J214" s="1">
        <f t="shared" si="9"/>
        <v>324</v>
      </c>
      <c r="K214" s="1">
        <f t="shared" si="10"/>
        <v>143</v>
      </c>
      <c r="L214" s="1">
        <v>0</v>
      </c>
      <c r="N214" s="1">
        <f t="shared" si="11"/>
        <v>467</v>
      </c>
      <c r="O214" s="1">
        <v>213</v>
      </c>
    </row>
    <row r="215" spans="1:15" x14ac:dyDescent="0.3">
      <c r="A215" s="1">
        <v>192440</v>
      </c>
      <c r="B215" s="1" t="s">
        <v>273</v>
      </c>
      <c r="C215" s="2">
        <v>34650</v>
      </c>
      <c r="D215" s="2">
        <v>6216363</v>
      </c>
      <c r="E215" s="1">
        <v>5.25</v>
      </c>
      <c r="F215" s="1">
        <v>0.5</v>
      </c>
      <c r="G215" s="1">
        <v>0</v>
      </c>
      <c r="H215" s="2">
        <v>2154</v>
      </c>
      <c r="J215" s="1">
        <f t="shared" si="9"/>
        <v>157</v>
      </c>
      <c r="K215" s="1">
        <f t="shared" si="10"/>
        <v>310</v>
      </c>
      <c r="L215" s="1">
        <v>0</v>
      </c>
      <c r="N215" s="1">
        <f t="shared" si="11"/>
        <v>467</v>
      </c>
      <c r="O215" s="1">
        <v>214</v>
      </c>
    </row>
    <row r="216" spans="1:15" x14ac:dyDescent="0.3">
      <c r="A216" s="1">
        <v>25560</v>
      </c>
      <c r="B216" s="1" t="s">
        <v>303</v>
      </c>
      <c r="C216" s="2">
        <v>12770</v>
      </c>
      <c r="D216" s="2">
        <v>4575476</v>
      </c>
      <c r="E216" s="1">
        <v>3.66</v>
      </c>
      <c r="F216" s="1">
        <v>0.56999999999999995</v>
      </c>
      <c r="G216" s="1">
        <v>0</v>
      </c>
      <c r="H216" s="1">
        <v>584</v>
      </c>
      <c r="J216" s="1">
        <f t="shared" si="9"/>
        <v>83</v>
      </c>
      <c r="K216" s="1">
        <f t="shared" si="10"/>
        <v>386</v>
      </c>
      <c r="L216" s="1">
        <v>0</v>
      </c>
      <c r="N216" s="1">
        <f t="shared" si="11"/>
        <v>469</v>
      </c>
      <c r="O216" s="1">
        <v>215</v>
      </c>
    </row>
    <row r="217" spans="1:15" x14ac:dyDescent="0.3">
      <c r="A217" s="1">
        <v>140910</v>
      </c>
      <c r="B217" s="1" t="s">
        <v>341</v>
      </c>
      <c r="C217" s="2">
        <v>4135</v>
      </c>
      <c r="D217" s="2">
        <v>4463032</v>
      </c>
      <c r="E217" s="1">
        <v>999</v>
      </c>
      <c r="F217" s="1">
        <v>0</v>
      </c>
      <c r="G217" s="1">
        <v>0</v>
      </c>
      <c r="H217" s="1">
        <v>185</v>
      </c>
      <c r="J217" s="1">
        <f t="shared" si="9"/>
        <v>469</v>
      </c>
      <c r="K217" s="1">
        <f t="shared" si="10"/>
        <v>2</v>
      </c>
      <c r="L217" s="1">
        <v>0</v>
      </c>
      <c r="N217" s="1">
        <f t="shared" si="11"/>
        <v>471</v>
      </c>
      <c r="O217" s="1">
        <v>216</v>
      </c>
    </row>
    <row r="218" spans="1:15" x14ac:dyDescent="0.3">
      <c r="A218" s="1">
        <v>145270</v>
      </c>
      <c r="B218" s="1" t="s">
        <v>342</v>
      </c>
      <c r="C218" s="1">
        <v>901</v>
      </c>
      <c r="D218" s="2">
        <v>48060774</v>
      </c>
      <c r="E218" s="1">
        <v>999</v>
      </c>
      <c r="F218" s="1">
        <v>0</v>
      </c>
      <c r="G218" s="1">
        <v>0</v>
      </c>
      <c r="H218" s="1">
        <v>433</v>
      </c>
      <c r="J218" s="1">
        <f t="shared" si="9"/>
        <v>469</v>
      </c>
      <c r="K218" s="1">
        <f t="shared" si="10"/>
        <v>2</v>
      </c>
      <c r="L218" s="1">
        <v>0</v>
      </c>
      <c r="N218" s="1">
        <f t="shared" si="11"/>
        <v>471</v>
      </c>
      <c r="O218" s="1">
        <v>217</v>
      </c>
    </row>
    <row r="219" spans="1:15" x14ac:dyDescent="0.3">
      <c r="A219" s="1">
        <v>5940</v>
      </c>
      <c r="B219" s="1" t="s">
        <v>93</v>
      </c>
      <c r="C219" s="2">
        <v>9200</v>
      </c>
      <c r="D219" s="2">
        <v>331665921</v>
      </c>
      <c r="E219" s="1">
        <v>7.28</v>
      </c>
      <c r="F219" s="1">
        <v>0.44</v>
      </c>
      <c r="G219" s="1">
        <v>0</v>
      </c>
      <c r="H219" s="1">
        <v>3513</v>
      </c>
      <c r="J219" s="1">
        <f t="shared" si="9"/>
        <v>231</v>
      </c>
      <c r="K219" s="1">
        <f t="shared" si="10"/>
        <v>242</v>
      </c>
      <c r="L219" s="1">
        <v>0</v>
      </c>
      <c r="N219" s="1">
        <f t="shared" si="11"/>
        <v>473</v>
      </c>
      <c r="O219" s="1">
        <v>218</v>
      </c>
    </row>
    <row r="220" spans="1:15" x14ac:dyDescent="0.3">
      <c r="A220" s="1">
        <v>3570</v>
      </c>
      <c r="B220" s="1" t="s">
        <v>171</v>
      </c>
      <c r="C220" s="2">
        <v>10710</v>
      </c>
      <c r="D220" s="2">
        <v>33252697</v>
      </c>
      <c r="E220" s="1">
        <v>12.93</v>
      </c>
      <c r="F220" s="1">
        <v>0.36</v>
      </c>
      <c r="G220" s="1">
        <v>0</v>
      </c>
      <c r="H220" s="2">
        <v>3561</v>
      </c>
      <c r="J220" s="1">
        <f t="shared" si="9"/>
        <v>322</v>
      </c>
      <c r="K220" s="1">
        <f t="shared" si="10"/>
        <v>152</v>
      </c>
      <c r="L220" s="1">
        <v>0</v>
      </c>
      <c r="N220" s="1">
        <f t="shared" si="11"/>
        <v>474</v>
      </c>
      <c r="O220" s="1">
        <v>219</v>
      </c>
    </row>
    <row r="221" spans="1:15" x14ac:dyDescent="0.3">
      <c r="A221" s="1">
        <v>58860</v>
      </c>
      <c r="B221" s="1" t="s">
        <v>102</v>
      </c>
      <c r="C221" s="2">
        <v>3440</v>
      </c>
      <c r="D221" s="2">
        <v>34802000</v>
      </c>
      <c r="E221" s="1">
        <v>4.3899999999999997</v>
      </c>
      <c r="F221" s="1">
        <v>0.54</v>
      </c>
      <c r="G221" s="1">
        <v>0</v>
      </c>
      <c r="H221" s="2">
        <v>1197</v>
      </c>
      <c r="J221" s="1">
        <f t="shared" si="9"/>
        <v>115</v>
      </c>
      <c r="K221" s="1">
        <f t="shared" si="10"/>
        <v>359</v>
      </c>
      <c r="L221" s="1">
        <v>0</v>
      </c>
      <c r="N221" s="1">
        <f t="shared" si="11"/>
        <v>474</v>
      </c>
      <c r="O221" s="1">
        <v>220</v>
      </c>
    </row>
    <row r="222" spans="1:15" x14ac:dyDescent="0.3">
      <c r="A222" s="1">
        <v>900300</v>
      </c>
      <c r="B222" s="1" t="s">
        <v>465</v>
      </c>
      <c r="C222" s="1">
        <v>237</v>
      </c>
      <c r="D222" s="2">
        <v>185263481</v>
      </c>
      <c r="E222" s="1">
        <v>999</v>
      </c>
      <c r="F222" s="1">
        <v>0.1</v>
      </c>
      <c r="G222" s="1">
        <v>0</v>
      </c>
      <c r="H222" s="1">
        <v>439</v>
      </c>
      <c r="J222" s="1">
        <f t="shared" si="9"/>
        <v>469</v>
      </c>
      <c r="K222" s="1">
        <f t="shared" si="10"/>
        <v>5</v>
      </c>
      <c r="L222" s="1">
        <v>0</v>
      </c>
      <c r="N222" s="1">
        <f t="shared" si="11"/>
        <v>474</v>
      </c>
      <c r="O222" s="1">
        <v>221</v>
      </c>
    </row>
    <row r="223" spans="1:15" x14ac:dyDescent="0.3">
      <c r="A223" s="1">
        <v>41520</v>
      </c>
      <c r="B223" s="1" t="s">
        <v>211</v>
      </c>
      <c r="C223" s="2">
        <v>5190</v>
      </c>
      <c r="D223" s="2">
        <v>12188730</v>
      </c>
      <c r="E223" s="1">
        <v>34.369999999999997</v>
      </c>
      <c r="F223" s="1">
        <v>0.3</v>
      </c>
      <c r="G223" s="1">
        <v>0</v>
      </c>
      <c r="H223" s="1">
        <v>633</v>
      </c>
      <c r="J223" s="1">
        <f t="shared" si="9"/>
        <v>385</v>
      </c>
      <c r="K223" s="1">
        <f t="shared" si="10"/>
        <v>90</v>
      </c>
      <c r="L223" s="1">
        <v>0</v>
      </c>
      <c r="N223" s="1">
        <f t="shared" si="11"/>
        <v>475</v>
      </c>
      <c r="O223" s="1">
        <v>222</v>
      </c>
    </row>
    <row r="224" spans="1:15" x14ac:dyDescent="0.3">
      <c r="A224" s="1">
        <v>12630</v>
      </c>
      <c r="B224" s="1" t="s">
        <v>114</v>
      </c>
      <c r="C224" s="2">
        <v>6100</v>
      </c>
      <c r="D224" s="2">
        <v>59741721</v>
      </c>
      <c r="E224" s="1">
        <v>999</v>
      </c>
      <c r="F224" s="1">
        <v>0.14000000000000001</v>
      </c>
      <c r="G224" s="1">
        <v>0</v>
      </c>
      <c r="H224" s="2">
        <v>3644</v>
      </c>
      <c r="J224" s="1">
        <f t="shared" si="9"/>
        <v>469</v>
      </c>
      <c r="K224" s="1">
        <f t="shared" si="10"/>
        <v>7</v>
      </c>
      <c r="L224" s="1">
        <v>0</v>
      </c>
      <c r="N224" s="1">
        <f t="shared" si="11"/>
        <v>476</v>
      </c>
      <c r="O224" s="1">
        <v>223</v>
      </c>
    </row>
    <row r="225" spans="1:15" x14ac:dyDescent="0.3">
      <c r="A225" s="1">
        <v>66670</v>
      </c>
      <c r="B225" s="1" t="s">
        <v>466</v>
      </c>
      <c r="C225" s="2">
        <v>4710</v>
      </c>
      <c r="D225" s="2">
        <v>18691918</v>
      </c>
      <c r="E225" s="1">
        <v>6.43</v>
      </c>
      <c r="F225" s="1">
        <v>0.47</v>
      </c>
      <c r="G225" s="1">
        <v>0</v>
      </c>
      <c r="H225" s="1">
        <v>880</v>
      </c>
      <c r="J225" s="1">
        <f t="shared" si="9"/>
        <v>197</v>
      </c>
      <c r="K225" s="1">
        <f t="shared" si="10"/>
        <v>280</v>
      </c>
      <c r="L225" s="1">
        <v>0</v>
      </c>
      <c r="N225" s="1">
        <f t="shared" si="11"/>
        <v>477</v>
      </c>
      <c r="O225" s="1">
        <v>224</v>
      </c>
    </row>
    <row r="226" spans="1:15" x14ac:dyDescent="0.3">
      <c r="A226" s="1">
        <v>21820</v>
      </c>
      <c r="B226" s="1" t="s">
        <v>316</v>
      </c>
      <c r="C226" s="2">
        <v>7800</v>
      </c>
      <c r="D226" s="2">
        <v>10000000</v>
      </c>
      <c r="E226" s="1">
        <v>999</v>
      </c>
      <c r="F226" s="1">
        <v>0.17</v>
      </c>
      <c r="G226" s="1">
        <v>0.32</v>
      </c>
      <c r="H226" s="1">
        <v>780</v>
      </c>
      <c r="J226" s="1">
        <f t="shared" si="9"/>
        <v>469</v>
      </c>
      <c r="K226" s="1">
        <f t="shared" si="10"/>
        <v>10</v>
      </c>
      <c r="L226" s="1">
        <v>0</v>
      </c>
      <c r="N226" s="1">
        <f t="shared" si="11"/>
        <v>479</v>
      </c>
      <c r="O226" s="1">
        <v>225</v>
      </c>
    </row>
    <row r="227" spans="1:15" x14ac:dyDescent="0.3">
      <c r="A227" s="1">
        <v>3550</v>
      </c>
      <c r="B227" s="1" t="s">
        <v>228</v>
      </c>
      <c r="C227" s="2">
        <v>82800</v>
      </c>
      <c r="D227" s="2">
        <v>157300993</v>
      </c>
      <c r="E227" s="1">
        <v>6.03</v>
      </c>
      <c r="F227" s="1">
        <v>0.49</v>
      </c>
      <c r="G227" s="1">
        <v>0</v>
      </c>
      <c r="H227" s="1">
        <v>13245</v>
      </c>
      <c r="J227" s="1">
        <f t="shared" si="9"/>
        <v>185</v>
      </c>
      <c r="K227" s="1">
        <f t="shared" si="10"/>
        <v>295</v>
      </c>
      <c r="L227" s="1">
        <v>0</v>
      </c>
      <c r="N227" s="1">
        <f t="shared" si="11"/>
        <v>480</v>
      </c>
      <c r="O227" s="1">
        <v>226</v>
      </c>
    </row>
    <row r="228" spans="1:15" x14ac:dyDescent="0.3">
      <c r="A228" s="1">
        <v>19180</v>
      </c>
      <c r="B228" s="1" t="s">
        <v>337</v>
      </c>
      <c r="C228" s="2">
        <v>3980</v>
      </c>
      <c r="D228" s="2">
        <v>18000000</v>
      </c>
      <c r="E228" s="1">
        <v>3.3</v>
      </c>
      <c r="F228" s="1">
        <v>0.64</v>
      </c>
      <c r="G228" s="1">
        <v>0</v>
      </c>
      <c r="H228" s="1">
        <v>716</v>
      </c>
      <c r="J228" s="1">
        <f t="shared" si="9"/>
        <v>58</v>
      </c>
      <c r="K228" s="1">
        <f t="shared" si="10"/>
        <v>422</v>
      </c>
      <c r="L228" s="1">
        <v>0</v>
      </c>
      <c r="N228" s="1">
        <f t="shared" si="11"/>
        <v>480</v>
      </c>
      <c r="O228" s="1">
        <v>227</v>
      </c>
    </row>
    <row r="229" spans="1:15" x14ac:dyDescent="0.3">
      <c r="A229" s="1">
        <v>880</v>
      </c>
      <c r="B229" s="1" t="s">
        <v>233</v>
      </c>
      <c r="C229" s="2">
        <v>28300</v>
      </c>
      <c r="D229" s="2">
        <v>74958735</v>
      </c>
      <c r="E229" s="1">
        <v>2.04</v>
      </c>
      <c r="F229" s="1">
        <v>1.26</v>
      </c>
      <c r="G229" s="1">
        <v>0</v>
      </c>
      <c r="H229" s="2">
        <v>21213</v>
      </c>
      <c r="J229" s="1">
        <f t="shared" si="9"/>
        <v>15</v>
      </c>
      <c r="K229" s="1">
        <f t="shared" si="10"/>
        <v>466</v>
      </c>
      <c r="L229" s="1">
        <v>0</v>
      </c>
      <c r="N229" s="1">
        <f t="shared" si="11"/>
        <v>481</v>
      </c>
      <c r="O229" s="1">
        <v>228</v>
      </c>
    </row>
    <row r="230" spans="1:15" x14ac:dyDescent="0.3">
      <c r="A230" s="1">
        <v>5440</v>
      </c>
      <c r="B230" s="1" t="s">
        <v>202</v>
      </c>
      <c r="C230" s="2">
        <v>7320</v>
      </c>
      <c r="D230" s="2">
        <v>97704482</v>
      </c>
      <c r="E230" s="1">
        <v>15.54</v>
      </c>
      <c r="F230" s="1">
        <v>0.35</v>
      </c>
      <c r="G230" s="1">
        <v>0</v>
      </c>
      <c r="H230" s="2">
        <v>7152</v>
      </c>
      <c r="J230" s="1">
        <f t="shared" si="9"/>
        <v>338</v>
      </c>
      <c r="K230" s="1">
        <f t="shared" si="10"/>
        <v>143</v>
      </c>
      <c r="L230" s="1">
        <v>0</v>
      </c>
      <c r="N230" s="1">
        <f t="shared" si="11"/>
        <v>481</v>
      </c>
      <c r="O230" s="1">
        <v>229</v>
      </c>
    </row>
    <row r="231" spans="1:15" x14ac:dyDescent="0.3">
      <c r="A231" s="1">
        <v>282690</v>
      </c>
      <c r="B231" s="1" t="s">
        <v>163</v>
      </c>
      <c r="C231" s="2">
        <v>11710</v>
      </c>
      <c r="D231" s="2">
        <v>13733015</v>
      </c>
      <c r="E231" s="1">
        <v>7.25</v>
      </c>
      <c r="F231" s="1">
        <v>0.45</v>
      </c>
      <c r="G231" s="1">
        <v>0</v>
      </c>
      <c r="H231" s="2">
        <v>1608</v>
      </c>
      <c r="J231" s="1">
        <f t="shared" si="9"/>
        <v>228</v>
      </c>
      <c r="K231" s="1">
        <f t="shared" si="10"/>
        <v>253</v>
      </c>
      <c r="L231" s="1">
        <v>0</v>
      </c>
      <c r="N231" s="1">
        <f t="shared" si="11"/>
        <v>481</v>
      </c>
      <c r="O231" s="1">
        <v>230</v>
      </c>
    </row>
    <row r="232" spans="1:15" x14ac:dyDescent="0.3">
      <c r="A232" s="1">
        <v>34810</v>
      </c>
      <c r="B232" s="1" t="s">
        <v>279</v>
      </c>
      <c r="C232" s="2">
        <v>11590</v>
      </c>
      <c r="D232" s="2">
        <v>26356298</v>
      </c>
      <c r="E232" s="1">
        <v>11.61</v>
      </c>
      <c r="F232" s="1">
        <v>0.39</v>
      </c>
      <c r="G232" s="1">
        <v>0</v>
      </c>
      <c r="H232" s="2">
        <v>3055</v>
      </c>
      <c r="J232" s="1">
        <f t="shared" si="9"/>
        <v>305</v>
      </c>
      <c r="K232" s="1">
        <f t="shared" si="10"/>
        <v>181</v>
      </c>
      <c r="L232" s="1">
        <v>0</v>
      </c>
      <c r="N232" s="1">
        <f t="shared" si="11"/>
        <v>486</v>
      </c>
      <c r="O232" s="1">
        <v>231</v>
      </c>
    </row>
    <row r="233" spans="1:15" x14ac:dyDescent="0.3">
      <c r="A233" s="1">
        <v>50860</v>
      </c>
      <c r="B233" s="1" t="s">
        <v>266</v>
      </c>
      <c r="C233" s="2">
        <v>2800</v>
      </c>
      <c r="D233" s="2">
        <v>22500000</v>
      </c>
      <c r="E233" s="1">
        <v>5.7</v>
      </c>
      <c r="F233" s="1">
        <v>0.5</v>
      </c>
      <c r="G233" s="1">
        <v>1.79</v>
      </c>
      <c r="H233" s="1">
        <v>630</v>
      </c>
      <c r="J233" s="1">
        <f t="shared" si="9"/>
        <v>180</v>
      </c>
      <c r="K233" s="1">
        <f t="shared" si="10"/>
        <v>310</v>
      </c>
      <c r="L233" s="1">
        <v>0</v>
      </c>
      <c r="N233" s="1">
        <f t="shared" si="11"/>
        <v>490</v>
      </c>
      <c r="O233" s="1">
        <v>232</v>
      </c>
    </row>
    <row r="234" spans="1:15" x14ac:dyDescent="0.3">
      <c r="A234" s="1">
        <v>54800</v>
      </c>
      <c r="B234" s="1" t="s">
        <v>300</v>
      </c>
      <c r="C234" s="2">
        <v>13760</v>
      </c>
      <c r="D234" s="2">
        <v>10347756</v>
      </c>
      <c r="E234" s="1">
        <v>5.5</v>
      </c>
      <c r="F234" s="1">
        <v>0.51</v>
      </c>
      <c r="G234" s="1">
        <v>0</v>
      </c>
      <c r="H234" s="2">
        <v>1424</v>
      </c>
      <c r="J234" s="1">
        <f t="shared" si="9"/>
        <v>170</v>
      </c>
      <c r="K234" s="1">
        <f t="shared" si="10"/>
        <v>321</v>
      </c>
      <c r="L234" s="1">
        <v>0</v>
      </c>
      <c r="N234" s="1">
        <f t="shared" si="11"/>
        <v>491</v>
      </c>
      <c r="O234" s="1">
        <v>233</v>
      </c>
    </row>
    <row r="235" spans="1:15" x14ac:dyDescent="0.3">
      <c r="A235" s="1">
        <v>2810</v>
      </c>
      <c r="B235" s="1" t="s">
        <v>230</v>
      </c>
      <c r="C235" s="2">
        <v>12780</v>
      </c>
      <c r="D235" s="2">
        <v>18466948</v>
      </c>
      <c r="E235" s="1">
        <v>5.95</v>
      </c>
      <c r="F235" s="1">
        <v>0.5</v>
      </c>
      <c r="G235" s="1">
        <v>0</v>
      </c>
      <c r="H235" s="2">
        <v>2360</v>
      </c>
      <c r="J235" s="1">
        <f t="shared" si="9"/>
        <v>183</v>
      </c>
      <c r="K235" s="1">
        <f t="shared" si="10"/>
        <v>310</v>
      </c>
      <c r="L235" s="1">
        <v>0</v>
      </c>
      <c r="N235" s="1">
        <f t="shared" si="11"/>
        <v>493</v>
      </c>
      <c r="O235" s="1">
        <v>234</v>
      </c>
    </row>
    <row r="236" spans="1:15" x14ac:dyDescent="0.3">
      <c r="A236" s="1">
        <v>1720</v>
      </c>
      <c r="B236" s="1" t="s">
        <v>156</v>
      </c>
      <c r="C236" s="2">
        <v>58700</v>
      </c>
      <c r="D236" s="2">
        <v>9386237</v>
      </c>
      <c r="E236" s="1">
        <v>22.82</v>
      </c>
      <c r="F236" s="1">
        <v>0.34</v>
      </c>
      <c r="G236" s="1">
        <v>6.81</v>
      </c>
      <c r="H236" s="2">
        <v>5510</v>
      </c>
      <c r="J236" s="1">
        <f t="shared" si="9"/>
        <v>363</v>
      </c>
      <c r="K236" s="1">
        <f t="shared" si="10"/>
        <v>132</v>
      </c>
      <c r="L236" s="1">
        <v>0</v>
      </c>
      <c r="N236" s="1">
        <f t="shared" si="11"/>
        <v>495</v>
      </c>
      <c r="O236" s="1">
        <v>235</v>
      </c>
    </row>
    <row r="237" spans="1:15" x14ac:dyDescent="0.3">
      <c r="A237" s="1">
        <v>210</v>
      </c>
      <c r="B237" s="1" t="s">
        <v>194</v>
      </c>
      <c r="C237" s="2">
        <v>61000</v>
      </c>
      <c r="D237" s="2">
        <v>20955884</v>
      </c>
      <c r="E237" s="1">
        <v>34.44</v>
      </c>
      <c r="F237" s="1">
        <v>0.32</v>
      </c>
      <c r="G237" s="1">
        <v>0</v>
      </c>
      <c r="H237" s="2">
        <v>12783</v>
      </c>
      <c r="J237" s="1">
        <f t="shared" si="9"/>
        <v>386</v>
      </c>
      <c r="K237" s="1">
        <f t="shared" si="10"/>
        <v>111</v>
      </c>
      <c r="L237" s="1">
        <v>0</v>
      </c>
      <c r="N237" s="1">
        <f t="shared" si="11"/>
        <v>497</v>
      </c>
      <c r="O237" s="1">
        <v>236</v>
      </c>
    </row>
    <row r="238" spans="1:15" x14ac:dyDescent="0.3">
      <c r="A238" s="1">
        <v>860</v>
      </c>
      <c r="B238" s="1" t="s">
        <v>255</v>
      </c>
      <c r="C238" s="2">
        <v>20950</v>
      </c>
      <c r="D238" s="2">
        <v>6500000</v>
      </c>
      <c r="E238" s="1">
        <v>999</v>
      </c>
      <c r="F238" s="1">
        <v>0.23</v>
      </c>
      <c r="G238" s="1">
        <v>0</v>
      </c>
      <c r="H238" s="2">
        <v>1362</v>
      </c>
      <c r="J238" s="1">
        <f t="shared" si="9"/>
        <v>469</v>
      </c>
      <c r="K238" s="1">
        <f t="shared" si="10"/>
        <v>28</v>
      </c>
      <c r="L238" s="1">
        <v>0</v>
      </c>
      <c r="N238" s="1">
        <f t="shared" si="11"/>
        <v>497</v>
      </c>
      <c r="O238" s="1">
        <v>237</v>
      </c>
    </row>
    <row r="239" spans="1:15" x14ac:dyDescent="0.3">
      <c r="A239" s="1">
        <v>67990</v>
      </c>
      <c r="B239" s="1" t="s">
        <v>467</v>
      </c>
      <c r="C239" s="2">
        <v>6040</v>
      </c>
      <c r="D239" s="2">
        <v>31890147</v>
      </c>
      <c r="E239" s="1">
        <v>4.9800000000000004</v>
      </c>
      <c r="F239" s="1">
        <v>0.53</v>
      </c>
      <c r="G239" s="1">
        <v>0</v>
      </c>
      <c r="H239" s="2">
        <v>1926</v>
      </c>
      <c r="J239" s="1">
        <f t="shared" si="9"/>
        <v>146</v>
      </c>
      <c r="K239" s="1">
        <f t="shared" si="10"/>
        <v>351</v>
      </c>
      <c r="L239" s="1">
        <v>0</v>
      </c>
      <c r="N239" s="1">
        <f t="shared" si="11"/>
        <v>497</v>
      </c>
      <c r="O239" s="1">
        <v>238</v>
      </c>
    </row>
    <row r="240" spans="1:15" x14ac:dyDescent="0.3">
      <c r="A240" s="1">
        <v>71320</v>
      </c>
      <c r="B240" s="1" t="s">
        <v>222</v>
      </c>
      <c r="C240" s="2">
        <v>31550</v>
      </c>
      <c r="D240" s="2">
        <v>11578744</v>
      </c>
      <c r="E240" s="1">
        <v>999</v>
      </c>
      <c r="F240" s="1">
        <v>0.23</v>
      </c>
      <c r="G240" s="1">
        <v>0</v>
      </c>
      <c r="H240" s="2">
        <v>3653</v>
      </c>
      <c r="J240" s="1">
        <f t="shared" si="9"/>
        <v>469</v>
      </c>
      <c r="K240" s="1">
        <f t="shared" si="10"/>
        <v>28</v>
      </c>
      <c r="L240" s="1">
        <v>0</v>
      </c>
      <c r="N240" s="1">
        <f t="shared" si="11"/>
        <v>497</v>
      </c>
      <c r="O240" s="1">
        <v>239</v>
      </c>
    </row>
    <row r="241" spans="1:15" x14ac:dyDescent="0.3">
      <c r="A241" s="1">
        <v>370</v>
      </c>
      <c r="B241" s="1" t="s">
        <v>365</v>
      </c>
      <c r="C241" s="2">
        <v>4300</v>
      </c>
      <c r="D241" s="2">
        <v>116738915</v>
      </c>
      <c r="E241" s="1">
        <v>2.64</v>
      </c>
      <c r="F241" s="1">
        <v>12.95</v>
      </c>
      <c r="G241" s="1">
        <v>0</v>
      </c>
      <c r="H241" s="2">
        <v>5020</v>
      </c>
      <c r="J241" s="1">
        <f t="shared" si="9"/>
        <v>29</v>
      </c>
      <c r="K241" s="1">
        <f t="shared" si="10"/>
        <v>469</v>
      </c>
      <c r="L241" s="1">
        <v>0</v>
      </c>
      <c r="N241" s="1">
        <f t="shared" si="11"/>
        <v>498</v>
      </c>
      <c r="O241" s="1">
        <v>240</v>
      </c>
    </row>
    <row r="242" spans="1:15" x14ac:dyDescent="0.3">
      <c r="A242" s="1">
        <v>163560</v>
      </c>
      <c r="B242" s="1" t="s">
        <v>387</v>
      </c>
      <c r="C242" s="2">
        <v>6330</v>
      </c>
      <c r="D242" s="2">
        <v>13900000</v>
      </c>
      <c r="E242" s="1">
        <v>9.5500000000000007</v>
      </c>
      <c r="F242" s="1">
        <v>0.42</v>
      </c>
      <c r="G242" s="1">
        <v>0</v>
      </c>
      <c r="H242" s="1">
        <v>880</v>
      </c>
      <c r="J242" s="1">
        <f t="shared" si="9"/>
        <v>281</v>
      </c>
      <c r="K242" s="1">
        <f t="shared" si="10"/>
        <v>218</v>
      </c>
      <c r="L242" s="1">
        <v>0</v>
      </c>
      <c r="N242" s="1">
        <f t="shared" si="11"/>
        <v>499</v>
      </c>
      <c r="O242" s="1">
        <v>241</v>
      </c>
    </row>
    <row r="243" spans="1:15" x14ac:dyDescent="0.3">
      <c r="A243" s="1">
        <v>50120</v>
      </c>
      <c r="B243" s="1" t="s">
        <v>380</v>
      </c>
      <c r="C243" s="2">
        <v>4390</v>
      </c>
      <c r="D243" s="2">
        <v>13564086</v>
      </c>
      <c r="E243" s="1">
        <v>5.12</v>
      </c>
      <c r="F243" s="1">
        <v>0.53</v>
      </c>
      <c r="G243" s="1">
        <v>0</v>
      </c>
      <c r="H243" s="1">
        <v>595</v>
      </c>
      <c r="J243" s="1">
        <f t="shared" si="9"/>
        <v>152</v>
      </c>
      <c r="K243" s="1">
        <f t="shared" si="10"/>
        <v>351</v>
      </c>
      <c r="L243" s="1">
        <v>0</v>
      </c>
      <c r="N243" s="1">
        <f t="shared" si="11"/>
        <v>503</v>
      </c>
      <c r="O243" s="1">
        <v>242</v>
      </c>
    </row>
    <row r="244" spans="1:15" x14ac:dyDescent="0.3">
      <c r="A244" s="1">
        <v>12860</v>
      </c>
      <c r="B244" s="1" t="s">
        <v>439</v>
      </c>
      <c r="C244" s="2">
        <v>1435</v>
      </c>
      <c r="D244" s="2">
        <v>73233457</v>
      </c>
      <c r="E244" s="1">
        <v>5.44</v>
      </c>
      <c r="F244" s="1">
        <v>0.52</v>
      </c>
      <c r="G244" s="1">
        <v>0</v>
      </c>
      <c r="H244" s="2">
        <v>1051</v>
      </c>
      <c r="J244" s="1">
        <f t="shared" si="9"/>
        <v>167</v>
      </c>
      <c r="K244" s="1">
        <f t="shared" si="10"/>
        <v>337</v>
      </c>
      <c r="L244" s="1">
        <v>0</v>
      </c>
      <c r="N244" s="1">
        <f t="shared" si="11"/>
        <v>504</v>
      </c>
      <c r="O244" s="1">
        <v>243</v>
      </c>
    </row>
    <row r="245" spans="1:15" x14ac:dyDescent="0.3">
      <c r="A245" s="1">
        <v>14710</v>
      </c>
      <c r="B245" s="1" t="s">
        <v>265</v>
      </c>
      <c r="C245" s="2">
        <v>5360</v>
      </c>
      <c r="D245" s="2">
        <v>17218543</v>
      </c>
      <c r="E245" s="1">
        <v>12.29</v>
      </c>
      <c r="F245" s="1">
        <v>0.4</v>
      </c>
      <c r="G245" s="1">
        <v>0</v>
      </c>
      <c r="H245" s="1">
        <v>923</v>
      </c>
      <c r="J245" s="1">
        <f t="shared" si="9"/>
        <v>312</v>
      </c>
      <c r="K245" s="1">
        <f t="shared" si="10"/>
        <v>192</v>
      </c>
      <c r="L245" s="1">
        <v>0</v>
      </c>
      <c r="N245" s="1">
        <f t="shared" si="11"/>
        <v>504</v>
      </c>
      <c r="O245" s="1">
        <v>244</v>
      </c>
    </row>
    <row r="246" spans="1:15" x14ac:dyDescent="0.3">
      <c r="A246" s="1">
        <v>1250</v>
      </c>
      <c r="B246" s="1" t="s">
        <v>468</v>
      </c>
      <c r="C246" s="2">
        <v>2440</v>
      </c>
      <c r="D246" s="2">
        <v>82533764</v>
      </c>
      <c r="E246" s="1">
        <v>5.46</v>
      </c>
      <c r="F246" s="1">
        <v>0.52</v>
      </c>
      <c r="G246" s="1">
        <v>0</v>
      </c>
      <c r="H246" s="2">
        <v>2014</v>
      </c>
      <c r="J246" s="1">
        <f t="shared" si="9"/>
        <v>168</v>
      </c>
      <c r="K246" s="1">
        <f t="shared" si="10"/>
        <v>337</v>
      </c>
      <c r="L246" s="1">
        <v>0</v>
      </c>
      <c r="N246" s="1">
        <f t="shared" si="11"/>
        <v>505</v>
      </c>
      <c r="O246" s="1">
        <v>245</v>
      </c>
    </row>
    <row r="247" spans="1:15" x14ac:dyDescent="0.3">
      <c r="A247" s="1">
        <v>8110</v>
      </c>
      <c r="B247" s="1" t="s">
        <v>400</v>
      </c>
      <c r="C247" s="2">
        <v>9890</v>
      </c>
      <c r="D247" s="2">
        <v>10490447</v>
      </c>
      <c r="E247" s="1">
        <v>9.4</v>
      </c>
      <c r="F247" s="1">
        <v>0.43</v>
      </c>
      <c r="G247" s="1">
        <v>2.5299999999999998</v>
      </c>
      <c r="H247" s="2">
        <v>1038</v>
      </c>
      <c r="J247" s="1">
        <f t="shared" si="9"/>
        <v>276</v>
      </c>
      <c r="K247" s="1">
        <f t="shared" si="10"/>
        <v>229</v>
      </c>
      <c r="L247" s="1">
        <v>0</v>
      </c>
      <c r="N247" s="1">
        <f t="shared" si="11"/>
        <v>505</v>
      </c>
      <c r="O247" s="1">
        <v>246</v>
      </c>
    </row>
    <row r="248" spans="1:15" x14ac:dyDescent="0.3">
      <c r="A248" s="1">
        <v>7330</v>
      </c>
      <c r="B248" s="1" t="s">
        <v>280</v>
      </c>
      <c r="C248" s="2">
        <v>11190</v>
      </c>
      <c r="D248" s="2">
        <v>15082800</v>
      </c>
      <c r="E248" s="1">
        <v>8.84</v>
      </c>
      <c r="F248" s="1">
        <v>0.44</v>
      </c>
      <c r="G248" s="1">
        <v>0</v>
      </c>
      <c r="H248" s="2">
        <v>1688</v>
      </c>
      <c r="J248" s="1">
        <f t="shared" si="9"/>
        <v>266</v>
      </c>
      <c r="K248" s="1">
        <f t="shared" si="10"/>
        <v>242</v>
      </c>
      <c r="L248" s="1">
        <v>0</v>
      </c>
      <c r="N248" s="1">
        <f t="shared" si="11"/>
        <v>508</v>
      </c>
      <c r="O248" s="1">
        <v>247</v>
      </c>
    </row>
    <row r="249" spans="1:15" x14ac:dyDescent="0.3">
      <c r="A249" s="1">
        <v>53210</v>
      </c>
      <c r="B249" s="1" t="s">
        <v>221</v>
      </c>
      <c r="C249" s="2">
        <v>8330</v>
      </c>
      <c r="D249" s="2">
        <v>47821966</v>
      </c>
      <c r="E249" s="1">
        <v>7.06</v>
      </c>
      <c r="F249" s="1">
        <v>0.48</v>
      </c>
      <c r="G249" s="1">
        <v>0</v>
      </c>
      <c r="H249" s="2">
        <v>3984</v>
      </c>
      <c r="J249" s="1">
        <f t="shared" si="9"/>
        <v>222</v>
      </c>
      <c r="K249" s="1">
        <f t="shared" si="10"/>
        <v>288</v>
      </c>
      <c r="L249" s="1">
        <v>0</v>
      </c>
      <c r="N249" s="1">
        <f t="shared" si="11"/>
        <v>510</v>
      </c>
      <c r="O249" s="1">
        <v>248</v>
      </c>
    </row>
    <row r="250" spans="1:15" x14ac:dyDescent="0.3">
      <c r="A250" s="1">
        <v>9270</v>
      </c>
      <c r="B250" s="1" t="s">
        <v>288</v>
      </c>
      <c r="C250" s="2">
        <v>1579</v>
      </c>
      <c r="D250" s="2">
        <v>102586356</v>
      </c>
      <c r="E250" s="1">
        <v>5.62</v>
      </c>
      <c r="F250" s="1">
        <v>0.52</v>
      </c>
      <c r="G250" s="1">
        <v>0</v>
      </c>
      <c r="H250" s="2">
        <v>1620</v>
      </c>
      <c r="J250" s="1">
        <f t="shared" si="9"/>
        <v>175</v>
      </c>
      <c r="K250" s="1">
        <f t="shared" si="10"/>
        <v>337</v>
      </c>
      <c r="L250" s="1">
        <v>0</v>
      </c>
      <c r="N250" s="1">
        <f t="shared" si="11"/>
        <v>512</v>
      </c>
      <c r="O250" s="1">
        <v>249</v>
      </c>
    </row>
    <row r="251" spans="1:15" x14ac:dyDescent="0.3">
      <c r="A251" s="1">
        <v>1800</v>
      </c>
      <c r="B251" s="1" t="s">
        <v>181</v>
      </c>
      <c r="C251" s="2">
        <v>15600</v>
      </c>
      <c r="D251" s="2">
        <v>62645422</v>
      </c>
      <c r="E251" s="1">
        <v>10.65</v>
      </c>
      <c r="F251" s="1">
        <v>0.42</v>
      </c>
      <c r="G251" s="1">
        <v>0</v>
      </c>
      <c r="H251" s="2">
        <v>9773</v>
      </c>
      <c r="J251" s="1">
        <f t="shared" si="9"/>
        <v>295</v>
      </c>
      <c r="K251" s="1">
        <f t="shared" si="10"/>
        <v>218</v>
      </c>
      <c r="L251" s="1">
        <v>0</v>
      </c>
      <c r="N251" s="1">
        <f t="shared" si="11"/>
        <v>513</v>
      </c>
      <c r="O251" s="1">
        <v>250</v>
      </c>
    </row>
    <row r="252" spans="1:15" x14ac:dyDescent="0.3">
      <c r="A252" s="1">
        <v>2320</v>
      </c>
      <c r="B252" s="1" t="s">
        <v>205</v>
      </c>
      <c r="C252" s="2">
        <v>21950</v>
      </c>
      <c r="D252" s="2">
        <v>14947628</v>
      </c>
      <c r="E252" s="1">
        <v>999</v>
      </c>
      <c r="F252" s="1">
        <v>0.25</v>
      </c>
      <c r="G252" s="1">
        <v>0</v>
      </c>
      <c r="H252" s="2">
        <v>3281</v>
      </c>
      <c r="J252" s="1">
        <f t="shared" si="9"/>
        <v>469</v>
      </c>
      <c r="K252" s="1">
        <f t="shared" si="10"/>
        <v>44</v>
      </c>
      <c r="L252" s="1">
        <v>0</v>
      </c>
      <c r="N252" s="1">
        <f t="shared" si="11"/>
        <v>513</v>
      </c>
      <c r="O252" s="1">
        <v>251</v>
      </c>
    </row>
    <row r="253" spans="1:15" x14ac:dyDescent="0.3">
      <c r="A253" s="1">
        <v>21320</v>
      </c>
      <c r="B253" s="1" t="s">
        <v>131</v>
      </c>
      <c r="C253" s="2">
        <v>7380</v>
      </c>
      <c r="D253" s="2">
        <v>21400000</v>
      </c>
      <c r="E253" s="1">
        <v>30.37</v>
      </c>
      <c r="F253" s="1">
        <v>0.34</v>
      </c>
      <c r="G253" s="1">
        <v>0</v>
      </c>
      <c r="H253" s="2">
        <v>1579</v>
      </c>
      <c r="J253" s="1">
        <f t="shared" si="9"/>
        <v>382</v>
      </c>
      <c r="K253" s="1">
        <f t="shared" si="10"/>
        <v>132</v>
      </c>
      <c r="L253" s="1">
        <v>0</v>
      </c>
      <c r="N253" s="1">
        <f t="shared" si="11"/>
        <v>514</v>
      </c>
      <c r="O253" s="1">
        <v>252</v>
      </c>
    </row>
    <row r="254" spans="1:15" x14ac:dyDescent="0.3">
      <c r="A254" s="1">
        <v>6260</v>
      </c>
      <c r="B254" s="1" t="s">
        <v>312</v>
      </c>
      <c r="C254" s="2">
        <v>70500</v>
      </c>
      <c r="D254" s="2">
        <v>32200000</v>
      </c>
      <c r="E254" s="1">
        <v>5.67</v>
      </c>
      <c r="F254" s="1">
        <v>0.52</v>
      </c>
      <c r="G254" s="1">
        <v>0</v>
      </c>
      <c r="H254" s="2">
        <v>22701</v>
      </c>
      <c r="J254" s="1">
        <f t="shared" si="9"/>
        <v>178</v>
      </c>
      <c r="K254" s="1">
        <f t="shared" si="10"/>
        <v>337</v>
      </c>
      <c r="L254" s="1">
        <v>0</v>
      </c>
      <c r="N254" s="1">
        <f t="shared" si="11"/>
        <v>515</v>
      </c>
      <c r="O254" s="1">
        <v>253</v>
      </c>
    </row>
    <row r="255" spans="1:15" x14ac:dyDescent="0.3">
      <c r="A255" s="1">
        <v>17890</v>
      </c>
      <c r="B255" s="1" t="s">
        <v>329</v>
      </c>
      <c r="C255" s="2">
        <v>11140</v>
      </c>
      <c r="D255" s="2">
        <v>21605760</v>
      </c>
      <c r="E255" s="1">
        <v>6.66</v>
      </c>
      <c r="F255" s="1">
        <v>0.5</v>
      </c>
      <c r="G255" s="1">
        <v>0</v>
      </c>
      <c r="H255" s="2">
        <v>2407</v>
      </c>
      <c r="J255" s="1">
        <f t="shared" si="9"/>
        <v>205</v>
      </c>
      <c r="K255" s="1">
        <f t="shared" si="10"/>
        <v>310</v>
      </c>
      <c r="L255" s="1">
        <v>0</v>
      </c>
      <c r="N255" s="1">
        <f t="shared" si="11"/>
        <v>515</v>
      </c>
      <c r="O255" s="1">
        <v>254</v>
      </c>
    </row>
    <row r="256" spans="1:15" x14ac:dyDescent="0.3">
      <c r="A256" s="1">
        <v>215790</v>
      </c>
      <c r="B256" s="1" t="s">
        <v>469</v>
      </c>
      <c r="C256" s="2">
        <v>1316</v>
      </c>
      <c r="D256" s="2">
        <v>40283149</v>
      </c>
      <c r="E256" s="1">
        <v>6.39</v>
      </c>
      <c r="F256" s="1">
        <v>0.51</v>
      </c>
      <c r="G256" s="1">
        <v>0</v>
      </c>
      <c r="H256" s="1">
        <v>530</v>
      </c>
      <c r="J256" s="1">
        <f t="shared" si="9"/>
        <v>195</v>
      </c>
      <c r="K256" s="1">
        <f t="shared" si="10"/>
        <v>321</v>
      </c>
      <c r="L256" s="1">
        <v>0</v>
      </c>
      <c r="N256" s="1">
        <f t="shared" si="11"/>
        <v>516</v>
      </c>
      <c r="O256" s="1">
        <v>255</v>
      </c>
    </row>
    <row r="257" spans="1:15" x14ac:dyDescent="0.3">
      <c r="A257" s="1">
        <v>103140</v>
      </c>
      <c r="B257" s="1" t="s">
        <v>110</v>
      </c>
      <c r="C257" s="2">
        <v>36050</v>
      </c>
      <c r="D257" s="2">
        <v>28024278</v>
      </c>
      <c r="E257" s="1">
        <v>5.31</v>
      </c>
      <c r="F257" s="1">
        <v>0.54</v>
      </c>
      <c r="G257" s="1">
        <v>0</v>
      </c>
      <c r="H257" s="1">
        <v>1103</v>
      </c>
      <c r="J257" s="1">
        <f t="shared" si="9"/>
        <v>161</v>
      </c>
      <c r="K257" s="1">
        <f t="shared" si="10"/>
        <v>359</v>
      </c>
      <c r="L257" s="1">
        <v>0</v>
      </c>
      <c r="N257" s="1">
        <f t="shared" si="11"/>
        <v>520</v>
      </c>
      <c r="O257" s="1">
        <v>256</v>
      </c>
    </row>
    <row r="258" spans="1:15" x14ac:dyDescent="0.3">
      <c r="A258" s="1">
        <v>5740</v>
      </c>
      <c r="B258" s="1" t="s">
        <v>275</v>
      </c>
      <c r="C258" s="2">
        <v>7220</v>
      </c>
      <c r="D258" s="2">
        <v>14847347</v>
      </c>
      <c r="E258" s="1">
        <v>22.01</v>
      </c>
      <c r="F258" s="1">
        <v>0.37</v>
      </c>
      <c r="G258" s="1">
        <v>0</v>
      </c>
      <c r="H258" s="2">
        <v>1072</v>
      </c>
      <c r="J258" s="1">
        <f t="shared" ref="J258:J321" si="12">COUNTIF($E$2:$E$470,"&lt;="&amp;E258)</f>
        <v>361</v>
      </c>
      <c r="K258" s="1">
        <f t="shared" ref="K258:K321" si="13">COUNTIF($F$2:$F$470,"&lt;="&amp;F258)</f>
        <v>160</v>
      </c>
      <c r="L258" s="1">
        <v>0</v>
      </c>
      <c r="N258" s="1">
        <f t="shared" ref="N258:N321" si="14">J258+K258</f>
        <v>521</v>
      </c>
      <c r="O258" s="1">
        <v>257</v>
      </c>
    </row>
    <row r="259" spans="1:15" x14ac:dyDescent="0.3">
      <c r="A259" s="1">
        <v>294870</v>
      </c>
      <c r="B259" s="1" t="s">
        <v>155</v>
      </c>
      <c r="C259" s="2">
        <v>11060</v>
      </c>
      <c r="D259" s="2">
        <v>65907330</v>
      </c>
      <c r="E259" s="1">
        <v>999</v>
      </c>
      <c r="F259" s="1">
        <v>0.26</v>
      </c>
      <c r="G259" s="1">
        <v>0</v>
      </c>
      <c r="H259" s="2">
        <v>7289</v>
      </c>
      <c r="J259" s="1">
        <f t="shared" si="12"/>
        <v>469</v>
      </c>
      <c r="K259" s="1">
        <f t="shared" si="13"/>
        <v>52</v>
      </c>
      <c r="L259" s="1">
        <v>0</v>
      </c>
      <c r="N259" s="1">
        <f t="shared" si="14"/>
        <v>521</v>
      </c>
      <c r="O259" s="1">
        <v>258</v>
      </c>
    </row>
    <row r="260" spans="1:15" x14ac:dyDescent="0.3">
      <c r="A260" s="1">
        <v>42670</v>
      </c>
      <c r="B260" s="1" t="s">
        <v>352</v>
      </c>
      <c r="C260" s="2">
        <v>7750</v>
      </c>
      <c r="D260" s="2">
        <v>197763411</v>
      </c>
      <c r="E260" s="1">
        <v>3.33</v>
      </c>
      <c r="F260" s="1">
        <v>0.96</v>
      </c>
      <c r="G260" s="1">
        <v>0</v>
      </c>
      <c r="H260" s="2">
        <v>15327</v>
      </c>
      <c r="J260" s="1">
        <f t="shared" si="12"/>
        <v>64</v>
      </c>
      <c r="K260" s="1">
        <f t="shared" si="13"/>
        <v>458</v>
      </c>
      <c r="L260" s="1">
        <v>0</v>
      </c>
      <c r="N260" s="1">
        <f t="shared" si="14"/>
        <v>522</v>
      </c>
      <c r="O260" s="1">
        <v>259</v>
      </c>
    </row>
    <row r="261" spans="1:15" x14ac:dyDescent="0.3">
      <c r="A261" s="1">
        <v>9070</v>
      </c>
      <c r="B261" s="1" t="s">
        <v>291</v>
      </c>
      <c r="C261" s="2">
        <v>4780</v>
      </c>
      <c r="D261" s="2">
        <v>30000000</v>
      </c>
      <c r="E261" s="1">
        <v>4.63</v>
      </c>
      <c r="F261" s="1">
        <v>0.57999999999999996</v>
      </c>
      <c r="G261" s="1">
        <v>0</v>
      </c>
      <c r="H261" s="2">
        <v>1434</v>
      </c>
      <c r="J261" s="1">
        <f t="shared" si="12"/>
        <v>128</v>
      </c>
      <c r="K261" s="1">
        <f t="shared" si="13"/>
        <v>396</v>
      </c>
      <c r="L261" s="1">
        <v>0</v>
      </c>
      <c r="N261" s="1">
        <f t="shared" si="14"/>
        <v>524</v>
      </c>
      <c r="O261" s="1">
        <v>260</v>
      </c>
    </row>
    <row r="262" spans="1:15" x14ac:dyDescent="0.3">
      <c r="A262" s="1">
        <v>80010</v>
      </c>
      <c r="B262" s="1" t="s">
        <v>340</v>
      </c>
      <c r="C262" s="2">
        <v>5650</v>
      </c>
      <c r="D262" s="2">
        <v>10000000</v>
      </c>
      <c r="E262" s="1">
        <v>6.77</v>
      </c>
      <c r="F262" s="1">
        <v>0.5</v>
      </c>
      <c r="G262" s="1">
        <v>0</v>
      </c>
      <c r="H262" s="1">
        <v>565</v>
      </c>
      <c r="J262" s="1">
        <f t="shared" si="12"/>
        <v>215</v>
      </c>
      <c r="K262" s="1">
        <f t="shared" si="13"/>
        <v>310</v>
      </c>
      <c r="L262" s="1">
        <v>0</v>
      </c>
      <c r="N262" s="1">
        <f t="shared" si="14"/>
        <v>525</v>
      </c>
      <c r="O262" s="1">
        <v>261</v>
      </c>
    </row>
    <row r="263" spans="1:15" x14ac:dyDescent="0.3">
      <c r="A263" s="1">
        <v>90350</v>
      </c>
      <c r="B263" s="1" t="s">
        <v>249</v>
      </c>
      <c r="C263" s="2">
        <v>8130</v>
      </c>
      <c r="D263" s="2">
        <v>20000000</v>
      </c>
      <c r="E263" s="1">
        <v>9.02</v>
      </c>
      <c r="F263" s="1">
        <v>0.45</v>
      </c>
      <c r="G263" s="1">
        <v>0</v>
      </c>
      <c r="H263" s="2">
        <v>1626</v>
      </c>
      <c r="J263" s="1">
        <f t="shared" si="12"/>
        <v>273</v>
      </c>
      <c r="K263" s="1">
        <f t="shared" si="13"/>
        <v>253</v>
      </c>
      <c r="L263" s="1">
        <v>0</v>
      </c>
      <c r="N263" s="1">
        <f t="shared" si="14"/>
        <v>526</v>
      </c>
      <c r="O263" s="1">
        <v>262</v>
      </c>
    </row>
    <row r="264" spans="1:15" x14ac:dyDescent="0.3">
      <c r="A264" s="1">
        <v>180</v>
      </c>
      <c r="B264" s="1" t="s">
        <v>368</v>
      </c>
      <c r="C264" s="2">
        <v>2215</v>
      </c>
      <c r="D264" s="2">
        <v>69751600</v>
      </c>
      <c r="E264" s="1">
        <v>999</v>
      </c>
      <c r="F264" s="1">
        <v>0.27</v>
      </c>
      <c r="G264" s="1">
        <v>0</v>
      </c>
      <c r="H264" s="2">
        <v>1545</v>
      </c>
      <c r="J264" s="1">
        <f t="shared" si="12"/>
        <v>469</v>
      </c>
      <c r="K264" s="1">
        <f t="shared" si="13"/>
        <v>58</v>
      </c>
      <c r="L264" s="1">
        <v>0</v>
      </c>
      <c r="N264" s="1">
        <f t="shared" si="14"/>
        <v>527</v>
      </c>
      <c r="O264" s="1">
        <v>263</v>
      </c>
    </row>
    <row r="265" spans="1:15" x14ac:dyDescent="0.3">
      <c r="A265" s="1">
        <v>93380</v>
      </c>
      <c r="B265" s="1" t="s">
        <v>308</v>
      </c>
      <c r="C265" s="2">
        <v>3925</v>
      </c>
      <c r="D265" s="2">
        <v>9879313</v>
      </c>
      <c r="E265" s="1">
        <v>5.65</v>
      </c>
      <c r="F265" s="1">
        <v>0.53</v>
      </c>
      <c r="G265" s="1">
        <v>3.31</v>
      </c>
      <c r="H265" s="1">
        <v>388</v>
      </c>
      <c r="J265" s="1">
        <f t="shared" si="12"/>
        <v>176</v>
      </c>
      <c r="K265" s="1">
        <f t="shared" si="13"/>
        <v>351</v>
      </c>
      <c r="L265" s="1">
        <v>0</v>
      </c>
      <c r="N265" s="1">
        <f t="shared" si="14"/>
        <v>527</v>
      </c>
      <c r="O265" s="1">
        <v>264</v>
      </c>
    </row>
    <row r="266" spans="1:15" x14ac:dyDescent="0.3">
      <c r="A266" s="1">
        <v>15860</v>
      </c>
      <c r="B266" s="1" t="s">
        <v>246</v>
      </c>
      <c r="C266" s="2">
        <v>4145</v>
      </c>
      <c r="D266" s="2">
        <v>49347483</v>
      </c>
      <c r="E266" s="1">
        <v>9.85</v>
      </c>
      <c r="F266" s="1">
        <v>0.44</v>
      </c>
      <c r="G266" s="1">
        <v>0</v>
      </c>
      <c r="H266" s="2">
        <v>2045</v>
      </c>
      <c r="J266" s="1">
        <f t="shared" si="12"/>
        <v>286</v>
      </c>
      <c r="K266" s="1">
        <f t="shared" si="13"/>
        <v>242</v>
      </c>
      <c r="L266" s="1">
        <v>0</v>
      </c>
      <c r="N266" s="1">
        <f t="shared" si="14"/>
        <v>528</v>
      </c>
      <c r="O266" s="1">
        <v>265</v>
      </c>
    </row>
    <row r="267" spans="1:15" x14ac:dyDescent="0.3">
      <c r="A267" s="1">
        <v>51390</v>
      </c>
      <c r="B267" s="1" t="s">
        <v>267</v>
      </c>
      <c r="C267" s="2">
        <v>3545</v>
      </c>
      <c r="D267" s="2">
        <v>11355368</v>
      </c>
      <c r="E267" s="1">
        <v>15.09</v>
      </c>
      <c r="F267" s="1">
        <v>0.4</v>
      </c>
      <c r="G267" s="1">
        <v>0</v>
      </c>
      <c r="H267" s="1">
        <v>403</v>
      </c>
      <c r="J267" s="1">
        <f t="shared" si="12"/>
        <v>336</v>
      </c>
      <c r="K267" s="1">
        <f t="shared" si="13"/>
        <v>192</v>
      </c>
      <c r="L267" s="1">
        <v>0</v>
      </c>
      <c r="N267" s="1">
        <f t="shared" si="14"/>
        <v>528</v>
      </c>
      <c r="O267" s="1">
        <v>266</v>
      </c>
    </row>
    <row r="268" spans="1:15" x14ac:dyDescent="0.3">
      <c r="A268" s="1">
        <v>66620</v>
      </c>
      <c r="B268" s="1" t="s">
        <v>357</v>
      </c>
      <c r="C268" s="2">
        <v>16410</v>
      </c>
      <c r="D268" s="2">
        <v>7500000</v>
      </c>
      <c r="E268" s="1">
        <v>5.69</v>
      </c>
      <c r="F268" s="1">
        <v>0.53</v>
      </c>
      <c r="G268" s="1">
        <v>0</v>
      </c>
      <c r="H268" s="2">
        <v>1231</v>
      </c>
      <c r="J268" s="1">
        <f t="shared" si="12"/>
        <v>179</v>
      </c>
      <c r="K268" s="1">
        <f t="shared" si="13"/>
        <v>351</v>
      </c>
      <c r="L268" s="1">
        <v>0</v>
      </c>
      <c r="N268" s="1">
        <f t="shared" si="14"/>
        <v>530</v>
      </c>
      <c r="O268" s="1">
        <v>267</v>
      </c>
    </row>
    <row r="269" spans="1:15" x14ac:dyDescent="0.3">
      <c r="A269" s="1">
        <v>900070</v>
      </c>
      <c r="B269" s="1" t="s">
        <v>429</v>
      </c>
      <c r="C269" s="1">
        <v>720</v>
      </c>
      <c r="D269" s="2">
        <v>53743968</v>
      </c>
      <c r="E269" s="1">
        <v>23.23</v>
      </c>
      <c r="F269" s="1">
        <v>0.38</v>
      </c>
      <c r="G269" s="1">
        <v>0</v>
      </c>
      <c r="H269" s="1">
        <v>387</v>
      </c>
      <c r="J269" s="1">
        <f t="shared" si="12"/>
        <v>365</v>
      </c>
      <c r="K269" s="1">
        <f t="shared" si="13"/>
        <v>168</v>
      </c>
      <c r="L269" s="1">
        <v>0</v>
      </c>
      <c r="N269" s="1">
        <f t="shared" si="14"/>
        <v>533</v>
      </c>
      <c r="O269" s="1">
        <v>268</v>
      </c>
    </row>
    <row r="270" spans="1:15" x14ac:dyDescent="0.3">
      <c r="A270" s="1">
        <v>50</v>
      </c>
      <c r="B270" s="1" t="s">
        <v>330</v>
      </c>
      <c r="C270" s="2">
        <v>10700</v>
      </c>
      <c r="D270" s="2">
        <v>27415270</v>
      </c>
      <c r="E270" s="1">
        <v>43.15</v>
      </c>
      <c r="F270" s="1">
        <v>0.35</v>
      </c>
      <c r="G270" s="1">
        <v>0</v>
      </c>
      <c r="H270" s="2">
        <v>2933</v>
      </c>
      <c r="J270" s="1">
        <f t="shared" si="12"/>
        <v>391</v>
      </c>
      <c r="K270" s="1">
        <f t="shared" si="13"/>
        <v>143</v>
      </c>
      <c r="L270" s="1">
        <v>0</v>
      </c>
      <c r="N270" s="1">
        <f t="shared" si="14"/>
        <v>534</v>
      </c>
      <c r="O270" s="1">
        <v>269</v>
      </c>
    </row>
    <row r="271" spans="1:15" x14ac:dyDescent="0.3">
      <c r="A271" s="1">
        <v>17900</v>
      </c>
      <c r="B271" s="1" t="s">
        <v>270</v>
      </c>
      <c r="C271" s="2">
        <v>2315</v>
      </c>
      <c r="D271" s="2">
        <v>57943763</v>
      </c>
      <c r="E271" s="1">
        <v>6.75</v>
      </c>
      <c r="F271" s="1">
        <v>0.51</v>
      </c>
      <c r="G271" s="1">
        <v>0</v>
      </c>
      <c r="H271" s="2">
        <v>1341</v>
      </c>
      <c r="J271" s="1">
        <f t="shared" si="12"/>
        <v>213</v>
      </c>
      <c r="K271" s="1">
        <f t="shared" si="13"/>
        <v>321</v>
      </c>
      <c r="L271" s="1">
        <v>0</v>
      </c>
      <c r="N271" s="1">
        <f t="shared" si="14"/>
        <v>534</v>
      </c>
      <c r="O271" s="1">
        <v>270</v>
      </c>
    </row>
    <row r="272" spans="1:15" x14ac:dyDescent="0.3">
      <c r="A272" s="1">
        <v>15360</v>
      </c>
      <c r="B272" s="1" t="s">
        <v>132</v>
      </c>
      <c r="C272" s="2">
        <v>31300</v>
      </c>
      <c r="D272" s="2">
        <v>6000000</v>
      </c>
      <c r="E272" s="1">
        <v>999</v>
      </c>
      <c r="F272" s="1">
        <v>0.28000000000000003</v>
      </c>
      <c r="G272" s="1">
        <v>0</v>
      </c>
      <c r="H272" s="2">
        <v>1878</v>
      </c>
      <c r="J272" s="1">
        <f t="shared" si="12"/>
        <v>469</v>
      </c>
      <c r="K272" s="1">
        <f t="shared" si="13"/>
        <v>66</v>
      </c>
      <c r="L272" s="1">
        <v>0</v>
      </c>
      <c r="N272" s="1">
        <f t="shared" si="14"/>
        <v>535</v>
      </c>
      <c r="O272" s="1">
        <v>271</v>
      </c>
    </row>
    <row r="273" spans="1:15" x14ac:dyDescent="0.3">
      <c r="A273" s="1">
        <v>161000</v>
      </c>
      <c r="B273" s="1" t="s">
        <v>201</v>
      </c>
      <c r="C273" s="2">
        <v>8690</v>
      </c>
      <c r="D273" s="2">
        <v>48648709</v>
      </c>
      <c r="E273" s="1">
        <v>5.3</v>
      </c>
      <c r="F273" s="1">
        <v>0.56000000000000005</v>
      </c>
      <c r="G273" s="1">
        <v>6.33</v>
      </c>
      <c r="H273" s="2">
        <v>4228</v>
      </c>
      <c r="J273" s="1">
        <f t="shared" si="12"/>
        <v>160</v>
      </c>
      <c r="K273" s="1">
        <f t="shared" si="13"/>
        <v>375</v>
      </c>
      <c r="L273" s="1">
        <v>0</v>
      </c>
      <c r="N273" s="1">
        <f t="shared" si="14"/>
        <v>535</v>
      </c>
      <c r="O273" s="1">
        <v>272</v>
      </c>
    </row>
    <row r="274" spans="1:15" x14ac:dyDescent="0.3">
      <c r="A274" s="1">
        <v>23350</v>
      </c>
      <c r="B274" s="1" t="s">
        <v>353</v>
      </c>
      <c r="C274" s="2">
        <v>6880</v>
      </c>
      <c r="D274" s="2">
        <v>10950000</v>
      </c>
      <c r="E274" s="1">
        <v>7.7</v>
      </c>
      <c r="F274" s="1">
        <v>0.49</v>
      </c>
      <c r="G274" s="1">
        <v>0</v>
      </c>
      <c r="H274" s="1">
        <v>753</v>
      </c>
      <c r="J274" s="1">
        <f t="shared" si="12"/>
        <v>242</v>
      </c>
      <c r="K274" s="1">
        <f t="shared" si="13"/>
        <v>295</v>
      </c>
      <c r="L274" s="1">
        <v>0</v>
      </c>
      <c r="N274" s="1">
        <f t="shared" si="14"/>
        <v>537</v>
      </c>
      <c r="O274" s="1">
        <v>273</v>
      </c>
    </row>
    <row r="275" spans="1:15" x14ac:dyDescent="0.3">
      <c r="A275" s="1">
        <v>71090</v>
      </c>
      <c r="B275" s="1" t="s">
        <v>362</v>
      </c>
      <c r="C275" s="2">
        <v>3740</v>
      </c>
      <c r="D275" s="2">
        <v>20191471</v>
      </c>
      <c r="E275" s="1">
        <v>7.21</v>
      </c>
      <c r="F275" s="1">
        <v>0.5</v>
      </c>
      <c r="G275" s="1">
        <v>0</v>
      </c>
      <c r="H275" s="1">
        <v>755</v>
      </c>
      <c r="J275" s="1">
        <f t="shared" si="12"/>
        <v>227</v>
      </c>
      <c r="K275" s="1">
        <f t="shared" si="13"/>
        <v>310</v>
      </c>
      <c r="L275" s="1">
        <v>0</v>
      </c>
      <c r="N275" s="1">
        <f t="shared" si="14"/>
        <v>537</v>
      </c>
      <c r="O275" s="1">
        <v>274</v>
      </c>
    </row>
    <row r="276" spans="1:15" x14ac:dyDescent="0.3">
      <c r="A276" s="1">
        <v>16740</v>
      </c>
      <c r="B276" s="1" t="s">
        <v>215</v>
      </c>
      <c r="C276" s="2">
        <v>2580</v>
      </c>
      <c r="D276" s="2">
        <v>33066680</v>
      </c>
      <c r="E276" s="1">
        <v>14.74</v>
      </c>
      <c r="F276" s="1">
        <v>0.41</v>
      </c>
      <c r="G276" s="1">
        <v>0</v>
      </c>
      <c r="H276" s="1">
        <v>853</v>
      </c>
      <c r="J276" s="1">
        <f t="shared" si="12"/>
        <v>334</v>
      </c>
      <c r="K276" s="1">
        <f t="shared" si="13"/>
        <v>205</v>
      </c>
      <c r="L276" s="1">
        <v>0</v>
      </c>
      <c r="N276" s="1">
        <f t="shared" si="14"/>
        <v>539</v>
      </c>
      <c r="O276" s="1">
        <v>275</v>
      </c>
    </row>
    <row r="277" spans="1:15" x14ac:dyDescent="0.3">
      <c r="A277" s="1">
        <v>12320</v>
      </c>
      <c r="B277" s="1" t="s">
        <v>309</v>
      </c>
      <c r="C277" s="2">
        <v>86800</v>
      </c>
      <c r="D277" s="2">
        <v>2365023</v>
      </c>
      <c r="E277" s="1">
        <v>12.24</v>
      </c>
      <c r="F277" s="1">
        <v>0.43</v>
      </c>
      <c r="G277" s="1">
        <v>0</v>
      </c>
      <c r="H277" s="2">
        <v>2053</v>
      </c>
      <c r="J277" s="1">
        <f t="shared" si="12"/>
        <v>311</v>
      </c>
      <c r="K277" s="1">
        <f t="shared" si="13"/>
        <v>229</v>
      </c>
      <c r="L277" s="1">
        <v>0</v>
      </c>
      <c r="N277" s="1">
        <f t="shared" si="14"/>
        <v>540</v>
      </c>
      <c r="O277" s="1">
        <v>276</v>
      </c>
    </row>
    <row r="278" spans="1:15" x14ac:dyDescent="0.3">
      <c r="A278" s="1">
        <v>100220</v>
      </c>
      <c r="B278" s="1" t="s">
        <v>224</v>
      </c>
      <c r="C278" s="2">
        <v>6090</v>
      </c>
      <c r="D278" s="2">
        <v>12996741</v>
      </c>
      <c r="E278" s="1">
        <v>21.83</v>
      </c>
      <c r="F278" s="1">
        <v>0.39</v>
      </c>
      <c r="G278" s="1">
        <v>0</v>
      </c>
      <c r="H278" s="1">
        <v>792</v>
      </c>
      <c r="J278" s="1">
        <f t="shared" si="12"/>
        <v>359</v>
      </c>
      <c r="K278" s="1">
        <f t="shared" si="13"/>
        <v>181</v>
      </c>
      <c r="L278" s="1">
        <v>0</v>
      </c>
      <c r="N278" s="1">
        <f t="shared" si="14"/>
        <v>540</v>
      </c>
      <c r="O278" s="1">
        <v>277</v>
      </c>
    </row>
    <row r="279" spans="1:15" x14ac:dyDescent="0.3">
      <c r="A279" s="1">
        <v>264900</v>
      </c>
      <c r="B279" s="1" t="s">
        <v>260</v>
      </c>
      <c r="C279" s="2">
        <v>8680</v>
      </c>
      <c r="D279" s="2">
        <v>12523850</v>
      </c>
      <c r="E279" s="1">
        <v>4.6399999999999997</v>
      </c>
      <c r="F279" s="1">
        <v>0.62</v>
      </c>
      <c r="G279" s="1">
        <v>0</v>
      </c>
      <c r="H279" s="2">
        <v>1087</v>
      </c>
      <c r="J279" s="1">
        <f t="shared" si="12"/>
        <v>129</v>
      </c>
      <c r="K279" s="1">
        <f t="shared" si="13"/>
        <v>414</v>
      </c>
      <c r="L279" s="1">
        <v>0</v>
      </c>
      <c r="N279" s="1">
        <f t="shared" si="14"/>
        <v>543</v>
      </c>
      <c r="O279" s="1">
        <v>278</v>
      </c>
    </row>
    <row r="280" spans="1:15" x14ac:dyDescent="0.3">
      <c r="A280" s="1">
        <v>91340</v>
      </c>
      <c r="B280" s="1" t="s">
        <v>195</v>
      </c>
      <c r="C280" s="2">
        <v>3980</v>
      </c>
      <c r="D280" s="2">
        <v>11703721</v>
      </c>
      <c r="E280" s="1">
        <v>11.37</v>
      </c>
      <c r="F280" s="1">
        <v>0.44</v>
      </c>
      <c r="G280" s="1">
        <v>0</v>
      </c>
      <c r="H280" s="1">
        <v>466</v>
      </c>
      <c r="J280" s="1">
        <f t="shared" si="12"/>
        <v>302</v>
      </c>
      <c r="K280" s="1">
        <f t="shared" si="13"/>
        <v>242</v>
      </c>
      <c r="L280" s="1">
        <v>0</v>
      </c>
      <c r="N280" s="1">
        <f t="shared" si="14"/>
        <v>544</v>
      </c>
      <c r="O280" s="1">
        <v>279</v>
      </c>
    </row>
    <row r="281" spans="1:15" x14ac:dyDescent="0.3">
      <c r="A281" s="1">
        <v>720</v>
      </c>
      <c r="B281" s="1" t="s">
        <v>359</v>
      </c>
      <c r="C281" s="2">
        <v>38050</v>
      </c>
      <c r="D281" s="2">
        <v>111355765</v>
      </c>
      <c r="E281" s="1">
        <v>6.38</v>
      </c>
      <c r="F281" s="1">
        <v>0.53</v>
      </c>
      <c r="G281" s="1">
        <v>0</v>
      </c>
      <c r="H281" s="2">
        <v>42371</v>
      </c>
      <c r="J281" s="1">
        <f t="shared" si="12"/>
        <v>194</v>
      </c>
      <c r="K281" s="1">
        <f t="shared" si="13"/>
        <v>351</v>
      </c>
      <c r="L281" s="1">
        <v>0</v>
      </c>
      <c r="N281" s="1">
        <f t="shared" si="14"/>
        <v>545</v>
      </c>
      <c r="O281" s="1">
        <v>280</v>
      </c>
    </row>
    <row r="282" spans="1:15" x14ac:dyDescent="0.3">
      <c r="A282" s="1">
        <v>1450</v>
      </c>
      <c r="B282" s="1" t="s">
        <v>237</v>
      </c>
      <c r="C282" s="2">
        <v>30950</v>
      </c>
      <c r="D282" s="2">
        <v>89400000</v>
      </c>
      <c r="E282" s="1">
        <v>5.08</v>
      </c>
      <c r="F282" s="1">
        <v>0.57999999999999996</v>
      </c>
      <c r="G282" s="1">
        <v>0</v>
      </c>
      <c r="H282" s="2">
        <v>27669</v>
      </c>
      <c r="J282" s="1">
        <f t="shared" si="12"/>
        <v>150</v>
      </c>
      <c r="K282" s="1">
        <f t="shared" si="13"/>
        <v>396</v>
      </c>
      <c r="L282" s="1">
        <v>0</v>
      </c>
      <c r="N282" s="1">
        <f t="shared" si="14"/>
        <v>546</v>
      </c>
      <c r="O282" s="1">
        <v>281</v>
      </c>
    </row>
    <row r="283" spans="1:15" x14ac:dyDescent="0.3">
      <c r="A283" s="1">
        <v>1290</v>
      </c>
      <c r="B283" s="1" t="s">
        <v>402</v>
      </c>
      <c r="C283" s="1">
        <v>807</v>
      </c>
      <c r="D283" s="2">
        <v>108337120</v>
      </c>
      <c r="E283" s="1">
        <v>62.08</v>
      </c>
      <c r="F283" s="1">
        <v>0.36</v>
      </c>
      <c r="G283" s="1">
        <v>0</v>
      </c>
      <c r="H283" s="1">
        <v>874</v>
      </c>
      <c r="J283" s="1">
        <f t="shared" si="12"/>
        <v>396</v>
      </c>
      <c r="K283" s="1">
        <f t="shared" si="13"/>
        <v>152</v>
      </c>
      <c r="L283" s="1">
        <v>0</v>
      </c>
      <c r="N283" s="1">
        <f t="shared" si="14"/>
        <v>548</v>
      </c>
      <c r="O283" s="1">
        <v>282</v>
      </c>
    </row>
    <row r="284" spans="1:15" x14ac:dyDescent="0.3">
      <c r="A284" s="1">
        <v>2690</v>
      </c>
      <c r="B284" s="1" t="s">
        <v>186</v>
      </c>
      <c r="C284" s="2">
        <v>2180</v>
      </c>
      <c r="D284" s="2">
        <v>20300360</v>
      </c>
      <c r="E284" s="1">
        <v>999</v>
      </c>
      <c r="F284" s="1">
        <v>0.28999999999999998</v>
      </c>
      <c r="G284" s="1">
        <v>0</v>
      </c>
      <c r="H284" s="1">
        <v>443</v>
      </c>
      <c r="J284" s="1">
        <f t="shared" si="12"/>
        <v>469</v>
      </c>
      <c r="K284" s="1">
        <f t="shared" si="13"/>
        <v>79</v>
      </c>
      <c r="L284" s="1">
        <v>0</v>
      </c>
      <c r="N284" s="1">
        <f t="shared" si="14"/>
        <v>548</v>
      </c>
      <c r="O284" s="1">
        <v>283</v>
      </c>
    </row>
    <row r="285" spans="1:15" x14ac:dyDescent="0.3">
      <c r="A285" s="1">
        <v>1740</v>
      </c>
      <c r="B285" s="1" t="s">
        <v>276</v>
      </c>
      <c r="C285" s="2">
        <v>4060</v>
      </c>
      <c r="D285" s="2">
        <v>248187647</v>
      </c>
      <c r="E285" s="1">
        <v>26.03</v>
      </c>
      <c r="F285" s="1">
        <v>0.39</v>
      </c>
      <c r="G285" s="1">
        <v>0</v>
      </c>
      <c r="H285" s="1">
        <v>176</v>
      </c>
      <c r="J285" s="1">
        <f t="shared" si="12"/>
        <v>371</v>
      </c>
      <c r="K285" s="1">
        <f t="shared" si="13"/>
        <v>181</v>
      </c>
      <c r="L285" s="1">
        <v>0</v>
      </c>
      <c r="N285" s="1">
        <f t="shared" si="14"/>
        <v>552</v>
      </c>
      <c r="O285" s="1">
        <v>284</v>
      </c>
    </row>
    <row r="286" spans="1:15" x14ac:dyDescent="0.3">
      <c r="A286" s="1">
        <v>9680</v>
      </c>
      <c r="B286" s="1" t="s">
        <v>200</v>
      </c>
      <c r="C286" s="2">
        <v>8250</v>
      </c>
      <c r="D286" s="2">
        <v>33000000</v>
      </c>
      <c r="E286" s="1">
        <v>14.76</v>
      </c>
      <c r="F286" s="1">
        <v>0.42</v>
      </c>
      <c r="G286" s="1">
        <v>4.8499999999999996</v>
      </c>
      <c r="H286" s="2">
        <v>2722</v>
      </c>
      <c r="J286" s="1">
        <f t="shared" si="12"/>
        <v>335</v>
      </c>
      <c r="K286" s="1">
        <f t="shared" si="13"/>
        <v>218</v>
      </c>
      <c r="L286" s="1">
        <v>0</v>
      </c>
      <c r="N286" s="1">
        <f t="shared" si="14"/>
        <v>553</v>
      </c>
      <c r="O286" s="1">
        <v>285</v>
      </c>
    </row>
    <row r="287" spans="1:15" x14ac:dyDescent="0.3">
      <c r="A287" s="1">
        <v>212560</v>
      </c>
      <c r="B287" s="1" t="s">
        <v>389</v>
      </c>
      <c r="C287" s="2">
        <v>6810</v>
      </c>
      <c r="D287" s="2">
        <v>7874963</v>
      </c>
      <c r="E287" s="1">
        <v>5.77</v>
      </c>
      <c r="F287" s="1">
        <v>0.56000000000000005</v>
      </c>
      <c r="G287" s="1">
        <v>0</v>
      </c>
      <c r="H287" s="1">
        <v>536</v>
      </c>
      <c r="J287" s="1">
        <f t="shared" si="12"/>
        <v>181</v>
      </c>
      <c r="K287" s="1">
        <f t="shared" si="13"/>
        <v>375</v>
      </c>
      <c r="L287" s="1">
        <v>0</v>
      </c>
      <c r="N287" s="1">
        <f t="shared" si="14"/>
        <v>556</v>
      </c>
      <c r="O287" s="1">
        <v>286</v>
      </c>
    </row>
    <row r="288" spans="1:15" x14ac:dyDescent="0.3">
      <c r="A288" s="1">
        <v>8250</v>
      </c>
      <c r="B288" s="1" t="s">
        <v>299</v>
      </c>
      <c r="C288" s="2">
        <v>8000</v>
      </c>
      <c r="D288" s="2">
        <v>10952635</v>
      </c>
      <c r="E288" s="1">
        <v>28.88</v>
      </c>
      <c r="F288" s="1">
        <v>0.39</v>
      </c>
      <c r="G288" s="1">
        <v>0</v>
      </c>
      <c r="H288" s="1">
        <v>876</v>
      </c>
      <c r="J288" s="1">
        <f t="shared" si="12"/>
        <v>377</v>
      </c>
      <c r="K288" s="1">
        <f t="shared" si="13"/>
        <v>181</v>
      </c>
      <c r="L288" s="1">
        <v>0</v>
      </c>
      <c r="N288" s="1">
        <f t="shared" si="14"/>
        <v>558</v>
      </c>
      <c r="O288" s="1">
        <v>287</v>
      </c>
    </row>
    <row r="289" spans="1:15" x14ac:dyDescent="0.3">
      <c r="A289" s="1">
        <v>1810</v>
      </c>
      <c r="B289" s="1" t="s">
        <v>333</v>
      </c>
      <c r="C289" s="2">
        <v>2855</v>
      </c>
      <c r="D289" s="2">
        <v>22137500</v>
      </c>
      <c r="E289" s="1">
        <v>999</v>
      </c>
      <c r="F289" s="1">
        <v>0.3</v>
      </c>
      <c r="G289" s="1">
        <v>0</v>
      </c>
      <c r="H289" s="1">
        <v>632</v>
      </c>
      <c r="J289" s="1">
        <f t="shared" si="12"/>
        <v>469</v>
      </c>
      <c r="K289" s="1">
        <f t="shared" si="13"/>
        <v>90</v>
      </c>
      <c r="L289" s="1">
        <v>0</v>
      </c>
      <c r="N289" s="1">
        <f t="shared" si="14"/>
        <v>559</v>
      </c>
      <c r="O289" s="1">
        <v>288</v>
      </c>
    </row>
    <row r="290" spans="1:15" x14ac:dyDescent="0.3">
      <c r="A290" s="1">
        <v>39490</v>
      </c>
      <c r="B290" s="1" t="s">
        <v>148</v>
      </c>
      <c r="C290" s="2">
        <v>98200</v>
      </c>
      <c r="D290" s="2">
        <v>26219513</v>
      </c>
      <c r="E290" s="1">
        <v>5.08</v>
      </c>
      <c r="F290" s="1">
        <v>0.61</v>
      </c>
      <c r="G290" s="1">
        <v>0</v>
      </c>
      <c r="H290" s="2">
        <v>25748</v>
      </c>
      <c r="J290" s="1">
        <f t="shared" si="12"/>
        <v>150</v>
      </c>
      <c r="K290" s="1">
        <f t="shared" si="13"/>
        <v>410</v>
      </c>
      <c r="L290" s="1">
        <v>0</v>
      </c>
      <c r="N290" s="1">
        <f t="shared" si="14"/>
        <v>560</v>
      </c>
      <c r="O290" s="1">
        <v>289</v>
      </c>
    </row>
    <row r="291" spans="1:15" x14ac:dyDescent="0.3">
      <c r="A291" s="1">
        <v>12330</v>
      </c>
      <c r="B291" s="1" t="s">
        <v>360</v>
      </c>
      <c r="C291" s="2">
        <v>205500</v>
      </c>
      <c r="D291" s="2">
        <v>94285094</v>
      </c>
      <c r="E291" s="1">
        <v>8.11</v>
      </c>
      <c r="F291" s="1">
        <v>0.5</v>
      </c>
      <c r="G291" s="1">
        <v>0</v>
      </c>
      <c r="H291" s="2">
        <v>193756</v>
      </c>
      <c r="J291" s="1">
        <f t="shared" si="12"/>
        <v>252</v>
      </c>
      <c r="K291" s="1">
        <f t="shared" si="13"/>
        <v>310</v>
      </c>
      <c r="L291" s="1">
        <v>0</v>
      </c>
      <c r="N291" s="1">
        <f t="shared" si="14"/>
        <v>562</v>
      </c>
      <c r="O291" s="1">
        <v>290</v>
      </c>
    </row>
    <row r="292" spans="1:15" x14ac:dyDescent="0.3">
      <c r="A292" s="1">
        <v>92440</v>
      </c>
      <c r="B292" s="1" t="s">
        <v>219</v>
      </c>
      <c r="C292" s="2">
        <v>3580</v>
      </c>
      <c r="D292" s="2">
        <v>29200000</v>
      </c>
      <c r="E292" s="1">
        <v>16.420000000000002</v>
      </c>
      <c r="F292" s="1">
        <v>0.42</v>
      </c>
      <c r="G292" s="1">
        <v>4.1900000000000004</v>
      </c>
      <c r="H292" s="2">
        <v>1045</v>
      </c>
      <c r="J292" s="1">
        <f t="shared" si="12"/>
        <v>344</v>
      </c>
      <c r="K292" s="1">
        <f t="shared" si="13"/>
        <v>218</v>
      </c>
      <c r="L292" s="1">
        <v>0</v>
      </c>
      <c r="N292" s="1">
        <f t="shared" si="14"/>
        <v>562</v>
      </c>
      <c r="O292" s="1">
        <v>291</v>
      </c>
    </row>
    <row r="293" spans="1:15" x14ac:dyDescent="0.3">
      <c r="A293" s="1">
        <v>3530</v>
      </c>
      <c r="B293" s="1" t="s">
        <v>67</v>
      </c>
      <c r="C293" s="2">
        <v>3345</v>
      </c>
      <c r="D293" s="2">
        <v>214547775</v>
      </c>
      <c r="E293" s="1">
        <v>13.02</v>
      </c>
      <c r="F293" s="1">
        <v>0.44</v>
      </c>
      <c r="G293" s="1">
        <v>0</v>
      </c>
      <c r="H293" s="2">
        <v>7177</v>
      </c>
      <c r="J293" s="1">
        <f t="shared" si="12"/>
        <v>325</v>
      </c>
      <c r="K293" s="1">
        <f t="shared" si="13"/>
        <v>242</v>
      </c>
      <c r="L293" s="1">
        <v>0</v>
      </c>
      <c r="N293" s="1">
        <f t="shared" si="14"/>
        <v>567</v>
      </c>
      <c r="O293" s="1">
        <v>292</v>
      </c>
    </row>
    <row r="294" spans="1:15" x14ac:dyDescent="0.3">
      <c r="A294" s="1">
        <v>114630</v>
      </c>
      <c r="B294" s="1" t="s">
        <v>416</v>
      </c>
      <c r="C294" s="1">
        <v>870</v>
      </c>
      <c r="D294" s="2">
        <v>60775284</v>
      </c>
      <c r="E294" s="1">
        <v>5.51</v>
      </c>
      <c r="F294" s="1">
        <v>0.57999999999999996</v>
      </c>
      <c r="G294" s="1">
        <v>0</v>
      </c>
      <c r="H294" s="1">
        <v>529</v>
      </c>
      <c r="J294" s="1">
        <f t="shared" si="12"/>
        <v>171</v>
      </c>
      <c r="K294" s="1">
        <f t="shared" si="13"/>
        <v>396</v>
      </c>
      <c r="L294" s="1">
        <v>0</v>
      </c>
      <c r="N294" s="1">
        <f t="shared" si="14"/>
        <v>567</v>
      </c>
      <c r="O294" s="1">
        <v>293</v>
      </c>
    </row>
    <row r="295" spans="1:15" x14ac:dyDescent="0.3">
      <c r="A295" s="1">
        <v>1040</v>
      </c>
      <c r="B295" s="1" t="s">
        <v>259</v>
      </c>
      <c r="C295" s="2">
        <v>82400</v>
      </c>
      <c r="D295" s="2">
        <v>29176998</v>
      </c>
      <c r="E295" s="1">
        <v>8.3699999999999992</v>
      </c>
      <c r="F295" s="1">
        <v>0.5</v>
      </c>
      <c r="G295" s="1">
        <v>0</v>
      </c>
      <c r="H295" s="2">
        <v>24042</v>
      </c>
      <c r="J295" s="1">
        <f t="shared" si="12"/>
        <v>259</v>
      </c>
      <c r="K295" s="1">
        <f t="shared" si="13"/>
        <v>310</v>
      </c>
      <c r="L295" s="1">
        <v>0</v>
      </c>
      <c r="N295" s="1">
        <f t="shared" si="14"/>
        <v>569</v>
      </c>
      <c r="O295" s="1">
        <v>294</v>
      </c>
    </row>
    <row r="296" spans="1:15" x14ac:dyDescent="0.3">
      <c r="A296" s="1">
        <v>3080</v>
      </c>
      <c r="B296" s="1" t="s">
        <v>217</v>
      </c>
      <c r="C296" s="2">
        <v>3175</v>
      </c>
      <c r="D296" s="2">
        <v>20020000</v>
      </c>
      <c r="E296" s="1">
        <v>12.55</v>
      </c>
      <c r="F296" s="1">
        <v>0.45</v>
      </c>
      <c r="G296" s="1">
        <v>0</v>
      </c>
      <c r="H296" s="1">
        <v>636</v>
      </c>
      <c r="J296" s="1">
        <f t="shared" si="12"/>
        <v>316</v>
      </c>
      <c r="K296" s="1">
        <f t="shared" si="13"/>
        <v>253</v>
      </c>
      <c r="L296" s="1">
        <v>0</v>
      </c>
      <c r="N296" s="1">
        <f t="shared" si="14"/>
        <v>569</v>
      </c>
      <c r="O296" s="1">
        <v>295</v>
      </c>
    </row>
    <row r="297" spans="1:15" x14ac:dyDescent="0.3">
      <c r="A297" s="1">
        <v>11170</v>
      </c>
      <c r="B297" s="1" t="s">
        <v>147</v>
      </c>
      <c r="C297" s="2">
        <v>176800</v>
      </c>
      <c r="D297" s="2">
        <v>34275419</v>
      </c>
      <c r="E297" s="1">
        <v>28.91</v>
      </c>
      <c r="F297" s="1">
        <v>0.4</v>
      </c>
      <c r="G297" s="1">
        <v>0</v>
      </c>
      <c r="H297" s="1">
        <v>6599</v>
      </c>
      <c r="J297" s="1">
        <f t="shared" si="12"/>
        <v>378</v>
      </c>
      <c r="K297" s="1">
        <f t="shared" si="13"/>
        <v>192</v>
      </c>
      <c r="L297" s="1">
        <v>0</v>
      </c>
      <c r="N297" s="1">
        <f t="shared" si="14"/>
        <v>570</v>
      </c>
      <c r="O297" s="1">
        <v>296</v>
      </c>
    </row>
    <row r="298" spans="1:15" x14ac:dyDescent="0.3">
      <c r="A298" s="1">
        <v>23000</v>
      </c>
      <c r="B298" s="1" t="s">
        <v>247</v>
      </c>
      <c r="C298" s="2">
        <v>2775</v>
      </c>
      <c r="D298" s="2">
        <v>40000000</v>
      </c>
      <c r="E298" s="1">
        <v>9.31</v>
      </c>
      <c r="F298" s="1">
        <v>0.49</v>
      </c>
      <c r="G298" s="1">
        <v>0</v>
      </c>
      <c r="H298" s="2">
        <v>1110</v>
      </c>
      <c r="J298" s="1">
        <f t="shared" si="12"/>
        <v>275</v>
      </c>
      <c r="K298" s="1">
        <f t="shared" si="13"/>
        <v>295</v>
      </c>
      <c r="L298" s="1">
        <v>0</v>
      </c>
      <c r="N298" s="1">
        <f t="shared" si="14"/>
        <v>570</v>
      </c>
      <c r="O298" s="1">
        <v>297</v>
      </c>
    </row>
    <row r="299" spans="1:15" x14ac:dyDescent="0.3">
      <c r="A299" s="1">
        <v>9140</v>
      </c>
      <c r="B299" s="1" t="s">
        <v>366</v>
      </c>
      <c r="C299" s="2">
        <v>24450</v>
      </c>
      <c r="D299" s="2">
        <v>1570797</v>
      </c>
      <c r="E299" s="1">
        <v>10.199999999999999</v>
      </c>
      <c r="F299" s="1">
        <v>0.47</v>
      </c>
      <c r="G299" s="1">
        <v>0</v>
      </c>
      <c r="H299" s="1">
        <v>384</v>
      </c>
      <c r="J299" s="1">
        <f t="shared" si="12"/>
        <v>291</v>
      </c>
      <c r="K299" s="1">
        <f t="shared" si="13"/>
        <v>280</v>
      </c>
      <c r="L299" s="1">
        <v>0</v>
      </c>
      <c r="N299" s="1">
        <f t="shared" si="14"/>
        <v>571</v>
      </c>
      <c r="O299" s="1">
        <v>298</v>
      </c>
    </row>
    <row r="300" spans="1:15" x14ac:dyDescent="0.3">
      <c r="A300" s="1">
        <v>19010</v>
      </c>
      <c r="B300" s="1" t="s">
        <v>169</v>
      </c>
      <c r="C300" s="2">
        <v>2130</v>
      </c>
      <c r="D300" s="2">
        <v>48200000</v>
      </c>
      <c r="E300" s="1">
        <v>999</v>
      </c>
      <c r="F300" s="1">
        <v>0.31</v>
      </c>
      <c r="G300" s="1">
        <v>0</v>
      </c>
      <c r="H300" s="2">
        <v>1027</v>
      </c>
      <c r="J300" s="1">
        <f t="shared" si="12"/>
        <v>469</v>
      </c>
      <c r="K300" s="1">
        <f t="shared" si="13"/>
        <v>102</v>
      </c>
      <c r="L300" s="1">
        <v>0</v>
      </c>
      <c r="N300" s="1">
        <f t="shared" si="14"/>
        <v>571</v>
      </c>
      <c r="O300" s="1">
        <v>299</v>
      </c>
    </row>
    <row r="301" spans="1:15" x14ac:dyDescent="0.3">
      <c r="A301" s="1">
        <v>30200</v>
      </c>
      <c r="B301" s="1" t="s">
        <v>223</v>
      </c>
      <c r="C301" s="2">
        <v>35050</v>
      </c>
      <c r="D301" s="2">
        <v>261111808</v>
      </c>
      <c r="E301" s="1">
        <v>6.42</v>
      </c>
      <c r="F301" s="1">
        <v>0.56000000000000005</v>
      </c>
      <c r="G301" s="1">
        <v>0</v>
      </c>
      <c r="H301" s="2">
        <v>91520</v>
      </c>
      <c r="J301" s="1">
        <f t="shared" si="12"/>
        <v>196</v>
      </c>
      <c r="K301" s="1">
        <f t="shared" si="13"/>
        <v>375</v>
      </c>
      <c r="L301" s="1">
        <v>0</v>
      </c>
      <c r="N301" s="1">
        <f t="shared" si="14"/>
        <v>571</v>
      </c>
      <c r="O301" s="1">
        <v>300</v>
      </c>
    </row>
    <row r="302" spans="1:15" x14ac:dyDescent="0.3">
      <c r="A302" s="1">
        <v>33920</v>
      </c>
      <c r="B302" s="1" t="s">
        <v>190</v>
      </c>
      <c r="C302" s="2">
        <v>5250</v>
      </c>
      <c r="D302" s="2">
        <v>28500000</v>
      </c>
      <c r="E302" s="1">
        <v>999</v>
      </c>
      <c r="F302" s="1">
        <v>0.31</v>
      </c>
      <c r="G302" s="1">
        <v>0</v>
      </c>
      <c r="H302" s="2">
        <v>1496</v>
      </c>
      <c r="J302" s="1">
        <f t="shared" si="12"/>
        <v>469</v>
      </c>
      <c r="K302" s="1">
        <f t="shared" si="13"/>
        <v>102</v>
      </c>
      <c r="L302" s="1">
        <v>0</v>
      </c>
      <c r="N302" s="1">
        <f t="shared" si="14"/>
        <v>571</v>
      </c>
      <c r="O302" s="1">
        <v>301</v>
      </c>
    </row>
    <row r="303" spans="1:15" x14ac:dyDescent="0.3">
      <c r="A303" s="1">
        <v>5380</v>
      </c>
      <c r="B303" s="1" t="s">
        <v>295</v>
      </c>
      <c r="C303" s="2">
        <v>167000</v>
      </c>
      <c r="D303" s="2">
        <v>213668187</v>
      </c>
      <c r="E303" s="1">
        <v>7.45</v>
      </c>
      <c r="F303" s="1">
        <v>0.52</v>
      </c>
      <c r="G303" s="1">
        <v>4.1900000000000004</v>
      </c>
      <c r="H303" s="2">
        <v>356826</v>
      </c>
      <c r="J303" s="1">
        <f t="shared" si="12"/>
        <v>235</v>
      </c>
      <c r="K303" s="1">
        <f t="shared" si="13"/>
        <v>337</v>
      </c>
      <c r="L303" s="1">
        <v>0</v>
      </c>
      <c r="N303" s="1">
        <f t="shared" si="14"/>
        <v>572</v>
      </c>
      <c r="O303" s="1">
        <v>302</v>
      </c>
    </row>
    <row r="304" spans="1:15" x14ac:dyDescent="0.3">
      <c r="A304" s="1">
        <v>79430</v>
      </c>
      <c r="B304" s="1" t="s">
        <v>328</v>
      </c>
      <c r="C304" s="2">
        <v>9480</v>
      </c>
      <c r="D304" s="2">
        <v>20535282</v>
      </c>
      <c r="E304" s="1">
        <v>53.26</v>
      </c>
      <c r="F304" s="1">
        <v>0.39</v>
      </c>
      <c r="G304" s="1">
        <v>0</v>
      </c>
      <c r="H304" s="2">
        <v>1947</v>
      </c>
      <c r="J304" s="1">
        <f t="shared" si="12"/>
        <v>393</v>
      </c>
      <c r="K304" s="1">
        <f t="shared" si="13"/>
        <v>181</v>
      </c>
      <c r="L304" s="1">
        <v>0</v>
      </c>
      <c r="N304" s="1">
        <f t="shared" si="14"/>
        <v>574</v>
      </c>
      <c r="O304" s="1">
        <v>303</v>
      </c>
    </row>
    <row r="305" spans="1:15" x14ac:dyDescent="0.3">
      <c r="A305" s="1">
        <v>38110</v>
      </c>
      <c r="B305" s="1" t="s">
        <v>386</v>
      </c>
      <c r="C305" s="2">
        <v>2980</v>
      </c>
      <c r="D305" s="2">
        <v>34169370</v>
      </c>
      <c r="E305" s="1">
        <v>5.09</v>
      </c>
      <c r="F305" s="1">
        <v>0.66</v>
      </c>
      <c r="G305" s="1">
        <v>0</v>
      </c>
      <c r="H305" s="2">
        <v>1018</v>
      </c>
      <c r="J305" s="1">
        <f t="shared" si="12"/>
        <v>151</v>
      </c>
      <c r="K305" s="1">
        <f t="shared" si="13"/>
        <v>426</v>
      </c>
      <c r="L305" s="1">
        <v>0</v>
      </c>
      <c r="N305" s="1">
        <f t="shared" si="14"/>
        <v>577</v>
      </c>
      <c r="O305" s="1">
        <v>304</v>
      </c>
    </row>
    <row r="306" spans="1:15" x14ac:dyDescent="0.3">
      <c r="A306" s="1">
        <v>44490</v>
      </c>
      <c r="B306" s="1" t="s">
        <v>413</v>
      </c>
      <c r="C306" s="2">
        <v>9800</v>
      </c>
      <c r="D306" s="2">
        <v>20007381</v>
      </c>
      <c r="E306" s="1">
        <v>26.56</v>
      </c>
      <c r="F306" s="1">
        <v>0.41</v>
      </c>
      <c r="G306" s="1">
        <v>0</v>
      </c>
      <c r="H306" s="2">
        <v>1961</v>
      </c>
      <c r="J306" s="1">
        <f t="shared" si="12"/>
        <v>373</v>
      </c>
      <c r="K306" s="1">
        <f t="shared" si="13"/>
        <v>205</v>
      </c>
      <c r="L306" s="1">
        <v>0</v>
      </c>
      <c r="N306" s="1">
        <f t="shared" si="14"/>
        <v>578</v>
      </c>
      <c r="O306" s="1">
        <v>305</v>
      </c>
    </row>
    <row r="307" spans="1:15" x14ac:dyDescent="0.3">
      <c r="A307" s="1">
        <v>5830</v>
      </c>
      <c r="B307" s="1" t="s">
        <v>168</v>
      </c>
      <c r="C307" s="2">
        <v>65600</v>
      </c>
      <c r="D307" s="2">
        <v>70800000</v>
      </c>
      <c r="E307" s="1">
        <v>4.71</v>
      </c>
      <c r="F307" s="1">
        <v>0.77</v>
      </c>
      <c r="G307" s="1">
        <v>0</v>
      </c>
      <c r="H307" s="2">
        <v>46445</v>
      </c>
      <c r="J307" s="1">
        <f t="shared" si="12"/>
        <v>132</v>
      </c>
      <c r="K307" s="1">
        <f t="shared" si="13"/>
        <v>447</v>
      </c>
      <c r="L307" s="1">
        <v>0</v>
      </c>
      <c r="N307" s="1">
        <f t="shared" si="14"/>
        <v>579</v>
      </c>
      <c r="O307" s="1">
        <v>306</v>
      </c>
    </row>
    <row r="308" spans="1:15" x14ac:dyDescent="0.3">
      <c r="A308" s="1">
        <v>14440</v>
      </c>
      <c r="B308" s="1" t="s">
        <v>281</v>
      </c>
      <c r="C308" s="2">
        <v>3580</v>
      </c>
      <c r="D308" s="2">
        <v>20000000</v>
      </c>
      <c r="E308" s="1">
        <v>15.57</v>
      </c>
      <c r="F308" s="1">
        <v>0.44</v>
      </c>
      <c r="G308" s="1">
        <v>0</v>
      </c>
      <c r="H308" s="1">
        <v>716</v>
      </c>
      <c r="J308" s="1">
        <f t="shared" si="12"/>
        <v>339</v>
      </c>
      <c r="K308" s="1">
        <f t="shared" si="13"/>
        <v>242</v>
      </c>
      <c r="L308" s="1">
        <v>0</v>
      </c>
      <c r="N308" s="1">
        <f t="shared" si="14"/>
        <v>581</v>
      </c>
      <c r="O308" s="1">
        <v>307</v>
      </c>
    </row>
    <row r="309" spans="1:15" x14ac:dyDescent="0.3">
      <c r="A309" s="1">
        <v>18670</v>
      </c>
      <c r="B309" s="1" t="s">
        <v>149</v>
      </c>
      <c r="C309" s="2">
        <v>121900</v>
      </c>
      <c r="D309" s="2">
        <v>9230244</v>
      </c>
      <c r="E309" s="1">
        <v>9</v>
      </c>
      <c r="F309" s="1">
        <v>0.5</v>
      </c>
      <c r="G309" s="1">
        <v>0</v>
      </c>
      <c r="H309" s="2">
        <v>11252</v>
      </c>
      <c r="J309" s="1">
        <f t="shared" si="12"/>
        <v>272</v>
      </c>
      <c r="K309" s="1">
        <f t="shared" si="13"/>
        <v>310</v>
      </c>
      <c r="L309" s="1">
        <v>0</v>
      </c>
      <c r="N309" s="1">
        <f t="shared" si="14"/>
        <v>582</v>
      </c>
      <c r="O309" s="1">
        <v>308</v>
      </c>
    </row>
    <row r="310" spans="1:15" x14ac:dyDescent="0.3">
      <c r="A310" s="1">
        <v>43650</v>
      </c>
      <c r="B310" s="1" t="s">
        <v>236</v>
      </c>
      <c r="C310" s="2">
        <v>6970</v>
      </c>
      <c r="D310" s="2">
        <v>17858304</v>
      </c>
      <c r="E310" s="1">
        <v>11.98</v>
      </c>
      <c r="F310" s="1">
        <v>0.46</v>
      </c>
      <c r="G310" s="1">
        <v>0</v>
      </c>
      <c r="H310" s="2">
        <v>1245</v>
      </c>
      <c r="J310" s="1">
        <f t="shared" si="12"/>
        <v>310</v>
      </c>
      <c r="K310" s="1">
        <f t="shared" si="13"/>
        <v>273</v>
      </c>
      <c r="L310" s="1">
        <v>0</v>
      </c>
      <c r="N310" s="1">
        <f t="shared" si="14"/>
        <v>583</v>
      </c>
      <c r="O310" s="1">
        <v>309</v>
      </c>
    </row>
    <row r="311" spans="1:15" x14ac:dyDescent="0.3">
      <c r="A311" s="1">
        <v>120</v>
      </c>
      <c r="B311" s="1" t="s">
        <v>410</v>
      </c>
      <c r="C311" s="2">
        <v>90200</v>
      </c>
      <c r="D311" s="2">
        <v>22812344</v>
      </c>
      <c r="E311" s="1">
        <v>10.199999999999999</v>
      </c>
      <c r="F311" s="1">
        <v>0.49</v>
      </c>
      <c r="G311" s="1">
        <v>0</v>
      </c>
      <c r="H311" s="1">
        <v>2577</v>
      </c>
      <c r="J311" s="1">
        <f t="shared" si="12"/>
        <v>291</v>
      </c>
      <c r="K311" s="1">
        <f t="shared" si="13"/>
        <v>295</v>
      </c>
      <c r="L311" s="1">
        <v>0</v>
      </c>
      <c r="N311" s="1">
        <f t="shared" si="14"/>
        <v>586</v>
      </c>
      <c r="O311" s="1">
        <v>310</v>
      </c>
    </row>
    <row r="312" spans="1:15" x14ac:dyDescent="0.3">
      <c r="A312" s="1">
        <v>35000</v>
      </c>
      <c r="B312" s="1" t="s">
        <v>204</v>
      </c>
      <c r="C312" s="2">
        <v>5920</v>
      </c>
      <c r="D312" s="2">
        <v>16567409</v>
      </c>
      <c r="E312" s="1">
        <v>6.59</v>
      </c>
      <c r="F312" s="1">
        <v>0.56999999999999995</v>
      </c>
      <c r="G312" s="1">
        <v>0</v>
      </c>
      <c r="H312" s="1">
        <v>981</v>
      </c>
      <c r="J312" s="1">
        <f t="shared" si="12"/>
        <v>201</v>
      </c>
      <c r="K312" s="1">
        <f t="shared" si="13"/>
        <v>386</v>
      </c>
      <c r="L312" s="1">
        <v>0</v>
      </c>
      <c r="N312" s="1">
        <f t="shared" si="14"/>
        <v>587</v>
      </c>
      <c r="O312" s="1">
        <v>311</v>
      </c>
    </row>
    <row r="313" spans="1:15" x14ac:dyDescent="0.3">
      <c r="A313" s="1">
        <v>2220</v>
      </c>
      <c r="B313" s="1" t="s">
        <v>251</v>
      </c>
      <c r="C313" s="2">
        <v>3135</v>
      </c>
      <c r="D313" s="2">
        <v>26697460</v>
      </c>
      <c r="E313" s="1">
        <v>17.510000000000002</v>
      </c>
      <c r="F313" s="1">
        <v>0.44</v>
      </c>
      <c r="G313" s="1">
        <v>0</v>
      </c>
      <c r="H313" s="1">
        <v>837</v>
      </c>
      <c r="J313" s="1">
        <f t="shared" si="12"/>
        <v>348</v>
      </c>
      <c r="K313" s="1">
        <f t="shared" si="13"/>
        <v>242</v>
      </c>
      <c r="L313" s="1">
        <v>0</v>
      </c>
      <c r="N313" s="1">
        <f t="shared" si="14"/>
        <v>590</v>
      </c>
      <c r="O313" s="1">
        <v>312</v>
      </c>
    </row>
    <row r="314" spans="1:15" x14ac:dyDescent="0.3">
      <c r="A314" s="1">
        <v>122990</v>
      </c>
      <c r="B314" s="1" t="s">
        <v>470</v>
      </c>
      <c r="C314" s="2">
        <v>7160</v>
      </c>
      <c r="D314" s="2">
        <v>28186941</v>
      </c>
      <c r="E314" s="1">
        <v>8.19</v>
      </c>
      <c r="F314" s="1">
        <v>0.52</v>
      </c>
      <c r="G314" s="1">
        <v>3.49</v>
      </c>
      <c r="H314" s="2">
        <v>2018</v>
      </c>
      <c r="J314" s="1">
        <f t="shared" si="12"/>
        <v>255</v>
      </c>
      <c r="K314" s="1">
        <f t="shared" si="13"/>
        <v>337</v>
      </c>
      <c r="L314" s="1">
        <v>0</v>
      </c>
      <c r="N314" s="1">
        <f t="shared" si="14"/>
        <v>592</v>
      </c>
      <c r="O314" s="1">
        <v>313</v>
      </c>
    </row>
    <row r="315" spans="1:15" x14ac:dyDescent="0.3">
      <c r="A315" s="1">
        <v>60380</v>
      </c>
      <c r="B315" s="1" t="s">
        <v>471</v>
      </c>
      <c r="C315" s="2">
        <v>2130</v>
      </c>
      <c r="D315" s="2">
        <v>19700000</v>
      </c>
      <c r="E315" s="1">
        <v>6.96</v>
      </c>
      <c r="F315" s="1">
        <v>0.56000000000000005</v>
      </c>
      <c r="G315" s="1">
        <v>0</v>
      </c>
      <c r="H315" s="1">
        <v>420</v>
      </c>
      <c r="J315" s="1">
        <f t="shared" si="12"/>
        <v>220</v>
      </c>
      <c r="K315" s="1">
        <f t="shared" si="13"/>
        <v>375</v>
      </c>
      <c r="L315" s="1">
        <v>0</v>
      </c>
      <c r="N315" s="1">
        <f t="shared" si="14"/>
        <v>595</v>
      </c>
      <c r="O315" s="1">
        <v>314</v>
      </c>
    </row>
    <row r="316" spans="1:15" x14ac:dyDescent="0.3">
      <c r="A316" s="1">
        <v>37330</v>
      </c>
      <c r="B316" s="1" t="s">
        <v>315</v>
      </c>
      <c r="C316" s="2">
        <v>1813</v>
      </c>
      <c r="D316" s="2">
        <v>43885224</v>
      </c>
      <c r="E316" s="1">
        <v>453.25</v>
      </c>
      <c r="F316" s="1">
        <v>0.4</v>
      </c>
      <c r="G316" s="1">
        <v>0</v>
      </c>
      <c r="H316" s="1">
        <v>796</v>
      </c>
      <c r="J316" s="1">
        <f t="shared" si="12"/>
        <v>404</v>
      </c>
      <c r="K316" s="1">
        <f t="shared" si="13"/>
        <v>192</v>
      </c>
      <c r="L316" s="1">
        <v>0</v>
      </c>
      <c r="N316" s="1">
        <f t="shared" si="14"/>
        <v>596</v>
      </c>
      <c r="O316" s="1">
        <v>315</v>
      </c>
    </row>
    <row r="317" spans="1:15" x14ac:dyDescent="0.3">
      <c r="A317" s="1">
        <v>8370</v>
      </c>
      <c r="B317" s="1" t="s">
        <v>302</v>
      </c>
      <c r="C317" s="2">
        <v>5150</v>
      </c>
      <c r="D317" s="2">
        <v>12000000</v>
      </c>
      <c r="E317" s="1">
        <v>5.5</v>
      </c>
      <c r="F317" s="1">
        <v>0.68</v>
      </c>
      <c r="G317" s="1">
        <v>0</v>
      </c>
      <c r="H317" s="1">
        <v>618</v>
      </c>
      <c r="J317" s="1">
        <f t="shared" si="12"/>
        <v>170</v>
      </c>
      <c r="K317" s="1">
        <f t="shared" si="13"/>
        <v>430</v>
      </c>
      <c r="L317" s="1">
        <v>0</v>
      </c>
      <c r="N317" s="1">
        <f t="shared" si="14"/>
        <v>600</v>
      </c>
      <c r="O317" s="1">
        <v>316</v>
      </c>
    </row>
    <row r="318" spans="1:15" x14ac:dyDescent="0.3">
      <c r="A318" s="1">
        <v>36170</v>
      </c>
      <c r="B318" s="1" t="s">
        <v>405</v>
      </c>
      <c r="C318" s="2">
        <v>1007</v>
      </c>
      <c r="D318" s="2">
        <v>61365626</v>
      </c>
      <c r="E318" s="1">
        <v>7.69</v>
      </c>
      <c r="F318" s="1">
        <v>0.54</v>
      </c>
      <c r="G318" s="1">
        <v>0</v>
      </c>
      <c r="H318" s="1">
        <v>618</v>
      </c>
      <c r="J318" s="1">
        <f t="shared" si="12"/>
        <v>241</v>
      </c>
      <c r="K318" s="1">
        <f t="shared" si="13"/>
        <v>359</v>
      </c>
      <c r="L318" s="1">
        <v>0</v>
      </c>
      <c r="N318" s="1">
        <f t="shared" si="14"/>
        <v>600</v>
      </c>
      <c r="O318" s="1">
        <v>317</v>
      </c>
    </row>
    <row r="319" spans="1:15" x14ac:dyDescent="0.3">
      <c r="A319" s="1">
        <v>14530</v>
      </c>
      <c r="B319" s="1" t="s">
        <v>289</v>
      </c>
      <c r="C319" s="2">
        <v>3630</v>
      </c>
      <c r="D319" s="2">
        <v>34869420</v>
      </c>
      <c r="E319" s="1">
        <v>6.17</v>
      </c>
      <c r="F319" s="1">
        <v>0.62</v>
      </c>
      <c r="G319" s="1">
        <v>0</v>
      </c>
      <c r="H319" s="2">
        <v>1266</v>
      </c>
      <c r="J319" s="1">
        <f t="shared" si="12"/>
        <v>187</v>
      </c>
      <c r="K319" s="1">
        <f t="shared" si="13"/>
        <v>414</v>
      </c>
      <c r="L319" s="1">
        <v>0</v>
      </c>
      <c r="N319" s="1">
        <f t="shared" si="14"/>
        <v>601</v>
      </c>
      <c r="O319" s="1">
        <v>318</v>
      </c>
    </row>
    <row r="320" spans="1:15" x14ac:dyDescent="0.3">
      <c r="A320" s="1">
        <v>35810</v>
      </c>
      <c r="B320" s="1" t="s">
        <v>284</v>
      </c>
      <c r="C320" s="2">
        <v>2910</v>
      </c>
      <c r="D320" s="2">
        <v>65145845</v>
      </c>
      <c r="E320" s="1">
        <v>999</v>
      </c>
      <c r="F320" s="1">
        <v>0.34</v>
      </c>
      <c r="G320" s="1">
        <v>0</v>
      </c>
      <c r="H320" s="2">
        <v>1896</v>
      </c>
      <c r="J320" s="1">
        <f t="shared" si="12"/>
        <v>469</v>
      </c>
      <c r="K320" s="1">
        <f t="shared" si="13"/>
        <v>132</v>
      </c>
      <c r="L320" s="1">
        <v>0</v>
      </c>
      <c r="N320" s="1">
        <f t="shared" si="14"/>
        <v>601</v>
      </c>
      <c r="O320" s="1">
        <v>319</v>
      </c>
    </row>
    <row r="321" spans="1:15" x14ac:dyDescent="0.3">
      <c r="A321" s="1">
        <v>221980</v>
      </c>
      <c r="B321" s="1" t="s">
        <v>258</v>
      </c>
      <c r="C321" s="2">
        <v>13680</v>
      </c>
      <c r="D321" s="2">
        <v>4034800</v>
      </c>
      <c r="E321" s="1">
        <v>7.21</v>
      </c>
      <c r="F321" s="1">
        <v>0.56000000000000005</v>
      </c>
      <c r="G321" s="1">
        <v>0</v>
      </c>
      <c r="H321" s="1">
        <v>552</v>
      </c>
      <c r="J321" s="1">
        <f t="shared" si="12"/>
        <v>227</v>
      </c>
      <c r="K321" s="1">
        <f t="shared" si="13"/>
        <v>375</v>
      </c>
      <c r="L321" s="1">
        <v>0</v>
      </c>
      <c r="N321" s="1">
        <f t="shared" si="14"/>
        <v>602</v>
      </c>
      <c r="O321" s="1">
        <v>320</v>
      </c>
    </row>
    <row r="322" spans="1:15" x14ac:dyDescent="0.3">
      <c r="A322" s="1">
        <v>390</v>
      </c>
      <c r="B322" s="1" t="s">
        <v>390</v>
      </c>
      <c r="C322" s="2">
        <v>6080</v>
      </c>
      <c r="D322" s="2">
        <v>27203469</v>
      </c>
      <c r="E322" s="1">
        <v>13.66</v>
      </c>
      <c r="F322" s="1">
        <v>0.46</v>
      </c>
      <c r="G322" s="1">
        <v>0</v>
      </c>
      <c r="H322" s="2">
        <v>1654</v>
      </c>
      <c r="J322" s="1">
        <f t="shared" ref="J322:J385" si="15">COUNTIF($E$2:$E$470,"&lt;="&amp;E322)</f>
        <v>330</v>
      </c>
      <c r="K322" s="1">
        <f t="shared" ref="K322:K385" si="16">COUNTIF($F$2:$F$470,"&lt;="&amp;F322)</f>
        <v>273</v>
      </c>
      <c r="L322" s="1">
        <v>0</v>
      </c>
      <c r="N322" s="1">
        <f t="shared" ref="N322:N385" si="17">J322+K322</f>
        <v>603</v>
      </c>
      <c r="O322" s="1">
        <v>321</v>
      </c>
    </row>
    <row r="323" spans="1:15" x14ac:dyDescent="0.3">
      <c r="A323" s="1">
        <v>40300</v>
      </c>
      <c r="B323" s="1" t="s">
        <v>388</v>
      </c>
      <c r="C323" s="2">
        <v>6400</v>
      </c>
      <c r="D323" s="2">
        <v>42000000</v>
      </c>
      <c r="E323" s="1">
        <v>4.88</v>
      </c>
      <c r="F323" s="1">
        <v>1.0900000000000001</v>
      </c>
      <c r="G323" s="1">
        <v>0</v>
      </c>
      <c r="H323" s="2">
        <v>2688</v>
      </c>
      <c r="J323" s="1">
        <f t="shared" si="15"/>
        <v>139</v>
      </c>
      <c r="K323" s="1">
        <f t="shared" si="16"/>
        <v>464</v>
      </c>
      <c r="L323" s="1">
        <v>0</v>
      </c>
      <c r="N323" s="1">
        <f t="shared" si="17"/>
        <v>603</v>
      </c>
      <c r="O323" s="1">
        <v>322</v>
      </c>
    </row>
    <row r="324" spans="1:15" x14ac:dyDescent="0.3">
      <c r="A324" s="1">
        <v>16590</v>
      </c>
      <c r="B324" s="1" t="s">
        <v>355</v>
      </c>
      <c r="C324" s="2">
        <v>86500</v>
      </c>
      <c r="D324" s="2">
        <v>4029782</v>
      </c>
      <c r="E324" s="1">
        <v>6.73</v>
      </c>
      <c r="F324" s="1">
        <v>0.57999999999999996</v>
      </c>
      <c r="G324" s="1">
        <v>0</v>
      </c>
      <c r="H324" s="2">
        <v>3486</v>
      </c>
      <c r="J324" s="1">
        <f t="shared" si="15"/>
        <v>211</v>
      </c>
      <c r="K324" s="1">
        <f t="shared" si="16"/>
        <v>396</v>
      </c>
      <c r="L324" s="1">
        <v>0</v>
      </c>
      <c r="N324" s="1">
        <f t="shared" si="17"/>
        <v>607</v>
      </c>
      <c r="O324" s="1">
        <v>323</v>
      </c>
    </row>
    <row r="325" spans="1:15" x14ac:dyDescent="0.3">
      <c r="A325" s="1">
        <v>1680</v>
      </c>
      <c r="B325" s="1" t="s">
        <v>257</v>
      </c>
      <c r="C325" s="2">
        <v>21250</v>
      </c>
      <c r="D325" s="2">
        <v>34648025</v>
      </c>
      <c r="E325" s="1">
        <v>6.66</v>
      </c>
      <c r="F325" s="1">
        <v>0.59</v>
      </c>
      <c r="G325" s="1">
        <v>0</v>
      </c>
      <c r="H325" s="2">
        <v>7363</v>
      </c>
      <c r="J325" s="1">
        <f t="shared" si="15"/>
        <v>205</v>
      </c>
      <c r="K325" s="1">
        <f t="shared" si="16"/>
        <v>403</v>
      </c>
      <c r="L325" s="1">
        <v>0</v>
      </c>
      <c r="N325" s="1">
        <f t="shared" si="17"/>
        <v>608</v>
      </c>
      <c r="O325" s="1">
        <v>324</v>
      </c>
    </row>
    <row r="326" spans="1:15" x14ac:dyDescent="0.3">
      <c r="A326" s="1">
        <v>120110</v>
      </c>
      <c r="B326" s="1" t="s">
        <v>294</v>
      </c>
      <c r="C326" s="2">
        <v>45550</v>
      </c>
      <c r="D326" s="2">
        <v>27519091</v>
      </c>
      <c r="E326" s="1">
        <v>8.33</v>
      </c>
      <c r="F326" s="1">
        <v>0.53</v>
      </c>
      <c r="G326" s="1">
        <v>0</v>
      </c>
      <c r="H326" s="2">
        <v>12535</v>
      </c>
      <c r="J326" s="1">
        <f t="shared" si="15"/>
        <v>258</v>
      </c>
      <c r="K326" s="1">
        <f t="shared" si="16"/>
        <v>351</v>
      </c>
      <c r="L326" s="1">
        <v>0</v>
      </c>
      <c r="N326" s="1">
        <f t="shared" si="17"/>
        <v>609</v>
      </c>
      <c r="O326" s="1">
        <v>325</v>
      </c>
    </row>
    <row r="327" spans="1:15" x14ac:dyDescent="0.3">
      <c r="A327" s="1">
        <v>210540</v>
      </c>
      <c r="B327" s="1" t="s">
        <v>286</v>
      </c>
      <c r="C327" s="2">
        <v>12420</v>
      </c>
      <c r="D327" s="2">
        <v>11041708</v>
      </c>
      <c r="E327" s="1">
        <v>7.48</v>
      </c>
      <c r="F327" s="1">
        <v>0.56000000000000005</v>
      </c>
      <c r="G327" s="1">
        <v>0</v>
      </c>
      <c r="H327" s="2">
        <v>1371</v>
      </c>
      <c r="J327" s="1">
        <f t="shared" si="15"/>
        <v>236</v>
      </c>
      <c r="K327" s="1">
        <f t="shared" si="16"/>
        <v>375</v>
      </c>
      <c r="L327" s="1">
        <v>0</v>
      </c>
      <c r="N327" s="1">
        <f t="shared" si="17"/>
        <v>611</v>
      </c>
      <c r="O327" s="1">
        <v>326</v>
      </c>
    </row>
    <row r="328" spans="1:15" x14ac:dyDescent="0.3">
      <c r="A328" s="1">
        <v>2450</v>
      </c>
      <c r="B328" s="1" t="s">
        <v>252</v>
      </c>
      <c r="C328" s="2">
        <v>1312</v>
      </c>
      <c r="D328" s="2">
        <v>90530915</v>
      </c>
      <c r="E328" s="1">
        <v>999</v>
      </c>
      <c r="F328" s="1">
        <v>0.35</v>
      </c>
      <c r="G328" s="1">
        <v>0</v>
      </c>
      <c r="H328" s="2">
        <v>1188</v>
      </c>
      <c r="J328" s="1">
        <f t="shared" si="15"/>
        <v>469</v>
      </c>
      <c r="K328" s="1">
        <f t="shared" si="16"/>
        <v>143</v>
      </c>
      <c r="L328" s="1">
        <v>0</v>
      </c>
      <c r="N328" s="1">
        <f t="shared" si="17"/>
        <v>612</v>
      </c>
      <c r="O328" s="1">
        <v>327</v>
      </c>
    </row>
    <row r="329" spans="1:15" x14ac:dyDescent="0.3">
      <c r="A329" s="1">
        <v>15230</v>
      </c>
      <c r="B329" s="1" t="s">
        <v>335</v>
      </c>
      <c r="C329" s="2">
        <v>7440</v>
      </c>
      <c r="D329" s="2">
        <v>28572230</v>
      </c>
      <c r="E329" s="1">
        <v>5.39</v>
      </c>
      <c r="F329" s="1">
        <v>0.78</v>
      </c>
      <c r="G329" s="1">
        <v>0</v>
      </c>
      <c r="H329" s="2">
        <v>2126</v>
      </c>
      <c r="J329" s="1">
        <f t="shared" si="15"/>
        <v>165</v>
      </c>
      <c r="K329" s="1">
        <f t="shared" si="16"/>
        <v>448</v>
      </c>
      <c r="L329" s="1">
        <v>0</v>
      </c>
      <c r="N329" s="1">
        <f t="shared" si="17"/>
        <v>613</v>
      </c>
      <c r="O329" s="1">
        <v>328</v>
      </c>
    </row>
    <row r="330" spans="1:15" x14ac:dyDescent="0.3">
      <c r="A330" s="1">
        <v>79000</v>
      </c>
      <c r="B330" s="1" t="s">
        <v>301</v>
      </c>
      <c r="C330" s="2">
        <v>5690</v>
      </c>
      <c r="D330" s="2">
        <v>7200000</v>
      </c>
      <c r="E330" s="1">
        <v>8.75</v>
      </c>
      <c r="F330" s="1">
        <v>0.53</v>
      </c>
      <c r="G330" s="1">
        <v>0</v>
      </c>
      <c r="H330" s="1">
        <v>410</v>
      </c>
      <c r="J330" s="1">
        <f t="shared" si="15"/>
        <v>264</v>
      </c>
      <c r="K330" s="1">
        <f t="shared" si="16"/>
        <v>351</v>
      </c>
      <c r="L330" s="1">
        <v>0</v>
      </c>
      <c r="N330" s="1">
        <f t="shared" si="17"/>
        <v>615</v>
      </c>
      <c r="O330" s="1">
        <v>329</v>
      </c>
    </row>
    <row r="331" spans="1:15" x14ac:dyDescent="0.3">
      <c r="A331" s="1">
        <v>9290</v>
      </c>
      <c r="B331" s="1" t="s">
        <v>363</v>
      </c>
      <c r="C331" s="2">
        <v>6010</v>
      </c>
      <c r="D331" s="2">
        <v>52420851</v>
      </c>
      <c r="E331" s="1">
        <v>13.36</v>
      </c>
      <c r="F331" s="1">
        <v>0.48</v>
      </c>
      <c r="G331" s="1">
        <v>0</v>
      </c>
      <c r="H331" s="2">
        <v>3150</v>
      </c>
      <c r="J331" s="1">
        <f t="shared" si="15"/>
        <v>329</v>
      </c>
      <c r="K331" s="1">
        <f t="shared" si="16"/>
        <v>288</v>
      </c>
      <c r="L331" s="1">
        <v>0</v>
      </c>
      <c r="N331" s="1">
        <f t="shared" si="17"/>
        <v>617</v>
      </c>
      <c r="O331" s="1">
        <v>330</v>
      </c>
    </row>
    <row r="332" spans="1:15" x14ac:dyDescent="0.3">
      <c r="A332" s="1">
        <v>123410</v>
      </c>
      <c r="B332" s="1" t="s">
        <v>414</v>
      </c>
      <c r="C332" s="2">
        <v>2690</v>
      </c>
      <c r="D332" s="2">
        <v>27841064</v>
      </c>
      <c r="E332" s="1">
        <v>10.89</v>
      </c>
      <c r="F332" s="1">
        <v>0.51</v>
      </c>
      <c r="G332" s="1">
        <v>0</v>
      </c>
      <c r="H332" s="1">
        <v>749</v>
      </c>
      <c r="J332" s="1">
        <f t="shared" si="15"/>
        <v>298</v>
      </c>
      <c r="K332" s="1">
        <f t="shared" si="16"/>
        <v>321</v>
      </c>
      <c r="L332" s="1">
        <v>0</v>
      </c>
      <c r="N332" s="1">
        <f t="shared" si="17"/>
        <v>619</v>
      </c>
      <c r="O332" s="1">
        <v>331</v>
      </c>
    </row>
    <row r="333" spans="1:15" x14ac:dyDescent="0.3">
      <c r="A333" s="1">
        <v>950</v>
      </c>
      <c r="B333" s="1" t="s">
        <v>443</v>
      </c>
      <c r="C333" s="2">
        <v>42750</v>
      </c>
      <c r="D333" s="2">
        <v>1680000</v>
      </c>
      <c r="E333" s="1">
        <v>999</v>
      </c>
      <c r="F333" s="1">
        <v>0.36</v>
      </c>
      <c r="G333" s="1">
        <v>0</v>
      </c>
      <c r="H333" s="1">
        <v>718</v>
      </c>
      <c r="J333" s="1">
        <f t="shared" si="15"/>
        <v>469</v>
      </c>
      <c r="K333" s="1">
        <f t="shared" si="16"/>
        <v>152</v>
      </c>
      <c r="L333" s="1">
        <v>0</v>
      </c>
      <c r="N333" s="1">
        <f t="shared" si="17"/>
        <v>621</v>
      </c>
      <c r="O333" s="1">
        <v>332</v>
      </c>
    </row>
    <row r="334" spans="1:15" x14ac:dyDescent="0.3">
      <c r="A334" s="1">
        <v>3470</v>
      </c>
      <c r="B334" s="1" t="s">
        <v>162</v>
      </c>
      <c r="C334" s="2">
        <v>2750</v>
      </c>
      <c r="D334" s="2">
        <v>199596576</v>
      </c>
      <c r="E334" s="1">
        <v>999</v>
      </c>
      <c r="F334" s="1">
        <v>0.36</v>
      </c>
      <c r="G334" s="1">
        <v>0</v>
      </c>
      <c r="H334" s="2">
        <v>5489</v>
      </c>
      <c r="J334" s="1">
        <f t="shared" si="15"/>
        <v>469</v>
      </c>
      <c r="K334" s="1">
        <f t="shared" si="16"/>
        <v>152</v>
      </c>
      <c r="L334" s="1">
        <v>0</v>
      </c>
      <c r="N334" s="1">
        <f t="shared" si="17"/>
        <v>621</v>
      </c>
      <c r="O334" s="1">
        <v>333</v>
      </c>
    </row>
    <row r="335" spans="1:15" x14ac:dyDescent="0.3">
      <c r="A335" s="1">
        <v>92780</v>
      </c>
      <c r="B335" s="1" t="s">
        <v>397</v>
      </c>
      <c r="C335" s="2">
        <v>5180</v>
      </c>
      <c r="D335" s="2">
        <v>13168460</v>
      </c>
      <c r="E335" s="1">
        <v>9.2200000000000006</v>
      </c>
      <c r="F335" s="1">
        <v>0.53</v>
      </c>
      <c r="G335" s="1">
        <v>0</v>
      </c>
      <c r="H335" s="1">
        <v>682</v>
      </c>
      <c r="J335" s="1">
        <f t="shared" si="15"/>
        <v>274</v>
      </c>
      <c r="K335" s="1">
        <f t="shared" si="16"/>
        <v>351</v>
      </c>
      <c r="L335" s="1">
        <v>0</v>
      </c>
      <c r="N335" s="1">
        <f t="shared" si="17"/>
        <v>625</v>
      </c>
      <c r="O335" s="1">
        <v>334</v>
      </c>
    </row>
    <row r="336" spans="1:15" x14ac:dyDescent="0.3">
      <c r="A336" s="1">
        <v>1790</v>
      </c>
      <c r="B336" s="1" t="s">
        <v>287</v>
      </c>
      <c r="C336" s="2">
        <v>2780</v>
      </c>
      <c r="D336" s="2">
        <v>89696580</v>
      </c>
      <c r="E336" s="1">
        <v>12.64</v>
      </c>
      <c r="F336" s="1">
        <v>0.5</v>
      </c>
      <c r="G336" s="1">
        <v>0</v>
      </c>
      <c r="H336" s="2">
        <v>2494</v>
      </c>
      <c r="J336" s="1">
        <f t="shared" si="15"/>
        <v>319</v>
      </c>
      <c r="K336" s="1">
        <f t="shared" si="16"/>
        <v>310</v>
      </c>
      <c r="L336" s="1">
        <v>0</v>
      </c>
      <c r="N336" s="1">
        <f t="shared" si="17"/>
        <v>629</v>
      </c>
      <c r="O336" s="1">
        <v>335</v>
      </c>
    </row>
    <row r="337" spans="1:15" x14ac:dyDescent="0.3">
      <c r="A337" s="1">
        <v>121800</v>
      </c>
      <c r="B337" s="1" t="s">
        <v>472</v>
      </c>
      <c r="C337" s="2">
        <v>4010</v>
      </c>
      <c r="D337" s="2">
        <v>58292938</v>
      </c>
      <c r="E337" s="1">
        <v>999</v>
      </c>
      <c r="F337" s="1">
        <v>0.37</v>
      </c>
      <c r="G337" s="1">
        <v>0</v>
      </c>
      <c r="H337" s="2">
        <v>2338</v>
      </c>
      <c r="J337" s="1">
        <f t="shared" si="15"/>
        <v>469</v>
      </c>
      <c r="K337" s="1">
        <f t="shared" si="16"/>
        <v>160</v>
      </c>
      <c r="L337" s="1">
        <v>0</v>
      </c>
      <c r="N337" s="1">
        <f t="shared" si="17"/>
        <v>629</v>
      </c>
      <c r="O337" s="1">
        <v>336</v>
      </c>
    </row>
    <row r="338" spans="1:15" x14ac:dyDescent="0.3">
      <c r="A338" s="1">
        <v>228340</v>
      </c>
      <c r="B338" s="1" t="s">
        <v>473</v>
      </c>
      <c r="C338" s="2">
        <v>3425</v>
      </c>
      <c r="D338" s="2">
        <v>20000000</v>
      </c>
      <c r="E338" s="1">
        <v>8.17</v>
      </c>
      <c r="F338" s="1">
        <v>0.56000000000000005</v>
      </c>
      <c r="G338" s="1">
        <v>0</v>
      </c>
      <c r="H338" s="1">
        <v>685</v>
      </c>
      <c r="J338" s="1">
        <f t="shared" si="15"/>
        <v>254</v>
      </c>
      <c r="K338" s="1">
        <f t="shared" si="16"/>
        <v>375</v>
      </c>
      <c r="L338" s="1">
        <v>0</v>
      </c>
      <c r="N338" s="1">
        <f t="shared" si="17"/>
        <v>629</v>
      </c>
      <c r="O338" s="1">
        <v>337</v>
      </c>
    </row>
    <row r="339" spans="1:15" x14ac:dyDescent="0.3">
      <c r="A339" s="1">
        <v>10660</v>
      </c>
      <c r="B339" s="1" t="s">
        <v>437</v>
      </c>
      <c r="C339" s="2">
        <v>3285</v>
      </c>
      <c r="D339" s="2">
        <v>22000000</v>
      </c>
      <c r="E339" s="1">
        <v>11.95</v>
      </c>
      <c r="F339" s="1">
        <v>0.51</v>
      </c>
      <c r="G339" s="1">
        <v>0</v>
      </c>
      <c r="H339" s="1">
        <v>723</v>
      </c>
      <c r="J339" s="1">
        <f t="shared" si="15"/>
        <v>309</v>
      </c>
      <c r="K339" s="1">
        <f t="shared" si="16"/>
        <v>321</v>
      </c>
      <c r="L339" s="1">
        <v>0</v>
      </c>
      <c r="N339" s="1">
        <f t="shared" si="17"/>
        <v>630</v>
      </c>
      <c r="O339" s="1">
        <v>338</v>
      </c>
    </row>
    <row r="340" spans="1:15" x14ac:dyDescent="0.3">
      <c r="A340" s="1">
        <v>56360</v>
      </c>
      <c r="B340" s="1" t="s">
        <v>379</v>
      </c>
      <c r="C340" s="2">
        <v>7970</v>
      </c>
      <c r="D340" s="2">
        <v>9796800</v>
      </c>
      <c r="E340" s="1">
        <v>7.72</v>
      </c>
      <c r="F340" s="1">
        <v>0.56999999999999995</v>
      </c>
      <c r="G340" s="1">
        <v>0</v>
      </c>
      <c r="H340" s="1">
        <v>781</v>
      </c>
      <c r="J340" s="1">
        <f t="shared" si="15"/>
        <v>244</v>
      </c>
      <c r="K340" s="1">
        <f t="shared" si="16"/>
        <v>386</v>
      </c>
      <c r="L340" s="1">
        <v>0</v>
      </c>
      <c r="N340" s="1">
        <f t="shared" si="17"/>
        <v>630</v>
      </c>
      <c r="O340" s="1">
        <v>339</v>
      </c>
    </row>
    <row r="341" spans="1:15" x14ac:dyDescent="0.3">
      <c r="A341" s="1">
        <v>4780</v>
      </c>
      <c r="B341" s="1" t="s">
        <v>356</v>
      </c>
      <c r="C341" s="2">
        <v>4615</v>
      </c>
      <c r="D341" s="2">
        <v>15903199</v>
      </c>
      <c r="E341" s="1">
        <v>7.81</v>
      </c>
      <c r="F341" s="1">
        <v>0.56999999999999995</v>
      </c>
      <c r="G341" s="1">
        <v>0</v>
      </c>
      <c r="H341" s="1">
        <v>734</v>
      </c>
      <c r="J341" s="1">
        <f t="shared" si="15"/>
        <v>245</v>
      </c>
      <c r="K341" s="1">
        <f t="shared" si="16"/>
        <v>386</v>
      </c>
      <c r="L341" s="1">
        <v>0</v>
      </c>
      <c r="N341" s="1">
        <f t="shared" si="17"/>
        <v>631</v>
      </c>
      <c r="O341" s="1">
        <v>340</v>
      </c>
    </row>
    <row r="342" spans="1:15" x14ac:dyDescent="0.3">
      <c r="A342" s="1">
        <v>93190</v>
      </c>
      <c r="B342" s="1" t="s">
        <v>317</v>
      </c>
      <c r="C342" s="2">
        <v>8050</v>
      </c>
      <c r="D342" s="2">
        <v>19238905</v>
      </c>
      <c r="E342" s="1">
        <v>6.54</v>
      </c>
      <c r="F342" s="1">
        <v>0.7</v>
      </c>
      <c r="G342" s="1">
        <v>0</v>
      </c>
      <c r="H342" s="2">
        <v>1549</v>
      </c>
      <c r="J342" s="1">
        <f t="shared" si="15"/>
        <v>199</v>
      </c>
      <c r="K342" s="1">
        <f t="shared" si="16"/>
        <v>434</v>
      </c>
      <c r="L342" s="1">
        <v>0</v>
      </c>
      <c r="N342" s="1">
        <f t="shared" si="17"/>
        <v>633</v>
      </c>
      <c r="O342" s="1">
        <v>341</v>
      </c>
    </row>
    <row r="343" spans="1:15" x14ac:dyDescent="0.3">
      <c r="A343" s="1">
        <v>190650</v>
      </c>
      <c r="B343" s="1" t="s">
        <v>116</v>
      </c>
      <c r="C343" s="2">
        <v>8030</v>
      </c>
      <c r="D343" s="2">
        <v>6388000</v>
      </c>
      <c r="E343" s="1">
        <v>7.91</v>
      </c>
      <c r="F343" s="1">
        <v>0.56999999999999995</v>
      </c>
      <c r="G343" s="1">
        <v>8.7200000000000006</v>
      </c>
      <c r="H343" s="1">
        <v>513</v>
      </c>
      <c r="J343" s="1">
        <f t="shared" si="15"/>
        <v>248</v>
      </c>
      <c r="K343" s="1">
        <f t="shared" si="16"/>
        <v>386</v>
      </c>
      <c r="L343" s="1">
        <v>0</v>
      </c>
      <c r="N343" s="1">
        <f t="shared" si="17"/>
        <v>634</v>
      </c>
      <c r="O343" s="1">
        <v>342</v>
      </c>
    </row>
    <row r="344" spans="1:15" x14ac:dyDescent="0.3">
      <c r="A344" s="1">
        <v>4170</v>
      </c>
      <c r="B344" s="1" t="s">
        <v>325</v>
      </c>
      <c r="C344" s="2">
        <v>231500</v>
      </c>
      <c r="D344" s="2">
        <v>9845181</v>
      </c>
      <c r="E344" s="1">
        <v>7.67</v>
      </c>
      <c r="F344" s="1">
        <v>0.57999999999999996</v>
      </c>
      <c r="G344" s="1">
        <v>0</v>
      </c>
      <c r="H344" s="2">
        <v>22792</v>
      </c>
      <c r="J344" s="1">
        <f t="shared" si="15"/>
        <v>240</v>
      </c>
      <c r="K344" s="1">
        <f t="shared" si="16"/>
        <v>396</v>
      </c>
      <c r="L344" s="1">
        <v>0</v>
      </c>
      <c r="N344" s="1">
        <f t="shared" si="17"/>
        <v>636</v>
      </c>
      <c r="O344" s="1">
        <v>343</v>
      </c>
    </row>
    <row r="345" spans="1:15" x14ac:dyDescent="0.3">
      <c r="A345" s="1">
        <v>89470</v>
      </c>
      <c r="B345" s="1" t="s">
        <v>250</v>
      </c>
      <c r="C345" s="2">
        <v>4090</v>
      </c>
      <c r="D345" s="2">
        <v>31900000</v>
      </c>
      <c r="E345" s="1">
        <v>999</v>
      </c>
      <c r="F345" s="1">
        <v>0.38</v>
      </c>
      <c r="G345" s="1">
        <v>0</v>
      </c>
      <c r="H345" s="2">
        <v>1305</v>
      </c>
      <c r="J345" s="1">
        <f t="shared" si="15"/>
        <v>469</v>
      </c>
      <c r="K345" s="1">
        <f t="shared" si="16"/>
        <v>168</v>
      </c>
      <c r="L345" s="1">
        <v>0</v>
      </c>
      <c r="N345" s="1">
        <f t="shared" si="17"/>
        <v>637</v>
      </c>
      <c r="O345" s="1">
        <v>344</v>
      </c>
    </row>
    <row r="346" spans="1:15" x14ac:dyDescent="0.3">
      <c r="A346" s="1">
        <v>198080</v>
      </c>
      <c r="B346" s="1" t="s">
        <v>434</v>
      </c>
      <c r="C346" s="2">
        <v>2155</v>
      </c>
      <c r="D346" s="2">
        <v>21535185</v>
      </c>
      <c r="E346" s="1">
        <v>23.17</v>
      </c>
      <c r="F346" s="1">
        <v>0.46</v>
      </c>
      <c r="G346" s="1">
        <v>0</v>
      </c>
      <c r="H346" s="1">
        <v>464</v>
      </c>
      <c r="J346" s="1">
        <f t="shared" si="15"/>
        <v>364</v>
      </c>
      <c r="K346" s="1">
        <f t="shared" si="16"/>
        <v>273</v>
      </c>
      <c r="L346" s="1">
        <v>0</v>
      </c>
      <c r="N346" s="1">
        <f t="shared" si="17"/>
        <v>637</v>
      </c>
      <c r="O346" s="1">
        <v>345</v>
      </c>
    </row>
    <row r="347" spans="1:15" x14ac:dyDescent="0.3">
      <c r="A347" s="1">
        <v>26940</v>
      </c>
      <c r="B347" s="1" t="s">
        <v>320</v>
      </c>
      <c r="C347" s="2">
        <v>3510</v>
      </c>
      <c r="D347" s="2">
        <v>20000000</v>
      </c>
      <c r="E347" s="1">
        <v>8.73</v>
      </c>
      <c r="F347" s="1">
        <v>0.56000000000000005</v>
      </c>
      <c r="G347" s="1">
        <v>0</v>
      </c>
      <c r="H347" s="1">
        <v>702</v>
      </c>
      <c r="J347" s="1">
        <f t="shared" si="15"/>
        <v>263</v>
      </c>
      <c r="K347" s="1">
        <f t="shared" si="16"/>
        <v>375</v>
      </c>
      <c r="L347" s="1">
        <v>0</v>
      </c>
      <c r="N347" s="1">
        <f t="shared" si="17"/>
        <v>638</v>
      </c>
      <c r="O347" s="1">
        <v>346</v>
      </c>
    </row>
    <row r="348" spans="1:15" x14ac:dyDescent="0.3">
      <c r="A348" s="1">
        <v>115310</v>
      </c>
      <c r="B348" s="1" t="s">
        <v>269</v>
      </c>
      <c r="C348" s="2">
        <v>22850</v>
      </c>
      <c r="D348" s="2">
        <v>3192883</v>
      </c>
      <c r="E348" s="1">
        <v>13.35</v>
      </c>
      <c r="F348" s="1">
        <v>0.5</v>
      </c>
      <c r="G348" s="1">
        <v>0</v>
      </c>
      <c r="H348" s="1">
        <v>730</v>
      </c>
      <c r="J348" s="1">
        <f t="shared" si="15"/>
        <v>328</v>
      </c>
      <c r="K348" s="1">
        <f t="shared" si="16"/>
        <v>310</v>
      </c>
      <c r="L348" s="1">
        <v>0</v>
      </c>
      <c r="N348" s="1">
        <f t="shared" si="17"/>
        <v>638</v>
      </c>
      <c r="O348" s="1">
        <v>347</v>
      </c>
    </row>
    <row r="349" spans="1:15" x14ac:dyDescent="0.3">
      <c r="A349" s="1">
        <v>45060</v>
      </c>
      <c r="B349" s="1" t="s">
        <v>345</v>
      </c>
      <c r="C349" s="2">
        <v>3585</v>
      </c>
      <c r="D349" s="2">
        <v>16941974</v>
      </c>
      <c r="E349" s="1">
        <v>7.29</v>
      </c>
      <c r="F349" s="1">
        <v>0.61</v>
      </c>
      <c r="G349" s="1">
        <v>0</v>
      </c>
      <c r="H349" s="1">
        <v>607</v>
      </c>
      <c r="J349" s="1">
        <f t="shared" si="15"/>
        <v>232</v>
      </c>
      <c r="K349" s="1">
        <f t="shared" si="16"/>
        <v>410</v>
      </c>
      <c r="L349" s="1">
        <v>0</v>
      </c>
      <c r="N349" s="1">
        <f t="shared" si="17"/>
        <v>642</v>
      </c>
      <c r="O349" s="1">
        <v>348</v>
      </c>
    </row>
    <row r="350" spans="1:15" x14ac:dyDescent="0.3">
      <c r="A350" s="1">
        <v>37560</v>
      </c>
      <c r="B350" s="1" t="s">
        <v>354</v>
      </c>
      <c r="C350" s="2">
        <v>4660</v>
      </c>
      <c r="D350" s="2">
        <v>77446865</v>
      </c>
      <c r="E350" s="1">
        <v>9.81</v>
      </c>
      <c r="F350" s="1">
        <v>0.54</v>
      </c>
      <c r="G350" s="1">
        <v>2.58</v>
      </c>
      <c r="H350" s="2">
        <v>3609</v>
      </c>
      <c r="J350" s="1">
        <f t="shared" si="15"/>
        <v>285</v>
      </c>
      <c r="K350" s="1">
        <f t="shared" si="16"/>
        <v>359</v>
      </c>
      <c r="L350" s="1">
        <v>0</v>
      </c>
      <c r="N350" s="1">
        <f t="shared" si="17"/>
        <v>644</v>
      </c>
      <c r="O350" s="1">
        <v>349</v>
      </c>
    </row>
    <row r="351" spans="1:15" x14ac:dyDescent="0.3">
      <c r="A351" s="1">
        <v>12030</v>
      </c>
      <c r="B351" s="1" t="s">
        <v>364</v>
      </c>
      <c r="C351" s="1">
        <v>917</v>
      </c>
      <c r="D351" s="2">
        <v>201173933</v>
      </c>
      <c r="E351" s="1">
        <v>8.41</v>
      </c>
      <c r="F351" s="1">
        <v>0.56999999999999995</v>
      </c>
      <c r="G351" s="1">
        <v>0</v>
      </c>
      <c r="H351" s="2">
        <v>1845</v>
      </c>
      <c r="J351" s="1">
        <f t="shared" si="15"/>
        <v>260</v>
      </c>
      <c r="K351" s="1">
        <f t="shared" si="16"/>
        <v>386</v>
      </c>
      <c r="L351" s="1">
        <v>0</v>
      </c>
      <c r="N351" s="1">
        <f t="shared" si="17"/>
        <v>646</v>
      </c>
      <c r="O351" s="1">
        <v>350</v>
      </c>
    </row>
    <row r="352" spans="1:15" x14ac:dyDescent="0.3">
      <c r="A352" s="1">
        <v>54930</v>
      </c>
      <c r="B352" s="1" t="s">
        <v>418</v>
      </c>
      <c r="C352" s="2">
        <v>33850</v>
      </c>
      <c r="D352" s="2">
        <v>3000000</v>
      </c>
      <c r="E352" s="1">
        <v>6.28</v>
      </c>
      <c r="F352" s="1">
        <v>0.98</v>
      </c>
      <c r="G352" s="1">
        <v>0</v>
      </c>
      <c r="H352" s="2">
        <v>1016</v>
      </c>
      <c r="J352" s="1">
        <f t="shared" si="15"/>
        <v>190</v>
      </c>
      <c r="K352" s="1">
        <f t="shared" si="16"/>
        <v>459</v>
      </c>
      <c r="L352" s="1">
        <v>0</v>
      </c>
      <c r="N352" s="1">
        <f t="shared" si="17"/>
        <v>649</v>
      </c>
      <c r="O352" s="1">
        <v>351</v>
      </c>
    </row>
    <row r="353" spans="1:15" x14ac:dyDescent="0.3">
      <c r="A353" s="1">
        <v>34220</v>
      </c>
      <c r="B353" s="1" t="s">
        <v>188</v>
      </c>
      <c r="C353" s="2">
        <v>13610</v>
      </c>
      <c r="D353" s="2">
        <v>357815700</v>
      </c>
      <c r="E353" s="1">
        <v>999</v>
      </c>
      <c r="F353" s="1">
        <v>0.39</v>
      </c>
      <c r="G353" s="1">
        <v>0</v>
      </c>
      <c r="H353" s="2">
        <v>48699</v>
      </c>
      <c r="J353" s="1">
        <f t="shared" si="15"/>
        <v>469</v>
      </c>
      <c r="K353" s="1">
        <f t="shared" si="16"/>
        <v>181</v>
      </c>
      <c r="L353" s="1">
        <v>0</v>
      </c>
      <c r="N353" s="1">
        <f t="shared" si="17"/>
        <v>650</v>
      </c>
      <c r="O353" s="1">
        <v>352</v>
      </c>
    </row>
    <row r="354" spans="1:15" x14ac:dyDescent="0.3">
      <c r="A354" s="1">
        <v>79980</v>
      </c>
      <c r="B354" s="1" t="s">
        <v>225</v>
      </c>
      <c r="C354" s="2">
        <v>5010</v>
      </c>
      <c r="D354" s="2">
        <v>34500000</v>
      </c>
      <c r="E354" s="1">
        <v>999</v>
      </c>
      <c r="F354" s="1">
        <v>0.39</v>
      </c>
      <c r="G354" s="1">
        <v>0</v>
      </c>
      <c r="H354" s="2">
        <v>1728</v>
      </c>
      <c r="J354" s="1">
        <f t="shared" si="15"/>
        <v>469</v>
      </c>
      <c r="K354" s="1">
        <f t="shared" si="16"/>
        <v>181</v>
      </c>
      <c r="L354" s="1">
        <v>0</v>
      </c>
      <c r="N354" s="1">
        <f t="shared" si="17"/>
        <v>650</v>
      </c>
      <c r="O354" s="1">
        <v>353</v>
      </c>
    </row>
    <row r="355" spans="1:15" x14ac:dyDescent="0.3">
      <c r="A355" s="1">
        <v>83550</v>
      </c>
      <c r="B355" s="1" t="s">
        <v>361</v>
      </c>
      <c r="C355" s="2">
        <v>6520</v>
      </c>
      <c r="D355" s="2">
        <v>11251616</v>
      </c>
      <c r="E355" s="1">
        <v>10.99</v>
      </c>
      <c r="F355" s="1">
        <v>0.53</v>
      </c>
      <c r="G355" s="1">
        <v>0</v>
      </c>
      <c r="H355" s="1">
        <v>734</v>
      </c>
      <c r="J355" s="1">
        <f t="shared" si="15"/>
        <v>299</v>
      </c>
      <c r="K355" s="1">
        <f t="shared" si="16"/>
        <v>351</v>
      </c>
      <c r="L355" s="1">
        <v>0</v>
      </c>
      <c r="N355" s="1">
        <f t="shared" si="17"/>
        <v>650</v>
      </c>
      <c r="O355" s="1">
        <v>354</v>
      </c>
    </row>
    <row r="356" spans="1:15" x14ac:dyDescent="0.3">
      <c r="A356" s="1">
        <v>126560</v>
      </c>
      <c r="B356" s="1" t="s">
        <v>112</v>
      </c>
      <c r="C356" s="2">
        <v>2730</v>
      </c>
      <c r="D356" s="2">
        <v>110202945</v>
      </c>
      <c r="E356" s="1">
        <v>999</v>
      </c>
      <c r="F356" s="1">
        <v>0.39</v>
      </c>
      <c r="G356" s="1">
        <v>0</v>
      </c>
      <c r="H356" s="2">
        <v>3009</v>
      </c>
      <c r="J356" s="1">
        <f t="shared" si="15"/>
        <v>469</v>
      </c>
      <c r="K356" s="1">
        <f t="shared" si="16"/>
        <v>181</v>
      </c>
      <c r="L356" s="1">
        <v>0</v>
      </c>
      <c r="N356" s="1">
        <f t="shared" si="17"/>
        <v>650</v>
      </c>
      <c r="O356" s="1">
        <v>355</v>
      </c>
    </row>
    <row r="357" spans="1:15" x14ac:dyDescent="0.3">
      <c r="A357" s="1">
        <v>1080</v>
      </c>
      <c r="B357" s="1" t="s">
        <v>399</v>
      </c>
      <c r="C357" s="2">
        <v>36500</v>
      </c>
      <c r="D357" s="2">
        <v>4150000</v>
      </c>
      <c r="E357" s="1">
        <v>29.82</v>
      </c>
      <c r="F357" s="1">
        <v>0.46</v>
      </c>
      <c r="G357" s="1">
        <v>0.69</v>
      </c>
      <c r="H357" s="2">
        <v>1515</v>
      </c>
      <c r="J357" s="1">
        <f t="shared" si="15"/>
        <v>380</v>
      </c>
      <c r="K357" s="1">
        <f t="shared" si="16"/>
        <v>273</v>
      </c>
      <c r="L357" s="1">
        <v>0</v>
      </c>
      <c r="N357" s="1">
        <f t="shared" si="17"/>
        <v>653</v>
      </c>
      <c r="O357" s="1">
        <v>356</v>
      </c>
    </row>
    <row r="358" spans="1:15" x14ac:dyDescent="0.3">
      <c r="A358" s="1">
        <v>36560</v>
      </c>
      <c r="B358" s="1" t="s">
        <v>351</v>
      </c>
      <c r="C358" s="2">
        <v>11360</v>
      </c>
      <c r="D358" s="2">
        <v>15750000</v>
      </c>
      <c r="E358" s="1">
        <v>12.55</v>
      </c>
      <c r="F358" s="1">
        <v>0.52</v>
      </c>
      <c r="G358" s="1">
        <v>0</v>
      </c>
      <c r="H358" s="2">
        <v>1789</v>
      </c>
      <c r="J358" s="1">
        <f t="shared" si="15"/>
        <v>316</v>
      </c>
      <c r="K358" s="1">
        <f t="shared" si="16"/>
        <v>337</v>
      </c>
      <c r="L358" s="1">
        <v>0</v>
      </c>
      <c r="N358" s="1">
        <f t="shared" si="17"/>
        <v>653</v>
      </c>
      <c r="O358" s="1">
        <v>357</v>
      </c>
    </row>
    <row r="359" spans="1:15" x14ac:dyDescent="0.3">
      <c r="A359" s="1">
        <v>32640</v>
      </c>
      <c r="B359" s="1" t="s">
        <v>263</v>
      </c>
      <c r="C359" s="2">
        <v>11110</v>
      </c>
      <c r="D359" s="2">
        <v>436611361</v>
      </c>
      <c r="E359" s="1">
        <v>8.1300000000000008</v>
      </c>
      <c r="F359" s="1">
        <v>0.59</v>
      </c>
      <c r="G359" s="1">
        <v>0</v>
      </c>
      <c r="H359" s="2">
        <v>48508</v>
      </c>
      <c r="J359" s="1">
        <f t="shared" si="15"/>
        <v>253</v>
      </c>
      <c r="K359" s="1">
        <f t="shared" si="16"/>
        <v>403</v>
      </c>
      <c r="L359" s="1">
        <v>0</v>
      </c>
      <c r="N359" s="1">
        <f t="shared" si="17"/>
        <v>656</v>
      </c>
      <c r="O359" s="1">
        <v>358</v>
      </c>
    </row>
    <row r="360" spans="1:15" x14ac:dyDescent="0.3">
      <c r="A360" s="1">
        <v>50760</v>
      </c>
      <c r="B360" s="1" t="s">
        <v>474</v>
      </c>
      <c r="C360" s="2">
        <v>2545</v>
      </c>
      <c r="D360" s="2">
        <v>16334678</v>
      </c>
      <c r="E360" s="1">
        <v>10.74</v>
      </c>
      <c r="F360" s="1">
        <v>0.54</v>
      </c>
      <c r="G360" s="1">
        <v>0</v>
      </c>
      <c r="H360" s="1">
        <v>416</v>
      </c>
      <c r="J360" s="1">
        <f t="shared" si="15"/>
        <v>297</v>
      </c>
      <c r="K360" s="1">
        <f t="shared" si="16"/>
        <v>359</v>
      </c>
      <c r="L360" s="1">
        <v>0</v>
      </c>
      <c r="N360" s="1">
        <f t="shared" si="17"/>
        <v>656</v>
      </c>
      <c r="O360" s="1">
        <v>359</v>
      </c>
    </row>
    <row r="361" spans="1:15" x14ac:dyDescent="0.3">
      <c r="A361" s="1">
        <v>4490</v>
      </c>
      <c r="B361" s="1" t="s">
        <v>475</v>
      </c>
      <c r="C361" s="2">
        <v>47400</v>
      </c>
      <c r="D361" s="2">
        <v>14000000</v>
      </c>
      <c r="E361" s="1">
        <v>12.7</v>
      </c>
      <c r="F361" s="1">
        <v>0.52</v>
      </c>
      <c r="G361" s="1">
        <v>0</v>
      </c>
      <c r="H361" s="2">
        <v>6636</v>
      </c>
      <c r="J361" s="1">
        <f t="shared" si="15"/>
        <v>320</v>
      </c>
      <c r="K361" s="1">
        <f t="shared" si="16"/>
        <v>337</v>
      </c>
      <c r="L361" s="1">
        <v>0</v>
      </c>
      <c r="N361" s="1">
        <f t="shared" si="17"/>
        <v>657</v>
      </c>
      <c r="O361" s="1">
        <v>360</v>
      </c>
    </row>
    <row r="362" spans="1:15" x14ac:dyDescent="0.3">
      <c r="A362" s="1">
        <v>10040</v>
      </c>
      <c r="B362" s="1" t="s">
        <v>383</v>
      </c>
      <c r="C362" s="2">
        <v>2925</v>
      </c>
      <c r="D362" s="2">
        <v>41067062</v>
      </c>
      <c r="E362" s="1">
        <v>34.01</v>
      </c>
      <c r="F362" s="1">
        <v>0.46</v>
      </c>
      <c r="G362" s="1">
        <v>0</v>
      </c>
      <c r="H362" s="2">
        <v>1201</v>
      </c>
      <c r="J362" s="1">
        <f t="shared" si="15"/>
        <v>384</v>
      </c>
      <c r="K362" s="1">
        <f t="shared" si="16"/>
        <v>273</v>
      </c>
      <c r="L362" s="1">
        <v>0</v>
      </c>
      <c r="N362" s="1">
        <f t="shared" si="17"/>
        <v>657</v>
      </c>
      <c r="O362" s="1">
        <v>361</v>
      </c>
    </row>
    <row r="363" spans="1:15" x14ac:dyDescent="0.3">
      <c r="A363" s="1">
        <v>4540</v>
      </c>
      <c r="B363" s="1" t="s">
        <v>423</v>
      </c>
      <c r="C363" s="2">
        <v>2915</v>
      </c>
      <c r="D363" s="2">
        <v>37240693</v>
      </c>
      <c r="E363" s="1">
        <v>29.15</v>
      </c>
      <c r="F363" s="1">
        <v>0.47</v>
      </c>
      <c r="G363" s="1">
        <v>0</v>
      </c>
      <c r="H363" s="2">
        <v>1086</v>
      </c>
      <c r="J363" s="1">
        <f t="shared" si="15"/>
        <v>379</v>
      </c>
      <c r="K363" s="1">
        <f t="shared" si="16"/>
        <v>280</v>
      </c>
      <c r="L363" s="1">
        <v>0</v>
      </c>
      <c r="N363" s="1">
        <f t="shared" si="17"/>
        <v>659</v>
      </c>
      <c r="O363" s="1">
        <v>362</v>
      </c>
    </row>
    <row r="364" spans="1:15" x14ac:dyDescent="0.3">
      <c r="A364" s="1">
        <v>126640</v>
      </c>
      <c r="B364" s="1" t="s">
        <v>391</v>
      </c>
      <c r="C364" s="2">
        <v>1576</v>
      </c>
      <c r="D364" s="2">
        <v>36373887</v>
      </c>
      <c r="E364" s="1">
        <v>10.58</v>
      </c>
      <c r="F364" s="1">
        <v>0.55000000000000004</v>
      </c>
      <c r="G364" s="1">
        <v>0</v>
      </c>
      <c r="H364" s="1">
        <v>573</v>
      </c>
      <c r="J364" s="1">
        <f t="shared" si="15"/>
        <v>294</v>
      </c>
      <c r="K364" s="1">
        <f t="shared" si="16"/>
        <v>365</v>
      </c>
      <c r="L364" s="1">
        <v>0</v>
      </c>
      <c r="N364" s="1">
        <f t="shared" si="17"/>
        <v>659</v>
      </c>
      <c r="O364" s="1">
        <v>363</v>
      </c>
    </row>
    <row r="365" spans="1:15" x14ac:dyDescent="0.3">
      <c r="A365" s="1">
        <v>36190</v>
      </c>
      <c r="B365" s="1" t="s">
        <v>262</v>
      </c>
      <c r="C365" s="2">
        <v>29050</v>
      </c>
      <c r="D365" s="2">
        <v>6000000</v>
      </c>
      <c r="E365" s="1">
        <v>8.32</v>
      </c>
      <c r="F365" s="1">
        <v>0.59</v>
      </c>
      <c r="G365" s="1">
        <v>0</v>
      </c>
      <c r="H365" s="2">
        <v>1743</v>
      </c>
      <c r="J365" s="1">
        <f t="shared" si="15"/>
        <v>257</v>
      </c>
      <c r="K365" s="1">
        <f t="shared" si="16"/>
        <v>403</v>
      </c>
      <c r="L365" s="1">
        <v>0</v>
      </c>
      <c r="N365" s="1">
        <f t="shared" si="17"/>
        <v>660</v>
      </c>
      <c r="O365" s="1">
        <v>364</v>
      </c>
    </row>
    <row r="366" spans="1:15" x14ac:dyDescent="0.3">
      <c r="A366" s="1">
        <v>33560</v>
      </c>
      <c r="B366" s="1" t="s">
        <v>476</v>
      </c>
      <c r="C366" s="2">
        <v>3860</v>
      </c>
      <c r="D366" s="2">
        <v>17100000</v>
      </c>
      <c r="E366" s="1">
        <v>999</v>
      </c>
      <c r="F366" s="1">
        <v>0.4</v>
      </c>
      <c r="G366" s="1">
        <v>0</v>
      </c>
      <c r="H366" s="1">
        <v>660</v>
      </c>
      <c r="J366" s="1">
        <f t="shared" si="15"/>
        <v>469</v>
      </c>
      <c r="K366" s="1">
        <f t="shared" si="16"/>
        <v>192</v>
      </c>
      <c r="L366" s="1">
        <v>0</v>
      </c>
      <c r="N366" s="1">
        <f t="shared" si="17"/>
        <v>661</v>
      </c>
      <c r="O366" s="1">
        <v>365</v>
      </c>
    </row>
    <row r="367" spans="1:15" x14ac:dyDescent="0.3">
      <c r="A367" s="1">
        <v>102260</v>
      </c>
      <c r="B367" s="1" t="s">
        <v>290</v>
      </c>
      <c r="C367" s="2">
        <v>4500</v>
      </c>
      <c r="D367" s="2">
        <v>49689728</v>
      </c>
      <c r="E367" s="1">
        <v>8.27</v>
      </c>
      <c r="F367" s="1">
        <v>0.6</v>
      </c>
      <c r="G367" s="1">
        <v>0</v>
      </c>
      <c r="H367" s="2">
        <v>2236</v>
      </c>
      <c r="J367" s="1">
        <f t="shared" si="15"/>
        <v>256</v>
      </c>
      <c r="K367" s="1">
        <f t="shared" si="16"/>
        <v>406</v>
      </c>
      <c r="L367" s="1">
        <v>0</v>
      </c>
      <c r="N367" s="1">
        <f t="shared" si="17"/>
        <v>662</v>
      </c>
      <c r="O367" s="1">
        <v>366</v>
      </c>
    </row>
    <row r="368" spans="1:15" x14ac:dyDescent="0.3">
      <c r="A368" s="1">
        <v>115390</v>
      </c>
      <c r="B368" s="1" t="s">
        <v>415</v>
      </c>
      <c r="C368" s="2">
        <v>6940</v>
      </c>
      <c r="D368" s="2">
        <v>50200444</v>
      </c>
      <c r="E368" s="1">
        <v>41.56</v>
      </c>
      <c r="F368" s="1">
        <v>0.46</v>
      </c>
      <c r="G368" s="1">
        <v>0</v>
      </c>
      <c r="H368" s="2">
        <v>3484</v>
      </c>
      <c r="J368" s="1">
        <f t="shared" si="15"/>
        <v>389</v>
      </c>
      <c r="K368" s="1">
        <f t="shared" si="16"/>
        <v>273</v>
      </c>
      <c r="L368" s="1">
        <v>0</v>
      </c>
      <c r="N368" s="1">
        <f t="shared" si="17"/>
        <v>662</v>
      </c>
      <c r="O368" s="1">
        <v>367</v>
      </c>
    </row>
    <row r="369" spans="1:15" x14ac:dyDescent="0.3">
      <c r="A369" s="1">
        <v>400</v>
      </c>
      <c r="B369" s="1" t="s">
        <v>403</v>
      </c>
      <c r="C369" s="2">
        <v>1632</v>
      </c>
      <c r="D369" s="2">
        <v>310336320</v>
      </c>
      <c r="E369" s="1">
        <v>6.77</v>
      </c>
      <c r="F369" s="1">
        <v>0.83</v>
      </c>
      <c r="G369" s="1">
        <v>0</v>
      </c>
      <c r="H369" s="2">
        <v>5065</v>
      </c>
      <c r="J369" s="1">
        <f t="shared" si="15"/>
        <v>215</v>
      </c>
      <c r="K369" s="1">
        <f t="shared" si="16"/>
        <v>450</v>
      </c>
      <c r="L369" s="1">
        <v>0</v>
      </c>
      <c r="N369" s="1">
        <f t="shared" si="17"/>
        <v>665</v>
      </c>
      <c r="O369" s="1">
        <v>368</v>
      </c>
    </row>
    <row r="370" spans="1:15" x14ac:dyDescent="0.3">
      <c r="A370" s="1">
        <v>34590</v>
      </c>
      <c r="B370" s="1" t="s">
        <v>282</v>
      </c>
      <c r="C370" s="2">
        <v>28400</v>
      </c>
      <c r="D370" s="2">
        <v>4374754</v>
      </c>
      <c r="E370" s="1">
        <v>8.69</v>
      </c>
      <c r="F370" s="1">
        <v>0.59</v>
      </c>
      <c r="G370" s="1">
        <v>0</v>
      </c>
      <c r="H370" s="2">
        <v>1242</v>
      </c>
      <c r="J370" s="1">
        <f t="shared" si="15"/>
        <v>262</v>
      </c>
      <c r="K370" s="1">
        <f t="shared" si="16"/>
        <v>403</v>
      </c>
      <c r="L370" s="1">
        <v>0</v>
      </c>
      <c r="N370" s="1">
        <f t="shared" si="17"/>
        <v>665</v>
      </c>
      <c r="O370" s="1">
        <v>369</v>
      </c>
    </row>
    <row r="371" spans="1:15" x14ac:dyDescent="0.3">
      <c r="A371" s="1">
        <v>7700</v>
      </c>
      <c r="B371" s="1" t="s">
        <v>173</v>
      </c>
      <c r="C371" s="2">
        <v>29000</v>
      </c>
      <c r="D371" s="2">
        <v>39114367</v>
      </c>
      <c r="E371" s="1">
        <v>9.5500000000000007</v>
      </c>
      <c r="F371" s="1">
        <v>0.56999999999999995</v>
      </c>
      <c r="G371" s="1">
        <v>0</v>
      </c>
      <c r="H371" s="2">
        <v>11343</v>
      </c>
      <c r="J371" s="1">
        <f t="shared" si="15"/>
        <v>281</v>
      </c>
      <c r="K371" s="1">
        <f t="shared" si="16"/>
        <v>386</v>
      </c>
      <c r="L371" s="1">
        <v>0</v>
      </c>
      <c r="N371" s="1">
        <f t="shared" si="17"/>
        <v>667</v>
      </c>
      <c r="O371" s="1">
        <v>370</v>
      </c>
    </row>
    <row r="372" spans="1:15" x14ac:dyDescent="0.3">
      <c r="A372" s="1">
        <v>39020</v>
      </c>
      <c r="B372" s="1" t="s">
        <v>477</v>
      </c>
      <c r="C372" s="2">
        <v>3535</v>
      </c>
      <c r="D372" s="2">
        <v>22584709</v>
      </c>
      <c r="E372" s="1">
        <v>34.659999999999997</v>
      </c>
      <c r="F372" s="1">
        <v>0.47</v>
      </c>
      <c r="G372" s="1">
        <v>0</v>
      </c>
      <c r="H372" s="1">
        <v>798</v>
      </c>
      <c r="J372" s="1">
        <f t="shared" si="15"/>
        <v>387</v>
      </c>
      <c r="K372" s="1">
        <f t="shared" si="16"/>
        <v>280</v>
      </c>
      <c r="L372" s="1">
        <v>0</v>
      </c>
      <c r="N372" s="1">
        <f t="shared" si="17"/>
        <v>667</v>
      </c>
      <c r="O372" s="1">
        <v>371</v>
      </c>
    </row>
    <row r="373" spans="1:15" x14ac:dyDescent="0.3">
      <c r="A373" s="1">
        <v>103590</v>
      </c>
      <c r="B373" s="1" t="s">
        <v>334</v>
      </c>
      <c r="C373" s="2">
        <v>5040</v>
      </c>
      <c r="D373" s="2">
        <v>37080390</v>
      </c>
      <c r="E373" s="1">
        <v>11.51</v>
      </c>
      <c r="F373" s="1">
        <v>0.55000000000000004</v>
      </c>
      <c r="G373" s="1">
        <v>0</v>
      </c>
      <c r="H373" s="2">
        <v>1869</v>
      </c>
      <c r="J373" s="1">
        <f t="shared" si="15"/>
        <v>303</v>
      </c>
      <c r="K373" s="1">
        <f t="shared" si="16"/>
        <v>365</v>
      </c>
      <c r="L373" s="1">
        <v>0</v>
      </c>
      <c r="N373" s="1">
        <f t="shared" si="17"/>
        <v>668</v>
      </c>
      <c r="O373" s="1">
        <v>372</v>
      </c>
    </row>
    <row r="374" spans="1:15" x14ac:dyDescent="0.3">
      <c r="A374" s="1">
        <v>280360</v>
      </c>
      <c r="B374" s="1" t="s">
        <v>432</v>
      </c>
      <c r="C374" s="2">
        <v>119900</v>
      </c>
      <c r="D374" s="2">
        <v>9434574</v>
      </c>
      <c r="E374" s="1">
        <v>21.92</v>
      </c>
      <c r="F374" s="1">
        <v>0.5</v>
      </c>
      <c r="G374" s="1">
        <v>0</v>
      </c>
      <c r="H374" s="2">
        <v>11312</v>
      </c>
      <c r="J374" s="1">
        <f t="shared" si="15"/>
        <v>360</v>
      </c>
      <c r="K374" s="1">
        <f t="shared" si="16"/>
        <v>310</v>
      </c>
      <c r="L374" s="1">
        <v>0</v>
      </c>
      <c r="N374" s="1">
        <f t="shared" si="17"/>
        <v>670</v>
      </c>
      <c r="O374" s="1">
        <v>373</v>
      </c>
    </row>
    <row r="375" spans="1:15" x14ac:dyDescent="0.3">
      <c r="A375" s="1">
        <v>4800</v>
      </c>
      <c r="B375" s="1" t="s">
        <v>146</v>
      </c>
      <c r="C375" s="2">
        <v>70600</v>
      </c>
      <c r="D375" s="2">
        <v>21071025</v>
      </c>
      <c r="E375" s="1">
        <v>12.79</v>
      </c>
      <c r="F375" s="1">
        <v>0.53</v>
      </c>
      <c r="G375" s="1">
        <v>0</v>
      </c>
      <c r="H375" s="2">
        <v>14876</v>
      </c>
      <c r="J375" s="1">
        <f t="shared" si="15"/>
        <v>321</v>
      </c>
      <c r="K375" s="1">
        <f t="shared" si="16"/>
        <v>351</v>
      </c>
      <c r="L375" s="1">
        <v>0</v>
      </c>
      <c r="N375" s="1">
        <f t="shared" si="17"/>
        <v>672</v>
      </c>
      <c r="O375" s="1">
        <v>374</v>
      </c>
    </row>
    <row r="376" spans="1:15" x14ac:dyDescent="0.3">
      <c r="A376" s="1">
        <v>490</v>
      </c>
      <c r="B376" s="1" t="s">
        <v>393</v>
      </c>
      <c r="C376" s="2">
        <v>12270</v>
      </c>
      <c r="D376" s="2">
        <v>23932354</v>
      </c>
      <c r="E376" s="1">
        <v>7.28</v>
      </c>
      <c r="F376" s="1">
        <v>0.76</v>
      </c>
      <c r="G376" s="1">
        <v>0</v>
      </c>
      <c r="H376" s="2">
        <v>2936</v>
      </c>
      <c r="J376" s="1">
        <f t="shared" si="15"/>
        <v>231</v>
      </c>
      <c r="K376" s="1">
        <f t="shared" si="16"/>
        <v>444</v>
      </c>
      <c r="L376" s="1">
        <v>0</v>
      </c>
      <c r="N376" s="1">
        <f t="shared" si="17"/>
        <v>675</v>
      </c>
      <c r="O376" s="1">
        <v>375</v>
      </c>
    </row>
    <row r="377" spans="1:15" x14ac:dyDescent="0.3">
      <c r="A377" s="1">
        <v>15890</v>
      </c>
      <c r="B377" s="1" t="s">
        <v>307</v>
      </c>
      <c r="C377" s="2">
        <v>6630</v>
      </c>
      <c r="D377" s="2">
        <v>29228750</v>
      </c>
      <c r="E377" s="1">
        <v>7.84</v>
      </c>
      <c r="F377" s="1">
        <v>0.68</v>
      </c>
      <c r="G377" s="1">
        <v>0</v>
      </c>
      <c r="H377" s="2">
        <v>1938</v>
      </c>
      <c r="J377" s="1">
        <f t="shared" si="15"/>
        <v>246</v>
      </c>
      <c r="K377" s="1">
        <f t="shared" si="16"/>
        <v>430</v>
      </c>
      <c r="L377" s="1">
        <v>0</v>
      </c>
      <c r="N377" s="1">
        <f t="shared" si="17"/>
        <v>676</v>
      </c>
      <c r="O377" s="1">
        <v>376</v>
      </c>
    </row>
    <row r="378" spans="1:15" x14ac:dyDescent="0.3">
      <c r="A378" s="1">
        <v>138070</v>
      </c>
      <c r="B378" s="1" t="s">
        <v>370</v>
      </c>
      <c r="C378" s="2">
        <v>2975</v>
      </c>
      <c r="D378" s="2">
        <v>17503204</v>
      </c>
      <c r="E378" s="1">
        <v>7.98</v>
      </c>
      <c r="F378" s="1">
        <v>0.67</v>
      </c>
      <c r="G378" s="1">
        <v>0</v>
      </c>
      <c r="H378" s="1">
        <v>521</v>
      </c>
      <c r="J378" s="1">
        <f t="shared" si="15"/>
        <v>249</v>
      </c>
      <c r="K378" s="1">
        <f t="shared" si="16"/>
        <v>427</v>
      </c>
      <c r="L378" s="1">
        <v>0</v>
      </c>
      <c r="N378" s="1">
        <f t="shared" si="17"/>
        <v>676</v>
      </c>
      <c r="O378" s="1">
        <v>377</v>
      </c>
    </row>
    <row r="379" spans="1:15" x14ac:dyDescent="0.3">
      <c r="A379" s="1">
        <v>5750</v>
      </c>
      <c r="B379" s="1" t="s">
        <v>478</v>
      </c>
      <c r="C379" s="2">
        <v>3990</v>
      </c>
      <c r="D379" s="2">
        <v>16672240</v>
      </c>
      <c r="E379" s="1">
        <v>999</v>
      </c>
      <c r="F379" s="1">
        <v>0.42</v>
      </c>
      <c r="G379" s="1">
        <v>0</v>
      </c>
      <c r="H379" s="1">
        <v>665</v>
      </c>
      <c r="J379" s="1">
        <f t="shared" si="15"/>
        <v>469</v>
      </c>
      <c r="K379" s="1">
        <f t="shared" si="16"/>
        <v>218</v>
      </c>
      <c r="L379" s="1">
        <v>0</v>
      </c>
      <c r="N379" s="1">
        <f t="shared" si="17"/>
        <v>687</v>
      </c>
      <c r="O379" s="1">
        <v>378</v>
      </c>
    </row>
    <row r="380" spans="1:15" x14ac:dyDescent="0.3">
      <c r="A380" s="1">
        <v>78000</v>
      </c>
      <c r="B380" s="1" t="s">
        <v>254</v>
      </c>
      <c r="C380" s="2">
        <v>8960</v>
      </c>
      <c r="D380" s="2">
        <v>9702706</v>
      </c>
      <c r="E380" s="1">
        <v>94.32</v>
      </c>
      <c r="F380" s="1">
        <v>0.48</v>
      </c>
      <c r="G380" s="1">
        <v>0</v>
      </c>
      <c r="H380" s="1">
        <v>869</v>
      </c>
      <c r="J380" s="1">
        <f t="shared" si="15"/>
        <v>401</v>
      </c>
      <c r="K380" s="1">
        <f t="shared" si="16"/>
        <v>288</v>
      </c>
      <c r="L380" s="1">
        <v>0</v>
      </c>
      <c r="N380" s="1">
        <f t="shared" si="17"/>
        <v>689</v>
      </c>
      <c r="O380" s="1">
        <v>379</v>
      </c>
    </row>
    <row r="381" spans="1:15" x14ac:dyDescent="0.3">
      <c r="A381" s="1">
        <v>87600</v>
      </c>
      <c r="B381" s="1" t="s">
        <v>441</v>
      </c>
      <c r="C381" s="2">
        <v>8300</v>
      </c>
      <c r="D381" s="2">
        <v>8166558</v>
      </c>
      <c r="E381" s="1">
        <v>9.9600000000000009</v>
      </c>
      <c r="F381" s="1">
        <v>0.59</v>
      </c>
      <c r="G381" s="1">
        <v>0</v>
      </c>
      <c r="H381" s="1">
        <v>678</v>
      </c>
      <c r="J381" s="1">
        <f t="shared" si="15"/>
        <v>287</v>
      </c>
      <c r="K381" s="1">
        <f t="shared" si="16"/>
        <v>403</v>
      </c>
      <c r="L381" s="1">
        <v>0</v>
      </c>
      <c r="N381" s="1">
        <f t="shared" si="17"/>
        <v>690</v>
      </c>
      <c r="O381" s="1">
        <v>380</v>
      </c>
    </row>
    <row r="382" spans="1:15" x14ac:dyDescent="0.3">
      <c r="A382" s="1">
        <v>2350</v>
      </c>
      <c r="B382" s="1" t="s">
        <v>422</v>
      </c>
      <c r="C382" s="2">
        <v>6700</v>
      </c>
      <c r="D382" s="2">
        <v>97667877</v>
      </c>
      <c r="E382" s="1">
        <v>999</v>
      </c>
      <c r="F382" s="1">
        <v>0.43</v>
      </c>
      <c r="G382" s="1">
        <v>0</v>
      </c>
      <c r="H382" s="2">
        <v>6544</v>
      </c>
      <c r="J382" s="1">
        <f t="shared" si="15"/>
        <v>469</v>
      </c>
      <c r="K382" s="1">
        <f t="shared" si="16"/>
        <v>229</v>
      </c>
      <c r="L382" s="1">
        <v>0</v>
      </c>
      <c r="N382" s="1">
        <f t="shared" si="17"/>
        <v>698</v>
      </c>
      <c r="O382" s="1">
        <v>381</v>
      </c>
    </row>
    <row r="383" spans="1:15" x14ac:dyDescent="0.3">
      <c r="A383" s="1">
        <v>7590</v>
      </c>
      <c r="B383" s="1" t="s">
        <v>238</v>
      </c>
      <c r="C383" s="2">
        <v>6450</v>
      </c>
      <c r="D383" s="2">
        <v>13617577</v>
      </c>
      <c r="E383" s="1">
        <v>17.97</v>
      </c>
      <c r="F383" s="1">
        <v>0.53</v>
      </c>
      <c r="G383" s="1">
        <v>0</v>
      </c>
      <c r="H383" s="1">
        <v>878</v>
      </c>
      <c r="J383" s="1">
        <f t="shared" si="15"/>
        <v>349</v>
      </c>
      <c r="K383" s="1">
        <f t="shared" si="16"/>
        <v>351</v>
      </c>
      <c r="L383" s="1">
        <v>0</v>
      </c>
      <c r="N383" s="1">
        <f t="shared" si="17"/>
        <v>700</v>
      </c>
      <c r="O383" s="1">
        <v>382</v>
      </c>
    </row>
    <row r="384" spans="1:15" x14ac:dyDescent="0.3">
      <c r="A384" s="1">
        <v>7540</v>
      </c>
      <c r="B384" s="1" t="s">
        <v>420</v>
      </c>
      <c r="C384" s="2">
        <v>49850</v>
      </c>
      <c r="D384" s="2">
        <v>2875800</v>
      </c>
      <c r="E384" s="1">
        <v>15.38</v>
      </c>
      <c r="F384" s="1">
        <v>0.55000000000000004</v>
      </c>
      <c r="G384" s="1">
        <v>0</v>
      </c>
      <c r="H384" s="2">
        <v>1434</v>
      </c>
      <c r="J384" s="1">
        <f t="shared" si="15"/>
        <v>337</v>
      </c>
      <c r="K384" s="1">
        <f t="shared" si="16"/>
        <v>365</v>
      </c>
      <c r="L384" s="1">
        <v>0</v>
      </c>
      <c r="N384" s="1">
        <f t="shared" si="17"/>
        <v>702</v>
      </c>
      <c r="O384" s="1">
        <v>383</v>
      </c>
    </row>
    <row r="385" spans="1:15" x14ac:dyDescent="0.3">
      <c r="A385" s="1">
        <v>9300</v>
      </c>
      <c r="B385" s="1" t="s">
        <v>373</v>
      </c>
      <c r="C385" s="2">
        <v>17850</v>
      </c>
      <c r="D385" s="2">
        <v>6370000</v>
      </c>
      <c r="E385" s="1">
        <v>10.31</v>
      </c>
      <c r="F385" s="1">
        <v>0.61</v>
      </c>
      <c r="G385" s="1">
        <v>0</v>
      </c>
      <c r="H385" s="2">
        <v>1137</v>
      </c>
      <c r="J385" s="1">
        <f t="shared" si="15"/>
        <v>292</v>
      </c>
      <c r="K385" s="1">
        <f t="shared" si="16"/>
        <v>410</v>
      </c>
      <c r="L385" s="1">
        <v>0</v>
      </c>
      <c r="N385" s="1">
        <f t="shared" si="17"/>
        <v>702</v>
      </c>
      <c r="O385" s="1">
        <v>384</v>
      </c>
    </row>
    <row r="386" spans="1:15" x14ac:dyDescent="0.3">
      <c r="A386" s="1">
        <v>24720</v>
      </c>
      <c r="B386" s="1" t="s">
        <v>327</v>
      </c>
      <c r="C386" s="2">
        <v>16540</v>
      </c>
      <c r="D386" s="2">
        <v>18576719</v>
      </c>
      <c r="E386" s="1">
        <v>23.76</v>
      </c>
      <c r="F386" s="1">
        <v>0.52</v>
      </c>
      <c r="G386" s="1">
        <v>0</v>
      </c>
      <c r="H386" s="2">
        <v>3073</v>
      </c>
      <c r="J386" s="1">
        <f t="shared" ref="J386:J449" si="18">COUNTIF($E$2:$E$470,"&lt;="&amp;E386)</f>
        <v>367</v>
      </c>
      <c r="K386" s="1">
        <f t="shared" ref="K386:K449" si="19">COUNTIF($F$2:$F$470,"&lt;="&amp;F386)</f>
        <v>337</v>
      </c>
      <c r="L386" s="1">
        <v>0</v>
      </c>
      <c r="N386" s="1">
        <f t="shared" ref="N386:N449" si="20">J386+K386</f>
        <v>704</v>
      </c>
      <c r="O386" s="1">
        <v>385</v>
      </c>
    </row>
    <row r="387" spans="1:15" x14ac:dyDescent="0.3">
      <c r="A387" s="1">
        <v>300720</v>
      </c>
      <c r="B387" s="1" t="s">
        <v>479</v>
      </c>
      <c r="C387" s="2">
        <v>11910</v>
      </c>
      <c r="D387" s="2">
        <v>69261540</v>
      </c>
      <c r="E387" s="1">
        <v>11.93</v>
      </c>
      <c r="F387" s="1">
        <v>0.57999999999999996</v>
      </c>
      <c r="G387" s="1">
        <v>0</v>
      </c>
      <c r="H387" s="2">
        <v>8249</v>
      </c>
      <c r="J387" s="1">
        <f t="shared" si="18"/>
        <v>308</v>
      </c>
      <c r="K387" s="1">
        <f t="shared" si="19"/>
        <v>396</v>
      </c>
      <c r="L387" s="1">
        <v>0</v>
      </c>
      <c r="N387" s="1">
        <f t="shared" si="20"/>
        <v>704</v>
      </c>
      <c r="O387" s="1">
        <v>386</v>
      </c>
    </row>
    <row r="388" spans="1:15" x14ac:dyDescent="0.3">
      <c r="A388" s="1">
        <v>14100</v>
      </c>
      <c r="B388" s="1" t="s">
        <v>428</v>
      </c>
      <c r="C388" s="2">
        <v>3280</v>
      </c>
      <c r="D388" s="2">
        <v>11800000</v>
      </c>
      <c r="E388" s="1">
        <v>999</v>
      </c>
      <c r="F388" s="1">
        <v>0.44</v>
      </c>
      <c r="G388" s="1">
        <v>0</v>
      </c>
      <c r="H388" s="1">
        <v>387</v>
      </c>
      <c r="J388" s="1">
        <f t="shared" si="18"/>
        <v>469</v>
      </c>
      <c r="K388" s="1">
        <f t="shared" si="19"/>
        <v>242</v>
      </c>
      <c r="L388" s="1">
        <v>0</v>
      </c>
      <c r="N388" s="1">
        <f t="shared" si="20"/>
        <v>711</v>
      </c>
      <c r="O388" s="1">
        <v>387</v>
      </c>
    </row>
    <row r="389" spans="1:15" x14ac:dyDescent="0.3">
      <c r="A389" s="1">
        <v>31510</v>
      </c>
      <c r="B389" s="1" t="s">
        <v>376</v>
      </c>
      <c r="C389" s="2">
        <v>1756</v>
      </c>
      <c r="D389" s="2">
        <v>28000000</v>
      </c>
      <c r="E389" s="1">
        <v>999</v>
      </c>
      <c r="F389" s="1">
        <v>0.44</v>
      </c>
      <c r="G389" s="1">
        <v>0</v>
      </c>
      <c r="H389" s="1">
        <v>492</v>
      </c>
      <c r="J389" s="1">
        <f t="shared" si="18"/>
        <v>469</v>
      </c>
      <c r="K389" s="1">
        <f t="shared" si="19"/>
        <v>242</v>
      </c>
      <c r="L389" s="1">
        <v>0</v>
      </c>
      <c r="N389" s="1">
        <f t="shared" si="20"/>
        <v>711</v>
      </c>
      <c r="O389" s="1">
        <v>388</v>
      </c>
    </row>
    <row r="390" spans="1:15" x14ac:dyDescent="0.3">
      <c r="A390" s="1">
        <v>49830</v>
      </c>
      <c r="B390" s="1" t="s">
        <v>401</v>
      </c>
      <c r="C390" s="2">
        <v>12810</v>
      </c>
      <c r="D390" s="2">
        <v>6132112</v>
      </c>
      <c r="E390" s="1">
        <v>28.47</v>
      </c>
      <c r="F390" s="1">
        <v>0.52</v>
      </c>
      <c r="G390" s="1">
        <v>0</v>
      </c>
      <c r="H390" s="1">
        <v>786</v>
      </c>
      <c r="J390" s="1">
        <f t="shared" si="18"/>
        <v>375</v>
      </c>
      <c r="K390" s="1">
        <f t="shared" si="19"/>
        <v>337</v>
      </c>
      <c r="L390" s="1">
        <v>0</v>
      </c>
      <c r="N390" s="1">
        <f t="shared" si="20"/>
        <v>712</v>
      </c>
      <c r="O390" s="1">
        <v>389</v>
      </c>
    </row>
    <row r="391" spans="1:15" x14ac:dyDescent="0.3">
      <c r="A391" s="1">
        <v>20400</v>
      </c>
      <c r="B391" s="1" t="s">
        <v>436</v>
      </c>
      <c r="C391" s="2">
        <v>9660</v>
      </c>
      <c r="D391" s="2">
        <v>3189166</v>
      </c>
      <c r="E391" s="1">
        <v>9.69</v>
      </c>
      <c r="F391" s="1">
        <v>0.68</v>
      </c>
      <c r="G391" s="1">
        <v>0</v>
      </c>
      <c r="H391" s="1">
        <v>308</v>
      </c>
      <c r="J391" s="1">
        <f t="shared" si="18"/>
        <v>283</v>
      </c>
      <c r="K391" s="1">
        <f t="shared" si="19"/>
        <v>430</v>
      </c>
      <c r="L391" s="1">
        <v>0</v>
      </c>
      <c r="N391" s="1">
        <f t="shared" si="20"/>
        <v>713</v>
      </c>
      <c r="O391" s="1">
        <v>390</v>
      </c>
    </row>
    <row r="392" spans="1:15" x14ac:dyDescent="0.3">
      <c r="A392" s="1">
        <v>810</v>
      </c>
      <c r="B392" s="1" t="s">
        <v>272</v>
      </c>
      <c r="C392" s="2">
        <v>203000</v>
      </c>
      <c r="D392" s="2">
        <v>47374837</v>
      </c>
      <c r="E392" s="1">
        <v>8.8699999999999992</v>
      </c>
      <c r="F392" s="1">
        <v>0.83</v>
      </c>
      <c r="G392" s="1">
        <v>6.8</v>
      </c>
      <c r="H392" s="2">
        <v>96171</v>
      </c>
      <c r="J392" s="1">
        <f t="shared" si="18"/>
        <v>267</v>
      </c>
      <c r="K392" s="1">
        <f t="shared" si="19"/>
        <v>450</v>
      </c>
      <c r="L392" s="1">
        <v>0</v>
      </c>
      <c r="N392" s="1">
        <f t="shared" si="20"/>
        <v>717</v>
      </c>
      <c r="O392" s="1">
        <v>391</v>
      </c>
    </row>
    <row r="393" spans="1:15" x14ac:dyDescent="0.3">
      <c r="A393" s="1">
        <v>72950</v>
      </c>
      <c r="B393" s="1" t="s">
        <v>378</v>
      </c>
      <c r="C393" s="2">
        <v>6190</v>
      </c>
      <c r="D393" s="2">
        <v>6230859</v>
      </c>
      <c r="E393" s="1">
        <v>14.36</v>
      </c>
      <c r="F393" s="1">
        <v>0.56999999999999995</v>
      </c>
      <c r="G393" s="1">
        <v>0</v>
      </c>
      <c r="H393" s="1">
        <v>386</v>
      </c>
      <c r="J393" s="1">
        <f t="shared" si="18"/>
        <v>332</v>
      </c>
      <c r="K393" s="1">
        <f t="shared" si="19"/>
        <v>386</v>
      </c>
      <c r="L393" s="1">
        <v>0</v>
      </c>
      <c r="N393" s="1">
        <f t="shared" si="20"/>
        <v>718</v>
      </c>
      <c r="O393" s="1">
        <v>392</v>
      </c>
    </row>
    <row r="394" spans="1:15" x14ac:dyDescent="0.3">
      <c r="A394" s="1">
        <v>108380</v>
      </c>
      <c r="B394" s="1" t="s">
        <v>431</v>
      </c>
      <c r="C394" s="2">
        <v>12400</v>
      </c>
      <c r="D394" s="2">
        <v>9567333</v>
      </c>
      <c r="E394" s="1">
        <v>66.31</v>
      </c>
      <c r="F394" s="1">
        <v>0.51</v>
      </c>
      <c r="G394" s="1">
        <v>0</v>
      </c>
      <c r="H394" s="2">
        <v>1186</v>
      </c>
      <c r="J394" s="1">
        <f t="shared" si="18"/>
        <v>397</v>
      </c>
      <c r="K394" s="1">
        <f t="shared" si="19"/>
        <v>321</v>
      </c>
      <c r="L394" s="1">
        <v>0</v>
      </c>
      <c r="N394" s="1">
        <f t="shared" si="20"/>
        <v>718</v>
      </c>
      <c r="O394" s="1">
        <v>393</v>
      </c>
    </row>
    <row r="395" spans="1:15" x14ac:dyDescent="0.3">
      <c r="A395" s="1">
        <v>38500</v>
      </c>
      <c r="B395" s="1" t="s">
        <v>480</v>
      </c>
      <c r="C395" s="2">
        <v>3585</v>
      </c>
      <c r="D395" s="2">
        <v>107916306</v>
      </c>
      <c r="E395" s="1">
        <v>12.99</v>
      </c>
      <c r="F395" s="1">
        <v>0.57999999999999996</v>
      </c>
      <c r="G395" s="1">
        <v>0</v>
      </c>
      <c r="H395" s="2">
        <v>3869</v>
      </c>
      <c r="J395" s="1">
        <f t="shared" si="18"/>
        <v>323</v>
      </c>
      <c r="K395" s="1">
        <f t="shared" si="19"/>
        <v>396</v>
      </c>
      <c r="L395" s="1">
        <v>0</v>
      </c>
      <c r="N395" s="1">
        <f t="shared" si="20"/>
        <v>719</v>
      </c>
      <c r="O395" s="1">
        <v>394</v>
      </c>
    </row>
    <row r="396" spans="1:15" x14ac:dyDescent="0.3">
      <c r="A396" s="1">
        <v>39310</v>
      </c>
      <c r="B396" s="1" t="s">
        <v>412</v>
      </c>
      <c r="C396" s="2">
        <v>2850</v>
      </c>
      <c r="D396" s="2">
        <v>18121667</v>
      </c>
      <c r="E396" s="1">
        <v>14.47</v>
      </c>
      <c r="F396" s="1">
        <v>0.56999999999999995</v>
      </c>
      <c r="G396" s="1">
        <v>0</v>
      </c>
      <c r="H396" s="1">
        <v>516</v>
      </c>
      <c r="J396" s="1">
        <f t="shared" si="18"/>
        <v>333</v>
      </c>
      <c r="K396" s="1">
        <f t="shared" si="19"/>
        <v>386</v>
      </c>
      <c r="L396" s="1">
        <v>0</v>
      </c>
      <c r="N396" s="1">
        <f t="shared" si="20"/>
        <v>719</v>
      </c>
      <c r="O396" s="1">
        <v>395</v>
      </c>
    </row>
    <row r="397" spans="1:15" x14ac:dyDescent="0.3">
      <c r="A397" s="1">
        <v>1510</v>
      </c>
      <c r="B397" s="1" t="s">
        <v>321</v>
      </c>
      <c r="C397" s="1">
        <v>789</v>
      </c>
      <c r="D397" s="2">
        <v>472590171</v>
      </c>
      <c r="E397" s="1">
        <v>71.73</v>
      </c>
      <c r="F397" s="1">
        <v>0.51</v>
      </c>
      <c r="G397" s="1">
        <v>0</v>
      </c>
      <c r="H397" s="2">
        <v>3729</v>
      </c>
      <c r="J397" s="1">
        <f t="shared" si="18"/>
        <v>400</v>
      </c>
      <c r="K397" s="1">
        <f t="shared" si="19"/>
        <v>321</v>
      </c>
      <c r="L397" s="1">
        <v>0</v>
      </c>
      <c r="N397" s="1">
        <f t="shared" si="20"/>
        <v>721</v>
      </c>
      <c r="O397" s="1">
        <v>396</v>
      </c>
    </row>
    <row r="398" spans="1:15" x14ac:dyDescent="0.3">
      <c r="A398" s="1">
        <v>13030</v>
      </c>
      <c r="B398" s="1" t="s">
        <v>392</v>
      </c>
      <c r="C398" s="2">
        <v>21850</v>
      </c>
      <c r="D398" s="2">
        <v>13613232</v>
      </c>
      <c r="E398" s="1">
        <v>9.43</v>
      </c>
      <c r="F398" s="1">
        <v>0.76</v>
      </c>
      <c r="G398" s="1">
        <v>0</v>
      </c>
      <c r="H398" s="2">
        <v>2974</v>
      </c>
      <c r="J398" s="1">
        <f t="shared" si="18"/>
        <v>277</v>
      </c>
      <c r="K398" s="1">
        <f t="shared" si="19"/>
        <v>444</v>
      </c>
      <c r="L398" s="1">
        <v>0</v>
      </c>
      <c r="N398" s="1">
        <f t="shared" si="20"/>
        <v>721</v>
      </c>
      <c r="O398" s="1">
        <v>397</v>
      </c>
    </row>
    <row r="399" spans="1:15" x14ac:dyDescent="0.3">
      <c r="A399" s="1">
        <v>44780</v>
      </c>
      <c r="B399" s="1" t="s">
        <v>350</v>
      </c>
      <c r="C399" s="2">
        <v>2210</v>
      </c>
      <c r="D399" s="2">
        <v>18505787</v>
      </c>
      <c r="E399" s="1">
        <v>9.7799999999999994</v>
      </c>
      <c r="F399" s="1">
        <v>0.71</v>
      </c>
      <c r="G399" s="1">
        <v>0</v>
      </c>
      <c r="H399" s="1">
        <v>409</v>
      </c>
      <c r="J399" s="1">
        <f t="shared" si="18"/>
        <v>284</v>
      </c>
      <c r="K399" s="1">
        <f t="shared" si="19"/>
        <v>437</v>
      </c>
      <c r="L399" s="1">
        <v>0</v>
      </c>
      <c r="N399" s="1">
        <f t="shared" si="20"/>
        <v>721</v>
      </c>
      <c r="O399" s="1">
        <v>398</v>
      </c>
    </row>
    <row r="400" spans="1:15" x14ac:dyDescent="0.3">
      <c r="A400" s="1">
        <v>31310</v>
      </c>
      <c r="B400" s="1" t="s">
        <v>381</v>
      </c>
      <c r="C400" s="2">
        <v>3500</v>
      </c>
      <c r="D400" s="2">
        <v>16439898</v>
      </c>
      <c r="E400" s="1">
        <v>999</v>
      </c>
      <c r="F400" s="1">
        <v>0.45</v>
      </c>
      <c r="G400" s="1">
        <v>0</v>
      </c>
      <c r="H400" s="1">
        <v>575</v>
      </c>
      <c r="J400" s="1">
        <f t="shared" si="18"/>
        <v>469</v>
      </c>
      <c r="K400" s="1">
        <f t="shared" si="19"/>
        <v>253</v>
      </c>
      <c r="L400" s="1">
        <v>0</v>
      </c>
      <c r="N400" s="1">
        <f t="shared" si="20"/>
        <v>722</v>
      </c>
      <c r="O400" s="1">
        <v>399</v>
      </c>
    </row>
    <row r="401" spans="1:15" x14ac:dyDescent="0.3">
      <c r="A401" s="1">
        <v>65690</v>
      </c>
      <c r="B401" s="1" t="s">
        <v>166</v>
      </c>
      <c r="C401" s="2">
        <v>2430</v>
      </c>
      <c r="D401" s="2">
        <v>14049331</v>
      </c>
      <c r="E401" s="1">
        <v>999</v>
      </c>
      <c r="F401" s="1">
        <v>0.45</v>
      </c>
      <c r="G401" s="1">
        <v>0</v>
      </c>
      <c r="H401" s="1">
        <v>341</v>
      </c>
      <c r="J401" s="1">
        <f t="shared" si="18"/>
        <v>469</v>
      </c>
      <c r="K401" s="1">
        <f t="shared" si="19"/>
        <v>253</v>
      </c>
      <c r="L401" s="1">
        <v>0</v>
      </c>
      <c r="N401" s="1">
        <f t="shared" si="20"/>
        <v>722</v>
      </c>
      <c r="O401" s="1">
        <v>400</v>
      </c>
    </row>
    <row r="402" spans="1:15" x14ac:dyDescent="0.3">
      <c r="A402" s="1">
        <v>75130</v>
      </c>
      <c r="B402" s="1" t="s">
        <v>306</v>
      </c>
      <c r="C402" s="2">
        <v>2895</v>
      </c>
      <c r="D402" s="2">
        <v>16622320</v>
      </c>
      <c r="E402" s="1">
        <v>11.22</v>
      </c>
      <c r="F402" s="1">
        <v>0.64</v>
      </c>
      <c r="G402" s="1">
        <v>0</v>
      </c>
      <c r="H402" s="1">
        <v>481</v>
      </c>
      <c r="J402" s="1">
        <f t="shared" si="18"/>
        <v>300</v>
      </c>
      <c r="K402" s="1">
        <f t="shared" si="19"/>
        <v>422</v>
      </c>
      <c r="L402" s="1">
        <v>0</v>
      </c>
      <c r="N402" s="1">
        <f t="shared" si="20"/>
        <v>722</v>
      </c>
      <c r="O402" s="1">
        <v>401</v>
      </c>
    </row>
    <row r="403" spans="1:15" x14ac:dyDescent="0.3">
      <c r="A403" s="1">
        <v>181710</v>
      </c>
      <c r="B403" s="1" t="s">
        <v>409</v>
      </c>
      <c r="C403" s="2">
        <v>29100</v>
      </c>
      <c r="D403" s="2">
        <v>36017198</v>
      </c>
      <c r="E403" s="1">
        <v>20.85</v>
      </c>
      <c r="F403" s="1">
        <v>0.55000000000000004</v>
      </c>
      <c r="G403" s="1">
        <v>0</v>
      </c>
      <c r="H403" s="1">
        <v>1481</v>
      </c>
      <c r="J403" s="1">
        <f t="shared" si="18"/>
        <v>357</v>
      </c>
      <c r="K403" s="1">
        <f t="shared" si="19"/>
        <v>365</v>
      </c>
      <c r="L403" s="1">
        <v>0</v>
      </c>
      <c r="N403" s="1">
        <f t="shared" si="20"/>
        <v>722</v>
      </c>
      <c r="O403" s="1">
        <v>402</v>
      </c>
    </row>
    <row r="404" spans="1:15" x14ac:dyDescent="0.3">
      <c r="A404" s="1">
        <v>100840</v>
      </c>
      <c r="B404" s="1" t="s">
        <v>339</v>
      </c>
      <c r="C404" s="2">
        <v>21000</v>
      </c>
      <c r="D404" s="2">
        <v>7506711</v>
      </c>
      <c r="E404" s="1">
        <v>23.36</v>
      </c>
      <c r="F404" s="1">
        <v>0.54</v>
      </c>
      <c r="G404" s="1">
        <v>0</v>
      </c>
      <c r="H404" s="2">
        <v>1576</v>
      </c>
      <c r="J404" s="1">
        <f t="shared" si="18"/>
        <v>366</v>
      </c>
      <c r="K404" s="1">
        <f t="shared" si="19"/>
        <v>359</v>
      </c>
      <c r="L404" s="1">
        <v>0</v>
      </c>
      <c r="N404" s="1">
        <f t="shared" si="20"/>
        <v>725</v>
      </c>
      <c r="O404" s="1">
        <v>403</v>
      </c>
    </row>
    <row r="405" spans="1:15" x14ac:dyDescent="0.3">
      <c r="A405" s="1">
        <v>237750</v>
      </c>
      <c r="B405" s="1" t="s">
        <v>424</v>
      </c>
      <c r="C405" s="2">
        <v>5750</v>
      </c>
      <c r="D405" s="2">
        <v>6496600</v>
      </c>
      <c r="E405" s="1">
        <v>18.14</v>
      </c>
      <c r="F405" s="1">
        <v>0.56000000000000005</v>
      </c>
      <c r="G405" s="1">
        <v>0</v>
      </c>
      <c r="H405" s="1">
        <v>374</v>
      </c>
      <c r="J405" s="1">
        <f t="shared" si="18"/>
        <v>350</v>
      </c>
      <c r="K405" s="1">
        <f t="shared" si="19"/>
        <v>375</v>
      </c>
      <c r="L405" s="1">
        <v>0</v>
      </c>
      <c r="N405" s="1">
        <f t="shared" si="20"/>
        <v>725</v>
      </c>
      <c r="O405" s="1">
        <v>404</v>
      </c>
    </row>
    <row r="406" spans="1:15" x14ac:dyDescent="0.3">
      <c r="A406" s="1">
        <v>32750</v>
      </c>
      <c r="B406" s="1" t="s">
        <v>338</v>
      </c>
      <c r="C406" s="2">
        <v>7830</v>
      </c>
      <c r="D406" s="2">
        <v>7200000</v>
      </c>
      <c r="E406" s="1">
        <v>11.65</v>
      </c>
      <c r="F406" s="1">
        <v>0.63</v>
      </c>
      <c r="G406" s="1">
        <v>0.91</v>
      </c>
      <c r="H406" s="1">
        <v>564</v>
      </c>
      <c r="J406" s="1">
        <f t="shared" si="18"/>
        <v>307</v>
      </c>
      <c r="K406" s="1">
        <f t="shared" si="19"/>
        <v>419</v>
      </c>
      <c r="L406" s="1">
        <v>0</v>
      </c>
      <c r="N406" s="1">
        <f t="shared" si="20"/>
        <v>726</v>
      </c>
      <c r="O406" s="1">
        <v>405</v>
      </c>
    </row>
    <row r="407" spans="1:15" x14ac:dyDescent="0.3">
      <c r="A407" s="1">
        <v>64800</v>
      </c>
      <c r="B407" s="1" t="s">
        <v>242</v>
      </c>
      <c r="C407" s="2">
        <v>1378</v>
      </c>
      <c r="D407" s="2">
        <v>83747117</v>
      </c>
      <c r="E407" s="1">
        <v>11.58</v>
      </c>
      <c r="F407" s="1">
        <v>0.65</v>
      </c>
      <c r="G407" s="1">
        <v>0</v>
      </c>
      <c r="H407" s="2">
        <v>1154</v>
      </c>
      <c r="J407" s="1">
        <f t="shared" si="18"/>
        <v>304</v>
      </c>
      <c r="K407" s="1">
        <f t="shared" si="19"/>
        <v>424</v>
      </c>
      <c r="L407" s="1">
        <v>0</v>
      </c>
      <c r="N407" s="1">
        <f t="shared" si="20"/>
        <v>728</v>
      </c>
      <c r="O407" s="1">
        <v>406</v>
      </c>
    </row>
    <row r="408" spans="1:15" x14ac:dyDescent="0.3">
      <c r="A408" s="1">
        <v>5160</v>
      </c>
      <c r="B408" s="1" t="s">
        <v>395</v>
      </c>
      <c r="C408" s="2">
        <v>4275</v>
      </c>
      <c r="D408" s="2">
        <v>54244482</v>
      </c>
      <c r="E408" s="1">
        <v>24.71</v>
      </c>
      <c r="F408" s="1">
        <v>0.55000000000000004</v>
      </c>
      <c r="G408" s="1">
        <v>0</v>
      </c>
      <c r="H408" s="2">
        <v>2319</v>
      </c>
      <c r="J408" s="1">
        <f t="shared" si="18"/>
        <v>369</v>
      </c>
      <c r="K408" s="1">
        <f t="shared" si="19"/>
        <v>365</v>
      </c>
      <c r="L408" s="1">
        <v>0</v>
      </c>
      <c r="N408" s="1">
        <f t="shared" si="20"/>
        <v>734</v>
      </c>
      <c r="O408" s="1">
        <v>407</v>
      </c>
    </row>
    <row r="409" spans="1:15" x14ac:dyDescent="0.3">
      <c r="A409" s="1">
        <v>91590</v>
      </c>
      <c r="B409" s="1" t="s">
        <v>285</v>
      </c>
      <c r="C409" s="2">
        <v>9800</v>
      </c>
      <c r="D409" s="2">
        <v>11740000</v>
      </c>
      <c r="E409" s="1">
        <v>11.26</v>
      </c>
      <c r="F409" s="1">
        <v>0.74</v>
      </c>
      <c r="G409" s="1">
        <v>0</v>
      </c>
      <c r="H409" s="2">
        <v>1151</v>
      </c>
      <c r="J409" s="1">
        <f t="shared" si="18"/>
        <v>301</v>
      </c>
      <c r="K409" s="1">
        <f t="shared" si="19"/>
        <v>440</v>
      </c>
      <c r="L409" s="1">
        <v>0</v>
      </c>
      <c r="N409" s="1">
        <f t="shared" si="20"/>
        <v>741</v>
      </c>
      <c r="O409" s="1">
        <v>408</v>
      </c>
    </row>
    <row r="410" spans="1:15" x14ac:dyDescent="0.3">
      <c r="A410" s="1">
        <v>4980</v>
      </c>
      <c r="B410" s="1" t="s">
        <v>404</v>
      </c>
      <c r="C410" s="2">
        <v>9530</v>
      </c>
      <c r="D410" s="2">
        <v>24516073</v>
      </c>
      <c r="E410" s="1">
        <v>16.93</v>
      </c>
      <c r="F410" s="1">
        <v>0.57999999999999996</v>
      </c>
      <c r="G410" s="1">
        <v>0</v>
      </c>
      <c r="H410" s="2">
        <v>2336</v>
      </c>
      <c r="J410" s="1">
        <f t="shared" si="18"/>
        <v>346</v>
      </c>
      <c r="K410" s="1">
        <f t="shared" si="19"/>
        <v>396</v>
      </c>
      <c r="L410" s="1">
        <v>0</v>
      </c>
      <c r="N410" s="1">
        <f t="shared" si="20"/>
        <v>742</v>
      </c>
      <c r="O410" s="1">
        <v>409</v>
      </c>
    </row>
    <row r="411" spans="1:15" x14ac:dyDescent="0.3">
      <c r="A411" s="1">
        <v>12800</v>
      </c>
      <c r="B411" s="1" t="s">
        <v>231</v>
      </c>
      <c r="C411" s="2">
        <v>1411</v>
      </c>
      <c r="D411" s="2">
        <v>91140499</v>
      </c>
      <c r="E411" s="1">
        <v>999</v>
      </c>
      <c r="F411" s="1">
        <v>0.46</v>
      </c>
      <c r="G411" s="1">
        <v>0</v>
      </c>
      <c r="H411" s="2">
        <v>1286</v>
      </c>
      <c r="J411" s="1">
        <f t="shared" si="18"/>
        <v>469</v>
      </c>
      <c r="K411" s="1">
        <f t="shared" si="19"/>
        <v>273</v>
      </c>
      <c r="L411" s="1">
        <v>0</v>
      </c>
      <c r="N411" s="1">
        <f t="shared" si="20"/>
        <v>742</v>
      </c>
      <c r="O411" s="1">
        <v>410</v>
      </c>
    </row>
    <row r="412" spans="1:15" x14ac:dyDescent="0.3">
      <c r="A412" s="1">
        <v>70960</v>
      </c>
      <c r="B412" s="1" t="s">
        <v>421</v>
      </c>
      <c r="C412" s="2">
        <v>3645</v>
      </c>
      <c r="D412" s="2">
        <v>48133333</v>
      </c>
      <c r="E412" s="1">
        <v>999</v>
      </c>
      <c r="F412" s="1">
        <v>0.46</v>
      </c>
      <c r="G412" s="1">
        <v>0</v>
      </c>
      <c r="H412" s="2">
        <v>1754</v>
      </c>
      <c r="J412" s="1">
        <f t="shared" si="18"/>
        <v>469</v>
      </c>
      <c r="K412" s="1">
        <f t="shared" si="19"/>
        <v>273</v>
      </c>
      <c r="L412" s="1">
        <v>0</v>
      </c>
      <c r="N412" s="1">
        <f t="shared" si="20"/>
        <v>742</v>
      </c>
      <c r="O412" s="1">
        <v>411</v>
      </c>
    </row>
    <row r="413" spans="1:15" x14ac:dyDescent="0.3">
      <c r="A413" s="1">
        <v>80520</v>
      </c>
      <c r="B413" s="1" t="s">
        <v>384</v>
      </c>
      <c r="C413" s="2">
        <v>5310</v>
      </c>
      <c r="D413" s="2">
        <v>11746609</v>
      </c>
      <c r="E413" s="1">
        <v>999</v>
      </c>
      <c r="F413" s="1">
        <v>0.46</v>
      </c>
      <c r="G413" s="1">
        <v>0</v>
      </c>
      <c r="H413" s="1">
        <v>624</v>
      </c>
      <c r="J413" s="1">
        <f t="shared" si="18"/>
        <v>469</v>
      </c>
      <c r="K413" s="1">
        <f t="shared" si="19"/>
        <v>273</v>
      </c>
      <c r="L413" s="1">
        <v>0</v>
      </c>
      <c r="N413" s="1">
        <f t="shared" si="20"/>
        <v>742</v>
      </c>
      <c r="O413" s="1">
        <v>412</v>
      </c>
    </row>
    <row r="414" spans="1:15" x14ac:dyDescent="0.3">
      <c r="A414" s="1">
        <v>88130</v>
      </c>
      <c r="B414" s="1" t="s">
        <v>336</v>
      </c>
      <c r="C414" s="2">
        <v>6870</v>
      </c>
      <c r="D414" s="2">
        <v>10662938</v>
      </c>
      <c r="E414" s="1">
        <v>999</v>
      </c>
      <c r="F414" s="1">
        <v>0.46</v>
      </c>
      <c r="G414" s="1">
        <v>0</v>
      </c>
      <c r="H414" s="1">
        <v>733</v>
      </c>
      <c r="J414" s="1">
        <f t="shared" si="18"/>
        <v>469</v>
      </c>
      <c r="K414" s="1">
        <f t="shared" si="19"/>
        <v>273</v>
      </c>
      <c r="L414" s="1">
        <v>0</v>
      </c>
      <c r="N414" s="1">
        <f t="shared" si="20"/>
        <v>742</v>
      </c>
      <c r="O414" s="1">
        <v>413</v>
      </c>
    </row>
    <row r="415" spans="1:15" x14ac:dyDescent="0.3">
      <c r="A415" s="1">
        <v>108670</v>
      </c>
      <c r="B415" s="1" t="s">
        <v>406</v>
      </c>
      <c r="C415" s="2">
        <v>38850</v>
      </c>
      <c r="D415" s="2">
        <v>8967670</v>
      </c>
      <c r="E415" s="1">
        <v>999</v>
      </c>
      <c r="F415" s="1">
        <v>0.46</v>
      </c>
      <c r="G415" s="1">
        <v>0</v>
      </c>
      <c r="H415" s="2">
        <v>3484</v>
      </c>
      <c r="J415" s="1">
        <f t="shared" si="18"/>
        <v>469</v>
      </c>
      <c r="K415" s="1">
        <f t="shared" si="19"/>
        <v>273</v>
      </c>
      <c r="L415" s="1">
        <v>0</v>
      </c>
      <c r="N415" s="1">
        <f t="shared" si="20"/>
        <v>742</v>
      </c>
      <c r="O415" s="1">
        <v>414</v>
      </c>
    </row>
    <row r="416" spans="1:15" x14ac:dyDescent="0.3">
      <c r="A416" s="1">
        <v>38010</v>
      </c>
      <c r="B416" s="1" t="s">
        <v>435</v>
      </c>
      <c r="C416" s="2">
        <v>7310</v>
      </c>
      <c r="D416" s="2">
        <v>9000000</v>
      </c>
      <c r="E416" s="1">
        <v>10.55</v>
      </c>
      <c r="F416" s="1">
        <v>0.84</v>
      </c>
      <c r="G416" s="1">
        <v>0</v>
      </c>
      <c r="H416" s="1">
        <v>658</v>
      </c>
      <c r="J416" s="1">
        <f t="shared" si="18"/>
        <v>293</v>
      </c>
      <c r="K416" s="1">
        <f t="shared" si="19"/>
        <v>451</v>
      </c>
      <c r="L416" s="1">
        <v>0</v>
      </c>
      <c r="N416" s="1">
        <f t="shared" si="20"/>
        <v>744</v>
      </c>
      <c r="O416" s="1">
        <v>415</v>
      </c>
    </row>
    <row r="417" spans="1:15" x14ac:dyDescent="0.3">
      <c r="A417" s="1">
        <v>54050</v>
      </c>
      <c r="B417" s="1" t="s">
        <v>377</v>
      </c>
      <c r="C417" s="2">
        <v>9110</v>
      </c>
      <c r="D417" s="2">
        <v>16030561</v>
      </c>
      <c r="E417" s="1">
        <v>21.09</v>
      </c>
      <c r="F417" s="1">
        <v>0.56999999999999995</v>
      </c>
      <c r="G417" s="1">
        <v>0</v>
      </c>
      <c r="H417" s="2">
        <v>1460</v>
      </c>
      <c r="J417" s="1">
        <f t="shared" si="18"/>
        <v>358</v>
      </c>
      <c r="K417" s="1">
        <f t="shared" si="19"/>
        <v>386</v>
      </c>
      <c r="L417" s="1">
        <v>0</v>
      </c>
      <c r="N417" s="1">
        <f t="shared" si="20"/>
        <v>744</v>
      </c>
      <c r="O417" s="1">
        <v>416</v>
      </c>
    </row>
    <row r="418" spans="1:15" x14ac:dyDescent="0.3">
      <c r="A418" s="1">
        <v>58400</v>
      </c>
      <c r="B418" s="1" t="s">
        <v>481</v>
      </c>
      <c r="C418" s="1">
        <v>921</v>
      </c>
      <c r="D418" s="2">
        <v>132429720</v>
      </c>
      <c r="E418" s="1">
        <v>16.16</v>
      </c>
      <c r="F418" s="1">
        <v>0.59</v>
      </c>
      <c r="G418" s="1">
        <v>0</v>
      </c>
      <c r="H418" s="2">
        <v>1220</v>
      </c>
      <c r="J418" s="1">
        <f t="shared" si="18"/>
        <v>342</v>
      </c>
      <c r="K418" s="1">
        <f t="shared" si="19"/>
        <v>403</v>
      </c>
      <c r="L418" s="1">
        <v>0</v>
      </c>
      <c r="N418" s="1">
        <f t="shared" si="20"/>
        <v>745</v>
      </c>
      <c r="O418" s="1">
        <v>417</v>
      </c>
    </row>
    <row r="419" spans="1:15" x14ac:dyDescent="0.3">
      <c r="A419" s="1">
        <v>2230</v>
      </c>
      <c r="B419" s="1" t="s">
        <v>274</v>
      </c>
      <c r="C419" s="2">
        <v>3700</v>
      </c>
      <c r="D419" s="2">
        <v>19669243</v>
      </c>
      <c r="E419" s="1">
        <v>999</v>
      </c>
      <c r="F419" s="1">
        <v>0.47</v>
      </c>
      <c r="G419" s="1">
        <v>0</v>
      </c>
      <c r="H419" s="1">
        <v>728</v>
      </c>
      <c r="J419" s="1">
        <f t="shared" si="18"/>
        <v>469</v>
      </c>
      <c r="K419" s="1">
        <f t="shared" si="19"/>
        <v>280</v>
      </c>
      <c r="L419" s="1">
        <v>0</v>
      </c>
      <c r="N419" s="1">
        <f t="shared" si="20"/>
        <v>749</v>
      </c>
      <c r="O419" s="1">
        <v>418</v>
      </c>
    </row>
    <row r="420" spans="1:15" x14ac:dyDescent="0.3">
      <c r="A420" s="1">
        <v>16800</v>
      </c>
      <c r="B420" s="1" t="s">
        <v>332</v>
      </c>
      <c r="C420" s="2">
        <v>29650</v>
      </c>
      <c r="D420" s="2">
        <v>11500000</v>
      </c>
      <c r="E420" s="1">
        <v>27.13</v>
      </c>
      <c r="F420" s="1">
        <v>0.56000000000000005</v>
      </c>
      <c r="G420" s="1">
        <v>0</v>
      </c>
      <c r="H420" s="2">
        <v>3410</v>
      </c>
      <c r="J420" s="1">
        <f t="shared" si="18"/>
        <v>374</v>
      </c>
      <c r="K420" s="1">
        <f t="shared" si="19"/>
        <v>375</v>
      </c>
      <c r="L420" s="1">
        <v>0</v>
      </c>
      <c r="N420" s="1">
        <f t="shared" si="20"/>
        <v>749</v>
      </c>
      <c r="O420" s="1">
        <v>419</v>
      </c>
    </row>
    <row r="421" spans="1:15" x14ac:dyDescent="0.3">
      <c r="A421" s="1">
        <v>267270</v>
      </c>
      <c r="B421" s="1" t="s">
        <v>358</v>
      </c>
      <c r="C421" s="2">
        <v>58900</v>
      </c>
      <c r="D421" s="2">
        <v>19700793</v>
      </c>
      <c r="E421" s="1">
        <v>11.64</v>
      </c>
      <c r="F421" s="1">
        <v>0.76</v>
      </c>
      <c r="G421" s="1">
        <v>0</v>
      </c>
      <c r="H421" s="2">
        <v>11604</v>
      </c>
      <c r="J421" s="1">
        <f t="shared" si="18"/>
        <v>306</v>
      </c>
      <c r="K421" s="1">
        <f t="shared" si="19"/>
        <v>444</v>
      </c>
      <c r="L421" s="1">
        <v>0</v>
      </c>
      <c r="N421" s="1">
        <f t="shared" si="20"/>
        <v>750</v>
      </c>
      <c r="O421" s="1">
        <v>420</v>
      </c>
    </row>
    <row r="422" spans="1:15" x14ac:dyDescent="0.3">
      <c r="A422" s="1">
        <v>58850</v>
      </c>
      <c r="B422" s="1" t="s">
        <v>182</v>
      </c>
      <c r="C422" s="2">
        <v>4335</v>
      </c>
      <c r="D422" s="2">
        <v>42685000</v>
      </c>
      <c r="E422" s="1">
        <v>10.7</v>
      </c>
      <c r="F422" s="1">
        <v>0.89</v>
      </c>
      <c r="G422" s="1">
        <v>0</v>
      </c>
      <c r="H422" s="2">
        <v>1850</v>
      </c>
      <c r="J422" s="1">
        <f t="shared" si="18"/>
        <v>296</v>
      </c>
      <c r="K422" s="1">
        <f t="shared" si="19"/>
        <v>455</v>
      </c>
      <c r="L422" s="1">
        <v>0</v>
      </c>
      <c r="N422" s="1">
        <f t="shared" si="20"/>
        <v>751</v>
      </c>
      <c r="O422" s="1">
        <v>421</v>
      </c>
    </row>
    <row r="423" spans="1:15" x14ac:dyDescent="0.3">
      <c r="A423" s="1">
        <v>9440</v>
      </c>
      <c r="B423" s="1" t="s">
        <v>314</v>
      </c>
      <c r="C423" s="2">
        <v>3175</v>
      </c>
      <c r="D423" s="2">
        <v>22434980</v>
      </c>
      <c r="E423" s="1">
        <v>999</v>
      </c>
      <c r="F423" s="1">
        <v>0.48</v>
      </c>
      <c r="G423" s="1">
        <v>0</v>
      </c>
      <c r="H423" s="1">
        <v>712</v>
      </c>
      <c r="J423" s="1">
        <f t="shared" si="18"/>
        <v>469</v>
      </c>
      <c r="K423" s="1">
        <f t="shared" si="19"/>
        <v>288</v>
      </c>
      <c r="L423" s="1">
        <v>0</v>
      </c>
      <c r="N423" s="1">
        <f t="shared" si="20"/>
        <v>757</v>
      </c>
      <c r="O423" s="1">
        <v>422</v>
      </c>
    </row>
    <row r="424" spans="1:15" x14ac:dyDescent="0.3">
      <c r="A424" s="1">
        <v>24120</v>
      </c>
      <c r="B424" s="1" t="s">
        <v>349</v>
      </c>
      <c r="C424" s="2">
        <v>4460</v>
      </c>
      <c r="D424" s="2">
        <v>11500000</v>
      </c>
      <c r="E424" s="1">
        <v>999</v>
      </c>
      <c r="F424" s="1">
        <v>0.48</v>
      </c>
      <c r="G424" s="1">
        <v>0</v>
      </c>
      <c r="H424" s="1">
        <v>513</v>
      </c>
      <c r="J424" s="1">
        <f t="shared" si="18"/>
        <v>469</v>
      </c>
      <c r="K424" s="1">
        <f t="shared" si="19"/>
        <v>288</v>
      </c>
      <c r="L424" s="1">
        <v>0</v>
      </c>
      <c r="N424" s="1">
        <f t="shared" si="20"/>
        <v>757</v>
      </c>
      <c r="O424" s="1">
        <v>423</v>
      </c>
    </row>
    <row r="425" spans="1:15" x14ac:dyDescent="0.3">
      <c r="A425" s="1">
        <v>6880</v>
      </c>
      <c r="B425" s="1" t="s">
        <v>425</v>
      </c>
      <c r="C425" s="2">
        <v>6440</v>
      </c>
      <c r="D425" s="2">
        <v>11828858</v>
      </c>
      <c r="E425" s="1">
        <v>13.25</v>
      </c>
      <c r="F425" s="1">
        <v>0.7</v>
      </c>
      <c r="G425" s="1">
        <v>0</v>
      </c>
      <c r="H425" s="1">
        <v>762</v>
      </c>
      <c r="J425" s="1">
        <f t="shared" si="18"/>
        <v>327</v>
      </c>
      <c r="K425" s="1">
        <f t="shared" si="19"/>
        <v>434</v>
      </c>
      <c r="L425" s="1">
        <v>0</v>
      </c>
      <c r="N425" s="1">
        <f t="shared" si="20"/>
        <v>761</v>
      </c>
      <c r="O425" s="1">
        <v>424</v>
      </c>
    </row>
    <row r="426" spans="1:15" x14ac:dyDescent="0.3">
      <c r="A426" s="1">
        <v>28260</v>
      </c>
      <c r="B426" s="1" t="s">
        <v>369</v>
      </c>
      <c r="C426" s="2">
        <v>118500</v>
      </c>
      <c r="D426" s="2">
        <v>186887081</v>
      </c>
      <c r="E426" s="1">
        <v>12.52</v>
      </c>
      <c r="F426" s="1">
        <v>0.77</v>
      </c>
      <c r="G426" s="1">
        <v>0</v>
      </c>
      <c r="H426" s="2">
        <v>221461</v>
      </c>
      <c r="J426" s="1">
        <f t="shared" si="18"/>
        <v>314</v>
      </c>
      <c r="K426" s="1">
        <f t="shared" si="19"/>
        <v>447</v>
      </c>
      <c r="L426" s="1">
        <v>0</v>
      </c>
      <c r="N426" s="1">
        <f t="shared" si="20"/>
        <v>761</v>
      </c>
      <c r="O426" s="1">
        <v>425</v>
      </c>
    </row>
    <row r="427" spans="1:15" x14ac:dyDescent="0.3">
      <c r="A427" s="1">
        <v>84110</v>
      </c>
      <c r="B427" s="1" t="s">
        <v>346</v>
      </c>
      <c r="C427" s="2">
        <v>21400</v>
      </c>
      <c r="D427" s="2">
        <v>12621492</v>
      </c>
      <c r="E427" s="1">
        <v>999</v>
      </c>
      <c r="F427" s="1">
        <v>0.49</v>
      </c>
      <c r="G427" s="1">
        <v>0</v>
      </c>
      <c r="H427" s="2">
        <v>2701</v>
      </c>
      <c r="J427" s="1">
        <f t="shared" si="18"/>
        <v>469</v>
      </c>
      <c r="K427" s="1">
        <f t="shared" si="19"/>
        <v>295</v>
      </c>
      <c r="L427" s="1">
        <v>0</v>
      </c>
      <c r="N427" s="1">
        <f t="shared" si="20"/>
        <v>764</v>
      </c>
      <c r="O427" s="1">
        <v>426</v>
      </c>
    </row>
    <row r="428" spans="1:15" x14ac:dyDescent="0.3">
      <c r="A428" s="1">
        <v>32830</v>
      </c>
      <c r="B428" s="1" t="s">
        <v>310</v>
      </c>
      <c r="C428" s="2">
        <v>70900</v>
      </c>
      <c r="D428" s="2">
        <v>200000000</v>
      </c>
      <c r="E428" s="1">
        <v>20.010000000000002</v>
      </c>
      <c r="F428" s="1">
        <v>0.63</v>
      </c>
      <c r="G428" s="1">
        <v>0</v>
      </c>
      <c r="H428" s="2">
        <v>141800</v>
      </c>
      <c r="J428" s="1">
        <f t="shared" si="18"/>
        <v>354</v>
      </c>
      <c r="K428" s="1">
        <f t="shared" si="19"/>
        <v>419</v>
      </c>
      <c r="L428" s="1">
        <v>0</v>
      </c>
      <c r="N428" s="1">
        <f t="shared" si="20"/>
        <v>773</v>
      </c>
      <c r="O428" s="1">
        <v>427</v>
      </c>
    </row>
    <row r="429" spans="1:15" x14ac:dyDescent="0.3">
      <c r="A429" s="1">
        <v>21050</v>
      </c>
      <c r="B429" s="1" t="s">
        <v>296</v>
      </c>
      <c r="C429" s="2">
        <v>1327</v>
      </c>
      <c r="D429" s="2">
        <v>47474590</v>
      </c>
      <c r="E429" s="1">
        <v>999</v>
      </c>
      <c r="F429" s="1">
        <v>0.5</v>
      </c>
      <c r="G429" s="1">
        <v>0</v>
      </c>
      <c r="H429" s="1">
        <v>630</v>
      </c>
      <c r="J429" s="1">
        <f t="shared" si="18"/>
        <v>469</v>
      </c>
      <c r="K429" s="1">
        <f t="shared" si="19"/>
        <v>310</v>
      </c>
      <c r="L429" s="1">
        <v>0</v>
      </c>
      <c r="N429" s="1">
        <f t="shared" si="20"/>
        <v>779</v>
      </c>
      <c r="O429" s="1">
        <v>428</v>
      </c>
    </row>
    <row r="430" spans="1:15" x14ac:dyDescent="0.3">
      <c r="A430" s="1">
        <v>38950</v>
      </c>
      <c r="B430" s="1" t="s">
        <v>407</v>
      </c>
      <c r="C430" s="2">
        <v>5440</v>
      </c>
      <c r="D430" s="2">
        <v>10210765</v>
      </c>
      <c r="E430" s="1">
        <v>999</v>
      </c>
      <c r="F430" s="1">
        <v>0.5</v>
      </c>
      <c r="G430" s="1">
        <v>0</v>
      </c>
      <c r="H430" s="1">
        <v>555</v>
      </c>
      <c r="J430" s="1">
        <f t="shared" si="18"/>
        <v>469</v>
      </c>
      <c r="K430" s="1">
        <f t="shared" si="19"/>
        <v>310</v>
      </c>
      <c r="L430" s="1">
        <v>0</v>
      </c>
      <c r="N430" s="1">
        <f t="shared" si="20"/>
        <v>779</v>
      </c>
      <c r="O430" s="1">
        <v>429</v>
      </c>
    </row>
    <row r="431" spans="1:15" x14ac:dyDescent="0.3">
      <c r="A431" s="1">
        <v>79650</v>
      </c>
      <c r="B431" s="1" t="s">
        <v>482</v>
      </c>
      <c r="C431" s="2">
        <v>1954</v>
      </c>
      <c r="D431" s="2">
        <v>20000000</v>
      </c>
      <c r="E431" s="1">
        <v>69.790000000000006</v>
      </c>
      <c r="F431" s="1">
        <v>0.56999999999999995</v>
      </c>
      <c r="G431" s="1">
        <v>0</v>
      </c>
      <c r="H431" s="1">
        <v>391</v>
      </c>
      <c r="J431" s="1">
        <f t="shared" si="18"/>
        <v>399</v>
      </c>
      <c r="K431" s="1">
        <f t="shared" si="19"/>
        <v>386</v>
      </c>
      <c r="L431" s="1">
        <v>0</v>
      </c>
      <c r="N431" s="1">
        <f t="shared" si="20"/>
        <v>785</v>
      </c>
      <c r="O431" s="1">
        <v>430</v>
      </c>
    </row>
    <row r="432" spans="1:15" x14ac:dyDescent="0.3">
      <c r="A432" s="1">
        <v>23160</v>
      </c>
      <c r="B432" s="1" t="s">
        <v>438</v>
      </c>
      <c r="C432" s="2">
        <v>16280</v>
      </c>
      <c r="D432" s="2">
        <v>26500000</v>
      </c>
      <c r="E432" s="1">
        <v>13.75</v>
      </c>
      <c r="F432" s="1">
        <v>0.89</v>
      </c>
      <c r="G432" s="1">
        <v>0</v>
      </c>
      <c r="H432" s="2">
        <v>4314</v>
      </c>
      <c r="J432" s="1">
        <f t="shared" si="18"/>
        <v>331</v>
      </c>
      <c r="K432" s="1">
        <f t="shared" si="19"/>
        <v>455</v>
      </c>
      <c r="L432" s="1">
        <v>0</v>
      </c>
      <c r="N432" s="1">
        <f t="shared" si="20"/>
        <v>786</v>
      </c>
      <c r="O432" s="1">
        <v>431</v>
      </c>
    </row>
    <row r="433" spans="1:15" x14ac:dyDescent="0.3">
      <c r="A433" s="1">
        <v>1630</v>
      </c>
      <c r="B433" s="1" t="s">
        <v>372</v>
      </c>
      <c r="C433" s="2">
        <v>55100</v>
      </c>
      <c r="D433" s="2">
        <v>5009861</v>
      </c>
      <c r="E433" s="1">
        <v>999</v>
      </c>
      <c r="F433" s="1">
        <v>0.51</v>
      </c>
      <c r="G433" s="1">
        <v>0</v>
      </c>
      <c r="H433" s="2">
        <v>2760</v>
      </c>
      <c r="J433" s="1">
        <f t="shared" si="18"/>
        <v>469</v>
      </c>
      <c r="K433" s="1">
        <f t="shared" si="19"/>
        <v>321</v>
      </c>
      <c r="L433" s="1">
        <v>0</v>
      </c>
      <c r="N433" s="1">
        <f t="shared" si="20"/>
        <v>790</v>
      </c>
      <c r="O433" s="1">
        <v>432</v>
      </c>
    </row>
    <row r="434" spans="1:15" x14ac:dyDescent="0.3">
      <c r="A434" s="1">
        <v>298040</v>
      </c>
      <c r="B434" s="1" t="s">
        <v>447</v>
      </c>
      <c r="C434" s="2">
        <v>71800</v>
      </c>
      <c r="D434" s="2">
        <v>9324548</v>
      </c>
      <c r="E434" s="1">
        <v>20.18</v>
      </c>
      <c r="F434" s="1">
        <v>0.71</v>
      </c>
      <c r="G434" s="1">
        <v>0</v>
      </c>
      <c r="H434" s="2">
        <v>6695</v>
      </c>
      <c r="J434" s="1">
        <f t="shared" si="18"/>
        <v>355</v>
      </c>
      <c r="K434" s="1">
        <f t="shared" si="19"/>
        <v>437</v>
      </c>
      <c r="L434" s="1">
        <v>0</v>
      </c>
      <c r="N434" s="1">
        <f t="shared" si="20"/>
        <v>792</v>
      </c>
      <c r="O434" s="1">
        <v>433</v>
      </c>
    </row>
    <row r="435" spans="1:15" x14ac:dyDescent="0.3">
      <c r="A435" s="1">
        <v>33160</v>
      </c>
      <c r="B435" s="1" t="s">
        <v>385</v>
      </c>
      <c r="C435" s="2">
        <v>11580</v>
      </c>
      <c r="D435" s="2">
        <v>21807689</v>
      </c>
      <c r="E435" s="1">
        <v>44.2</v>
      </c>
      <c r="F435" s="1">
        <v>0.59</v>
      </c>
      <c r="G435" s="1">
        <v>0</v>
      </c>
      <c r="H435" s="2">
        <v>2525</v>
      </c>
      <c r="J435" s="1">
        <f t="shared" si="18"/>
        <v>392</v>
      </c>
      <c r="K435" s="1">
        <f t="shared" si="19"/>
        <v>403</v>
      </c>
      <c r="L435" s="1">
        <v>0</v>
      </c>
      <c r="N435" s="1">
        <f t="shared" si="20"/>
        <v>795</v>
      </c>
      <c r="O435" s="1">
        <v>434</v>
      </c>
    </row>
    <row r="436" spans="1:15" x14ac:dyDescent="0.3">
      <c r="A436" s="1">
        <v>39610</v>
      </c>
      <c r="B436" s="1" t="s">
        <v>446</v>
      </c>
      <c r="C436" s="2">
        <v>5790</v>
      </c>
      <c r="D436" s="2">
        <v>10410400</v>
      </c>
      <c r="E436" s="1">
        <v>18.86</v>
      </c>
      <c r="F436" s="1">
        <v>0.76</v>
      </c>
      <c r="G436" s="1">
        <v>0</v>
      </c>
      <c r="H436" s="1">
        <v>603</v>
      </c>
      <c r="J436" s="1">
        <f t="shared" si="18"/>
        <v>352</v>
      </c>
      <c r="K436" s="1">
        <f t="shared" si="19"/>
        <v>444</v>
      </c>
      <c r="L436" s="1">
        <v>0</v>
      </c>
      <c r="N436" s="1">
        <f t="shared" si="20"/>
        <v>796</v>
      </c>
      <c r="O436" s="1">
        <v>435</v>
      </c>
    </row>
    <row r="437" spans="1:15" x14ac:dyDescent="0.3">
      <c r="A437" s="1">
        <v>6650</v>
      </c>
      <c r="B437" s="1" t="s">
        <v>331</v>
      </c>
      <c r="C437" s="2">
        <v>164800</v>
      </c>
      <c r="D437" s="2">
        <v>6500000</v>
      </c>
      <c r="E437" s="1">
        <v>999</v>
      </c>
      <c r="F437" s="1">
        <v>0.52</v>
      </c>
      <c r="G437" s="1">
        <v>0</v>
      </c>
      <c r="H437" s="1">
        <v>1712</v>
      </c>
      <c r="J437" s="1">
        <f t="shared" si="18"/>
        <v>469</v>
      </c>
      <c r="K437" s="1">
        <f t="shared" si="19"/>
        <v>337</v>
      </c>
      <c r="L437" s="1">
        <v>0</v>
      </c>
      <c r="N437" s="1">
        <f t="shared" si="20"/>
        <v>806</v>
      </c>
      <c r="O437" s="1">
        <v>436</v>
      </c>
    </row>
    <row r="438" spans="1:15" x14ac:dyDescent="0.3">
      <c r="A438" s="1">
        <v>8470</v>
      </c>
      <c r="B438" s="1" t="s">
        <v>419</v>
      </c>
      <c r="C438" s="2">
        <v>5080</v>
      </c>
      <c r="D438" s="2">
        <v>8404800</v>
      </c>
      <c r="E438" s="1">
        <v>999</v>
      </c>
      <c r="F438" s="1">
        <v>0.52</v>
      </c>
      <c r="G438" s="1">
        <v>0</v>
      </c>
      <c r="H438" s="1">
        <v>427</v>
      </c>
      <c r="J438" s="1">
        <f t="shared" si="18"/>
        <v>469</v>
      </c>
      <c r="K438" s="1">
        <f t="shared" si="19"/>
        <v>337</v>
      </c>
      <c r="L438" s="1">
        <v>0</v>
      </c>
      <c r="N438" s="1">
        <f t="shared" si="20"/>
        <v>806</v>
      </c>
      <c r="O438" s="1">
        <v>437</v>
      </c>
    </row>
    <row r="439" spans="1:15" x14ac:dyDescent="0.3">
      <c r="A439" s="1">
        <v>10400</v>
      </c>
      <c r="B439" s="1" t="s">
        <v>371</v>
      </c>
      <c r="C439" s="2">
        <v>7330</v>
      </c>
      <c r="D439" s="2">
        <v>7622000</v>
      </c>
      <c r="E439" s="1">
        <v>999</v>
      </c>
      <c r="F439" s="1">
        <v>0.52</v>
      </c>
      <c r="G439" s="1">
        <v>0</v>
      </c>
      <c r="H439" s="1">
        <v>559</v>
      </c>
      <c r="J439" s="1">
        <f t="shared" si="18"/>
        <v>469</v>
      </c>
      <c r="K439" s="1">
        <f t="shared" si="19"/>
        <v>337</v>
      </c>
      <c r="L439" s="1">
        <v>0</v>
      </c>
      <c r="N439" s="1">
        <f t="shared" si="20"/>
        <v>806</v>
      </c>
      <c r="O439" s="1">
        <v>438</v>
      </c>
    </row>
    <row r="440" spans="1:15" x14ac:dyDescent="0.3">
      <c r="A440" s="1">
        <v>347740</v>
      </c>
      <c r="B440" s="1" t="s">
        <v>433</v>
      </c>
      <c r="C440" s="2">
        <v>3370</v>
      </c>
      <c r="D440" s="2">
        <v>30010576</v>
      </c>
      <c r="E440" s="1">
        <v>15.75</v>
      </c>
      <c r="F440" s="1">
        <v>1.47</v>
      </c>
      <c r="G440" s="1">
        <v>0</v>
      </c>
      <c r="H440" s="2">
        <v>1011</v>
      </c>
      <c r="J440" s="1">
        <f t="shared" si="18"/>
        <v>340</v>
      </c>
      <c r="K440" s="1">
        <f t="shared" si="19"/>
        <v>467</v>
      </c>
      <c r="L440" s="1">
        <v>0</v>
      </c>
      <c r="N440" s="1">
        <f t="shared" si="20"/>
        <v>807</v>
      </c>
      <c r="O440" s="1">
        <v>439</v>
      </c>
    </row>
    <row r="441" spans="1:15" x14ac:dyDescent="0.3">
      <c r="A441" s="1">
        <v>2390</v>
      </c>
      <c r="B441" s="1" t="s">
        <v>426</v>
      </c>
      <c r="C441" s="2">
        <v>16890</v>
      </c>
      <c r="D441" s="2">
        <v>13763533</v>
      </c>
      <c r="E441" s="1">
        <v>69.510000000000005</v>
      </c>
      <c r="F441" s="1">
        <v>0.62</v>
      </c>
      <c r="G441" s="1">
        <v>0</v>
      </c>
      <c r="H441" s="2">
        <v>2325</v>
      </c>
      <c r="J441" s="1">
        <f t="shared" si="18"/>
        <v>398</v>
      </c>
      <c r="K441" s="1">
        <f t="shared" si="19"/>
        <v>414</v>
      </c>
      <c r="L441" s="1">
        <v>0</v>
      </c>
      <c r="N441" s="1">
        <f t="shared" si="20"/>
        <v>812</v>
      </c>
      <c r="O441" s="1">
        <v>440</v>
      </c>
    </row>
    <row r="442" spans="1:15" x14ac:dyDescent="0.3">
      <c r="A442" s="1">
        <v>4360</v>
      </c>
      <c r="B442" s="1" t="s">
        <v>292</v>
      </c>
      <c r="C442" s="2">
        <v>46550</v>
      </c>
      <c r="D442" s="2">
        <v>19308690</v>
      </c>
      <c r="E442" s="1">
        <v>18.350000000000001</v>
      </c>
      <c r="F442" s="1">
        <v>1.07</v>
      </c>
      <c r="G442" s="1">
        <v>0</v>
      </c>
      <c r="H442" s="2">
        <v>8988</v>
      </c>
      <c r="J442" s="1">
        <f t="shared" si="18"/>
        <v>351</v>
      </c>
      <c r="K442" s="1">
        <f t="shared" si="19"/>
        <v>463</v>
      </c>
      <c r="L442" s="1">
        <v>0</v>
      </c>
      <c r="N442" s="1">
        <f t="shared" si="20"/>
        <v>814</v>
      </c>
      <c r="O442" s="1">
        <v>441</v>
      </c>
    </row>
    <row r="443" spans="1:15" x14ac:dyDescent="0.3">
      <c r="A443" s="1">
        <v>640</v>
      </c>
      <c r="B443" s="1" t="s">
        <v>411</v>
      </c>
      <c r="C443" s="2">
        <v>101400</v>
      </c>
      <c r="D443" s="2">
        <v>6348913</v>
      </c>
      <c r="E443" s="1">
        <v>54.4</v>
      </c>
      <c r="F443" s="1">
        <v>0.64</v>
      </c>
      <c r="G443" s="1">
        <v>0</v>
      </c>
      <c r="H443" s="2">
        <v>6438</v>
      </c>
      <c r="J443" s="1">
        <f t="shared" si="18"/>
        <v>394</v>
      </c>
      <c r="K443" s="1">
        <f t="shared" si="19"/>
        <v>422</v>
      </c>
      <c r="L443" s="1">
        <v>0</v>
      </c>
      <c r="N443" s="1">
        <f t="shared" si="20"/>
        <v>816</v>
      </c>
      <c r="O443" s="1">
        <v>442</v>
      </c>
    </row>
    <row r="444" spans="1:15" x14ac:dyDescent="0.3">
      <c r="A444" s="1">
        <v>7070</v>
      </c>
      <c r="B444" s="1" t="s">
        <v>185</v>
      </c>
      <c r="C444" s="2">
        <v>28850</v>
      </c>
      <c r="D444" s="2">
        <v>104717922</v>
      </c>
      <c r="E444" s="1">
        <v>33.47</v>
      </c>
      <c r="F444" s="1">
        <v>0.73</v>
      </c>
      <c r="G444" s="1">
        <v>0</v>
      </c>
      <c r="H444" s="1">
        <v>3211</v>
      </c>
      <c r="J444" s="1">
        <f t="shared" si="18"/>
        <v>383</v>
      </c>
      <c r="K444" s="1">
        <f t="shared" si="19"/>
        <v>439</v>
      </c>
      <c r="L444" s="1">
        <v>0</v>
      </c>
      <c r="N444" s="1">
        <f t="shared" si="20"/>
        <v>822</v>
      </c>
      <c r="O444" s="1">
        <v>443</v>
      </c>
    </row>
    <row r="445" spans="1:15" x14ac:dyDescent="0.3">
      <c r="A445" s="1">
        <v>32190</v>
      </c>
      <c r="B445" s="1" t="s">
        <v>348</v>
      </c>
      <c r="C445" s="2">
        <v>49500</v>
      </c>
      <c r="D445" s="2">
        <v>38300000</v>
      </c>
      <c r="E445" s="1">
        <v>20.51</v>
      </c>
      <c r="F445" s="1">
        <v>1.85</v>
      </c>
      <c r="G445" s="1">
        <v>0</v>
      </c>
      <c r="H445" s="2">
        <v>18958</v>
      </c>
      <c r="J445" s="1">
        <f t="shared" si="18"/>
        <v>356</v>
      </c>
      <c r="K445" s="1">
        <f t="shared" si="19"/>
        <v>468</v>
      </c>
      <c r="L445" s="1">
        <v>0</v>
      </c>
      <c r="N445" s="1">
        <f t="shared" si="20"/>
        <v>824</v>
      </c>
      <c r="O445" s="1">
        <v>444</v>
      </c>
    </row>
    <row r="446" spans="1:15" x14ac:dyDescent="0.3">
      <c r="A446" s="1">
        <v>130740</v>
      </c>
      <c r="B446" s="1" t="s">
        <v>440</v>
      </c>
      <c r="C446" s="2">
        <v>3060</v>
      </c>
      <c r="D446" s="2">
        <v>11276679</v>
      </c>
      <c r="E446" s="1">
        <v>999</v>
      </c>
      <c r="F446" s="1">
        <v>0.55000000000000004</v>
      </c>
      <c r="G446" s="1">
        <v>0</v>
      </c>
      <c r="H446" s="1">
        <v>345</v>
      </c>
      <c r="J446" s="1">
        <f t="shared" si="18"/>
        <v>469</v>
      </c>
      <c r="K446" s="1">
        <f t="shared" si="19"/>
        <v>365</v>
      </c>
      <c r="L446" s="1">
        <v>0</v>
      </c>
      <c r="N446" s="1">
        <f t="shared" si="20"/>
        <v>834</v>
      </c>
      <c r="O446" s="1">
        <v>445</v>
      </c>
    </row>
    <row r="447" spans="1:15" x14ac:dyDescent="0.3">
      <c r="A447" s="1">
        <v>4690</v>
      </c>
      <c r="B447" s="1" t="s">
        <v>427</v>
      </c>
      <c r="C447" s="2">
        <v>489000</v>
      </c>
      <c r="D447" s="2">
        <v>4055025</v>
      </c>
      <c r="E447" s="1">
        <v>24.95</v>
      </c>
      <c r="F447" s="1">
        <v>1.1599999999999999</v>
      </c>
      <c r="G447" s="1">
        <v>0</v>
      </c>
      <c r="H447" s="2">
        <v>19829</v>
      </c>
      <c r="J447" s="1">
        <f t="shared" si="18"/>
        <v>370</v>
      </c>
      <c r="K447" s="1">
        <f t="shared" si="19"/>
        <v>465</v>
      </c>
      <c r="L447" s="1">
        <v>0</v>
      </c>
      <c r="N447" s="1">
        <f t="shared" si="20"/>
        <v>835</v>
      </c>
      <c r="O447" s="1">
        <v>446</v>
      </c>
    </row>
    <row r="448" spans="1:15" x14ac:dyDescent="0.3">
      <c r="A448" s="1">
        <v>9830</v>
      </c>
      <c r="B448" s="1" t="s">
        <v>451</v>
      </c>
      <c r="C448" s="2">
        <v>45350</v>
      </c>
      <c r="D448" s="2">
        <v>191278497</v>
      </c>
      <c r="E448" s="1">
        <v>29.84</v>
      </c>
      <c r="F448" s="1">
        <v>0.93</v>
      </c>
      <c r="G448" s="1">
        <v>0</v>
      </c>
      <c r="H448" s="2">
        <v>86745</v>
      </c>
      <c r="J448" s="1">
        <f t="shared" si="18"/>
        <v>381</v>
      </c>
      <c r="K448" s="1">
        <f t="shared" si="19"/>
        <v>457</v>
      </c>
      <c r="L448" s="1">
        <v>0</v>
      </c>
      <c r="N448" s="1">
        <f t="shared" si="20"/>
        <v>838</v>
      </c>
      <c r="O448" s="1">
        <v>447</v>
      </c>
    </row>
    <row r="449" spans="1:15" x14ac:dyDescent="0.3">
      <c r="A449" s="1">
        <v>3010</v>
      </c>
      <c r="B449" s="1" t="s">
        <v>408</v>
      </c>
      <c r="C449" s="2">
        <v>7360</v>
      </c>
      <c r="D449" s="2">
        <v>12712747</v>
      </c>
      <c r="E449" s="1">
        <v>120.66</v>
      </c>
      <c r="F449" s="1">
        <v>0.72</v>
      </c>
      <c r="G449" s="1">
        <v>0</v>
      </c>
      <c r="H449" s="1">
        <v>936</v>
      </c>
      <c r="J449" s="1">
        <f t="shared" si="18"/>
        <v>402</v>
      </c>
      <c r="K449" s="1">
        <f t="shared" si="19"/>
        <v>438</v>
      </c>
      <c r="L449" s="1">
        <v>0</v>
      </c>
      <c r="N449" s="1">
        <f t="shared" si="20"/>
        <v>840</v>
      </c>
      <c r="O449" s="1">
        <v>448</v>
      </c>
    </row>
    <row r="450" spans="1:15" x14ac:dyDescent="0.3">
      <c r="A450" s="1">
        <v>53280</v>
      </c>
      <c r="B450" s="1" t="s">
        <v>375</v>
      </c>
      <c r="C450" s="2">
        <v>5650</v>
      </c>
      <c r="D450" s="2">
        <v>25000000</v>
      </c>
      <c r="E450" s="1">
        <v>54.85</v>
      </c>
      <c r="F450" s="1">
        <v>0.85</v>
      </c>
      <c r="G450" s="1">
        <v>0</v>
      </c>
      <c r="H450" s="2">
        <v>1412</v>
      </c>
      <c r="J450" s="1">
        <f t="shared" ref="J450:J470" si="21">COUNTIF($E$2:$E$470,"&lt;="&amp;E450)</f>
        <v>395</v>
      </c>
      <c r="K450" s="1">
        <f t="shared" ref="K450:K470" si="22">COUNTIF($F$2:$F$470,"&lt;="&amp;F450)</f>
        <v>452</v>
      </c>
      <c r="L450" s="1">
        <v>0</v>
      </c>
      <c r="N450" s="1">
        <f t="shared" ref="N450:N470" si="23">J450+K450</f>
        <v>847</v>
      </c>
      <c r="O450" s="1">
        <v>449</v>
      </c>
    </row>
    <row r="451" spans="1:15" x14ac:dyDescent="0.3">
      <c r="A451" s="1">
        <v>3610</v>
      </c>
      <c r="B451" s="1" t="s">
        <v>444</v>
      </c>
      <c r="C451" s="2">
        <v>5580</v>
      </c>
      <c r="D451" s="2">
        <v>42314090</v>
      </c>
      <c r="E451" s="1">
        <v>42.27</v>
      </c>
      <c r="F451" s="1">
        <v>1.01</v>
      </c>
      <c r="G451" s="1">
        <v>0.81</v>
      </c>
      <c r="H451" s="2">
        <v>2361</v>
      </c>
      <c r="J451" s="1">
        <f t="shared" si="21"/>
        <v>390</v>
      </c>
      <c r="K451" s="1">
        <f t="shared" si="22"/>
        <v>460</v>
      </c>
      <c r="L451" s="1">
        <v>0</v>
      </c>
      <c r="N451" s="1">
        <f t="shared" si="23"/>
        <v>850</v>
      </c>
      <c r="O451" s="1">
        <v>450</v>
      </c>
    </row>
    <row r="452" spans="1:15" x14ac:dyDescent="0.3">
      <c r="A452" s="1">
        <v>6220</v>
      </c>
      <c r="B452" s="1" t="s">
        <v>396</v>
      </c>
      <c r="C452" s="2">
        <v>16490</v>
      </c>
      <c r="D452" s="2">
        <v>32128774</v>
      </c>
      <c r="E452" s="1">
        <v>38.26</v>
      </c>
      <c r="F452" s="1">
        <v>1.04</v>
      </c>
      <c r="G452" s="1">
        <v>0</v>
      </c>
      <c r="H452" s="2">
        <v>5298</v>
      </c>
      <c r="J452" s="1">
        <f t="shared" si="21"/>
        <v>388</v>
      </c>
      <c r="K452" s="1">
        <f t="shared" si="22"/>
        <v>462</v>
      </c>
      <c r="L452" s="1">
        <v>0</v>
      </c>
      <c r="N452" s="1">
        <f t="shared" si="23"/>
        <v>850</v>
      </c>
      <c r="O452" s="1">
        <v>451</v>
      </c>
    </row>
    <row r="453" spans="1:15" x14ac:dyDescent="0.3">
      <c r="A453" s="1">
        <v>42420</v>
      </c>
      <c r="B453" s="1" t="s">
        <v>374</v>
      </c>
      <c r="C453" s="2">
        <v>30000</v>
      </c>
      <c r="D453" s="2">
        <v>8856866</v>
      </c>
      <c r="E453" s="1">
        <v>999</v>
      </c>
      <c r="F453" s="1">
        <v>0.57999999999999996</v>
      </c>
      <c r="G453" s="1">
        <v>0</v>
      </c>
      <c r="H453" s="2">
        <v>2657</v>
      </c>
      <c r="J453" s="1">
        <f t="shared" si="21"/>
        <v>469</v>
      </c>
      <c r="K453" s="1">
        <f t="shared" si="22"/>
        <v>396</v>
      </c>
      <c r="L453" s="1">
        <v>0</v>
      </c>
      <c r="N453" s="1">
        <f t="shared" si="23"/>
        <v>865</v>
      </c>
      <c r="O453" s="1">
        <v>452</v>
      </c>
    </row>
    <row r="454" spans="1:15" x14ac:dyDescent="0.3">
      <c r="A454" s="1">
        <v>136490</v>
      </c>
      <c r="B454" s="1" t="s">
        <v>311</v>
      </c>
      <c r="C454" s="2">
        <v>9850</v>
      </c>
      <c r="D454" s="2">
        <v>23779604</v>
      </c>
      <c r="E454" s="1">
        <v>999</v>
      </c>
      <c r="F454" s="1">
        <v>0.57999999999999996</v>
      </c>
      <c r="G454" s="1">
        <v>0</v>
      </c>
      <c r="H454" s="2">
        <v>2342</v>
      </c>
      <c r="J454" s="1">
        <f t="shared" si="21"/>
        <v>469</v>
      </c>
      <c r="K454" s="1">
        <f t="shared" si="22"/>
        <v>396</v>
      </c>
      <c r="L454" s="1">
        <v>0</v>
      </c>
      <c r="N454" s="1">
        <f t="shared" si="23"/>
        <v>865</v>
      </c>
      <c r="O454" s="1">
        <v>453</v>
      </c>
    </row>
    <row r="455" spans="1:15" x14ac:dyDescent="0.3">
      <c r="A455" s="1">
        <v>25750</v>
      </c>
      <c r="B455" s="1" t="s">
        <v>483</v>
      </c>
      <c r="C455" s="2">
        <v>1195</v>
      </c>
      <c r="D455" s="2">
        <v>80565149</v>
      </c>
      <c r="E455" s="1">
        <v>999</v>
      </c>
      <c r="F455" s="1">
        <v>0.6</v>
      </c>
      <c r="G455" s="1">
        <v>0</v>
      </c>
      <c r="H455" s="1">
        <v>963</v>
      </c>
      <c r="J455" s="1">
        <f t="shared" si="21"/>
        <v>469</v>
      </c>
      <c r="K455" s="1">
        <f t="shared" si="22"/>
        <v>406</v>
      </c>
      <c r="L455" s="1">
        <v>0</v>
      </c>
      <c r="N455" s="1">
        <f t="shared" si="23"/>
        <v>875</v>
      </c>
      <c r="O455" s="1">
        <v>454</v>
      </c>
    </row>
    <row r="456" spans="1:15" x14ac:dyDescent="0.3">
      <c r="A456" s="1">
        <v>35760</v>
      </c>
      <c r="B456" s="1" t="s">
        <v>319</v>
      </c>
      <c r="C456" s="2">
        <v>107100</v>
      </c>
      <c r="D456" s="2">
        <v>21929154</v>
      </c>
      <c r="E456" s="1">
        <v>999</v>
      </c>
      <c r="F456" s="1">
        <v>0.6</v>
      </c>
      <c r="G456" s="1">
        <v>0</v>
      </c>
      <c r="H456" s="2">
        <v>23486</v>
      </c>
      <c r="J456" s="1">
        <f t="shared" si="21"/>
        <v>469</v>
      </c>
      <c r="K456" s="1">
        <f t="shared" si="22"/>
        <v>406</v>
      </c>
      <c r="L456" s="1">
        <v>0</v>
      </c>
      <c r="N456" s="1">
        <f t="shared" si="23"/>
        <v>875</v>
      </c>
      <c r="O456" s="1">
        <v>455</v>
      </c>
    </row>
    <row r="457" spans="1:15" x14ac:dyDescent="0.3">
      <c r="A457" s="1">
        <v>910</v>
      </c>
      <c r="B457" s="1" t="s">
        <v>484</v>
      </c>
      <c r="C457" s="2">
        <v>4925</v>
      </c>
      <c r="D457" s="2">
        <v>15611619</v>
      </c>
      <c r="E457" s="1">
        <v>999</v>
      </c>
      <c r="F457" s="1">
        <v>0.61</v>
      </c>
      <c r="G457" s="1">
        <v>0</v>
      </c>
      <c r="H457" s="1">
        <v>769</v>
      </c>
      <c r="J457" s="1">
        <f t="shared" si="21"/>
        <v>469</v>
      </c>
      <c r="K457" s="1">
        <f t="shared" si="22"/>
        <v>410</v>
      </c>
      <c r="L457" s="1">
        <v>0</v>
      </c>
      <c r="N457" s="1">
        <f t="shared" si="23"/>
        <v>879</v>
      </c>
      <c r="O457" s="1">
        <v>456</v>
      </c>
    </row>
    <row r="458" spans="1:15" x14ac:dyDescent="0.3">
      <c r="A458" s="1">
        <v>12200</v>
      </c>
      <c r="B458" s="1" t="s">
        <v>417</v>
      </c>
      <c r="C458" s="2">
        <v>3405</v>
      </c>
      <c r="D458" s="2">
        <v>32600000</v>
      </c>
      <c r="E458" s="1">
        <v>999</v>
      </c>
      <c r="F458" s="1">
        <v>0.62</v>
      </c>
      <c r="G458" s="1">
        <v>0</v>
      </c>
      <c r="H458" s="2">
        <v>1110</v>
      </c>
      <c r="J458" s="1">
        <f t="shared" si="21"/>
        <v>469</v>
      </c>
      <c r="K458" s="1">
        <f t="shared" si="22"/>
        <v>414</v>
      </c>
      <c r="L458" s="1">
        <v>0</v>
      </c>
      <c r="N458" s="1">
        <f t="shared" si="23"/>
        <v>883</v>
      </c>
      <c r="O458" s="1">
        <v>457</v>
      </c>
    </row>
    <row r="459" spans="1:15" x14ac:dyDescent="0.3">
      <c r="A459" s="1">
        <v>4450</v>
      </c>
      <c r="B459" s="1" t="s">
        <v>343</v>
      </c>
      <c r="C459" s="2">
        <v>40900</v>
      </c>
      <c r="D459" s="2">
        <v>2154379</v>
      </c>
      <c r="E459" s="1">
        <v>999</v>
      </c>
      <c r="F459" s="1">
        <v>0.63</v>
      </c>
      <c r="G459" s="1">
        <v>0</v>
      </c>
      <c r="H459" s="1">
        <v>881</v>
      </c>
      <c r="J459" s="1">
        <f t="shared" si="21"/>
        <v>469</v>
      </c>
      <c r="K459" s="1">
        <f t="shared" si="22"/>
        <v>419</v>
      </c>
      <c r="L459" s="1">
        <v>0</v>
      </c>
      <c r="N459" s="1">
        <f t="shared" si="23"/>
        <v>888</v>
      </c>
      <c r="O459" s="1">
        <v>458</v>
      </c>
    </row>
    <row r="460" spans="1:15" x14ac:dyDescent="0.3">
      <c r="A460" s="1">
        <v>23460</v>
      </c>
      <c r="B460" s="1" t="s">
        <v>449</v>
      </c>
      <c r="C460" s="2">
        <v>2435</v>
      </c>
      <c r="D460" s="2">
        <v>37200000</v>
      </c>
      <c r="E460" s="1">
        <v>999</v>
      </c>
      <c r="F460" s="1">
        <v>0.63</v>
      </c>
      <c r="G460" s="1">
        <v>0</v>
      </c>
      <c r="H460" s="1">
        <v>906</v>
      </c>
      <c r="J460" s="1">
        <f t="shared" si="21"/>
        <v>469</v>
      </c>
      <c r="K460" s="1">
        <f t="shared" si="22"/>
        <v>419</v>
      </c>
      <c r="L460" s="1">
        <v>0</v>
      </c>
      <c r="N460" s="1">
        <f t="shared" si="23"/>
        <v>888</v>
      </c>
      <c r="O460" s="1">
        <v>459</v>
      </c>
    </row>
    <row r="461" spans="1:15" x14ac:dyDescent="0.3">
      <c r="A461" s="1">
        <v>48470</v>
      </c>
      <c r="B461" s="1" t="s">
        <v>485</v>
      </c>
      <c r="C461" s="2">
        <v>4425</v>
      </c>
      <c r="D461" s="2">
        <v>10000000</v>
      </c>
      <c r="E461" s="1">
        <v>999</v>
      </c>
      <c r="F461" s="1">
        <v>0.63</v>
      </c>
      <c r="G461" s="1">
        <v>0</v>
      </c>
      <c r="H461" s="1">
        <v>442</v>
      </c>
      <c r="J461" s="1">
        <f t="shared" si="21"/>
        <v>469</v>
      </c>
      <c r="K461" s="1">
        <f t="shared" si="22"/>
        <v>419</v>
      </c>
      <c r="L461" s="1">
        <v>0</v>
      </c>
      <c r="N461" s="1">
        <f t="shared" si="23"/>
        <v>888</v>
      </c>
      <c r="O461" s="1">
        <v>460</v>
      </c>
    </row>
    <row r="462" spans="1:15" x14ac:dyDescent="0.3">
      <c r="A462" s="1">
        <v>150</v>
      </c>
      <c r="B462" s="1" t="s">
        <v>430</v>
      </c>
      <c r="C462" s="2">
        <v>92600</v>
      </c>
      <c r="D462" s="2">
        <v>16523835</v>
      </c>
      <c r="E462" s="1">
        <v>999</v>
      </c>
      <c r="F462" s="1">
        <v>0.65</v>
      </c>
      <c r="G462" s="1">
        <v>0</v>
      </c>
      <c r="H462" s="2">
        <v>15301</v>
      </c>
      <c r="J462" s="1">
        <f t="shared" si="21"/>
        <v>469</v>
      </c>
      <c r="K462" s="1">
        <f t="shared" si="22"/>
        <v>424</v>
      </c>
      <c r="L462" s="1">
        <v>0</v>
      </c>
      <c r="N462" s="1">
        <f t="shared" si="23"/>
        <v>893</v>
      </c>
      <c r="O462" s="1">
        <v>461</v>
      </c>
    </row>
    <row r="463" spans="1:15" x14ac:dyDescent="0.3">
      <c r="A463" s="1">
        <v>39980</v>
      </c>
      <c r="B463" s="1" t="s">
        <v>445</v>
      </c>
      <c r="C463" s="1">
        <v>997</v>
      </c>
      <c r="D463" s="2">
        <v>45713596</v>
      </c>
      <c r="E463" s="1">
        <v>999</v>
      </c>
      <c r="F463" s="1">
        <v>0.66</v>
      </c>
      <c r="G463" s="1">
        <v>0</v>
      </c>
      <c r="H463" s="1">
        <v>456</v>
      </c>
      <c r="J463" s="1">
        <f t="shared" si="21"/>
        <v>469</v>
      </c>
      <c r="K463" s="1">
        <f t="shared" si="22"/>
        <v>426</v>
      </c>
      <c r="L463" s="1">
        <v>0</v>
      </c>
      <c r="N463" s="1">
        <f t="shared" si="23"/>
        <v>895</v>
      </c>
      <c r="O463" s="1">
        <v>462</v>
      </c>
    </row>
    <row r="464" spans="1:15" x14ac:dyDescent="0.3">
      <c r="A464" s="1">
        <v>72470</v>
      </c>
      <c r="B464" s="1" t="s">
        <v>448</v>
      </c>
      <c r="C464" s="2">
        <v>4805</v>
      </c>
      <c r="D464" s="2">
        <v>18887341</v>
      </c>
      <c r="E464" s="1">
        <v>999</v>
      </c>
      <c r="F464" s="1">
        <v>0.7</v>
      </c>
      <c r="G464" s="1">
        <v>0</v>
      </c>
      <c r="H464" s="1">
        <v>908</v>
      </c>
      <c r="J464" s="1">
        <f t="shared" si="21"/>
        <v>469</v>
      </c>
      <c r="K464" s="1">
        <f t="shared" si="22"/>
        <v>434</v>
      </c>
      <c r="L464" s="1">
        <v>0</v>
      </c>
      <c r="N464" s="1">
        <f t="shared" si="23"/>
        <v>903</v>
      </c>
      <c r="O464" s="1">
        <v>463</v>
      </c>
    </row>
    <row r="465" spans="1:15" x14ac:dyDescent="0.3">
      <c r="A465" s="1">
        <v>101530</v>
      </c>
      <c r="B465" s="1" t="s">
        <v>398</v>
      </c>
      <c r="C465" s="2">
        <v>6830</v>
      </c>
      <c r="D465" s="2">
        <v>29116822</v>
      </c>
      <c r="E465" s="1">
        <v>999</v>
      </c>
      <c r="F465" s="1">
        <v>0.7</v>
      </c>
      <c r="G465" s="1">
        <v>0</v>
      </c>
      <c r="H465" s="2">
        <v>1989</v>
      </c>
      <c r="J465" s="1">
        <f t="shared" si="21"/>
        <v>469</v>
      </c>
      <c r="K465" s="1">
        <f t="shared" si="22"/>
        <v>434</v>
      </c>
      <c r="L465" s="1">
        <v>0</v>
      </c>
      <c r="N465" s="1">
        <f t="shared" si="23"/>
        <v>903</v>
      </c>
      <c r="O465" s="1">
        <v>464</v>
      </c>
    </row>
    <row r="466" spans="1:15" x14ac:dyDescent="0.3">
      <c r="A466" s="1">
        <v>54540</v>
      </c>
      <c r="B466" s="1" t="s">
        <v>442</v>
      </c>
      <c r="C466" s="2">
        <v>3905</v>
      </c>
      <c r="D466" s="2">
        <v>13000000</v>
      </c>
      <c r="E466" s="1">
        <v>999</v>
      </c>
      <c r="F466" s="1">
        <v>0.71</v>
      </c>
      <c r="G466" s="1">
        <v>0</v>
      </c>
      <c r="H466" s="1">
        <v>508</v>
      </c>
      <c r="J466" s="1">
        <f t="shared" si="21"/>
        <v>469</v>
      </c>
      <c r="K466" s="1">
        <f t="shared" si="22"/>
        <v>437</v>
      </c>
      <c r="L466" s="1">
        <v>0</v>
      </c>
      <c r="N466" s="1">
        <f t="shared" si="23"/>
        <v>906</v>
      </c>
      <c r="O466" s="1">
        <v>465</v>
      </c>
    </row>
    <row r="467" spans="1:15" x14ac:dyDescent="0.3">
      <c r="A467" s="1">
        <v>36580</v>
      </c>
      <c r="B467" s="1" t="s">
        <v>394</v>
      </c>
      <c r="C467" s="2">
        <v>4065</v>
      </c>
      <c r="D467" s="2">
        <v>36727943</v>
      </c>
      <c r="E467" s="1">
        <v>999</v>
      </c>
      <c r="F467" s="1">
        <v>0.77</v>
      </c>
      <c r="G467" s="1">
        <v>0</v>
      </c>
      <c r="H467" s="2">
        <v>1493</v>
      </c>
      <c r="J467" s="1">
        <f t="shared" si="21"/>
        <v>469</v>
      </c>
      <c r="K467" s="1">
        <f t="shared" si="22"/>
        <v>447</v>
      </c>
      <c r="L467" s="1">
        <v>0</v>
      </c>
      <c r="N467" s="1">
        <f t="shared" si="23"/>
        <v>916</v>
      </c>
      <c r="O467" s="1">
        <v>466</v>
      </c>
    </row>
    <row r="468" spans="1:15" x14ac:dyDescent="0.3">
      <c r="A468" s="1">
        <v>8870</v>
      </c>
      <c r="B468" s="1" t="s">
        <v>382</v>
      </c>
      <c r="C468" s="2">
        <v>95400</v>
      </c>
      <c r="D468" s="2">
        <v>1000000</v>
      </c>
      <c r="E468" s="1">
        <v>999</v>
      </c>
      <c r="F468" s="1">
        <v>0.89</v>
      </c>
      <c r="G468" s="1">
        <v>1.36</v>
      </c>
      <c r="H468" s="1">
        <v>954</v>
      </c>
      <c r="J468" s="1">
        <f t="shared" si="21"/>
        <v>469</v>
      </c>
      <c r="K468" s="1">
        <f t="shared" si="22"/>
        <v>455</v>
      </c>
      <c r="L468" s="1">
        <v>0</v>
      </c>
      <c r="N468" s="1">
        <f t="shared" si="23"/>
        <v>924</v>
      </c>
      <c r="O468" s="1">
        <v>467</v>
      </c>
    </row>
    <row r="469" spans="1:15" x14ac:dyDescent="0.3">
      <c r="A469" s="1">
        <v>2140</v>
      </c>
      <c r="B469" s="1" t="s">
        <v>450</v>
      </c>
      <c r="C469" s="2">
        <v>3695</v>
      </c>
      <c r="D469" s="2">
        <v>24939425</v>
      </c>
      <c r="E469" s="1">
        <v>999</v>
      </c>
      <c r="F469" s="1">
        <v>0.9</v>
      </c>
      <c r="G469" s="1">
        <v>0</v>
      </c>
      <c r="H469" s="1">
        <v>922</v>
      </c>
      <c r="J469" s="1">
        <f t="shared" si="21"/>
        <v>469</v>
      </c>
      <c r="K469" s="1">
        <f t="shared" si="22"/>
        <v>456</v>
      </c>
      <c r="L469" s="1">
        <v>0</v>
      </c>
      <c r="N469" s="1">
        <f t="shared" si="23"/>
        <v>925</v>
      </c>
      <c r="O469" s="1">
        <v>468</v>
      </c>
    </row>
    <row r="470" spans="1:15" x14ac:dyDescent="0.3">
      <c r="A470" s="1">
        <v>35610</v>
      </c>
      <c r="B470" s="1" t="s">
        <v>452</v>
      </c>
      <c r="C470" s="2">
        <v>6100</v>
      </c>
      <c r="D470" s="2">
        <v>27345997</v>
      </c>
      <c r="E470" s="1">
        <v>999</v>
      </c>
      <c r="F470" s="1">
        <v>1.03</v>
      </c>
      <c r="G470" s="1">
        <v>0</v>
      </c>
      <c r="H470" s="2">
        <v>1668</v>
      </c>
      <c r="J470" s="1">
        <f t="shared" si="21"/>
        <v>469</v>
      </c>
      <c r="K470" s="1">
        <f t="shared" si="22"/>
        <v>461</v>
      </c>
      <c r="L470" s="1">
        <v>0</v>
      </c>
      <c r="N470" s="1">
        <f t="shared" si="23"/>
        <v>930</v>
      </c>
      <c r="O470" s="1">
        <v>469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20230_주식선정</vt:lpstr>
      <vt:lpstr>crawl_202211</vt:lpstr>
      <vt:lpstr>crawl_202302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1234</cp:lastModifiedBy>
  <dcterms:created xsi:type="dcterms:W3CDTF">2023-02-18T10:36:21Z</dcterms:created>
  <dcterms:modified xsi:type="dcterms:W3CDTF">2023-02-18T10:52:40Z</dcterms:modified>
</cp:coreProperties>
</file>