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3"/>
  </bookViews>
  <sheets>
    <sheet name="STOCK" sheetId="3" r:id="rId1"/>
    <sheet name="SALES" sheetId="2" r:id="rId2"/>
    <sheet name="DAMAGE" sheetId="4" r:id="rId3"/>
    <sheet name="LIST" sheetId="8" r:id="rId4"/>
  </sheets>
  <externalReferences>
    <externalReference r:id="rId5"/>
  </externalReferences>
  <definedNames>
    <definedName name="_xlnm._FilterDatabase" localSheetId="2" hidden="1">DAMAGE!$A$2:$H$100</definedName>
    <definedName name="_xlnm._FilterDatabase" localSheetId="1" hidden="1">SALES!$A$2:$H$100</definedName>
  </definedNames>
  <calcPr calcId="124519"/>
</workbook>
</file>

<file path=xl/calcChain.xml><?xml version="1.0" encoding="utf-8"?>
<calcChain xmlns="http://schemas.openxmlformats.org/spreadsheetml/2006/main">
  <c r="AD3" i="4"/>
  <c r="AD4"/>
  <c r="AD5"/>
  <c r="AD6"/>
  <c r="AD7"/>
  <c r="AD8"/>
  <c r="AD9"/>
  <c r="AD10"/>
  <c r="AD1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T9" i="2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"/>
  <c r="T4"/>
  <c r="T5"/>
  <c r="T6"/>
  <c r="T7"/>
  <c r="T8"/>
  <c r="AB3" i="3"/>
  <c r="D3"/>
  <c r="I3"/>
  <c r="AB30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4"/>
  <c r="AB5"/>
  <c r="AB6"/>
  <c r="AB7"/>
  <c r="E3"/>
  <c r="F3" l="1"/>
  <c r="G3" l="1"/>
  <c r="A4" l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C2" i="4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4" i="2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F100" l="1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7"/>
  <c r="F6"/>
  <c r="F5"/>
  <c r="F4"/>
  <c r="F3"/>
  <c r="E5" i="4" l="1"/>
  <c r="E3"/>
  <c r="H3" i="2"/>
  <c r="E4" i="4" l="1"/>
  <c r="E62"/>
  <c r="E9"/>
  <c r="E13"/>
  <c r="E17"/>
  <c r="E21"/>
  <c r="E25"/>
  <c r="E29"/>
  <c r="E33"/>
  <c r="E37"/>
  <c r="E41"/>
  <c r="E45"/>
  <c r="E49"/>
  <c r="E53"/>
  <c r="E57"/>
  <c r="E61"/>
  <c r="F3"/>
  <c r="E10"/>
  <c r="E14"/>
  <c r="E18"/>
  <c r="E22"/>
  <c r="E26"/>
  <c r="E30"/>
  <c r="E34"/>
  <c r="E38"/>
  <c r="E42"/>
  <c r="E46"/>
  <c r="E50"/>
  <c r="E54"/>
  <c r="E58"/>
  <c r="E7"/>
  <c r="E11"/>
  <c r="E15"/>
  <c r="E19"/>
  <c r="E23"/>
  <c r="E27"/>
  <c r="E31"/>
  <c r="E35"/>
  <c r="E39"/>
  <c r="E43"/>
  <c r="E47"/>
  <c r="E51"/>
  <c r="E55"/>
  <c r="E59"/>
  <c r="E6"/>
  <c r="E8"/>
  <c r="E12"/>
  <c r="E16"/>
  <c r="E20"/>
  <c r="E24"/>
  <c r="E28"/>
  <c r="E32"/>
  <c r="E36"/>
  <c r="E40"/>
  <c r="E44"/>
  <c r="E48"/>
  <c r="E52"/>
  <c r="E56"/>
  <c r="E60"/>
  <c r="F4"/>
  <c r="F5" l="1"/>
  <c r="G3" s="1"/>
</calcChain>
</file>

<file path=xl/sharedStrings.xml><?xml version="1.0" encoding="utf-8"?>
<sst xmlns="http://schemas.openxmlformats.org/spreadsheetml/2006/main" count="287" uniqueCount="76">
  <si>
    <t>ITEM</t>
  </si>
  <si>
    <t>QTY</t>
  </si>
  <si>
    <t>UPRICE</t>
  </si>
  <si>
    <t>STOCK</t>
  </si>
  <si>
    <t>SUM</t>
  </si>
  <si>
    <t>AMOUNT</t>
  </si>
  <si>
    <t>CEMENT</t>
  </si>
  <si>
    <t>IRONSHEETRED</t>
  </si>
  <si>
    <t>RIDGES</t>
  </si>
  <si>
    <t>RIDGESRED</t>
  </si>
  <si>
    <t>PLYWOOD3MM</t>
  </si>
  <si>
    <t>TIMBER2x2</t>
  </si>
  <si>
    <t>TIMBER2x3</t>
  </si>
  <si>
    <t>TIMBER2x4</t>
  </si>
  <si>
    <t>TIMBER2x6</t>
  </si>
  <si>
    <t>TIMBER1x9</t>
  </si>
  <si>
    <t>TIMBER1x12</t>
  </si>
  <si>
    <t>PLYWOOD6MM</t>
  </si>
  <si>
    <t>PLYWOOD9MM</t>
  </si>
  <si>
    <t>PLYWOOD12MM</t>
  </si>
  <si>
    <t>NAILS</t>
  </si>
  <si>
    <t>ROOFING NAILS</t>
  </si>
  <si>
    <t>CEILING BOARD FLOWER</t>
  </si>
  <si>
    <t>TIMBER PAN</t>
  </si>
  <si>
    <t>BENDING WIRE</t>
  </si>
  <si>
    <t>HOLESECTION50x0</t>
  </si>
  <si>
    <t>HOLESECTION42x0</t>
  </si>
  <si>
    <t>HOLESECTION20x20</t>
  </si>
  <si>
    <t>HOLESECTION40x0</t>
  </si>
  <si>
    <t>IRONSHEETG28</t>
  </si>
  <si>
    <t>IRONSHEETG30</t>
  </si>
  <si>
    <t>IRONSHEETG34</t>
  </si>
  <si>
    <t>NO</t>
  </si>
  <si>
    <t>DATE</t>
  </si>
  <si>
    <t>HARDBAORD</t>
  </si>
  <si>
    <t>SELLING PRICE</t>
  </si>
  <si>
    <t>FACEBOARD</t>
  </si>
  <si>
    <t>AveCost</t>
  </si>
  <si>
    <t>PRICE</t>
  </si>
  <si>
    <t>AMARULA</t>
  </si>
  <si>
    <t>ABSOLUTE VODKA</t>
  </si>
  <si>
    <t>BACARDI</t>
  </si>
  <si>
    <t>BALANTINE</t>
  </si>
  <si>
    <t>BELL</t>
  </si>
  <si>
    <t>BELLY`S IRISH CREAM</t>
  </si>
  <si>
    <t>BLACK LABEL</t>
  </si>
  <si>
    <t>BLACK AND WHITE</t>
  </si>
  <si>
    <t>BLUE LABEL</t>
  </si>
  <si>
    <t>CAPTAIN MORGAN</t>
  </si>
  <si>
    <t>CHAMPAGNE</t>
  </si>
  <si>
    <t>CHIVAS REGAL</t>
  </si>
  <si>
    <t>COINTREAU</t>
  </si>
  <si>
    <t>COCKTAIL JUICE</t>
  </si>
  <si>
    <t>CUTTY SURK SMALL</t>
  </si>
  <si>
    <t>CUTTY SURK BIG</t>
  </si>
  <si>
    <t>DANZKA VODKA</t>
  </si>
  <si>
    <t>DROSTDY HUF WINE 5LTR</t>
  </si>
  <si>
    <t>FOOT PRINT</t>
  </si>
  <si>
    <t>FAMOUSE GROUSE</t>
  </si>
  <si>
    <t>GENTLE MAN</t>
  </si>
  <si>
    <t>GILBEYS GIN</t>
  </si>
  <si>
    <t>GOLD LABEL</t>
  </si>
  <si>
    <t>GORDONS GIN</t>
  </si>
  <si>
    <t>GREEN LABEL</t>
  </si>
  <si>
    <t>GUINNESS</t>
  </si>
  <si>
    <t>HAIG</t>
  </si>
  <si>
    <t>HEINEKEN CAN BIG</t>
  </si>
  <si>
    <t>SUPPLIER</t>
  </si>
  <si>
    <t>ABRAHAM</t>
  </si>
  <si>
    <t>AQUANA</t>
  </si>
  <si>
    <t>Beg QTY</t>
  </si>
  <si>
    <t>SECTION</t>
  </si>
  <si>
    <t>BAR</t>
  </si>
  <si>
    <t>KITCHIN</t>
  </si>
  <si>
    <t>RESTAURANT</t>
  </si>
  <si>
    <t>ACCOUNT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</si>
</sst>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/>
    <xf numFmtId="164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left"/>
    </xf>
    <xf numFmtId="0" fontId="1" fillId="0" borderId="0" xfId="0" applyFont="1" applyAlignment="1"/>
    <xf numFmtId="0" fontId="0" fillId="2" borderId="1" xfId="0" applyFill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PURCHASE"/>
      <sheetName val="SALES"/>
      <sheetName val="DAMAGE"/>
      <sheetName val="EXPENSES"/>
      <sheetName val="INCOME"/>
      <sheetName val="LIST"/>
      <sheetName val="CREDIT"/>
      <sheetName val="BAR"/>
    </sheetNames>
    <sheetDataSet>
      <sheetData sheetId="0">
        <row r="3">
          <cell r="F3">
            <v>7</v>
          </cell>
        </row>
      </sheetData>
      <sheetData sheetId="1"/>
      <sheetData sheetId="2">
        <row r="3">
          <cell r="C3" t="str">
            <v>AMARULA</v>
          </cell>
          <cell r="D3">
            <v>10</v>
          </cell>
          <cell r="G3" t="str">
            <v>BAR</v>
          </cell>
        </row>
        <row r="4">
          <cell r="C4" t="str">
            <v>AMARULA</v>
          </cell>
          <cell r="D4">
            <v>10</v>
          </cell>
          <cell r="G4" t="str">
            <v>BAR</v>
          </cell>
        </row>
        <row r="5">
          <cell r="C5" t="str">
            <v>AMARULA</v>
          </cell>
          <cell r="D5">
            <v>10</v>
          </cell>
          <cell r="G5" t="str">
            <v>ACCOUNT</v>
          </cell>
        </row>
        <row r="6">
          <cell r="C6" t="str">
            <v>CEMENT</v>
          </cell>
          <cell r="G6" t="str">
            <v>ACCOUNT</v>
          </cell>
        </row>
        <row r="7">
          <cell r="C7" t="str">
            <v>CEMENT</v>
          </cell>
        </row>
        <row r="8">
          <cell r="C8" t="str">
            <v>CEMENT</v>
          </cell>
        </row>
        <row r="9">
          <cell r="C9" t="str">
            <v>CEMENT</v>
          </cell>
        </row>
        <row r="10">
          <cell r="C10" t="str">
            <v>CEMENT</v>
          </cell>
        </row>
        <row r="11">
          <cell r="C11" t="str">
            <v>CEMENT</v>
          </cell>
        </row>
        <row r="12">
          <cell r="C12" t="str">
            <v>CEMENT</v>
          </cell>
        </row>
        <row r="13">
          <cell r="C13" t="str">
            <v>CEMENT</v>
          </cell>
        </row>
        <row r="14">
          <cell r="C14" t="str">
            <v>CEMENT</v>
          </cell>
        </row>
        <row r="15">
          <cell r="C15" t="str">
            <v>CEMENT</v>
          </cell>
        </row>
        <row r="16">
          <cell r="C16" t="str">
            <v>CEMENT</v>
          </cell>
        </row>
        <row r="17">
          <cell r="C17" t="str">
            <v>CEMENT</v>
          </cell>
        </row>
        <row r="18">
          <cell r="C18" t="str">
            <v>CEMENT</v>
          </cell>
        </row>
        <row r="19">
          <cell r="C19" t="str">
            <v>CEMENT</v>
          </cell>
        </row>
        <row r="20">
          <cell r="C20" t="str">
            <v>CEMENT</v>
          </cell>
        </row>
        <row r="21">
          <cell r="C21" t="str">
            <v>CEMENT</v>
          </cell>
        </row>
        <row r="22">
          <cell r="C22" t="str">
            <v>CEMENT</v>
          </cell>
        </row>
        <row r="23">
          <cell r="C23" t="str">
            <v>CEMENT</v>
          </cell>
        </row>
        <row r="24">
          <cell r="C24" t="str">
            <v>CEMENT</v>
          </cell>
        </row>
        <row r="25">
          <cell r="C25" t="str">
            <v>CEMENT</v>
          </cell>
        </row>
        <row r="26">
          <cell r="C26" t="str">
            <v>CEMENT</v>
          </cell>
        </row>
        <row r="27">
          <cell r="C27" t="str">
            <v>CEMENT</v>
          </cell>
        </row>
        <row r="28">
          <cell r="C28" t="str">
            <v>CEMENT</v>
          </cell>
        </row>
        <row r="29">
          <cell r="C29" t="str">
            <v>CEMENT</v>
          </cell>
        </row>
        <row r="30">
          <cell r="C30" t="str">
            <v>CEMENT</v>
          </cell>
        </row>
        <row r="31">
          <cell r="C31" t="str">
            <v>CEMENT</v>
          </cell>
        </row>
        <row r="32">
          <cell r="C32" t="str">
            <v>CEMENT</v>
          </cell>
        </row>
        <row r="33">
          <cell r="C33" t="str">
            <v>CEMENT</v>
          </cell>
        </row>
        <row r="34">
          <cell r="C34" t="str">
            <v>CEMENT</v>
          </cell>
        </row>
        <row r="35">
          <cell r="C35" t="str">
            <v>CEMENT</v>
          </cell>
        </row>
        <row r="36">
          <cell r="C36" t="str">
            <v>CEMENT</v>
          </cell>
        </row>
        <row r="37">
          <cell r="C37" t="str">
            <v>CEMENT</v>
          </cell>
        </row>
        <row r="38">
          <cell r="C38" t="str">
            <v>CEMENT</v>
          </cell>
        </row>
        <row r="39">
          <cell r="C39" t="str">
            <v>CEMENT</v>
          </cell>
        </row>
        <row r="40">
          <cell r="C40" t="str">
            <v>CEMENT</v>
          </cell>
        </row>
        <row r="41">
          <cell r="C41" t="str">
            <v>CEMENT</v>
          </cell>
        </row>
        <row r="42">
          <cell r="C42" t="str">
            <v>CEMENT</v>
          </cell>
        </row>
        <row r="43">
          <cell r="C43" t="str">
            <v>CEMENT</v>
          </cell>
        </row>
        <row r="44">
          <cell r="C44" t="str">
            <v>CEMENT</v>
          </cell>
        </row>
        <row r="45">
          <cell r="C45" t="str">
            <v>CEMENT</v>
          </cell>
        </row>
        <row r="46">
          <cell r="C46" t="str">
            <v>CEMENT</v>
          </cell>
        </row>
        <row r="47">
          <cell r="C47" t="str">
            <v>CEMENT</v>
          </cell>
        </row>
        <row r="48">
          <cell r="C48" t="str">
            <v>CEMENT</v>
          </cell>
        </row>
        <row r="49">
          <cell r="C49" t="str">
            <v>CEMENT</v>
          </cell>
        </row>
        <row r="50">
          <cell r="C50" t="str">
            <v>CEMENT</v>
          </cell>
        </row>
        <row r="51">
          <cell r="C51" t="str">
            <v>CEMENT</v>
          </cell>
        </row>
        <row r="52">
          <cell r="C52" t="str">
            <v>CEMENT</v>
          </cell>
        </row>
        <row r="53">
          <cell r="C53" t="str">
            <v>CEMENT</v>
          </cell>
        </row>
        <row r="54">
          <cell r="C54" t="str">
            <v>CEMENT</v>
          </cell>
        </row>
        <row r="55">
          <cell r="C55" t="str">
            <v>CEMENT</v>
          </cell>
        </row>
        <row r="56">
          <cell r="C56" t="str">
            <v>CEMENT</v>
          </cell>
        </row>
        <row r="57">
          <cell r="C57" t="str">
            <v>CEMENT</v>
          </cell>
        </row>
        <row r="58">
          <cell r="C58" t="str">
            <v>CEMENT</v>
          </cell>
        </row>
        <row r="59">
          <cell r="C59" t="str">
            <v>CEMENT</v>
          </cell>
        </row>
        <row r="60">
          <cell r="C60" t="str">
            <v>CEMENT</v>
          </cell>
        </row>
        <row r="61">
          <cell r="C61" t="str">
            <v>CEMENT</v>
          </cell>
        </row>
        <row r="62">
          <cell r="C62" t="str">
            <v>CEMENT</v>
          </cell>
        </row>
        <row r="63">
          <cell r="C63" t="str">
            <v>CEMENT</v>
          </cell>
        </row>
        <row r="64">
          <cell r="C64" t="str">
            <v>CEMENT</v>
          </cell>
        </row>
        <row r="65">
          <cell r="C65" t="str">
            <v>CEMENT</v>
          </cell>
        </row>
        <row r="66">
          <cell r="C66" t="str">
            <v>CEMENT</v>
          </cell>
        </row>
        <row r="67">
          <cell r="C67" t="str">
            <v>CEMENT</v>
          </cell>
        </row>
        <row r="68">
          <cell r="C68" t="str">
            <v>CEMENT</v>
          </cell>
        </row>
        <row r="69">
          <cell r="C69" t="str">
            <v>CEMENT</v>
          </cell>
        </row>
        <row r="70">
          <cell r="C70" t="str">
            <v>CEMENT</v>
          </cell>
        </row>
        <row r="71">
          <cell r="C71" t="str">
            <v>CEMENT</v>
          </cell>
        </row>
        <row r="72">
          <cell r="C72" t="str">
            <v>CEMENT</v>
          </cell>
        </row>
        <row r="73">
          <cell r="C73" t="str">
            <v>CEMENT</v>
          </cell>
        </row>
        <row r="74">
          <cell r="C74" t="str">
            <v>CEMENT</v>
          </cell>
        </row>
        <row r="75">
          <cell r="C75" t="str">
            <v>CEMENT</v>
          </cell>
        </row>
        <row r="76">
          <cell r="C76" t="str">
            <v>CEMENT</v>
          </cell>
        </row>
        <row r="77">
          <cell r="C77" t="str">
            <v>CEMENT</v>
          </cell>
        </row>
        <row r="78">
          <cell r="C78" t="str">
            <v>CEMENT</v>
          </cell>
        </row>
        <row r="79">
          <cell r="C79" t="str">
            <v>CEMENT</v>
          </cell>
        </row>
        <row r="80">
          <cell r="C80" t="str">
            <v>CEMENT</v>
          </cell>
        </row>
        <row r="81">
          <cell r="C81" t="str">
            <v>CEMENT</v>
          </cell>
        </row>
        <row r="82">
          <cell r="C82" t="str">
            <v>CEMENT</v>
          </cell>
        </row>
        <row r="83">
          <cell r="C83" t="str">
            <v>CEMENT</v>
          </cell>
        </row>
        <row r="84">
          <cell r="C84" t="str">
            <v>CEMENT</v>
          </cell>
        </row>
        <row r="85">
          <cell r="C85" t="str">
            <v>CEMENT</v>
          </cell>
        </row>
        <row r="86">
          <cell r="C86" t="str">
            <v>CEMENT</v>
          </cell>
        </row>
        <row r="87">
          <cell r="C87" t="str">
            <v>CEMENT</v>
          </cell>
        </row>
        <row r="88">
          <cell r="C88" t="str">
            <v>TIMBER2x3</v>
          </cell>
        </row>
        <row r="89">
          <cell r="C89" t="str">
            <v>CEMENT</v>
          </cell>
        </row>
        <row r="90">
          <cell r="C90" t="str">
            <v>CEMENT</v>
          </cell>
        </row>
        <row r="91">
          <cell r="C91" t="str">
            <v>CEMENT</v>
          </cell>
        </row>
        <row r="92">
          <cell r="C92" t="str">
            <v>CEMENT</v>
          </cell>
        </row>
        <row r="93">
          <cell r="C93" t="str">
            <v>CEMENT</v>
          </cell>
        </row>
        <row r="94">
          <cell r="C94" t="str">
            <v>CEMENT</v>
          </cell>
        </row>
        <row r="95">
          <cell r="C95" t="str">
            <v>CEMENT</v>
          </cell>
        </row>
        <row r="96">
          <cell r="C96" t="str">
            <v>CEMENT</v>
          </cell>
        </row>
        <row r="97">
          <cell r="C97" t="str">
            <v>CEMENT</v>
          </cell>
        </row>
        <row r="98">
          <cell r="C98" t="str">
            <v>CEMENT</v>
          </cell>
        </row>
        <row r="99">
          <cell r="C99" t="str">
            <v>CEMENT</v>
          </cell>
        </row>
        <row r="100">
          <cell r="C100" t="str">
            <v>CEMENT</v>
          </cell>
        </row>
      </sheetData>
      <sheetData sheetId="3"/>
      <sheetData sheetId="4"/>
      <sheetData sheetId="5"/>
      <sheetData sheetId="6">
        <row r="3">
          <cell r="A3" t="str">
            <v>AMARULA</v>
          </cell>
        </row>
        <row r="4">
          <cell r="A4" t="str">
            <v>ABSOLUTE VODKA</v>
          </cell>
        </row>
        <row r="5">
          <cell r="A5" t="str">
            <v>BACARDI</v>
          </cell>
        </row>
        <row r="6">
          <cell r="A6" t="str">
            <v>BALANTINE</v>
          </cell>
        </row>
        <row r="7">
          <cell r="A7" t="str">
            <v>BELL</v>
          </cell>
        </row>
        <row r="8">
          <cell r="A8" t="str">
            <v>BELLY`S IRISH CREAM</v>
          </cell>
        </row>
        <row r="9">
          <cell r="A9" t="str">
            <v>BLACK LABEL</v>
          </cell>
        </row>
        <row r="10">
          <cell r="A10" t="str">
            <v>BLACK AND WHITE</v>
          </cell>
        </row>
        <row r="11">
          <cell r="A11" t="str">
            <v>BLUE LABEL</v>
          </cell>
        </row>
        <row r="12">
          <cell r="A12" t="str">
            <v>CAPTAIN MORGAN</v>
          </cell>
        </row>
        <row r="13">
          <cell r="A13" t="str">
            <v>CHAMPAGNE</v>
          </cell>
        </row>
        <row r="14">
          <cell r="A14" t="str">
            <v>CHIVAS REGAL</v>
          </cell>
        </row>
        <row r="15">
          <cell r="A15" t="str">
            <v>COINTREAU</v>
          </cell>
        </row>
        <row r="16">
          <cell r="A16" t="str">
            <v>COCKTAIL JUICE</v>
          </cell>
        </row>
        <row r="17">
          <cell r="A17" t="str">
            <v>CUTTY SURK SMALL</v>
          </cell>
        </row>
        <row r="18">
          <cell r="A18" t="str">
            <v>CUTTY SURK BIG</v>
          </cell>
        </row>
        <row r="19">
          <cell r="A19" t="str">
            <v>DANZKA VODKA</v>
          </cell>
        </row>
        <row r="20">
          <cell r="A20" t="str">
            <v>DROSTDY HUF WINE 5LTR</v>
          </cell>
        </row>
        <row r="21">
          <cell r="A21" t="str">
            <v>FOOT PRINT</v>
          </cell>
        </row>
        <row r="22">
          <cell r="A22" t="str">
            <v>FAMOUSE GROUSE</v>
          </cell>
        </row>
        <row r="23">
          <cell r="A23" t="str">
            <v>GENTLE MAN</v>
          </cell>
        </row>
        <row r="24">
          <cell r="A24" t="str">
            <v>GILBEYS GIN</v>
          </cell>
        </row>
        <row r="25">
          <cell r="A25" t="str">
            <v>GOLD LABEL</v>
          </cell>
        </row>
        <row r="26">
          <cell r="A26" t="str">
            <v>GORDONS GIN</v>
          </cell>
        </row>
        <row r="27">
          <cell r="A27" t="str">
            <v>GREEN LABEL</v>
          </cell>
        </row>
        <row r="28">
          <cell r="A28" t="str">
            <v>GUINNESS</v>
          </cell>
        </row>
        <row r="29">
          <cell r="A29" t="str">
            <v>HAIG</v>
          </cell>
        </row>
        <row r="30">
          <cell r="A30" t="str">
            <v>HEINEKEN CAN BIG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7"/>
  <sheetViews>
    <sheetView workbookViewId="0">
      <selection activeCell="AB3" sqref="AB3"/>
    </sheetView>
  </sheetViews>
  <sheetFormatPr defaultRowHeight="15"/>
  <cols>
    <col min="1" max="1" width="3.85546875" bestFit="1" customWidth="1"/>
    <col min="2" max="2" width="22.7109375" bestFit="1" customWidth="1"/>
    <col min="3" max="3" width="8.28515625" bestFit="1" customWidth="1"/>
    <col min="4" max="4" width="4.5703125" bestFit="1" customWidth="1"/>
    <col min="5" max="5" width="8.42578125" bestFit="1" customWidth="1"/>
    <col min="6" max="6" width="9.42578125" bestFit="1" customWidth="1"/>
    <col min="7" max="7" width="7.5703125" bestFit="1" customWidth="1"/>
    <col min="8" max="8" width="5.85546875" customWidth="1"/>
    <col min="9" max="9" width="8.42578125" bestFit="1" customWidth="1"/>
    <col min="28" max="28" width="22.7109375" bestFit="1" customWidth="1"/>
  </cols>
  <sheetData>
    <row r="1" spans="1:28" s="8" customFormat="1">
      <c r="B1" s="8" t="s">
        <v>3</v>
      </c>
    </row>
    <row r="2" spans="1:28" s="1" customFormat="1">
      <c r="A2" s="1" t="s">
        <v>32</v>
      </c>
      <c r="B2" s="1" t="s">
        <v>0</v>
      </c>
      <c r="C2" s="1" t="s">
        <v>70</v>
      </c>
      <c r="D2" s="1" t="s">
        <v>1</v>
      </c>
      <c r="E2" s="1" t="s">
        <v>37</v>
      </c>
      <c r="F2" s="1" t="s">
        <v>5</v>
      </c>
      <c r="G2" s="1" t="s">
        <v>4</v>
      </c>
      <c r="AB2" s="9"/>
    </row>
    <row r="3" spans="1:28">
      <c r="A3">
        <v>1</v>
      </c>
      <c r="B3" t="s">
        <v>39</v>
      </c>
      <c r="C3">
        <v>10</v>
      </c>
      <c r="D3">
        <f>SUMIFS([1]SALES!$D$3:$D$100,[1]SALES!$C$3:$C$100,B3,[1]SALES!$G$3:$G$100,"BAR")+C3-SUMIF(DAMAGE!C3:C100,B3,DAMAGE!D3:D100)</f>
        <v>15</v>
      </c>
      <c r="E3" s="3">
        <f>[1]STOCK!$F$3</f>
        <v>7</v>
      </c>
      <c r="F3" s="3">
        <f>D3*E3</f>
        <v>105</v>
      </c>
      <c r="G3" s="10">
        <f>SUM(F3:F50)</f>
        <v>105</v>
      </c>
      <c r="I3">
        <f>SUMIFS([1]SALES!$D$3:$D$100,[1]SALES!$C$3:$C$100,B3,[1]SALES!$G$3:$G$100,"BAR")</f>
        <v>20</v>
      </c>
      <c r="AA3" s="1"/>
      <c r="AB3" s="9" t="str">
        <f>[1]LIST!$A$3:$A$30</f>
        <v>AMARULA</v>
      </c>
    </row>
    <row r="4" spans="1:28">
      <c r="A4">
        <f>A3+1</f>
        <v>2</v>
      </c>
      <c r="B4" t="s">
        <v>11</v>
      </c>
      <c r="E4" s="3"/>
      <c r="F4" s="3"/>
      <c r="AA4" s="1"/>
      <c r="AB4" s="9" t="str">
        <f>[1]LIST!$A$3:$A$30</f>
        <v>ABSOLUTE VODKA</v>
      </c>
    </row>
    <row r="5" spans="1:28">
      <c r="A5">
        <f t="shared" ref="A5:A50" si="0">A4+1</f>
        <v>3</v>
      </c>
      <c r="B5" t="s">
        <v>12</v>
      </c>
      <c r="E5" s="3"/>
      <c r="F5" s="3"/>
      <c r="AA5" s="1"/>
      <c r="AB5" s="9" t="str">
        <f>[1]LIST!$A$3:$A$30</f>
        <v>BACARDI</v>
      </c>
    </row>
    <row r="6" spans="1:28">
      <c r="A6">
        <f t="shared" si="0"/>
        <v>4</v>
      </c>
      <c r="B6" t="s">
        <v>13</v>
      </c>
      <c r="E6" s="3"/>
      <c r="F6" s="3"/>
      <c r="AA6" s="1"/>
      <c r="AB6" s="9" t="str">
        <f>[1]LIST!$A$3:$A$30</f>
        <v>BALANTINE</v>
      </c>
    </row>
    <row r="7" spans="1:28">
      <c r="A7">
        <f t="shared" si="0"/>
        <v>5</v>
      </c>
      <c r="B7" t="s">
        <v>14</v>
      </c>
      <c r="E7" s="3"/>
      <c r="F7" s="3"/>
      <c r="AA7" s="1"/>
      <c r="AB7" s="9" t="str">
        <f>[1]LIST!$A$3:$A$30</f>
        <v>BELL</v>
      </c>
    </row>
    <row r="8" spans="1:28">
      <c r="A8">
        <f t="shared" si="0"/>
        <v>6</v>
      </c>
      <c r="B8" t="s">
        <v>15</v>
      </c>
      <c r="E8" s="3"/>
      <c r="F8" s="3"/>
      <c r="AA8" s="1"/>
      <c r="AB8" s="9" t="str">
        <f>[1]LIST!$A$3:$A$30</f>
        <v>BELLY`S IRISH CREAM</v>
      </c>
    </row>
    <row r="9" spans="1:28">
      <c r="A9">
        <f t="shared" si="0"/>
        <v>7</v>
      </c>
      <c r="B9" t="s">
        <v>16</v>
      </c>
      <c r="E9" s="3"/>
      <c r="F9" s="3"/>
      <c r="AA9" s="1"/>
      <c r="AB9" s="9" t="str">
        <f>[1]LIST!$A$3:$A$30</f>
        <v>BLACK LABEL</v>
      </c>
    </row>
    <row r="10" spans="1:28">
      <c r="A10">
        <f t="shared" si="0"/>
        <v>8</v>
      </c>
      <c r="B10" t="s">
        <v>36</v>
      </c>
      <c r="E10" s="3"/>
      <c r="F10" s="3"/>
      <c r="AA10" s="1"/>
      <c r="AB10" s="9" t="str">
        <f>[1]LIST!$A$3:$A$30</f>
        <v>BLACK AND WHITE</v>
      </c>
    </row>
    <row r="11" spans="1:28">
      <c r="A11">
        <f t="shared" si="0"/>
        <v>9</v>
      </c>
      <c r="B11" t="s">
        <v>29</v>
      </c>
      <c r="E11" s="3"/>
      <c r="F11" s="3"/>
      <c r="AA11" s="1"/>
      <c r="AB11" s="9" t="str">
        <f>[1]LIST!$A$3:$A$30</f>
        <v>BLUE LABEL</v>
      </c>
    </row>
    <row r="12" spans="1:28">
      <c r="A12">
        <f t="shared" si="0"/>
        <v>10</v>
      </c>
      <c r="B12" t="s">
        <v>30</v>
      </c>
      <c r="E12" s="3"/>
      <c r="F12" s="3"/>
      <c r="AA12" s="1"/>
      <c r="AB12" s="9" t="str">
        <f>[1]LIST!$A$3:$A$30</f>
        <v>CAPTAIN MORGAN</v>
      </c>
    </row>
    <row r="13" spans="1:28">
      <c r="A13">
        <f t="shared" si="0"/>
        <v>11</v>
      </c>
      <c r="B13" t="s">
        <v>31</v>
      </c>
      <c r="E13" s="3"/>
      <c r="F13" s="3"/>
      <c r="AA13" s="1"/>
      <c r="AB13" s="9" t="str">
        <f>[1]LIST!$A$3:$A$30</f>
        <v>CHAMPAGNE</v>
      </c>
    </row>
    <row r="14" spans="1:28">
      <c r="A14">
        <f t="shared" si="0"/>
        <v>12</v>
      </c>
      <c r="B14" t="s">
        <v>7</v>
      </c>
      <c r="E14" s="3"/>
      <c r="F14" s="3"/>
      <c r="AA14" s="1"/>
      <c r="AB14" s="9" t="str">
        <f>[1]LIST!$A$3:$A$30</f>
        <v>CHIVAS REGAL</v>
      </c>
    </row>
    <row r="15" spans="1:28">
      <c r="A15">
        <f t="shared" si="0"/>
        <v>13</v>
      </c>
      <c r="B15" t="s">
        <v>8</v>
      </c>
      <c r="E15" s="3"/>
      <c r="F15" s="3"/>
      <c r="AA15" s="1"/>
      <c r="AB15" s="9" t="str">
        <f>[1]LIST!$A$3:$A$30</f>
        <v>COINTREAU</v>
      </c>
    </row>
    <row r="16" spans="1:28">
      <c r="A16">
        <f t="shared" si="0"/>
        <v>14</v>
      </c>
      <c r="B16" t="s">
        <v>9</v>
      </c>
      <c r="E16" s="3"/>
      <c r="F16" s="3"/>
      <c r="AA16" s="1"/>
      <c r="AB16" s="9" t="str">
        <f>[1]LIST!$A$3:$A$30</f>
        <v>COCKTAIL JUICE</v>
      </c>
    </row>
    <row r="17" spans="1:28">
      <c r="A17">
        <f t="shared" si="0"/>
        <v>15</v>
      </c>
      <c r="B17" t="s">
        <v>10</v>
      </c>
      <c r="E17" s="3"/>
      <c r="F17" s="3"/>
      <c r="AA17" s="1"/>
      <c r="AB17" s="9" t="str">
        <f>[1]LIST!$A$3:$A$30</f>
        <v>CUTTY SURK SMALL</v>
      </c>
    </row>
    <row r="18" spans="1:28">
      <c r="A18">
        <f t="shared" si="0"/>
        <v>16</v>
      </c>
      <c r="B18" t="s">
        <v>17</v>
      </c>
      <c r="E18" s="3"/>
      <c r="F18" s="3"/>
      <c r="AA18" s="1"/>
      <c r="AB18" s="9" t="str">
        <f>[1]LIST!$A$3:$A$30</f>
        <v>CUTTY SURK BIG</v>
      </c>
    </row>
    <row r="19" spans="1:28">
      <c r="A19">
        <f t="shared" si="0"/>
        <v>17</v>
      </c>
      <c r="B19" t="s">
        <v>18</v>
      </c>
      <c r="E19" s="3"/>
      <c r="F19" s="3"/>
      <c r="AA19" s="1"/>
      <c r="AB19" s="9" t="str">
        <f>[1]LIST!$A$3:$A$30</f>
        <v>DANZKA VODKA</v>
      </c>
    </row>
    <row r="20" spans="1:28">
      <c r="A20">
        <f t="shared" si="0"/>
        <v>18</v>
      </c>
      <c r="B20" t="s">
        <v>19</v>
      </c>
      <c r="E20" s="3"/>
      <c r="F20" s="3"/>
      <c r="AA20" s="1"/>
      <c r="AB20" s="9" t="str">
        <f>[1]LIST!$A$3:$A$30</f>
        <v>DROSTDY HUF WINE 5LTR</v>
      </c>
    </row>
    <row r="21" spans="1:28">
      <c r="A21">
        <f t="shared" si="0"/>
        <v>19</v>
      </c>
      <c r="B21" t="s">
        <v>34</v>
      </c>
      <c r="E21" s="3"/>
      <c r="F21" s="3"/>
      <c r="AA21" s="1"/>
      <c r="AB21" s="9" t="str">
        <f>[1]LIST!$A$3:$A$30</f>
        <v>FOOT PRINT</v>
      </c>
    </row>
    <row r="22" spans="1:28">
      <c r="A22">
        <f t="shared" si="0"/>
        <v>20</v>
      </c>
      <c r="B22" t="s">
        <v>22</v>
      </c>
      <c r="E22" s="3"/>
      <c r="F22" s="3"/>
      <c r="AA22" s="1"/>
      <c r="AB22" s="9" t="str">
        <f>[1]LIST!$A$3:$A$30</f>
        <v>FAMOUSE GROUSE</v>
      </c>
    </row>
    <row r="23" spans="1:28">
      <c r="A23">
        <f t="shared" si="0"/>
        <v>21</v>
      </c>
      <c r="B23" t="s">
        <v>25</v>
      </c>
      <c r="E23" s="3"/>
      <c r="F23" s="3"/>
      <c r="AA23" s="1"/>
      <c r="AB23" s="9" t="str">
        <f>[1]LIST!$A$3:$A$30</f>
        <v>GENTLE MAN</v>
      </c>
    </row>
    <row r="24" spans="1:28">
      <c r="A24">
        <f t="shared" si="0"/>
        <v>22</v>
      </c>
      <c r="B24" t="s">
        <v>26</v>
      </c>
      <c r="E24" s="3"/>
      <c r="F24" s="3"/>
      <c r="AA24" s="1"/>
      <c r="AB24" s="9" t="str">
        <f>[1]LIST!$A$3:$A$30</f>
        <v>GILBEYS GIN</v>
      </c>
    </row>
    <row r="25" spans="1:28">
      <c r="A25">
        <f t="shared" si="0"/>
        <v>23</v>
      </c>
      <c r="B25" t="s">
        <v>27</v>
      </c>
      <c r="E25" s="3"/>
      <c r="F25" s="3"/>
      <c r="AA25" s="1"/>
      <c r="AB25" s="9" t="str">
        <f>[1]LIST!$A$3:$A$30</f>
        <v>GOLD LABEL</v>
      </c>
    </row>
    <row r="26" spans="1:28">
      <c r="A26">
        <f t="shared" si="0"/>
        <v>24</v>
      </c>
      <c r="B26" t="s">
        <v>28</v>
      </c>
      <c r="E26" s="3"/>
      <c r="F26" s="3"/>
      <c r="AA26" s="1"/>
      <c r="AB26" s="9" t="str">
        <f>[1]LIST!$A$3:$A$30</f>
        <v>GORDONS GIN</v>
      </c>
    </row>
    <row r="27" spans="1:28">
      <c r="A27">
        <f t="shared" si="0"/>
        <v>25</v>
      </c>
      <c r="B27" t="s">
        <v>20</v>
      </c>
      <c r="E27" s="3"/>
      <c r="F27" s="3"/>
      <c r="AA27" s="1"/>
      <c r="AB27" s="9" t="str">
        <f>[1]LIST!$A$3:$A$30</f>
        <v>GREEN LABEL</v>
      </c>
    </row>
    <row r="28" spans="1:28">
      <c r="A28">
        <f t="shared" si="0"/>
        <v>26</v>
      </c>
      <c r="B28" t="s">
        <v>21</v>
      </c>
      <c r="E28" s="3"/>
      <c r="F28" s="3"/>
      <c r="AA28" s="1"/>
      <c r="AB28" s="9" t="str">
        <f>[1]LIST!$A$3:$A$30</f>
        <v>GUINNESS</v>
      </c>
    </row>
    <row r="29" spans="1:28">
      <c r="A29">
        <f t="shared" si="0"/>
        <v>27</v>
      </c>
      <c r="B29" t="s">
        <v>23</v>
      </c>
      <c r="E29" s="3"/>
      <c r="F29" s="3"/>
      <c r="AA29" s="1"/>
      <c r="AB29" s="9" t="str">
        <f>[1]LIST!$A$3:$A$30</f>
        <v>HAIG</v>
      </c>
    </row>
    <row r="30" spans="1:28">
      <c r="A30">
        <f t="shared" si="0"/>
        <v>28</v>
      </c>
      <c r="B30" t="s">
        <v>24</v>
      </c>
      <c r="E30" s="3"/>
      <c r="F30" s="3"/>
      <c r="AB30" s="9" t="str">
        <f>[1]LIST!$A$3:$A$30</f>
        <v>HEINEKEN CAN BIG</v>
      </c>
    </row>
    <row r="31" spans="1:28">
      <c r="A31">
        <f t="shared" si="0"/>
        <v>29</v>
      </c>
      <c r="B31" s="7"/>
      <c r="AB31" s="9"/>
    </row>
    <row r="32" spans="1:28">
      <c r="A32">
        <f t="shared" si="0"/>
        <v>30</v>
      </c>
      <c r="B32" s="7"/>
    </row>
    <row r="33" spans="1:2">
      <c r="A33">
        <f t="shared" si="0"/>
        <v>31</v>
      </c>
      <c r="B33" s="7"/>
    </row>
    <row r="34" spans="1:2">
      <c r="A34">
        <f t="shared" si="0"/>
        <v>32</v>
      </c>
      <c r="B34" s="7"/>
    </row>
    <row r="35" spans="1:2">
      <c r="A35">
        <f t="shared" si="0"/>
        <v>33</v>
      </c>
      <c r="B35" s="7"/>
    </row>
    <row r="36" spans="1:2">
      <c r="A36">
        <f t="shared" si="0"/>
        <v>34</v>
      </c>
      <c r="B36" s="7"/>
    </row>
    <row r="37" spans="1:2">
      <c r="A37">
        <f t="shared" si="0"/>
        <v>35</v>
      </c>
      <c r="B37" s="7"/>
    </row>
    <row r="38" spans="1:2">
      <c r="A38">
        <f t="shared" si="0"/>
        <v>36</v>
      </c>
      <c r="B38" s="7"/>
    </row>
    <row r="39" spans="1:2">
      <c r="A39">
        <f t="shared" si="0"/>
        <v>37</v>
      </c>
      <c r="B39" s="7"/>
    </row>
    <row r="40" spans="1:2">
      <c r="A40">
        <f t="shared" si="0"/>
        <v>38</v>
      </c>
      <c r="B40" s="7"/>
    </row>
    <row r="41" spans="1:2">
      <c r="A41">
        <f t="shared" si="0"/>
        <v>39</v>
      </c>
      <c r="B41" s="7"/>
    </row>
    <row r="42" spans="1:2">
      <c r="A42">
        <f t="shared" si="0"/>
        <v>40</v>
      </c>
      <c r="B42" s="7"/>
    </row>
    <row r="43" spans="1:2">
      <c r="A43">
        <f t="shared" si="0"/>
        <v>41</v>
      </c>
      <c r="B43" s="7"/>
    </row>
    <row r="44" spans="1:2">
      <c r="A44">
        <f t="shared" si="0"/>
        <v>42</v>
      </c>
      <c r="B44" s="7"/>
    </row>
    <row r="45" spans="1:2">
      <c r="A45">
        <f t="shared" si="0"/>
        <v>43</v>
      </c>
      <c r="B45" s="7"/>
    </row>
    <row r="46" spans="1:2">
      <c r="A46">
        <f t="shared" si="0"/>
        <v>44</v>
      </c>
      <c r="B46" s="7"/>
    </row>
    <row r="47" spans="1:2">
      <c r="A47">
        <f t="shared" si="0"/>
        <v>45</v>
      </c>
      <c r="B47" s="7"/>
    </row>
    <row r="48" spans="1:2">
      <c r="A48">
        <f t="shared" si="0"/>
        <v>46</v>
      </c>
      <c r="B48" s="7"/>
    </row>
    <row r="49" spans="1:3">
      <c r="A49">
        <f t="shared" si="0"/>
        <v>47</v>
      </c>
      <c r="B49" s="7"/>
    </row>
    <row r="50" spans="1:3">
      <c r="A50">
        <f t="shared" si="0"/>
        <v>48</v>
      </c>
      <c r="B50" s="7"/>
    </row>
    <row r="51" spans="1:3">
      <c r="B51" s="7"/>
      <c r="C51" s="7"/>
    </row>
    <row r="52" spans="1:3">
      <c r="B52" s="7"/>
      <c r="C52" s="7"/>
    </row>
    <row r="53" spans="1:3">
      <c r="B53" s="7"/>
      <c r="C53" s="7"/>
    </row>
    <row r="54" spans="1:3">
      <c r="B54" s="7"/>
      <c r="C54" s="7"/>
    </row>
    <row r="55" spans="1:3">
      <c r="B55" s="7"/>
      <c r="C55" s="7"/>
    </row>
    <row r="56" spans="1:3">
      <c r="B56" s="7"/>
      <c r="C56" s="7"/>
    </row>
    <row r="57" spans="1:3">
      <c r="B57" s="7"/>
      <c r="C57" s="7"/>
    </row>
    <row r="58" spans="1:3">
      <c r="B58" s="7"/>
      <c r="C58" s="7"/>
    </row>
    <row r="59" spans="1:3">
      <c r="B59" s="7"/>
      <c r="C59" s="7"/>
    </row>
    <row r="60" spans="1:3">
      <c r="B60" s="7"/>
      <c r="C60" s="7"/>
    </row>
    <row r="61" spans="1:3">
      <c r="B61" s="7"/>
      <c r="C61" s="7"/>
    </row>
    <row r="62" spans="1:3">
      <c r="B62" s="7"/>
      <c r="C62" s="7"/>
    </row>
    <row r="63" spans="1:3">
      <c r="B63" s="7"/>
      <c r="C63" s="7"/>
    </row>
    <row r="64" spans="1:3">
      <c r="B64" s="7"/>
      <c r="C64" s="7"/>
    </row>
    <row r="65" spans="2:3">
      <c r="B65" s="7"/>
      <c r="C65" s="7"/>
    </row>
    <row r="66" spans="2:3">
      <c r="B66" s="7"/>
      <c r="C66" s="7"/>
    </row>
    <row r="67" spans="2:3">
      <c r="B67" s="7"/>
      <c r="C67" s="7"/>
    </row>
    <row r="68" spans="2:3">
      <c r="B68" s="7"/>
      <c r="C68" s="7"/>
    </row>
    <row r="69" spans="2:3">
      <c r="B69" s="7"/>
      <c r="C69" s="7"/>
    </row>
    <row r="70" spans="2:3">
      <c r="B70" s="7"/>
      <c r="C70" s="7"/>
    </row>
    <row r="71" spans="2:3">
      <c r="B71" s="7"/>
      <c r="C71" s="7"/>
    </row>
    <row r="72" spans="2:3">
      <c r="B72" s="7"/>
      <c r="C72" s="7"/>
    </row>
    <row r="73" spans="2:3">
      <c r="B73" s="7"/>
      <c r="C73" s="7"/>
    </row>
    <row r="74" spans="2:3">
      <c r="B74" s="7"/>
      <c r="C74" s="7"/>
    </row>
    <row r="75" spans="2:3">
      <c r="B75" s="7"/>
      <c r="C75" s="7"/>
    </row>
    <row r="76" spans="2:3">
      <c r="B76" s="7"/>
      <c r="C76" s="7"/>
    </row>
    <row r="77" spans="2:3">
      <c r="B77" s="7"/>
      <c r="C77" s="7"/>
    </row>
    <row r="78" spans="2:3">
      <c r="B78" s="7"/>
      <c r="C78" s="7"/>
    </row>
    <row r="79" spans="2:3">
      <c r="B79" s="7"/>
      <c r="C79" s="7"/>
    </row>
    <row r="80" spans="2:3">
      <c r="B80" s="7"/>
      <c r="C80" s="7"/>
    </row>
    <row r="81" spans="2:3">
      <c r="B81" s="7"/>
      <c r="C81" s="7"/>
    </row>
    <row r="82" spans="2:3">
      <c r="B82" s="7"/>
      <c r="C82" s="7"/>
    </row>
    <row r="83" spans="2:3">
      <c r="B83" s="7"/>
      <c r="C83" s="7"/>
    </row>
    <row r="84" spans="2:3">
      <c r="B84" s="7"/>
      <c r="C84" s="7"/>
    </row>
    <row r="85" spans="2:3">
      <c r="B85" s="7"/>
      <c r="C85" s="7"/>
    </row>
    <row r="86" spans="2:3">
      <c r="B86" s="7"/>
      <c r="C86" s="7"/>
    </row>
    <row r="87" spans="2:3">
      <c r="B87" s="7"/>
      <c r="C87" s="7"/>
    </row>
    <row r="88" spans="2:3">
      <c r="B88" s="7"/>
      <c r="C88" s="7"/>
    </row>
    <row r="89" spans="2:3">
      <c r="B89" s="7"/>
      <c r="C89" s="7"/>
    </row>
    <row r="90" spans="2:3">
      <c r="B90" s="7"/>
      <c r="C90" s="7"/>
    </row>
    <row r="91" spans="2:3">
      <c r="B91" s="7"/>
      <c r="C91" s="7"/>
    </row>
    <row r="92" spans="2:3">
      <c r="B92" s="7"/>
      <c r="C92" s="7"/>
    </row>
    <row r="93" spans="2:3">
      <c r="B93" s="7"/>
      <c r="C93" s="7"/>
    </row>
    <row r="94" spans="2:3">
      <c r="B94" s="7"/>
      <c r="C94" s="7"/>
    </row>
    <row r="95" spans="2:3">
      <c r="B95" s="7"/>
      <c r="C95" s="7"/>
    </row>
    <row r="96" spans="2:3">
      <c r="B96" s="7"/>
      <c r="C96" s="7"/>
    </row>
    <row r="97" spans="2:3">
      <c r="B97" s="7"/>
      <c r="C97" s="7"/>
    </row>
    <row r="98" spans="2:3">
      <c r="B98" s="7"/>
      <c r="C98" s="7"/>
    </row>
    <row r="99" spans="2:3">
      <c r="B99" s="7"/>
      <c r="C99" s="7"/>
    </row>
    <row r="100" spans="2:3">
      <c r="B100" s="7"/>
      <c r="C100" s="7"/>
    </row>
    <row r="101" spans="2:3">
      <c r="B101" s="7"/>
      <c r="C101" s="7"/>
    </row>
    <row r="102" spans="2:3">
      <c r="B102" s="7"/>
      <c r="C102" s="7"/>
    </row>
    <row r="103" spans="2:3">
      <c r="B103" s="7"/>
      <c r="C103" s="7"/>
    </row>
    <row r="104" spans="2:3">
      <c r="B104" s="7"/>
      <c r="C104" s="7"/>
    </row>
    <row r="105" spans="2:3">
      <c r="B105" s="7"/>
      <c r="C105" s="7"/>
    </row>
    <row r="106" spans="2:3">
      <c r="B106" s="7"/>
      <c r="C106" s="7"/>
    </row>
    <row r="107" spans="2:3">
      <c r="B107" s="7"/>
      <c r="C107" s="7"/>
    </row>
  </sheetData>
  <dataValidations count="1">
    <dataValidation type="list" allowBlank="1" showInputMessage="1" showErrorMessage="1" sqref="B3:B107 C51:C107">
      <formula1>$AB$2:$AB$29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0"/>
  <sheetViews>
    <sheetView workbookViewId="0">
      <selection activeCell="C3" sqref="C3"/>
    </sheetView>
  </sheetViews>
  <sheetFormatPr defaultRowHeight="15"/>
  <cols>
    <col min="1" max="1" width="6.140625" bestFit="1" customWidth="1"/>
    <col min="3" max="3" width="13.7109375" bestFit="1" customWidth="1"/>
    <col min="4" max="4" width="6.85546875" bestFit="1" customWidth="1"/>
    <col min="5" max="5" width="9.7109375" bestFit="1" customWidth="1"/>
    <col min="6" max="6" width="11.7109375" bestFit="1" customWidth="1"/>
    <col min="7" max="7" width="12.5703125" bestFit="1" customWidth="1"/>
    <col min="8" max="8" width="7.5703125" bestFit="1" customWidth="1"/>
    <col min="12" max="12" width="22.42578125" bestFit="1" customWidth="1"/>
    <col min="14" max="14" width="7.140625" bestFit="1" customWidth="1"/>
    <col min="15" max="15" width="22.7109375" style="5" bestFit="1" customWidth="1"/>
    <col min="20" max="20" width="22.7109375" bestFit="1" customWidth="1"/>
  </cols>
  <sheetData>
    <row r="1" spans="1:20" s="5" customFormat="1">
      <c r="C1" s="6" t="s">
        <v>35</v>
      </c>
      <c r="G1" s="8"/>
    </row>
    <row r="2" spans="1:20" s="1" customFormat="1">
      <c r="A2" s="1" t="s">
        <v>32</v>
      </c>
      <c r="B2" s="1" t="s">
        <v>33</v>
      </c>
      <c r="C2" s="1" t="s">
        <v>0</v>
      </c>
      <c r="D2" s="1" t="s">
        <v>1</v>
      </c>
      <c r="E2" s="1" t="s">
        <v>2</v>
      </c>
      <c r="F2" s="1" t="s">
        <v>5</v>
      </c>
      <c r="G2" s="1" t="s">
        <v>71</v>
      </c>
      <c r="H2" s="1" t="s">
        <v>4</v>
      </c>
      <c r="O2" s="5"/>
      <c r="S2" s="1" t="s">
        <v>75</v>
      </c>
      <c r="T2" s="9"/>
    </row>
    <row r="3" spans="1:20">
      <c r="A3">
        <v>1</v>
      </c>
      <c r="C3" t="s">
        <v>39</v>
      </c>
      <c r="D3">
        <v>1</v>
      </c>
      <c r="E3" s="3">
        <v>1</v>
      </c>
      <c r="F3">
        <f>D3*E3</f>
        <v>1</v>
      </c>
      <c r="G3" t="s">
        <v>72</v>
      </c>
      <c r="H3" s="4">
        <f>SUM(F3:F100)</f>
        <v>67</v>
      </c>
      <c r="S3" s="1" t="s">
        <v>72</v>
      </c>
      <c r="T3" s="9" t="str">
        <f>[1]LIST!$A$3:$A$30</f>
        <v>AMARULA</v>
      </c>
    </row>
    <row r="4" spans="1:20">
      <c r="A4">
        <f>A3+1</f>
        <v>2</v>
      </c>
      <c r="C4" t="s">
        <v>39</v>
      </c>
      <c r="D4">
        <v>15</v>
      </c>
      <c r="E4" s="3">
        <v>2</v>
      </c>
      <c r="F4">
        <f t="shared" ref="F4:F67" si="0">D4*E4</f>
        <v>30</v>
      </c>
      <c r="G4" t="s">
        <v>72</v>
      </c>
      <c r="S4" s="1" t="s">
        <v>73</v>
      </c>
      <c r="T4" s="9" t="str">
        <f>[1]LIST!$A$3:$A$30</f>
        <v>ABSOLUTE VODKA</v>
      </c>
    </row>
    <row r="5" spans="1:20">
      <c r="A5">
        <f t="shared" ref="A5:A68" si="1">A4+1</f>
        <v>3</v>
      </c>
      <c r="C5" t="s">
        <v>12</v>
      </c>
      <c r="D5">
        <v>12</v>
      </c>
      <c r="E5" s="3">
        <v>3</v>
      </c>
      <c r="F5">
        <f t="shared" si="0"/>
        <v>36</v>
      </c>
      <c r="G5" t="s">
        <v>72</v>
      </c>
      <c r="S5" s="1" t="s">
        <v>74</v>
      </c>
      <c r="T5" s="9" t="str">
        <f>[1]LIST!$A$3:$A$30</f>
        <v>BACARDI</v>
      </c>
    </row>
    <row r="6" spans="1:20">
      <c r="A6">
        <f t="shared" si="1"/>
        <v>4</v>
      </c>
      <c r="C6" t="s">
        <v>6</v>
      </c>
      <c r="E6" s="3"/>
      <c r="F6">
        <f t="shared" si="0"/>
        <v>0</v>
      </c>
      <c r="T6" s="9" t="str">
        <f>[1]LIST!$A$3:$A$30</f>
        <v>BALANTINE</v>
      </c>
    </row>
    <row r="7" spans="1:20">
      <c r="A7">
        <f t="shared" si="1"/>
        <v>5</v>
      </c>
      <c r="C7" t="s">
        <v>6</v>
      </c>
      <c r="E7" s="3"/>
      <c r="F7">
        <f t="shared" si="0"/>
        <v>0</v>
      </c>
      <c r="T7" s="9" t="str">
        <f>[1]LIST!$A$3:$A$30</f>
        <v>BELL</v>
      </c>
    </row>
    <row r="8" spans="1:20">
      <c r="A8">
        <f t="shared" si="1"/>
        <v>6</v>
      </c>
      <c r="C8" t="s">
        <v>6</v>
      </c>
      <c r="E8" s="3"/>
      <c r="F8">
        <v>0</v>
      </c>
      <c r="T8" s="9" t="str">
        <f>[1]LIST!$A$3:$A$30</f>
        <v>BELLY`S IRISH CREAM</v>
      </c>
    </row>
    <row r="9" spans="1:20">
      <c r="A9">
        <f t="shared" si="1"/>
        <v>7</v>
      </c>
      <c r="C9" t="s">
        <v>6</v>
      </c>
      <c r="E9" s="3"/>
      <c r="F9">
        <f t="shared" si="0"/>
        <v>0</v>
      </c>
      <c r="T9" s="9" t="str">
        <f>[1]LIST!$A$3:$A$30</f>
        <v>BLACK LABEL</v>
      </c>
    </row>
    <row r="10" spans="1:20">
      <c r="A10">
        <f t="shared" si="1"/>
        <v>8</v>
      </c>
      <c r="C10" t="s">
        <v>6</v>
      </c>
      <c r="E10" s="3"/>
      <c r="F10">
        <f t="shared" si="0"/>
        <v>0</v>
      </c>
      <c r="T10" s="9" t="str">
        <f>[1]LIST!$A$3:$A$30</f>
        <v>BLACK AND WHITE</v>
      </c>
    </row>
    <row r="11" spans="1:20">
      <c r="A11">
        <f t="shared" si="1"/>
        <v>9</v>
      </c>
      <c r="C11" t="s">
        <v>6</v>
      </c>
      <c r="E11" s="3"/>
      <c r="F11">
        <f t="shared" si="0"/>
        <v>0</v>
      </c>
      <c r="T11" s="9" t="str">
        <f>[1]LIST!$A$3:$A$30</f>
        <v>BLUE LABEL</v>
      </c>
    </row>
    <row r="12" spans="1:20">
      <c r="A12">
        <f t="shared" si="1"/>
        <v>10</v>
      </c>
      <c r="C12" t="s">
        <v>6</v>
      </c>
      <c r="E12" s="3"/>
      <c r="F12">
        <f t="shared" si="0"/>
        <v>0</v>
      </c>
      <c r="T12" s="9" t="str">
        <f>[1]LIST!$A$3:$A$30</f>
        <v>CAPTAIN MORGAN</v>
      </c>
    </row>
    <row r="13" spans="1:20">
      <c r="A13">
        <f t="shared" si="1"/>
        <v>11</v>
      </c>
      <c r="C13" t="s">
        <v>6</v>
      </c>
      <c r="E13" s="3"/>
      <c r="F13">
        <f t="shared" si="0"/>
        <v>0</v>
      </c>
      <c r="T13" s="9" t="str">
        <f>[1]LIST!$A$3:$A$30</f>
        <v>CHAMPAGNE</v>
      </c>
    </row>
    <row r="14" spans="1:20">
      <c r="A14">
        <f t="shared" si="1"/>
        <v>12</v>
      </c>
      <c r="C14" t="s">
        <v>6</v>
      </c>
      <c r="E14" s="3"/>
      <c r="F14">
        <f t="shared" si="0"/>
        <v>0</v>
      </c>
      <c r="T14" s="9" t="str">
        <f>[1]LIST!$A$3:$A$30</f>
        <v>CHIVAS REGAL</v>
      </c>
    </row>
    <row r="15" spans="1:20">
      <c r="A15">
        <f t="shared" si="1"/>
        <v>13</v>
      </c>
      <c r="C15" t="s">
        <v>6</v>
      </c>
      <c r="E15" s="3"/>
      <c r="F15">
        <f t="shared" si="0"/>
        <v>0</v>
      </c>
      <c r="T15" s="9" t="str">
        <f>[1]LIST!$A$3:$A$30</f>
        <v>COINTREAU</v>
      </c>
    </row>
    <row r="16" spans="1:20">
      <c r="A16">
        <f t="shared" si="1"/>
        <v>14</v>
      </c>
      <c r="C16" t="s">
        <v>6</v>
      </c>
      <c r="E16" s="3"/>
      <c r="F16">
        <f t="shared" si="0"/>
        <v>0</v>
      </c>
      <c r="T16" s="9" t="str">
        <f>[1]LIST!$A$3:$A$30</f>
        <v>COCKTAIL JUICE</v>
      </c>
    </row>
    <row r="17" spans="1:20">
      <c r="A17">
        <f t="shared" si="1"/>
        <v>15</v>
      </c>
      <c r="C17" t="s">
        <v>6</v>
      </c>
      <c r="E17" s="3"/>
      <c r="F17">
        <f t="shared" si="0"/>
        <v>0</v>
      </c>
      <c r="T17" s="9" t="str">
        <f>[1]LIST!$A$3:$A$30</f>
        <v>CUTTY SURK SMALL</v>
      </c>
    </row>
    <row r="18" spans="1:20">
      <c r="A18">
        <f t="shared" si="1"/>
        <v>16</v>
      </c>
      <c r="C18" t="s">
        <v>6</v>
      </c>
      <c r="E18" s="3"/>
      <c r="F18">
        <f t="shared" si="0"/>
        <v>0</v>
      </c>
      <c r="T18" s="9" t="str">
        <f>[1]LIST!$A$3:$A$30</f>
        <v>CUTTY SURK BIG</v>
      </c>
    </row>
    <row r="19" spans="1:20">
      <c r="A19">
        <f t="shared" si="1"/>
        <v>17</v>
      </c>
      <c r="C19" t="s">
        <v>6</v>
      </c>
      <c r="E19" s="3"/>
      <c r="F19">
        <f t="shared" si="0"/>
        <v>0</v>
      </c>
      <c r="T19" s="9" t="str">
        <f>[1]LIST!$A$3:$A$30</f>
        <v>DANZKA VODKA</v>
      </c>
    </row>
    <row r="20" spans="1:20">
      <c r="A20">
        <f t="shared" si="1"/>
        <v>18</v>
      </c>
      <c r="C20" t="s">
        <v>6</v>
      </c>
      <c r="E20" s="3"/>
      <c r="F20">
        <f t="shared" si="0"/>
        <v>0</v>
      </c>
      <c r="T20" s="9" t="str">
        <f>[1]LIST!$A$3:$A$30</f>
        <v>DROSTDY HUF WINE 5LTR</v>
      </c>
    </row>
    <row r="21" spans="1:20">
      <c r="A21">
        <f t="shared" si="1"/>
        <v>19</v>
      </c>
      <c r="C21" t="s">
        <v>6</v>
      </c>
      <c r="E21" s="3"/>
      <c r="F21">
        <f t="shared" si="0"/>
        <v>0</v>
      </c>
      <c r="T21" s="9" t="str">
        <f>[1]LIST!$A$3:$A$30</f>
        <v>FOOT PRINT</v>
      </c>
    </row>
    <row r="22" spans="1:20">
      <c r="A22">
        <f t="shared" si="1"/>
        <v>20</v>
      </c>
      <c r="C22" t="s">
        <v>6</v>
      </c>
      <c r="E22" s="3"/>
      <c r="F22">
        <f t="shared" si="0"/>
        <v>0</v>
      </c>
      <c r="T22" s="9" t="str">
        <f>[1]LIST!$A$3:$A$30</f>
        <v>FAMOUSE GROUSE</v>
      </c>
    </row>
    <row r="23" spans="1:20">
      <c r="A23">
        <f t="shared" si="1"/>
        <v>21</v>
      </c>
      <c r="C23" t="s">
        <v>6</v>
      </c>
      <c r="E23" s="3"/>
      <c r="F23">
        <f t="shared" si="0"/>
        <v>0</v>
      </c>
      <c r="T23" s="9" t="str">
        <f>[1]LIST!$A$3:$A$30</f>
        <v>GENTLE MAN</v>
      </c>
    </row>
    <row r="24" spans="1:20">
      <c r="A24">
        <f t="shared" si="1"/>
        <v>22</v>
      </c>
      <c r="C24" t="s">
        <v>6</v>
      </c>
      <c r="E24" s="3"/>
      <c r="F24">
        <f t="shared" si="0"/>
        <v>0</v>
      </c>
      <c r="T24" s="9" t="str">
        <f>[1]LIST!$A$3:$A$30</f>
        <v>GILBEYS GIN</v>
      </c>
    </row>
    <row r="25" spans="1:20">
      <c r="A25">
        <f t="shared" si="1"/>
        <v>23</v>
      </c>
      <c r="C25" t="s">
        <v>6</v>
      </c>
      <c r="E25" s="3"/>
      <c r="F25">
        <f t="shared" si="0"/>
        <v>0</v>
      </c>
      <c r="T25" s="9" t="str">
        <f>[1]LIST!$A$3:$A$30</f>
        <v>GOLD LABEL</v>
      </c>
    </row>
    <row r="26" spans="1:20">
      <c r="A26">
        <f t="shared" si="1"/>
        <v>24</v>
      </c>
      <c r="C26" t="s">
        <v>6</v>
      </c>
      <c r="E26" s="3"/>
      <c r="F26">
        <f t="shared" si="0"/>
        <v>0</v>
      </c>
      <c r="T26" s="9" t="str">
        <f>[1]LIST!$A$3:$A$30</f>
        <v>GORDONS GIN</v>
      </c>
    </row>
    <row r="27" spans="1:20">
      <c r="A27">
        <f t="shared" si="1"/>
        <v>25</v>
      </c>
      <c r="C27" t="s">
        <v>6</v>
      </c>
      <c r="E27" s="3"/>
      <c r="F27">
        <f t="shared" si="0"/>
        <v>0</v>
      </c>
      <c r="T27" s="9" t="str">
        <f>[1]LIST!$A$3:$A$30</f>
        <v>GREEN LABEL</v>
      </c>
    </row>
    <row r="28" spans="1:20">
      <c r="A28">
        <f t="shared" si="1"/>
        <v>26</v>
      </c>
      <c r="C28" t="s">
        <v>6</v>
      </c>
      <c r="E28" s="3"/>
      <c r="F28">
        <f t="shared" si="0"/>
        <v>0</v>
      </c>
      <c r="T28" s="9" t="str">
        <f>[1]LIST!$A$3:$A$30</f>
        <v>GUINNESS</v>
      </c>
    </row>
    <row r="29" spans="1:20">
      <c r="A29">
        <f t="shared" si="1"/>
        <v>27</v>
      </c>
      <c r="C29" t="s">
        <v>6</v>
      </c>
      <c r="E29" s="3"/>
      <c r="F29">
        <f t="shared" si="0"/>
        <v>0</v>
      </c>
      <c r="T29" s="9" t="str">
        <f>[1]LIST!$A$3:$A$30</f>
        <v>HAIG</v>
      </c>
    </row>
    <row r="30" spans="1:20">
      <c r="A30">
        <f t="shared" si="1"/>
        <v>28</v>
      </c>
      <c r="C30" t="s">
        <v>6</v>
      </c>
      <c r="E30" s="3"/>
      <c r="F30">
        <f t="shared" si="0"/>
        <v>0</v>
      </c>
      <c r="T30" s="9" t="str">
        <f>[1]LIST!$A$3:$A$30</f>
        <v>HEINEKEN CAN BIG</v>
      </c>
    </row>
    <row r="31" spans="1:20">
      <c r="A31">
        <f t="shared" si="1"/>
        <v>29</v>
      </c>
      <c r="C31" t="s">
        <v>6</v>
      </c>
      <c r="E31" s="3"/>
      <c r="F31">
        <f t="shared" si="0"/>
        <v>0</v>
      </c>
      <c r="T31" s="9"/>
    </row>
    <row r="32" spans="1:20">
      <c r="A32">
        <f t="shared" si="1"/>
        <v>30</v>
      </c>
      <c r="C32" t="s">
        <v>6</v>
      </c>
      <c r="E32" s="3"/>
      <c r="F32">
        <f t="shared" si="0"/>
        <v>0</v>
      </c>
      <c r="T32" s="9"/>
    </row>
    <row r="33" spans="1:20">
      <c r="A33">
        <f t="shared" si="1"/>
        <v>31</v>
      </c>
      <c r="C33" t="s">
        <v>6</v>
      </c>
      <c r="E33" s="3"/>
      <c r="F33">
        <f t="shared" si="0"/>
        <v>0</v>
      </c>
      <c r="T33" s="9"/>
    </row>
    <row r="34" spans="1:20">
      <c r="A34">
        <f t="shared" si="1"/>
        <v>32</v>
      </c>
      <c r="C34" t="s">
        <v>6</v>
      </c>
      <c r="E34" s="3"/>
      <c r="F34">
        <f t="shared" si="0"/>
        <v>0</v>
      </c>
    </row>
    <row r="35" spans="1:20">
      <c r="A35">
        <f t="shared" si="1"/>
        <v>33</v>
      </c>
      <c r="C35" t="s">
        <v>6</v>
      </c>
      <c r="E35" s="3"/>
      <c r="F35">
        <f t="shared" si="0"/>
        <v>0</v>
      </c>
    </row>
    <row r="36" spans="1:20">
      <c r="A36">
        <f t="shared" si="1"/>
        <v>34</v>
      </c>
      <c r="C36" t="s">
        <v>6</v>
      </c>
      <c r="E36" s="3"/>
      <c r="F36">
        <f t="shared" si="0"/>
        <v>0</v>
      </c>
    </row>
    <row r="37" spans="1:20">
      <c r="A37">
        <f t="shared" si="1"/>
        <v>35</v>
      </c>
      <c r="C37" t="s">
        <v>6</v>
      </c>
      <c r="E37" s="3"/>
      <c r="F37">
        <f t="shared" si="0"/>
        <v>0</v>
      </c>
    </row>
    <row r="38" spans="1:20">
      <c r="A38">
        <f t="shared" si="1"/>
        <v>36</v>
      </c>
      <c r="C38" t="s">
        <v>6</v>
      </c>
      <c r="E38" s="3"/>
      <c r="F38">
        <f t="shared" si="0"/>
        <v>0</v>
      </c>
    </row>
    <row r="39" spans="1:20">
      <c r="A39">
        <f t="shared" si="1"/>
        <v>37</v>
      </c>
      <c r="C39" t="s">
        <v>6</v>
      </c>
      <c r="E39" s="3"/>
      <c r="F39">
        <f t="shared" si="0"/>
        <v>0</v>
      </c>
    </row>
    <row r="40" spans="1:20">
      <c r="A40">
        <f t="shared" si="1"/>
        <v>38</v>
      </c>
      <c r="C40" t="s">
        <v>6</v>
      </c>
      <c r="E40" s="3"/>
      <c r="F40">
        <f t="shared" si="0"/>
        <v>0</v>
      </c>
    </row>
    <row r="41" spans="1:20">
      <c r="A41">
        <f t="shared" si="1"/>
        <v>39</v>
      </c>
      <c r="C41" t="s">
        <v>6</v>
      </c>
      <c r="E41" s="3"/>
      <c r="F41">
        <f t="shared" si="0"/>
        <v>0</v>
      </c>
    </row>
    <row r="42" spans="1:20">
      <c r="A42">
        <f t="shared" si="1"/>
        <v>40</v>
      </c>
      <c r="C42" t="s">
        <v>6</v>
      </c>
      <c r="E42" s="3"/>
      <c r="F42">
        <f t="shared" si="0"/>
        <v>0</v>
      </c>
    </row>
    <row r="43" spans="1:20">
      <c r="A43">
        <f t="shared" si="1"/>
        <v>41</v>
      </c>
      <c r="C43" t="s">
        <v>6</v>
      </c>
      <c r="E43" s="3"/>
      <c r="F43">
        <f t="shared" si="0"/>
        <v>0</v>
      </c>
    </row>
    <row r="44" spans="1:20">
      <c r="A44">
        <f t="shared" si="1"/>
        <v>42</v>
      </c>
      <c r="C44" t="s">
        <v>6</v>
      </c>
      <c r="E44" s="3"/>
      <c r="F44">
        <f t="shared" si="0"/>
        <v>0</v>
      </c>
    </row>
    <row r="45" spans="1:20">
      <c r="A45">
        <f t="shared" si="1"/>
        <v>43</v>
      </c>
      <c r="C45" t="s">
        <v>6</v>
      </c>
      <c r="E45" s="3"/>
      <c r="F45">
        <f t="shared" si="0"/>
        <v>0</v>
      </c>
    </row>
    <row r="46" spans="1:20">
      <c r="A46">
        <f t="shared" si="1"/>
        <v>44</v>
      </c>
      <c r="C46" t="s">
        <v>6</v>
      </c>
      <c r="E46" s="3"/>
      <c r="F46">
        <f t="shared" si="0"/>
        <v>0</v>
      </c>
    </row>
    <row r="47" spans="1:20">
      <c r="A47">
        <f t="shared" si="1"/>
        <v>45</v>
      </c>
      <c r="C47" t="s">
        <v>6</v>
      </c>
      <c r="E47" s="3"/>
      <c r="F47">
        <f t="shared" si="0"/>
        <v>0</v>
      </c>
    </row>
    <row r="48" spans="1:20">
      <c r="A48">
        <f t="shared" si="1"/>
        <v>46</v>
      </c>
      <c r="C48" t="s">
        <v>6</v>
      </c>
      <c r="E48" s="3"/>
      <c r="F48">
        <f t="shared" si="0"/>
        <v>0</v>
      </c>
    </row>
    <row r="49" spans="1:6">
      <c r="A49">
        <f t="shared" si="1"/>
        <v>47</v>
      </c>
      <c r="C49" t="s">
        <v>6</v>
      </c>
      <c r="E49" s="3"/>
      <c r="F49">
        <f t="shared" si="0"/>
        <v>0</v>
      </c>
    </row>
    <row r="50" spans="1:6">
      <c r="A50">
        <f t="shared" si="1"/>
        <v>48</v>
      </c>
      <c r="C50" t="s">
        <v>6</v>
      </c>
      <c r="E50" s="3"/>
      <c r="F50">
        <f t="shared" si="0"/>
        <v>0</v>
      </c>
    </row>
    <row r="51" spans="1:6">
      <c r="A51">
        <f t="shared" si="1"/>
        <v>49</v>
      </c>
      <c r="C51" t="s">
        <v>6</v>
      </c>
      <c r="E51" s="3"/>
      <c r="F51">
        <f t="shared" si="0"/>
        <v>0</v>
      </c>
    </row>
    <row r="52" spans="1:6">
      <c r="A52">
        <f t="shared" si="1"/>
        <v>50</v>
      </c>
      <c r="C52" t="s">
        <v>6</v>
      </c>
      <c r="E52" s="3"/>
      <c r="F52">
        <f t="shared" si="0"/>
        <v>0</v>
      </c>
    </row>
    <row r="53" spans="1:6">
      <c r="A53">
        <f t="shared" si="1"/>
        <v>51</v>
      </c>
      <c r="C53" t="s">
        <v>6</v>
      </c>
      <c r="E53" s="3"/>
      <c r="F53">
        <f t="shared" si="0"/>
        <v>0</v>
      </c>
    </row>
    <row r="54" spans="1:6">
      <c r="A54">
        <f t="shared" si="1"/>
        <v>52</v>
      </c>
      <c r="C54" t="s">
        <v>6</v>
      </c>
      <c r="E54" s="3"/>
      <c r="F54">
        <f t="shared" si="0"/>
        <v>0</v>
      </c>
    </row>
    <row r="55" spans="1:6">
      <c r="A55">
        <f t="shared" si="1"/>
        <v>53</v>
      </c>
      <c r="C55" t="s">
        <v>6</v>
      </c>
      <c r="E55" s="3"/>
      <c r="F55">
        <f t="shared" si="0"/>
        <v>0</v>
      </c>
    </row>
    <row r="56" spans="1:6">
      <c r="A56">
        <f t="shared" si="1"/>
        <v>54</v>
      </c>
      <c r="C56" t="s">
        <v>6</v>
      </c>
      <c r="E56" s="3"/>
      <c r="F56">
        <f t="shared" si="0"/>
        <v>0</v>
      </c>
    </row>
    <row r="57" spans="1:6">
      <c r="A57">
        <f t="shared" si="1"/>
        <v>55</v>
      </c>
      <c r="C57" t="s">
        <v>6</v>
      </c>
      <c r="E57" s="3"/>
      <c r="F57">
        <f t="shared" si="0"/>
        <v>0</v>
      </c>
    </row>
    <row r="58" spans="1:6">
      <c r="A58">
        <f t="shared" si="1"/>
        <v>56</v>
      </c>
      <c r="C58" t="s">
        <v>6</v>
      </c>
      <c r="E58" s="3"/>
      <c r="F58">
        <f t="shared" si="0"/>
        <v>0</v>
      </c>
    </row>
    <row r="59" spans="1:6">
      <c r="A59">
        <f t="shared" si="1"/>
        <v>57</v>
      </c>
      <c r="C59" t="s">
        <v>6</v>
      </c>
      <c r="E59" s="3"/>
      <c r="F59">
        <f t="shared" si="0"/>
        <v>0</v>
      </c>
    </row>
    <row r="60" spans="1:6">
      <c r="A60">
        <f t="shared" si="1"/>
        <v>58</v>
      </c>
      <c r="C60" t="s">
        <v>6</v>
      </c>
      <c r="E60" s="3"/>
      <c r="F60">
        <f t="shared" si="0"/>
        <v>0</v>
      </c>
    </row>
    <row r="61" spans="1:6">
      <c r="A61">
        <f t="shared" si="1"/>
        <v>59</v>
      </c>
      <c r="C61" t="s">
        <v>6</v>
      </c>
      <c r="E61" s="3"/>
      <c r="F61">
        <f t="shared" si="0"/>
        <v>0</v>
      </c>
    </row>
    <row r="62" spans="1:6">
      <c r="A62">
        <f t="shared" si="1"/>
        <v>60</v>
      </c>
      <c r="C62" t="s">
        <v>6</v>
      </c>
      <c r="E62" s="3"/>
      <c r="F62">
        <f t="shared" si="0"/>
        <v>0</v>
      </c>
    </row>
    <row r="63" spans="1:6">
      <c r="A63">
        <f t="shared" si="1"/>
        <v>61</v>
      </c>
      <c r="C63" t="s">
        <v>6</v>
      </c>
      <c r="E63" s="3"/>
      <c r="F63">
        <f t="shared" si="0"/>
        <v>0</v>
      </c>
    </row>
    <row r="64" spans="1:6">
      <c r="A64">
        <f t="shared" si="1"/>
        <v>62</v>
      </c>
      <c r="C64" t="s">
        <v>6</v>
      </c>
      <c r="E64" s="3"/>
      <c r="F64">
        <f t="shared" si="0"/>
        <v>0</v>
      </c>
    </row>
    <row r="65" spans="1:6">
      <c r="A65">
        <f t="shared" si="1"/>
        <v>63</v>
      </c>
      <c r="C65" t="s">
        <v>6</v>
      </c>
      <c r="E65" s="3"/>
      <c r="F65">
        <f t="shared" si="0"/>
        <v>0</v>
      </c>
    </row>
    <row r="66" spans="1:6">
      <c r="A66">
        <f t="shared" si="1"/>
        <v>64</v>
      </c>
      <c r="C66" t="s">
        <v>6</v>
      </c>
      <c r="E66" s="3"/>
      <c r="F66">
        <f t="shared" si="0"/>
        <v>0</v>
      </c>
    </row>
    <row r="67" spans="1:6">
      <c r="A67">
        <f t="shared" si="1"/>
        <v>65</v>
      </c>
      <c r="C67" t="s">
        <v>6</v>
      </c>
      <c r="E67" s="3"/>
      <c r="F67">
        <f t="shared" si="0"/>
        <v>0</v>
      </c>
    </row>
    <row r="68" spans="1:6">
      <c r="A68">
        <f t="shared" si="1"/>
        <v>66</v>
      </c>
      <c r="C68" t="s">
        <v>6</v>
      </c>
      <c r="E68" s="3"/>
      <c r="F68">
        <f t="shared" ref="F68:F100" si="2">D68*E68</f>
        <v>0</v>
      </c>
    </row>
    <row r="69" spans="1:6">
      <c r="A69">
        <f t="shared" ref="A69:A100" si="3">A68+1</f>
        <v>67</v>
      </c>
      <c r="C69" t="s">
        <v>6</v>
      </c>
      <c r="E69" s="3"/>
      <c r="F69">
        <f t="shared" si="2"/>
        <v>0</v>
      </c>
    </row>
    <row r="70" spans="1:6">
      <c r="A70">
        <f t="shared" si="3"/>
        <v>68</v>
      </c>
      <c r="C70" t="s">
        <v>6</v>
      </c>
      <c r="E70" s="3"/>
      <c r="F70">
        <f t="shared" si="2"/>
        <v>0</v>
      </c>
    </row>
    <row r="71" spans="1:6">
      <c r="A71">
        <f t="shared" si="3"/>
        <v>69</v>
      </c>
      <c r="C71" t="s">
        <v>6</v>
      </c>
      <c r="E71" s="3"/>
      <c r="F71">
        <f t="shared" si="2"/>
        <v>0</v>
      </c>
    </row>
    <row r="72" spans="1:6">
      <c r="A72">
        <f t="shared" si="3"/>
        <v>70</v>
      </c>
      <c r="C72" t="s">
        <v>6</v>
      </c>
      <c r="E72" s="3"/>
      <c r="F72">
        <f t="shared" si="2"/>
        <v>0</v>
      </c>
    </row>
    <row r="73" spans="1:6">
      <c r="A73">
        <f t="shared" si="3"/>
        <v>71</v>
      </c>
      <c r="C73" t="s">
        <v>6</v>
      </c>
      <c r="E73" s="3"/>
      <c r="F73">
        <f t="shared" si="2"/>
        <v>0</v>
      </c>
    </row>
    <row r="74" spans="1:6">
      <c r="A74">
        <f t="shared" si="3"/>
        <v>72</v>
      </c>
      <c r="C74" t="s">
        <v>6</v>
      </c>
      <c r="E74" s="3"/>
      <c r="F74">
        <f t="shared" si="2"/>
        <v>0</v>
      </c>
    </row>
    <row r="75" spans="1:6">
      <c r="A75">
        <f t="shared" si="3"/>
        <v>73</v>
      </c>
      <c r="C75" t="s">
        <v>6</v>
      </c>
      <c r="E75" s="3"/>
      <c r="F75">
        <f t="shared" si="2"/>
        <v>0</v>
      </c>
    </row>
    <row r="76" spans="1:6">
      <c r="A76">
        <f t="shared" si="3"/>
        <v>74</v>
      </c>
      <c r="C76" t="s">
        <v>6</v>
      </c>
      <c r="E76" s="3"/>
      <c r="F76">
        <f t="shared" si="2"/>
        <v>0</v>
      </c>
    </row>
    <row r="77" spans="1:6">
      <c r="A77">
        <f t="shared" si="3"/>
        <v>75</v>
      </c>
      <c r="C77" t="s">
        <v>6</v>
      </c>
      <c r="E77" s="3"/>
      <c r="F77">
        <f t="shared" si="2"/>
        <v>0</v>
      </c>
    </row>
    <row r="78" spans="1:6">
      <c r="A78">
        <f t="shared" si="3"/>
        <v>76</v>
      </c>
      <c r="C78" t="s">
        <v>6</v>
      </c>
      <c r="E78" s="3"/>
      <c r="F78">
        <f t="shared" si="2"/>
        <v>0</v>
      </c>
    </row>
    <row r="79" spans="1:6">
      <c r="A79">
        <f t="shared" si="3"/>
        <v>77</v>
      </c>
      <c r="C79" t="s">
        <v>6</v>
      </c>
      <c r="E79" s="3"/>
      <c r="F79">
        <f t="shared" si="2"/>
        <v>0</v>
      </c>
    </row>
    <row r="80" spans="1:6">
      <c r="A80">
        <f t="shared" si="3"/>
        <v>78</v>
      </c>
      <c r="C80" t="s">
        <v>6</v>
      </c>
      <c r="E80" s="3"/>
      <c r="F80">
        <f t="shared" si="2"/>
        <v>0</v>
      </c>
    </row>
    <row r="81" spans="1:6">
      <c r="A81">
        <f t="shared" si="3"/>
        <v>79</v>
      </c>
      <c r="C81" t="s">
        <v>6</v>
      </c>
      <c r="E81" s="3"/>
      <c r="F81">
        <f t="shared" si="2"/>
        <v>0</v>
      </c>
    </row>
    <row r="82" spans="1:6">
      <c r="A82">
        <f t="shared" si="3"/>
        <v>80</v>
      </c>
      <c r="C82" t="s">
        <v>6</v>
      </c>
      <c r="E82" s="3"/>
      <c r="F82">
        <f t="shared" si="2"/>
        <v>0</v>
      </c>
    </row>
    <row r="83" spans="1:6">
      <c r="A83">
        <f t="shared" si="3"/>
        <v>81</v>
      </c>
      <c r="C83" t="s">
        <v>6</v>
      </c>
      <c r="E83" s="3"/>
      <c r="F83">
        <f t="shared" si="2"/>
        <v>0</v>
      </c>
    </row>
    <row r="84" spans="1:6">
      <c r="A84">
        <f t="shared" si="3"/>
        <v>82</v>
      </c>
      <c r="C84" t="s">
        <v>6</v>
      </c>
      <c r="E84" s="3"/>
      <c r="F84">
        <f t="shared" si="2"/>
        <v>0</v>
      </c>
    </row>
    <row r="85" spans="1:6">
      <c r="A85">
        <f t="shared" si="3"/>
        <v>83</v>
      </c>
      <c r="C85" t="s">
        <v>6</v>
      </c>
      <c r="E85" s="3"/>
      <c r="F85">
        <f t="shared" si="2"/>
        <v>0</v>
      </c>
    </row>
    <row r="86" spans="1:6">
      <c r="A86">
        <f t="shared" si="3"/>
        <v>84</v>
      </c>
      <c r="C86" t="s">
        <v>6</v>
      </c>
      <c r="E86" s="3"/>
      <c r="F86">
        <f t="shared" si="2"/>
        <v>0</v>
      </c>
    </row>
    <row r="87" spans="1:6">
      <c r="A87">
        <f t="shared" si="3"/>
        <v>85</v>
      </c>
      <c r="C87" t="s">
        <v>6</v>
      </c>
      <c r="E87" s="3"/>
      <c r="F87">
        <f t="shared" si="2"/>
        <v>0</v>
      </c>
    </row>
    <row r="88" spans="1:6">
      <c r="A88">
        <f t="shared" si="3"/>
        <v>86</v>
      </c>
      <c r="C88" t="s">
        <v>12</v>
      </c>
      <c r="E88" s="3"/>
      <c r="F88">
        <f t="shared" si="2"/>
        <v>0</v>
      </c>
    </row>
    <row r="89" spans="1:6">
      <c r="A89">
        <f t="shared" si="3"/>
        <v>87</v>
      </c>
      <c r="C89" t="s">
        <v>6</v>
      </c>
      <c r="E89" s="3"/>
      <c r="F89">
        <f t="shared" si="2"/>
        <v>0</v>
      </c>
    </row>
    <row r="90" spans="1:6">
      <c r="A90">
        <f t="shared" si="3"/>
        <v>88</v>
      </c>
      <c r="C90" t="s">
        <v>6</v>
      </c>
      <c r="E90" s="3"/>
      <c r="F90">
        <f t="shared" si="2"/>
        <v>0</v>
      </c>
    </row>
    <row r="91" spans="1:6">
      <c r="A91">
        <f t="shared" si="3"/>
        <v>89</v>
      </c>
      <c r="C91" t="s">
        <v>6</v>
      </c>
      <c r="E91" s="3"/>
      <c r="F91">
        <f t="shared" si="2"/>
        <v>0</v>
      </c>
    </row>
    <row r="92" spans="1:6">
      <c r="A92">
        <f t="shared" si="3"/>
        <v>90</v>
      </c>
      <c r="C92" t="s">
        <v>6</v>
      </c>
      <c r="E92" s="3"/>
      <c r="F92">
        <f t="shared" si="2"/>
        <v>0</v>
      </c>
    </row>
    <row r="93" spans="1:6">
      <c r="A93">
        <f t="shared" si="3"/>
        <v>91</v>
      </c>
      <c r="C93" t="s">
        <v>6</v>
      </c>
      <c r="E93" s="3"/>
      <c r="F93">
        <f t="shared" si="2"/>
        <v>0</v>
      </c>
    </row>
    <row r="94" spans="1:6">
      <c r="A94">
        <f t="shared" si="3"/>
        <v>92</v>
      </c>
      <c r="C94" t="s">
        <v>6</v>
      </c>
      <c r="E94" s="3"/>
      <c r="F94">
        <f t="shared" si="2"/>
        <v>0</v>
      </c>
    </row>
    <row r="95" spans="1:6">
      <c r="A95">
        <f t="shared" si="3"/>
        <v>93</v>
      </c>
      <c r="C95" t="s">
        <v>6</v>
      </c>
      <c r="E95" s="3"/>
      <c r="F95">
        <f t="shared" si="2"/>
        <v>0</v>
      </c>
    </row>
    <row r="96" spans="1:6">
      <c r="A96">
        <f t="shared" si="3"/>
        <v>94</v>
      </c>
      <c r="C96" t="s">
        <v>6</v>
      </c>
      <c r="E96" s="3"/>
      <c r="F96">
        <f t="shared" si="2"/>
        <v>0</v>
      </c>
    </row>
    <row r="97" spans="1:6">
      <c r="A97">
        <f t="shared" si="3"/>
        <v>95</v>
      </c>
      <c r="C97" t="s">
        <v>6</v>
      </c>
      <c r="E97" s="3"/>
      <c r="F97">
        <f t="shared" si="2"/>
        <v>0</v>
      </c>
    </row>
    <row r="98" spans="1:6">
      <c r="A98">
        <f t="shared" si="3"/>
        <v>96</v>
      </c>
      <c r="C98" t="s">
        <v>6</v>
      </c>
      <c r="E98" s="3"/>
      <c r="F98">
        <f t="shared" si="2"/>
        <v>0</v>
      </c>
    </row>
    <row r="99" spans="1:6">
      <c r="A99">
        <f t="shared" si="3"/>
        <v>97</v>
      </c>
      <c r="C99" t="s">
        <v>6</v>
      </c>
      <c r="E99" s="3"/>
      <c r="F99">
        <f t="shared" si="2"/>
        <v>0</v>
      </c>
    </row>
    <row r="100" spans="1:6">
      <c r="A100">
        <f t="shared" si="3"/>
        <v>98</v>
      </c>
      <c r="C100" t="s">
        <v>6</v>
      </c>
      <c r="E100" s="3"/>
      <c r="F100">
        <f t="shared" si="2"/>
        <v>0</v>
      </c>
    </row>
  </sheetData>
  <autoFilter ref="A2:H100">
    <filterColumn colId="6"/>
  </autoFilter>
  <dataValidations count="3">
    <dataValidation type="list" allowBlank="1" showInputMessage="1" showErrorMessage="1" sqref="I3">
      <formula1>#REF!</formula1>
    </dataValidation>
    <dataValidation type="list" allowBlank="1" showInputMessage="1" showErrorMessage="1" sqref="C3:C100">
      <formula1>$T$2:$T$29</formula1>
    </dataValidation>
    <dataValidation type="list" allowBlank="1" showInputMessage="1" showErrorMessage="1" sqref="G3:G5">
      <formula1>$S$2:$S$5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0"/>
  <sheetViews>
    <sheetView workbookViewId="0">
      <selection activeCell="C3" sqref="C3"/>
    </sheetView>
  </sheetViews>
  <sheetFormatPr defaultRowHeight="15"/>
  <cols>
    <col min="1" max="1" width="6.140625" bestFit="1" customWidth="1"/>
    <col min="2" max="2" width="7.85546875" bestFit="1" customWidth="1"/>
    <col min="3" max="3" width="10.5703125" bestFit="1" customWidth="1"/>
    <col min="4" max="4" width="6.85546875" bestFit="1" customWidth="1"/>
    <col min="5" max="5" width="8.28515625" bestFit="1" customWidth="1"/>
    <col min="6" max="6" width="11.7109375" bestFit="1" customWidth="1"/>
    <col min="7" max="7" width="7.7109375" bestFit="1" customWidth="1"/>
    <col min="8" max="8" width="10.5703125" bestFit="1" customWidth="1"/>
    <col min="30" max="30" width="23.28515625" bestFit="1" customWidth="1"/>
  </cols>
  <sheetData>
    <row r="1" spans="1:31" s="2" customFormat="1">
      <c r="A1" s="6"/>
      <c r="B1" s="6"/>
      <c r="AD1" s="9"/>
      <c r="AE1" s="1"/>
    </row>
    <row r="2" spans="1:31" s="1" customFormat="1">
      <c r="A2" s="1" t="s">
        <v>32</v>
      </c>
      <c r="B2" s="1" t="s">
        <v>33</v>
      </c>
      <c r="C2" s="1" t="s">
        <v>0</v>
      </c>
      <c r="D2" s="1" t="s">
        <v>1</v>
      </c>
      <c r="E2" s="1" t="s">
        <v>38</v>
      </c>
      <c r="F2" s="1" t="s">
        <v>5</v>
      </c>
      <c r="G2" s="1" t="s">
        <v>4</v>
      </c>
      <c r="AC2" s="9" t="str">
        <f>LIST!A4</f>
        <v>ABSOLUTE VODKA</v>
      </c>
      <c r="AD2"/>
    </row>
    <row r="3" spans="1:31">
      <c r="A3">
        <v>1</v>
      </c>
      <c r="C3" t="s">
        <v>39</v>
      </c>
      <c r="D3">
        <v>3</v>
      </c>
      <c r="E3" s="3">
        <f>VLOOKUP(C3, STOCK!B3:E30, 3, FALSE)</f>
        <v>15</v>
      </c>
      <c r="F3">
        <f>D3*E3</f>
        <v>45</v>
      </c>
      <c r="G3" s="1">
        <f>SUM(F3:F5)</f>
        <v>225</v>
      </c>
      <c r="AD3" t="str">
        <f>[1]LIST!$A$3:$A$30</f>
        <v>AMARULA</v>
      </c>
    </row>
    <row r="4" spans="1:31">
      <c r="A4">
        <f>A3+1</f>
        <v>2</v>
      </c>
      <c r="C4" t="s">
        <v>39</v>
      </c>
      <c r="D4">
        <v>12</v>
      </c>
      <c r="E4" s="3">
        <f>VLOOKUP(C4, STOCK!B3:E30, 3, FALSE)</f>
        <v>15</v>
      </c>
      <c r="F4">
        <f t="shared" ref="F4:F5" si="0">D4*E4</f>
        <v>180</v>
      </c>
      <c r="AD4" t="str">
        <f>[1]LIST!$A$3:$A$30</f>
        <v>ABSOLUTE VODKA</v>
      </c>
    </row>
    <row r="5" spans="1:31">
      <c r="A5">
        <f t="shared" ref="A5:A68" si="1">A4+1</f>
        <v>3</v>
      </c>
      <c r="C5" t="s">
        <v>12</v>
      </c>
      <c r="D5">
        <v>10</v>
      </c>
      <c r="E5" s="3">
        <f>VLOOKUP(C5, STOCK!B3:E30, 3, FALSE)</f>
        <v>0</v>
      </c>
      <c r="F5">
        <f t="shared" si="0"/>
        <v>0</v>
      </c>
      <c r="AD5" t="str">
        <f>[1]LIST!$A$3:$A$30</f>
        <v>BACARDI</v>
      </c>
    </row>
    <row r="6" spans="1:31">
      <c r="A6">
        <f t="shared" si="1"/>
        <v>4</v>
      </c>
      <c r="C6" t="s">
        <v>6</v>
      </c>
      <c r="E6" s="3">
        <f>VLOOKUP(C3, STOCK!B3:E30, 3, FALSE)</f>
        <v>15</v>
      </c>
      <c r="AD6" t="str">
        <f>[1]LIST!$A$3:$A$30</f>
        <v>BALANTINE</v>
      </c>
    </row>
    <row r="7" spans="1:31">
      <c r="A7">
        <f t="shared" si="1"/>
        <v>5</v>
      </c>
      <c r="C7" t="s">
        <v>6</v>
      </c>
      <c r="E7" s="3">
        <f>VLOOKUP(C3, STOCK!B3:E30, 3, FALSE)</f>
        <v>15</v>
      </c>
      <c r="AD7" t="str">
        <f>[1]LIST!$A$3:$A$30</f>
        <v>BELL</v>
      </c>
    </row>
    <row r="8" spans="1:31">
      <c r="A8">
        <f t="shared" si="1"/>
        <v>6</v>
      </c>
      <c r="C8" t="s">
        <v>6</v>
      </c>
      <c r="E8" s="3">
        <f>VLOOKUP(C3, STOCK!B3:E30, 3, FALSE)</f>
        <v>15</v>
      </c>
      <c r="AD8" t="str">
        <f>[1]LIST!$A$3:$A$30</f>
        <v>BELLY`S IRISH CREAM</v>
      </c>
    </row>
    <row r="9" spans="1:31">
      <c r="A9">
        <f t="shared" si="1"/>
        <v>7</v>
      </c>
      <c r="C9" t="s">
        <v>6</v>
      </c>
      <c r="E9" s="3">
        <f>VLOOKUP(C3, STOCK!B3:E30, 3, FALSE)</f>
        <v>15</v>
      </c>
      <c r="F9" s="1"/>
      <c r="AD9" t="str">
        <f>[1]LIST!$A$3:$A$30</f>
        <v>BLACK LABEL</v>
      </c>
    </row>
    <row r="10" spans="1:31">
      <c r="A10">
        <f t="shared" si="1"/>
        <v>8</v>
      </c>
      <c r="C10" t="s">
        <v>6</v>
      </c>
      <c r="E10" s="3">
        <f>VLOOKUP(C3, STOCK!B3:E30, 3, FALSE)</f>
        <v>15</v>
      </c>
      <c r="AD10" t="str">
        <f>[1]LIST!$A$3:$A$30</f>
        <v>BLACK AND WHITE</v>
      </c>
    </row>
    <row r="11" spans="1:31">
      <c r="A11">
        <f t="shared" si="1"/>
        <v>9</v>
      </c>
      <c r="C11" t="s">
        <v>6</v>
      </c>
      <c r="E11" s="3">
        <f>VLOOKUP(C3, STOCK!B3:E30, 3, FALSE)</f>
        <v>15</v>
      </c>
      <c r="AD11" t="str">
        <f>[1]LIST!$A$3:$A$30</f>
        <v>BLUE LABEL</v>
      </c>
    </row>
    <row r="12" spans="1:31">
      <c r="A12">
        <f t="shared" si="1"/>
        <v>10</v>
      </c>
      <c r="C12" t="s">
        <v>6</v>
      </c>
      <c r="E12" s="3">
        <f>VLOOKUP(C3, STOCK!B3:E30, 3, FALSE)</f>
        <v>15</v>
      </c>
      <c r="AD12" t="str">
        <f>[1]LIST!$A$3:$A$30</f>
        <v>CAPTAIN MORGAN</v>
      </c>
    </row>
    <row r="13" spans="1:31">
      <c r="A13">
        <f t="shared" si="1"/>
        <v>11</v>
      </c>
      <c r="C13" t="s">
        <v>6</v>
      </c>
      <c r="E13" s="3">
        <f>VLOOKUP(C3, STOCK!B3:E30, 3, FALSE)</f>
        <v>15</v>
      </c>
      <c r="AD13" t="str">
        <f>[1]LIST!$A$3:$A$30</f>
        <v>CHAMPAGNE</v>
      </c>
    </row>
    <row r="14" spans="1:31">
      <c r="A14">
        <f t="shared" si="1"/>
        <v>12</v>
      </c>
      <c r="C14" t="s">
        <v>6</v>
      </c>
      <c r="E14" s="3">
        <f>VLOOKUP(C3, STOCK!B3:E30, 3, FALSE)</f>
        <v>15</v>
      </c>
      <c r="AD14" t="str">
        <f>[1]LIST!$A$3:$A$30</f>
        <v>CHIVAS REGAL</v>
      </c>
    </row>
    <row r="15" spans="1:31">
      <c r="A15">
        <f t="shared" si="1"/>
        <v>13</v>
      </c>
      <c r="C15" t="s">
        <v>6</v>
      </c>
      <c r="E15" s="3">
        <f>VLOOKUP(C3, STOCK!B3:E30, 3, FALSE)</f>
        <v>15</v>
      </c>
      <c r="AD15" t="str">
        <f>[1]LIST!$A$3:$A$30</f>
        <v>COINTREAU</v>
      </c>
    </row>
    <row r="16" spans="1:31">
      <c r="A16">
        <f t="shared" si="1"/>
        <v>14</v>
      </c>
      <c r="C16" t="s">
        <v>6</v>
      </c>
      <c r="E16" s="3">
        <f>VLOOKUP(C3, STOCK!B3:E30, 3, FALSE)</f>
        <v>15</v>
      </c>
      <c r="AD16" t="str">
        <f>[1]LIST!$A$3:$A$30</f>
        <v>COCKTAIL JUICE</v>
      </c>
    </row>
    <row r="17" spans="1:30">
      <c r="A17">
        <f t="shared" si="1"/>
        <v>15</v>
      </c>
      <c r="C17" t="s">
        <v>6</v>
      </c>
      <c r="E17" s="3">
        <f>VLOOKUP(C3, STOCK!B3:E30, 3, FALSE)</f>
        <v>15</v>
      </c>
      <c r="AD17" t="str">
        <f>[1]LIST!$A$3:$A$30</f>
        <v>CUTTY SURK SMALL</v>
      </c>
    </row>
    <row r="18" spans="1:30">
      <c r="A18">
        <f t="shared" si="1"/>
        <v>16</v>
      </c>
      <c r="C18" t="s">
        <v>6</v>
      </c>
      <c r="E18" s="3">
        <f>VLOOKUP(C3, STOCK!B3:E30, 3, FALSE)</f>
        <v>15</v>
      </c>
      <c r="AD18" t="str">
        <f>[1]LIST!$A$3:$A$30</f>
        <v>CUTTY SURK BIG</v>
      </c>
    </row>
    <row r="19" spans="1:30">
      <c r="A19">
        <f t="shared" si="1"/>
        <v>17</v>
      </c>
      <c r="C19" t="s">
        <v>6</v>
      </c>
      <c r="E19" s="3">
        <f>VLOOKUP(C3, STOCK!B3:E30, 3, FALSE)</f>
        <v>15</v>
      </c>
      <c r="AD19" t="str">
        <f>[1]LIST!$A$3:$A$30</f>
        <v>DANZKA VODKA</v>
      </c>
    </row>
    <row r="20" spans="1:30">
      <c r="A20">
        <f t="shared" si="1"/>
        <v>18</v>
      </c>
      <c r="C20" t="s">
        <v>6</v>
      </c>
      <c r="E20" s="3">
        <f>VLOOKUP(C3, STOCK!B3:E30, 3, FALSE)</f>
        <v>15</v>
      </c>
      <c r="AD20" t="str">
        <f>[1]LIST!$A$3:$A$30</f>
        <v>DROSTDY HUF WINE 5LTR</v>
      </c>
    </row>
    <row r="21" spans="1:30">
      <c r="A21">
        <f t="shared" si="1"/>
        <v>19</v>
      </c>
      <c r="C21" t="s">
        <v>6</v>
      </c>
      <c r="E21" s="3">
        <f>VLOOKUP(C3, STOCK!B3:E30, 3, FALSE)</f>
        <v>15</v>
      </c>
      <c r="AD21" t="str">
        <f>[1]LIST!$A$3:$A$30</f>
        <v>FOOT PRINT</v>
      </c>
    </row>
    <row r="22" spans="1:30">
      <c r="A22">
        <f t="shared" si="1"/>
        <v>20</v>
      </c>
      <c r="C22" t="s">
        <v>6</v>
      </c>
      <c r="E22" s="3">
        <f>VLOOKUP(C3, STOCK!B3:E30, 3, FALSE)</f>
        <v>15</v>
      </c>
      <c r="AD22" t="str">
        <f>[1]LIST!$A$3:$A$30</f>
        <v>FAMOUSE GROUSE</v>
      </c>
    </row>
    <row r="23" spans="1:30">
      <c r="A23">
        <f t="shared" si="1"/>
        <v>21</v>
      </c>
      <c r="C23" t="s">
        <v>6</v>
      </c>
      <c r="E23" s="3">
        <f>VLOOKUP(C3, STOCK!B3:E30, 3, FALSE)</f>
        <v>15</v>
      </c>
      <c r="AD23" t="str">
        <f>[1]LIST!$A$3:$A$30</f>
        <v>GENTLE MAN</v>
      </c>
    </row>
    <row r="24" spans="1:30">
      <c r="A24">
        <f t="shared" si="1"/>
        <v>22</v>
      </c>
      <c r="C24" t="s">
        <v>6</v>
      </c>
      <c r="E24" s="3">
        <f>VLOOKUP(C3, STOCK!B3:E30, 3, FALSE)</f>
        <v>15</v>
      </c>
      <c r="AD24" t="str">
        <f>[1]LIST!$A$3:$A$30</f>
        <v>GILBEYS GIN</v>
      </c>
    </row>
    <row r="25" spans="1:30">
      <c r="A25">
        <f t="shared" si="1"/>
        <v>23</v>
      </c>
      <c r="C25" t="s">
        <v>6</v>
      </c>
      <c r="E25" s="3">
        <f>VLOOKUP(C3, STOCK!B3:E30, 3, FALSE)</f>
        <v>15</v>
      </c>
      <c r="AD25" t="str">
        <f>[1]LIST!$A$3:$A$30</f>
        <v>GOLD LABEL</v>
      </c>
    </row>
    <row r="26" spans="1:30">
      <c r="A26">
        <f t="shared" si="1"/>
        <v>24</v>
      </c>
      <c r="C26" t="s">
        <v>6</v>
      </c>
      <c r="E26" s="3">
        <f>VLOOKUP(C3, STOCK!B3:E30, 3, FALSE)</f>
        <v>15</v>
      </c>
      <c r="AD26" t="str">
        <f>[1]LIST!$A$3:$A$30</f>
        <v>GORDONS GIN</v>
      </c>
    </row>
    <row r="27" spans="1:30">
      <c r="A27">
        <f t="shared" si="1"/>
        <v>25</v>
      </c>
      <c r="C27" t="s">
        <v>6</v>
      </c>
      <c r="E27" s="3">
        <f>VLOOKUP(C3, STOCK!B3:E30, 3, FALSE)</f>
        <v>15</v>
      </c>
      <c r="AD27" t="str">
        <f>[1]LIST!$A$3:$A$30</f>
        <v>GREEN LABEL</v>
      </c>
    </row>
    <row r="28" spans="1:30">
      <c r="A28">
        <f t="shared" si="1"/>
        <v>26</v>
      </c>
      <c r="C28" t="s">
        <v>6</v>
      </c>
      <c r="E28" s="3">
        <f>VLOOKUP(C3, STOCK!B3:E30, 3, FALSE)</f>
        <v>15</v>
      </c>
      <c r="AD28" t="str">
        <f>[1]LIST!$A$3:$A$30</f>
        <v>GUINNESS</v>
      </c>
    </row>
    <row r="29" spans="1:30">
      <c r="A29">
        <f t="shared" si="1"/>
        <v>27</v>
      </c>
      <c r="C29" t="s">
        <v>6</v>
      </c>
      <c r="E29" s="3">
        <f>VLOOKUP(C3, STOCK!B3:E30, 3, FALSE)</f>
        <v>15</v>
      </c>
      <c r="AD29" t="str">
        <f>[1]LIST!$A$3:$A$30</f>
        <v>HAIG</v>
      </c>
    </row>
    <row r="30" spans="1:30">
      <c r="A30">
        <f t="shared" si="1"/>
        <v>28</v>
      </c>
      <c r="C30" t="s">
        <v>6</v>
      </c>
      <c r="E30" s="3">
        <f>VLOOKUP(C3, STOCK!B3:E30, 3, FALSE)</f>
        <v>15</v>
      </c>
      <c r="AD30" t="str">
        <f>[1]LIST!$A$3:$A$30</f>
        <v>HEINEKEN CAN BIG</v>
      </c>
    </row>
    <row r="31" spans="1:30">
      <c r="A31">
        <f t="shared" si="1"/>
        <v>29</v>
      </c>
      <c r="C31" t="s">
        <v>6</v>
      </c>
      <c r="E31" s="3">
        <f>VLOOKUP(C3, STOCK!B3:E30, 3, FALSE)</f>
        <v>15</v>
      </c>
    </row>
    <row r="32" spans="1:30">
      <c r="A32">
        <f t="shared" si="1"/>
        <v>30</v>
      </c>
      <c r="C32" t="s">
        <v>6</v>
      </c>
      <c r="E32" s="3">
        <f>VLOOKUP(C3, STOCK!B3:E30, 3, FALSE)</f>
        <v>15</v>
      </c>
    </row>
    <row r="33" spans="1:5">
      <c r="A33">
        <f t="shared" si="1"/>
        <v>31</v>
      </c>
      <c r="C33" t="s">
        <v>6</v>
      </c>
      <c r="E33" s="3">
        <f>VLOOKUP(C3, STOCK!B3:E30, 3, FALSE)</f>
        <v>15</v>
      </c>
    </row>
    <row r="34" spans="1:5">
      <c r="A34">
        <f t="shared" si="1"/>
        <v>32</v>
      </c>
      <c r="C34" t="s">
        <v>6</v>
      </c>
      <c r="E34" s="3">
        <f>VLOOKUP(C3, STOCK!B3:E30, 3, FALSE)</f>
        <v>15</v>
      </c>
    </row>
    <row r="35" spans="1:5">
      <c r="A35">
        <f t="shared" si="1"/>
        <v>33</v>
      </c>
      <c r="C35" t="s">
        <v>6</v>
      </c>
      <c r="E35" s="3">
        <f>VLOOKUP(C3, STOCK!B3:E30, 3, FALSE)</f>
        <v>15</v>
      </c>
    </row>
    <row r="36" spans="1:5">
      <c r="A36">
        <f t="shared" si="1"/>
        <v>34</v>
      </c>
      <c r="C36" t="s">
        <v>6</v>
      </c>
      <c r="E36" s="3">
        <f>VLOOKUP(C3, STOCK!B3:E30, 3, FALSE)</f>
        <v>15</v>
      </c>
    </row>
    <row r="37" spans="1:5">
      <c r="A37">
        <f t="shared" si="1"/>
        <v>35</v>
      </c>
      <c r="C37" t="s">
        <v>6</v>
      </c>
      <c r="E37" s="3">
        <f>VLOOKUP(C3, STOCK!B3:E30, 3, FALSE)</f>
        <v>15</v>
      </c>
    </row>
    <row r="38" spans="1:5">
      <c r="A38">
        <f t="shared" si="1"/>
        <v>36</v>
      </c>
      <c r="C38" t="s">
        <v>6</v>
      </c>
      <c r="E38" s="3">
        <f>VLOOKUP(C3, STOCK!B3:E30, 3, FALSE)</f>
        <v>15</v>
      </c>
    </row>
    <row r="39" spans="1:5">
      <c r="A39">
        <f t="shared" si="1"/>
        <v>37</v>
      </c>
      <c r="C39" t="s">
        <v>6</v>
      </c>
      <c r="E39" s="3">
        <f>VLOOKUP(C3, STOCK!B3:E30, 3, FALSE)</f>
        <v>15</v>
      </c>
    </row>
    <row r="40" spans="1:5">
      <c r="A40">
        <f t="shared" si="1"/>
        <v>38</v>
      </c>
      <c r="C40" t="s">
        <v>6</v>
      </c>
      <c r="E40" s="3">
        <f>VLOOKUP(C3, STOCK!B3:E30, 3, FALSE)</f>
        <v>15</v>
      </c>
    </row>
    <row r="41" spans="1:5">
      <c r="A41">
        <f t="shared" si="1"/>
        <v>39</v>
      </c>
      <c r="C41" t="s">
        <v>6</v>
      </c>
      <c r="E41" s="3">
        <f>VLOOKUP(C3, STOCK!B3:E30, 3, FALSE)</f>
        <v>15</v>
      </c>
    </row>
    <row r="42" spans="1:5">
      <c r="A42">
        <f t="shared" si="1"/>
        <v>40</v>
      </c>
      <c r="C42" t="s">
        <v>6</v>
      </c>
      <c r="E42" s="3">
        <f>VLOOKUP(C3, STOCK!B3:E30, 3, FALSE)</f>
        <v>15</v>
      </c>
    </row>
    <row r="43" spans="1:5">
      <c r="A43">
        <f t="shared" si="1"/>
        <v>41</v>
      </c>
      <c r="C43" t="s">
        <v>6</v>
      </c>
      <c r="E43" s="3">
        <f>VLOOKUP(C3, STOCK!B3:E30, 3, FALSE)</f>
        <v>15</v>
      </c>
    </row>
    <row r="44" spans="1:5">
      <c r="A44">
        <f t="shared" si="1"/>
        <v>42</v>
      </c>
      <c r="C44" t="s">
        <v>6</v>
      </c>
      <c r="E44" s="3">
        <f>VLOOKUP(C3, STOCK!B3:E30, 3, FALSE)</f>
        <v>15</v>
      </c>
    </row>
    <row r="45" spans="1:5">
      <c r="A45">
        <f t="shared" si="1"/>
        <v>43</v>
      </c>
      <c r="C45" t="s">
        <v>6</v>
      </c>
      <c r="E45" s="3">
        <f>VLOOKUP(C3, STOCK!B3:E30, 3, FALSE)</f>
        <v>15</v>
      </c>
    </row>
    <row r="46" spans="1:5">
      <c r="A46">
        <f t="shared" si="1"/>
        <v>44</v>
      </c>
      <c r="C46" t="s">
        <v>6</v>
      </c>
      <c r="E46" s="3">
        <f>VLOOKUP(C3, STOCK!B3:E30, 3, FALSE)</f>
        <v>15</v>
      </c>
    </row>
    <row r="47" spans="1:5">
      <c r="A47">
        <f t="shared" si="1"/>
        <v>45</v>
      </c>
      <c r="C47" t="s">
        <v>6</v>
      </c>
      <c r="E47" s="3">
        <f>VLOOKUP(C3, STOCK!B3:E30, 3, FALSE)</f>
        <v>15</v>
      </c>
    </row>
    <row r="48" spans="1:5">
      <c r="A48">
        <f t="shared" si="1"/>
        <v>46</v>
      </c>
      <c r="C48" t="s">
        <v>6</v>
      </c>
      <c r="E48" s="3">
        <f>VLOOKUP(C3, STOCK!B3:E30, 3, FALSE)</f>
        <v>15</v>
      </c>
    </row>
    <row r="49" spans="1:5">
      <c r="A49">
        <f t="shared" si="1"/>
        <v>47</v>
      </c>
      <c r="C49" t="s">
        <v>6</v>
      </c>
      <c r="E49" s="3">
        <f>VLOOKUP(C3, STOCK!B3:E30, 3, FALSE)</f>
        <v>15</v>
      </c>
    </row>
    <row r="50" spans="1:5">
      <c r="A50">
        <f t="shared" si="1"/>
        <v>48</v>
      </c>
      <c r="C50" t="s">
        <v>6</v>
      </c>
      <c r="E50" s="3">
        <f>VLOOKUP(C3, STOCK!B3:E30, 3, FALSE)</f>
        <v>15</v>
      </c>
    </row>
    <row r="51" spans="1:5">
      <c r="A51">
        <f t="shared" si="1"/>
        <v>49</v>
      </c>
      <c r="C51" t="s">
        <v>6</v>
      </c>
      <c r="E51" s="3">
        <f>VLOOKUP(C3, STOCK!B3:E30, 3, FALSE)</f>
        <v>15</v>
      </c>
    </row>
    <row r="52" spans="1:5">
      <c r="A52">
        <f t="shared" si="1"/>
        <v>50</v>
      </c>
      <c r="C52" t="s">
        <v>6</v>
      </c>
      <c r="E52" s="3">
        <f>VLOOKUP(C3, STOCK!B3:E30, 3, FALSE)</f>
        <v>15</v>
      </c>
    </row>
    <row r="53" spans="1:5">
      <c r="A53">
        <f t="shared" si="1"/>
        <v>51</v>
      </c>
      <c r="C53" t="s">
        <v>6</v>
      </c>
      <c r="E53" s="3">
        <f>VLOOKUP(C3, STOCK!B3:E30, 3, FALSE)</f>
        <v>15</v>
      </c>
    </row>
    <row r="54" spans="1:5">
      <c r="A54">
        <f t="shared" si="1"/>
        <v>52</v>
      </c>
      <c r="C54" t="s">
        <v>6</v>
      </c>
      <c r="E54" s="3">
        <f>VLOOKUP(C3, STOCK!B3:E30, 3, FALSE)</f>
        <v>15</v>
      </c>
    </row>
    <row r="55" spans="1:5">
      <c r="A55">
        <f t="shared" si="1"/>
        <v>53</v>
      </c>
      <c r="C55" t="s">
        <v>6</v>
      </c>
      <c r="E55" s="3">
        <f>VLOOKUP(C3, STOCK!B3:E30, 3, FALSE)</f>
        <v>15</v>
      </c>
    </row>
    <row r="56" spans="1:5">
      <c r="A56">
        <f t="shared" si="1"/>
        <v>54</v>
      </c>
      <c r="C56" t="s">
        <v>6</v>
      </c>
      <c r="E56" s="3">
        <f>VLOOKUP(C3, STOCK!B3:E30, 3, FALSE)</f>
        <v>15</v>
      </c>
    </row>
    <row r="57" spans="1:5">
      <c r="A57">
        <f t="shared" si="1"/>
        <v>55</v>
      </c>
      <c r="C57" t="s">
        <v>6</v>
      </c>
      <c r="E57" s="3">
        <f>VLOOKUP(C3, STOCK!B3:E30, 3, FALSE)</f>
        <v>15</v>
      </c>
    </row>
    <row r="58" spans="1:5">
      <c r="A58">
        <f t="shared" si="1"/>
        <v>56</v>
      </c>
      <c r="C58" t="s">
        <v>6</v>
      </c>
      <c r="E58" s="3">
        <f>VLOOKUP(C3, STOCK!B3:E30, 3, FALSE)</f>
        <v>15</v>
      </c>
    </row>
    <row r="59" spans="1:5">
      <c r="A59">
        <f t="shared" si="1"/>
        <v>57</v>
      </c>
      <c r="C59" t="s">
        <v>6</v>
      </c>
      <c r="E59" s="3">
        <f>VLOOKUP(C3, STOCK!B3:E30, 3, FALSE)</f>
        <v>15</v>
      </c>
    </row>
    <row r="60" spans="1:5">
      <c r="A60">
        <f t="shared" si="1"/>
        <v>58</v>
      </c>
      <c r="C60" t="s">
        <v>6</v>
      </c>
      <c r="E60" s="3">
        <f>VLOOKUP(C3, STOCK!B3:E30, 3, FALSE)</f>
        <v>15</v>
      </c>
    </row>
    <row r="61" spans="1:5">
      <c r="A61">
        <f t="shared" si="1"/>
        <v>59</v>
      </c>
      <c r="C61" t="s">
        <v>6</v>
      </c>
      <c r="E61" s="3">
        <f>VLOOKUP(C3, STOCK!B3:E30, 3, FALSE)</f>
        <v>15</v>
      </c>
    </row>
    <row r="62" spans="1:5">
      <c r="A62">
        <f t="shared" si="1"/>
        <v>60</v>
      </c>
      <c r="C62" t="s">
        <v>6</v>
      </c>
      <c r="E62" s="3">
        <f>VLOOKUP(C3, STOCK!B3:E30, 3, FALSE)</f>
        <v>15</v>
      </c>
    </row>
    <row r="63" spans="1:5">
      <c r="A63">
        <f t="shared" si="1"/>
        <v>61</v>
      </c>
      <c r="C63" t="s">
        <v>6</v>
      </c>
      <c r="E63" s="3" t="e">
        <f>VLOOKUP(C63, STOCK!B63:F90, 4, FALSE)</f>
        <v>#N/A</v>
      </c>
    </row>
    <row r="64" spans="1:5">
      <c r="A64">
        <f t="shared" si="1"/>
        <v>62</v>
      </c>
      <c r="C64" t="s">
        <v>6</v>
      </c>
      <c r="E64" s="3" t="e">
        <f>VLOOKUP(C64, STOCK!B64:F91, 4, FALSE)</f>
        <v>#N/A</v>
      </c>
    </row>
    <row r="65" spans="1:5">
      <c r="A65">
        <f t="shared" si="1"/>
        <v>63</v>
      </c>
      <c r="C65" t="s">
        <v>6</v>
      </c>
      <c r="E65" s="3" t="e">
        <f>VLOOKUP(C65, STOCK!B65:F92, 4, FALSE)</f>
        <v>#N/A</v>
      </c>
    </row>
    <row r="66" spans="1:5">
      <c r="A66">
        <f t="shared" si="1"/>
        <v>64</v>
      </c>
      <c r="C66" t="s">
        <v>6</v>
      </c>
      <c r="E66" s="3" t="e">
        <f>VLOOKUP(C66, STOCK!B66:F93, 4, FALSE)</f>
        <v>#N/A</v>
      </c>
    </row>
    <row r="67" spans="1:5">
      <c r="A67">
        <f t="shared" si="1"/>
        <v>65</v>
      </c>
      <c r="C67" t="s">
        <v>6</v>
      </c>
      <c r="E67" s="3" t="e">
        <f>VLOOKUP(C67, STOCK!B67:F94, 4, FALSE)</f>
        <v>#N/A</v>
      </c>
    </row>
    <row r="68" spans="1:5">
      <c r="A68">
        <f t="shared" si="1"/>
        <v>66</v>
      </c>
      <c r="C68" t="s">
        <v>6</v>
      </c>
      <c r="E68" s="3" t="e">
        <f>VLOOKUP(C68, STOCK!B68:F95, 4, FALSE)</f>
        <v>#N/A</v>
      </c>
    </row>
    <row r="69" spans="1:5">
      <c r="A69">
        <f t="shared" ref="A69:A100" si="2">A68+1</f>
        <v>67</v>
      </c>
      <c r="C69" t="s">
        <v>6</v>
      </c>
      <c r="E69" s="3" t="e">
        <f>VLOOKUP(C69, STOCK!B69:F96, 4, FALSE)</f>
        <v>#N/A</v>
      </c>
    </row>
    <row r="70" spans="1:5">
      <c r="A70">
        <f t="shared" si="2"/>
        <v>68</v>
      </c>
      <c r="C70" t="s">
        <v>6</v>
      </c>
      <c r="E70" s="3" t="e">
        <f>VLOOKUP(C70, STOCK!B70:F97, 4, FALSE)</f>
        <v>#N/A</v>
      </c>
    </row>
    <row r="71" spans="1:5">
      <c r="A71">
        <f t="shared" si="2"/>
        <v>69</v>
      </c>
      <c r="C71" t="s">
        <v>6</v>
      </c>
      <c r="E71" s="3" t="e">
        <f>VLOOKUP(C71, STOCK!B71:F98, 4, FALSE)</f>
        <v>#N/A</v>
      </c>
    </row>
    <row r="72" spans="1:5">
      <c r="A72">
        <f t="shared" si="2"/>
        <v>70</v>
      </c>
      <c r="C72" t="s">
        <v>6</v>
      </c>
      <c r="E72" s="3" t="e">
        <f>VLOOKUP(C72, STOCK!B72:F99, 4, FALSE)</f>
        <v>#N/A</v>
      </c>
    </row>
    <row r="73" spans="1:5">
      <c r="A73">
        <f t="shared" si="2"/>
        <v>71</v>
      </c>
      <c r="C73" t="s">
        <v>6</v>
      </c>
      <c r="E73" s="3" t="e">
        <f>VLOOKUP(C73, STOCK!B73:F100, 4, FALSE)</f>
        <v>#N/A</v>
      </c>
    </row>
    <row r="74" spans="1:5">
      <c r="A74">
        <f t="shared" si="2"/>
        <v>72</v>
      </c>
      <c r="C74" t="s">
        <v>6</v>
      </c>
      <c r="E74" s="3" t="e">
        <f>VLOOKUP(C74, STOCK!B74:F101, 4, FALSE)</f>
        <v>#N/A</v>
      </c>
    </row>
    <row r="75" spans="1:5">
      <c r="A75">
        <f t="shared" si="2"/>
        <v>73</v>
      </c>
      <c r="C75" t="s">
        <v>6</v>
      </c>
      <c r="E75" s="3" t="e">
        <f>VLOOKUP(C75, STOCK!B75:F102, 4, FALSE)</f>
        <v>#N/A</v>
      </c>
    </row>
    <row r="76" spans="1:5">
      <c r="A76">
        <f t="shared" si="2"/>
        <v>74</v>
      </c>
      <c r="C76" t="s">
        <v>6</v>
      </c>
      <c r="E76" s="3" t="e">
        <f>VLOOKUP(C76, STOCK!B76:F103, 4, FALSE)</f>
        <v>#N/A</v>
      </c>
    </row>
    <row r="77" spans="1:5">
      <c r="A77">
        <f t="shared" si="2"/>
        <v>75</v>
      </c>
      <c r="C77" t="s">
        <v>6</v>
      </c>
      <c r="E77" s="3" t="e">
        <f>VLOOKUP(C77, STOCK!B77:F104, 4, FALSE)</f>
        <v>#N/A</v>
      </c>
    </row>
    <row r="78" spans="1:5">
      <c r="A78">
        <f t="shared" si="2"/>
        <v>76</v>
      </c>
      <c r="C78" t="s">
        <v>6</v>
      </c>
      <c r="E78" s="3" t="e">
        <f>VLOOKUP(C78, STOCK!B78:F105, 4, FALSE)</f>
        <v>#N/A</v>
      </c>
    </row>
    <row r="79" spans="1:5">
      <c r="A79">
        <f t="shared" si="2"/>
        <v>77</v>
      </c>
      <c r="C79" t="s">
        <v>6</v>
      </c>
      <c r="E79" s="3" t="e">
        <f>VLOOKUP(C79, STOCK!B79:F106, 4, FALSE)</f>
        <v>#N/A</v>
      </c>
    </row>
    <row r="80" spans="1:5">
      <c r="A80">
        <f t="shared" si="2"/>
        <v>78</v>
      </c>
      <c r="C80" t="s">
        <v>6</v>
      </c>
      <c r="E80" s="3" t="e">
        <f>VLOOKUP(C80, STOCK!B80:F107, 4, FALSE)</f>
        <v>#N/A</v>
      </c>
    </row>
    <row r="81" spans="1:5">
      <c r="A81">
        <f t="shared" si="2"/>
        <v>79</v>
      </c>
      <c r="C81" t="s">
        <v>6</v>
      </c>
      <c r="E81" s="3" t="e">
        <f>VLOOKUP(C81, STOCK!B81:F108, 4, FALSE)</f>
        <v>#N/A</v>
      </c>
    </row>
    <row r="82" spans="1:5">
      <c r="A82">
        <f t="shared" si="2"/>
        <v>80</v>
      </c>
      <c r="C82" t="s">
        <v>6</v>
      </c>
      <c r="E82" s="3" t="e">
        <f>VLOOKUP(C82, STOCK!B82:F109, 4, FALSE)</f>
        <v>#N/A</v>
      </c>
    </row>
    <row r="83" spans="1:5">
      <c r="A83">
        <f t="shared" si="2"/>
        <v>81</v>
      </c>
      <c r="C83" t="s">
        <v>6</v>
      </c>
      <c r="E83" s="3" t="e">
        <f>VLOOKUP(C83, STOCK!B83:F110, 4, FALSE)</f>
        <v>#N/A</v>
      </c>
    </row>
    <row r="84" spans="1:5">
      <c r="A84">
        <f t="shared" si="2"/>
        <v>82</v>
      </c>
      <c r="C84" t="s">
        <v>6</v>
      </c>
      <c r="E84" s="3" t="e">
        <f>VLOOKUP(C84, STOCK!B84:F111, 4, FALSE)</f>
        <v>#N/A</v>
      </c>
    </row>
    <row r="85" spans="1:5">
      <c r="A85">
        <f t="shared" si="2"/>
        <v>83</v>
      </c>
      <c r="C85" t="s">
        <v>6</v>
      </c>
      <c r="E85" s="3" t="e">
        <f>VLOOKUP(C85, STOCK!B85:F112, 4, FALSE)</f>
        <v>#N/A</v>
      </c>
    </row>
    <row r="86" spans="1:5">
      <c r="A86">
        <f t="shared" si="2"/>
        <v>84</v>
      </c>
      <c r="C86" t="s">
        <v>6</v>
      </c>
      <c r="E86" s="3" t="e">
        <f>VLOOKUP(C86, STOCK!B86:F113, 4, FALSE)</f>
        <v>#N/A</v>
      </c>
    </row>
    <row r="87" spans="1:5">
      <c r="A87">
        <f t="shared" si="2"/>
        <v>85</v>
      </c>
      <c r="C87" t="s">
        <v>6</v>
      </c>
      <c r="E87" s="3" t="e">
        <f>VLOOKUP(C87, STOCK!B87:F114, 4, FALSE)</f>
        <v>#N/A</v>
      </c>
    </row>
    <row r="88" spans="1:5">
      <c r="A88">
        <f t="shared" si="2"/>
        <v>86</v>
      </c>
      <c r="C88" t="s">
        <v>6</v>
      </c>
      <c r="E88" s="3" t="e">
        <f>VLOOKUP(C88, STOCK!B88:F115, 4, FALSE)</f>
        <v>#N/A</v>
      </c>
    </row>
    <row r="89" spans="1:5">
      <c r="A89">
        <f t="shared" si="2"/>
        <v>87</v>
      </c>
      <c r="C89" t="s">
        <v>6</v>
      </c>
      <c r="E89" s="3" t="e">
        <f>VLOOKUP(C89, STOCK!B89:F116, 4, FALSE)</f>
        <v>#N/A</v>
      </c>
    </row>
    <row r="90" spans="1:5">
      <c r="A90">
        <f t="shared" si="2"/>
        <v>88</v>
      </c>
      <c r="C90" t="s">
        <v>6</v>
      </c>
      <c r="E90" s="3" t="e">
        <f>VLOOKUP(C90, STOCK!B90:F117, 4, FALSE)</f>
        <v>#N/A</v>
      </c>
    </row>
    <row r="91" spans="1:5">
      <c r="A91">
        <f t="shared" si="2"/>
        <v>89</v>
      </c>
      <c r="C91" t="s">
        <v>6</v>
      </c>
      <c r="E91" s="3" t="e">
        <f>VLOOKUP(C91, STOCK!B91:F118, 4, FALSE)</f>
        <v>#N/A</v>
      </c>
    </row>
    <row r="92" spans="1:5">
      <c r="A92">
        <f t="shared" si="2"/>
        <v>90</v>
      </c>
      <c r="C92" t="s">
        <v>6</v>
      </c>
      <c r="E92" s="3" t="e">
        <f>VLOOKUP(C92, STOCK!B92:F119, 4, FALSE)</f>
        <v>#N/A</v>
      </c>
    </row>
    <row r="93" spans="1:5">
      <c r="A93">
        <f t="shared" si="2"/>
        <v>91</v>
      </c>
      <c r="C93" t="s">
        <v>6</v>
      </c>
      <c r="E93" s="3" t="e">
        <f>VLOOKUP(C93, STOCK!B93:F120, 4, FALSE)</f>
        <v>#N/A</v>
      </c>
    </row>
    <row r="94" spans="1:5">
      <c r="A94">
        <f t="shared" si="2"/>
        <v>92</v>
      </c>
      <c r="C94" t="s">
        <v>6</v>
      </c>
      <c r="E94" s="3" t="e">
        <f>VLOOKUP(C94, STOCK!B94:F121, 4, FALSE)</f>
        <v>#N/A</v>
      </c>
    </row>
    <row r="95" spans="1:5">
      <c r="A95">
        <f t="shared" si="2"/>
        <v>93</v>
      </c>
      <c r="C95" t="s">
        <v>6</v>
      </c>
      <c r="E95" s="3" t="e">
        <f>VLOOKUP(C95, STOCK!B95:F122, 4, FALSE)</f>
        <v>#N/A</v>
      </c>
    </row>
    <row r="96" spans="1:5">
      <c r="A96">
        <f t="shared" si="2"/>
        <v>94</v>
      </c>
      <c r="C96" t="s">
        <v>6</v>
      </c>
      <c r="E96" s="3" t="e">
        <f>VLOOKUP(C96, STOCK!B96:F123, 4, FALSE)</f>
        <v>#N/A</v>
      </c>
    </row>
    <row r="97" spans="1:5">
      <c r="A97">
        <f t="shared" si="2"/>
        <v>95</v>
      </c>
      <c r="C97" t="s">
        <v>6</v>
      </c>
      <c r="E97" s="3" t="e">
        <f>VLOOKUP(C97, STOCK!B97:F124, 4, FALSE)</f>
        <v>#N/A</v>
      </c>
    </row>
    <row r="98" spans="1:5">
      <c r="A98">
        <f t="shared" si="2"/>
        <v>96</v>
      </c>
      <c r="C98" t="s">
        <v>6</v>
      </c>
      <c r="E98" s="3" t="e">
        <f>VLOOKUP(C98, STOCK!B98:F125, 4, FALSE)</f>
        <v>#N/A</v>
      </c>
    </row>
    <row r="99" spans="1:5">
      <c r="A99">
        <f t="shared" si="2"/>
        <v>97</v>
      </c>
      <c r="C99" t="s">
        <v>6</v>
      </c>
      <c r="E99" s="3" t="e">
        <f>VLOOKUP(C99, STOCK!B99:F126, 4, FALSE)</f>
        <v>#N/A</v>
      </c>
    </row>
    <row r="100" spans="1:5">
      <c r="A100">
        <f t="shared" si="2"/>
        <v>98</v>
      </c>
      <c r="C100" t="s">
        <v>6</v>
      </c>
      <c r="E100" s="3" t="e">
        <f>VLOOKUP(C100, STOCK!B100:F127, 4, FALSE)</f>
        <v>#N/A</v>
      </c>
    </row>
  </sheetData>
  <autoFilter ref="A2:H100"/>
  <dataValidations count="1">
    <dataValidation type="list" allowBlank="1" showInputMessage="1" showErrorMessage="1" sqref="C3:C100">
      <formula1>$AD$1:$AD$28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B30"/>
  <sheetViews>
    <sheetView tabSelected="1" workbookViewId="0">
      <selection activeCell="A3" sqref="A3"/>
    </sheetView>
  </sheetViews>
  <sheetFormatPr defaultRowHeight="15"/>
  <cols>
    <col min="1" max="1" width="22.7109375" bestFit="1" customWidth="1"/>
    <col min="2" max="2" width="10.140625" bestFit="1" customWidth="1"/>
  </cols>
  <sheetData>
    <row r="2" spans="1:2">
      <c r="A2" s="1" t="s">
        <v>0</v>
      </c>
      <c r="B2" s="1" t="s">
        <v>67</v>
      </c>
    </row>
    <row r="3" spans="1:2">
      <c r="A3" t="s">
        <v>39</v>
      </c>
      <c r="B3" t="s">
        <v>68</v>
      </c>
    </row>
    <row r="4" spans="1:2">
      <c r="A4" t="s">
        <v>40</v>
      </c>
      <c r="B4" t="s">
        <v>69</v>
      </c>
    </row>
    <row r="5" spans="1:2">
      <c r="A5" t="s">
        <v>41</v>
      </c>
    </row>
    <row r="6" spans="1:2">
      <c r="A6" t="s">
        <v>42</v>
      </c>
    </row>
    <row r="7" spans="1:2">
      <c r="A7" t="s">
        <v>43</v>
      </c>
    </row>
    <row r="8" spans="1:2">
      <c r="A8" t="s">
        <v>44</v>
      </c>
    </row>
    <row r="9" spans="1:2">
      <c r="A9" t="s">
        <v>45</v>
      </c>
    </row>
    <row r="10" spans="1:2">
      <c r="A10" t="s">
        <v>46</v>
      </c>
    </row>
    <row r="11" spans="1:2">
      <c r="A11" t="s">
        <v>47</v>
      </c>
    </row>
    <row r="12" spans="1:2">
      <c r="A12" t="s">
        <v>48</v>
      </c>
    </row>
    <row r="13" spans="1:2">
      <c r="A13" t="s">
        <v>49</v>
      </c>
    </row>
    <row r="14" spans="1:2">
      <c r="A14" t="s">
        <v>50</v>
      </c>
    </row>
    <row r="15" spans="1:2">
      <c r="A15" t="s">
        <v>51</v>
      </c>
    </row>
    <row r="16" spans="1:2">
      <c r="A16" t="s">
        <v>52</v>
      </c>
    </row>
    <row r="17" spans="1:1">
      <c r="A17" t="s">
        <v>53</v>
      </c>
    </row>
    <row r="18" spans="1:1">
      <c r="A18" t="s">
        <v>54</v>
      </c>
    </row>
    <row r="19" spans="1:1">
      <c r="A19" t="s">
        <v>55</v>
      </c>
    </row>
    <row r="20" spans="1:1">
      <c r="A20" t="s">
        <v>56</v>
      </c>
    </row>
    <row r="21" spans="1:1">
      <c r="A21" t="s">
        <v>57</v>
      </c>
    </row>
    <row r="22" spans="1:1">
      <c r="A22" t="s">
        <v>58</v>
      </c>
    </row>
    <row r="23" spans="1:1">
      <c r="A23" t="s">
        <v>59</v>
      </c>
    </row>
    <row r="24" spans="1:1">
      <c r="A24" t="s">
        <v>60</v>
      </c>
    </row>
    <row r="25" spans="1:1">
      <c r="A25" t="s">
        <v>61</v>
      </c>
    </row>
    <row r="26" spans="1:1">
      <c r="A26" t="s">
        <v>62</v>
      </c>
    </row>
    <row r="27" spans="1:1">
      <c r="A27" t="s">
        <v>63</v>
      </c>
    </row>
    <row r="28" spans="1:1">
      <c r="A28" t="s">
        <v>64</v>
      </c>
    </row>
    <row r="29" spans="1:1">
      <c r="A29" t="s">
        <v>65</v>
      </c>
    </row>
    <row r="30" spans="1:1">
      <c r="A30" t="s">
        <v>66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</vt:lpstr>
      <vt:lpstr>SALES</vt:lpstr>
      <vt:lpstr>DAMAGE</vt:lpstr>
      <vt:lpstr>LIST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Keren Hotel</cp:lastModifiedBy>
  <dcterms:created xsi:type="dcterms:W3CDTF">2011-02-12T18:26:17Z</dcterms:created>
  <dcterms:modified xsi:type="dcterms:W3CDTF">2011-05-07T06:56:12Z</dcterms:modified>
</cp:coreProperties>
</file>