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activeTab="2"/>
  </bookViews>
  <sheets>
    <sheet name="STOCK" sheetId="3" r:id="rId1"/>
    <sheet name="PURCHASE" sheetId="1" r:id="rId2"/>
    <sheet name="SALES" sheetId="2" r:id="rId3"/>
    <sheet name="DAMAGE" sheetId="4" r:id="rId4"/>
    <sheet name="EXPENSES" sheetId="6" r:id="rId5"/>
    <sheet name="INCOME" sheetId="5" r:id="rId6"/>
    <sheet name="LIST" sheetId="8" r:id="rId7"/>
    <sheet name="CREDIT" sheetId="9" r:id="rId8"/>
    <sheet name="BAR" sheetId="10" r:id="rId9"/>
  </sheets>
  <externalReferences>
    <externalReference r:id="rId10"/>
  </externalReferences>
  <definedNames>
    <definedName name="_xlnm._FilterDatabase" localSheetId="7" hidden="1">CREDIT!$A$2:$G$50</definedName>
    <definedName name="_xlnm._FilterDatabase" localSheetId="3" hidden="1">DAMAGE!$A$2:$H$100</definedName>
    <definedName name="_xlnm._FilterDatabase" localSheetId="1" hidden="1">PURCHASE!$A$2:$K$100</definedName>
    <definedName name="_xlnm._FilterDatabase" localSheetId="2" hidden="1">SALES!$A$2:$H$100</definedName>
  </definedNames>
  <calcPr calcId="124519"/>
</workbook>
</file>

<file path=xl/calcChain.xml><?xml version="1.0" encoding="utf-8"?>
<calcChain xmlns="http://schemas.openxmlformats.org/spreadsheetml/2006/main">
  <c r="E3" i="3"/>
  <c r="F3" l="1"/>
  <c r="I3" i="10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T29"/>
  <c r="F29"/>
  <c r="T28"/>
  <c r="F28"/>
  <c r="T27"/>
  <c r="F27"/>
  <c r="T26"/>
  <c r="F26"/>
  <c r="T25"/>
  <c r="F25"/>
  <c r="T24"/>
  <c r="F24"/>
  <c r="T23"/>
  <c r="F23"/>
  <c r="T22"/>
  <c r="F22"/>
  <c r="T21"/>
  <c r="F21"/>
  <c r="T20"/>
  <c r="F20"/>
  <c r="T19"/>
  <c r="F19"/>
  <c r="T18"/>
  <c r="F18"/>
  <c r="T17"/>
  <c r="F17"/>
  <c r="T16"/>
  <c r="F16"/>
  <c r="T15"/>
  <c r="F15"/>
  <c r="T14"/>
  <c r="F14"/>
  <c r="T13"/>
  <c r="F13"/>
  <c r="T12"/>
  <c r="F12"/>
  <c r="T11"/>
  <c r="F11"/>
  <c r="T10"/>
  <c r="F10"/>
  <c r="T9"/>
  <c r="F9"/>
  <c r="T8"/>
  <c r="T7"/>
  <c r="F7"/>
  <c r="T6"/>
  <c r="F6"/>
  <c r="T5"/>
  <c r="F5"/>
  <c r="T4"/>
  <c r="F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T3"/>
  <c r="H3"/>
  <c r="F3"/>
  <c r="T2"/>
  <c r="X8" i="9"/>
  <c r="X4"/>
  <c r="X5"/>
  <c r="X6"/>
  <c r="X7"/>
  <c r="X3"/>
  <c r="E4"/>
  <c r="E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4" i="3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X7" i="1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"/>
  <c r="X4"/>
  <c r="X5"/>
  <c r="X6"/>
  <c r="X2"/>
  <c r="AC29" i="3"/>
  <c r="AC5"/>
  <c r="AC4"/>
  <c r="AC3"/>
  <c r="AC2"/>
  <c r="AD2" i="4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1"/>
  <c r="T3" i="2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2"/>
  <c r="W3" i="1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2"/>
  <c r="AC16" i="3"/>
  <c r="AC17"/>
  <c r="AC18"/>
  <c r="AC19"/>
  <c r="AC20"/>
  <c r="AC21"/>
  <c r="AC22"/>
  <c r="AC23"/>
  <c r="AC24"/>
  <c r="AC25"/>
  <c r="AC26"/>
  <c r="AC27"/>
  <c r="AC28"/>
  <c r="AC6"/>
  <c r="AC7"/>
  <c r="AC8"/>
  <c r="AC9"/>
  <c r="AC10"/>
  <c r="AC11"/>
  <c r="AC12"/>
  <c r="AC13"/>
  <c r="AC14"/>
  <c r="AC15"/>
  <c r="E63" i="4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A4" i="6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4" i="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4" i="2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F100" l="1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7"/>
  <c r="F6"/>
  <c r="F5"/>
  <c r="F4"/>
  <c r="F3"/>
  <c r="F9" i="1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E3" i="6"/>
  <c r="E3" i="5" s="1"/>
  <c r="F8" i="1"/>
  <c r="F7"/>
  <c r="F6"/>
  <c r="F5"/>
  <c r="F4"/>
  <c r="F4" i="9" s="1"/>
  <c r="G4" s="1"/>
  <c r="F3" i="1"/>
  <c r="I3" l="1"/>
  <c r="C3" i="5" s="1"/>
  <c r="E5" i="4"/>
  <c r="F3" i="9"/>
  <c r="G3" s="1"/>
  <c r="E3" i="4"/>
  <c r="J3" i="1"/>
  <c r="K3"/>
  <c r="H3" i="2"/>
  <c r="A3" i="5" s="1"/>
  <c r="G3" i="3" l="1"/>
  <c r="H3" s="1"/>
  <c r="B3" i="5" s="1"/>
  <c r="E4" i="4"/>
  <c r="E62"/>
  <c r="E9"/>
  <c r="E13"/>
  <c r="E17"/>
  <c r="E21"/>
  <c r="E25"/>
  <c r="E29"/>
  <c r="E33"/>
  <c r="E37"/>
  <c r="E41"/>
  <c r="E45"/>
  <c r="E49"/>
  <c r="E53"/>
  <c r="E57"/>
  <c r="E61"/>
  <c r="F3"/>
  <c r="E10"/>
  <c r="E14"/>
  <c r="E18"/>
  <c r="E22"/>
  <c r="E26"/>
  <c r="E30"/>
  <c r="E34"/>
  <c r="E38"/>
  <c r="E42"/>
  <c r="E46"/>
  <c r="E50"/>
  <c r="E54"/>
  <c r="E58"/>
  <c r="E7"/>
  <c r="E11"/>
  <c r="E15"/>
  <c r="E19"/>
  <c r="E23"/>
  <c r="E27"/>
  <c r="E31"/>
  <c r="E35"/>
  <c r="E39"/>
  <c r="E43"/>
  <c r="E47"/>
  <c r="E51"/>
  <c r="E55"/>
  <c r="E59"/>
  <c r="E6"/>
  <c r="E8"/>
  <c r="E12"/>
  <c r="E16"/>
  <c r="E20"/>
  <c r="E24"/>
  <c r="E28"/>
  <c r="E32"/>
  <c r="E36"/>
  <c r="E40"/>
  <c r="E44"/>
  <c r="E48"/>
  <c r="E52"/>
  <c r="E56"/>
  <c r="E60"/>
  <c r="F4"/>
  <c r="F5" l="1"/>
  <c r="G3" s="1"/>
  <c r="D3" i="5" s="1"/>
  <c r="F3" s="1"/>
</calcChain>
</file>

<file path=xl/sharedStrings.xml><?xml version="1.0" encoding="utf-8"?>
<sst xmlns="http://schemas.openxmlformats.org/spreadsheetml/2006/main" count="741" uniqueCount="94">
  <si>
    <t>ITEM</t>
  </si>
  <si>
    <t>QTY</t>
  </si>
  <si>
    <t>UPRICE</t>
  </si>
  <si>
    <t>COST PRICE</t>
  </si>
  <si>
    <t>STOCK</t>
  </si>
  <si>
    <t>REASON</t>
  </si>
  <si>
    <t>SUM</t>
  </si>
  <si>
    <t>EXPENSES</t>
  </si>
  <si>
    <t>AMOUNT</t>
  </si>
  <si>
    <t>RENT HOUSE</t>
  </si>
  <si>
    <t>SALARY</t>
  </si>
  <si>
    <t>CEMENT</t>
  </si>
  <si>
    <t>IRONSHEETRED</t>
  </si>
  <si>
    <t>RIDGES</t>
  </si>
  <si>
    <t>RIDGESRED</t>
  </si>
  <si>
    <t>PLYWOOD3MM</t>
  </si>
  <si>
    <t>TYPE</t>
  </si>
  <si>
    <t>CASH</t>
  </si>
  <si>
    <t>CREDIT</t>
  </si>
  <si>
    <t>TIMBER2x2</t>
  </si>
  <si>
    <t>TIMBER2x3</t>
  </si>
  <si>
    <t>TIMBER2x4</t>
  </si>
  <si>
    <t>TIMBER2x6</t>
  </si>
  <si>
    <t>TIMBER1x9</t>
  </si>
  <si>
    <t>TIMBER1x12</t>
  </si>
  <si>
    <t>PLYWOOD6MM</t>
  </si>
  <si>
    <t>PLYWOOD9MM</t>
  </si>
  <si>
    <t>PLYWOOD12MM</t>
  </si>
  <si>
    <t>NAILS</t>
  </si>
  <si>
    <t>ROOFING NAILS</t>
  </si>
  <si>
    <t>CEILING BOARD FLOWER</t>
  </si>
  <si>
    <t>TIMBER PAN</t>
  </si>
  <si>
    <t>BENDING WIRE</t>
  </si>
  <si>
    <t>HOLESECTION50x0</t>
  </si>
  <si>
    <t>HOLESECTION42x0</t>
  </si>
  <si>
    <t>HOLESECTION20x20</t>
  </si>
  <si>
    <t>HOLESECTION40x0</t>
  </si>
  <si>
    <t>IRONSHEETG28</t>
  </si>
  <si>
    <t>IRONSHEETG30</t>
  </si>
  <si>
    <t>IRONSHEETG34</t>
  </si>
  <si>
    <t>NO</t>
  </si>
  <si>
    <t>DATE</t>
  </si>
  <si>
    <t>HARDBAORD</t>
  </si>
  <si>
    <t>SELLING PRICE</t>
  </si>
  <si>
    <t>FACEBOARD</t>
  </si>
  <si>
    <t>AveCost</t>
  </si>
  <si>
    <t>PRICE</t>
  </si>
  <si>
    <t>SALES</t>
  </si>
  <si>
    <t>PURCHASE</t>
  </si>
  <si>
    <t>DAMAGE</t>
  </si>
  <si>
    <t>INCOME</t>
  </si>
  <si>
    <t>AMARULA</t>
  </si>
  <si>
    <t>ABSOLUTE VODKA</t>
  </si>
  <si>
    <t>BACARDI</t>
  </si>
  <si>
    <t>BALANTINE</t>
  </si>
  <si>
    <t>BELL</t>
  </si>
  <si>
    <t>BELLY`S IRISH CREAM</t>
  </si>
  <si>
    <t>BLACK LABEL</t>
  </si>
  <si>
    <t>BLACK AND WHITE</t>
  </si>
  <si>
    <t>BLUE LABEL</t>
  </si>
  <si>
    <t>CAPTAIN MORGAN</t>
  </si>
  <si>
    <t>CHAMPAGNE</t>
  </si>
  <si>
    <t>CHIVAS REGAL</t>
  </si>
  <si>
    <t>COINTREAU</t>
  </si>
  <si>
    <t>COCKTAIL JUICE</t>
  </si>
  <si>
    <t>CUTTY SURK SMALL</t>
  </si>
  <si>
    <t>CUTTY SURK BIG</t>
  </si>
  <si>
    <t>DANZKA VODKA</t>
  </si>
  <si>
    <t>DROSTDY HUF WINE 5LTR</t>
  </si>
  <si>
    <t>FOOT PRINT</t>
  </si>
  <si>
    <t>FAMOUSE GROUSE</t>
  </si>
  <si>
    <t>GENTLE MAN</t>
  </si>
  <si>
    <t>GILBEYS GIN</t>
  </si>
  <si>
    <t>GOLD LABEL</t>
  </si>
  <si>
    <t>GORDONS GIN</t>
  </si>
  <si>
    <t>GREEN LABEL</t>
  </si>
  <si>
    <t>GUINNESS</t>
  </si>
  <si>
    <t>HAIG</t>
  </si>
  <si>
    <t>HEINEKEN CAN BIG</t>
  </si>
  <si>
    <t>SUPPLIER</t>
  </si>
  <si>
    <t>ABRAHAM</t>
  </si>
  <si>
    <t>AQUANA</t>
  </si>
  <si>
    <t>PAID</t>
  </si>
  <si>
    <t>BALANCE</t>
  </si>
  <si>
    <t>TPAID</t>
  </si>
  <si>
    <t>SUPPLIERS</t>
  </si>
  <si>
    <t>Beg QTY</t>
  </si>
  <si>
    <t>Beg AMOUNT</t>
  </si>
  <si>
    <t>SECTION</t>
  </si>
  <si>
    <t>BAR</t>
  </si>
  <si>
    <t>KITCHIN</t>
  </si>
  <si>
    <t>RESTAURANT</t>
  </si>
  <si>
    <t>ACCOUNT</t>
  </si>
  <si>
    <t>KITCHEN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</si>
</sst>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/>
    <xf numFmtId="164" fontId="0" fillId="0" borderId="0" xfId="0" applyNumberFormat="1"/>
    <xf numFmtId="14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 applyAlignment="1"/>
    <xf numFmtId="0" fontId="1" fillId="0" borderId="0" xfId="0" applyFont="1" applyAlignment="1"/>
    <xf numFmtId="0" fontId="0" fillId="2" borderId="1" xfId="0" applyFill="1" applyBorder="1"/>
    <xf numFmtId="0" fontId="0" fillId="0" borderId="0" xfId="0" applyFont="1"/>
    <xf numFmtId="0" fontId="0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s/Budg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PURCHASE"/>
      <sheetName val="SALES"/>
      <sheetName val="DAMAGE"/>
      <sheetName val="EXPENSES"/>
      <sheetName val="INCOME"/>
      <sheetName val="LIST"/>
      <sheetName val="CREDIT"/>
      <sheetName val="BAR"/>
    </sheetNames>
    <sheetDataSet>
      <sheetData sheetId="0"/>
      <sheetData sheetId="1"/>
      <sheetData sheetId="2">
        <row r="10">
          <cell r="C10" t="str">
            <v>CEMENT</v>
          </cell>
        </row>
        <row r="11">
          <cell r="C11" t="str">
            <v>CEMENT</v>
          </cell>
        </row>
        <row r="12">
          <cell r="C12" t="str">
            <v>CEMENT</v>
          </cell>
        </row>
        <row r="13">
          <cell r="C13" t="str">
            <v>CEMENT</v>
          </cell>
        </row>
        <row r="14">
          <cell r="C14" t="str">
            <v>CEMENT</v>
          </cell>
        </row>
        <row r="15">
          <cell r="C15" t="str">
            <v>CEMENT</v>
          </cell>
        </row>
        <row r="16">
          <cell r="C16" t="str">
            <v>CEMENT</v>
          </cell>
        </row>
        <row r="17">
          <cell r="C17" t="str">
            <v>CEMENT</v>
          </cell>
        </row>
        <row r="18">
          <cell r="C18" t="str">
            <v>CEMENT</v>
          </cell>
        </row>
        <row r="19">
          <cell r="C19" t="str">
            <v>CEMENT</v>
          </cell>
        </row>
        <row r="20">
          <cell r="C20" t="str">
            <v>CEMENT</v>
          </cell>
        </row>
        <row r="21">
          <cell r="C21" t="str">
            <v>CEMENT</v>
          </cell>
        </row>
        <row r="22">
          <cell r="C22" t="str">
            <v>CEMENT</v>
          </cell>
        </row>
        <row r="23">
          <cell r="C23" t="str">
            <v>CEMENT</v>
          </cell>
        </row>
        <row r="24">
          <cell r="C24" t="str">
            <v>CEMENT</v>
          </cell>
        </row>
        <row r="25">
          <cell r="C25" t="str">
            <v>CEMENT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7"/>
  <sheetViews>
    <sheetView workbookViewId="0">
      <selection activeCell="E3" sqref="E3"/>
    </sheetView>
  </sheetViews>
  <sheetFormatPr defaultRowHeight="15"/>
  <cols>
    <col min="1" max="1" width="3.85546875" bestFit="1" customWidth="1"/>
    <col min="2" max="2" width="22.7109375" bestFit="1" customWidth="1"/>
    <col min="3" max="3" width="8.28515625" bestFit="1" customWidth="1"/>
    <col min="4" max="4" width="13.28515625" bestFit="1" customWidth="1"/>
    <col min="5" max="5" width="4.5703125" bestFit="1" customWidth="1"/>
    <col min="6" max="6" width="8.28515625" bestFit="1" customWidth="1"/>
    <col min="7" max="7" width="9.42578125" bestFit="1" customWidth="1"/>
    <col min="8" max="8" width="5.85546875" bestFit="1" customWidth="1"/>
    <col min="9" max="9" width="5.85546875" customWidth="1"/>
    <col min="10" max="10" width="7.42578125" customWidth="1"/>
    <col min="29" max="29" width="22.7109375" bestFit="1" customWidth="1"/>
  </cols>
  <sheetData>
    <row r="1" spans="1:29" s="14" customFormat="1">
      <c r="B1" s="14" t="s">
        <v>4</v>
      </c>
    </row>
    <row r="2" spans="1:29" s="1" customFormat="1">
      <c r="A2" s="1" t="s">
        <v>40</v>
      </c>
      <c r="B2" s="1" t="s">
        <v>0</v>
      </c>
      <c r="C2" s="1" t="s">
        <v>86</v>
      </c>
      <c r="D2" s="1" t="s">
        <v>87</v>
      </c>
      <c r="E2" s="1" t="s">
        <v>1</v>
      </c>
      <c r="F2" s="1" t="s">
        <v>45</v>
      </c>
      <c r="G2" s="1" t="s">
        <v>8</v>
      </c>
      <c r="H2" s="1" t="s">
        <v>6</v>
      </c>
      <c r="AC2" s="15" t="str">
        <f>LIST!A3</f>
        <v>AMARULA</v>
      </c>
    </row>
    <row r="3" spans="1:29">
      <c r="A3">
        <v>1</v>
      </c>
      <c r="B3" t="s">
        <v>51</v>
      </c>
      <c r="C3">
        <v>10</v>
      </c>
      <c r="D3">
        <v>70</v>
      </c>
      <c r="E3">
        <f>C3+SUMIF(PURCHASE!C3:C100,B3,PURCHASE!D3:D100)-SUMIF(SALES!C3:C100,B3,SALES!D3:D100)-SUMIF(DAMAGE!C3:C100,B3,DAMAGE!D3:D100)</f>
        <v>-10</v>
      </c>
      <c r="F3" s="3">
        <f>(D3+SUMIF(PURCHASE!C3:C100,B3,PURCHASE!F3:F100))/(C3+SUMIF(PURCHASE!C3:C100,B3,PURCHASE!D3:D100))</f>
        <v>7</v>
      </c>
      <c r="G3" s="3">
        <f>E3*F3</f>
        <v>-70</v>
      </c>
      <c r="H3" s="1">
        <f>SUM(G3:G5)</f>
        <v>-70</v>
      </c>
      <c r="AB3" s="1"/>
      <c r="AC3" s="15" t="str">
        <f>LIST!A3</f>
        <v>AMARULA</v>
      </c>
    </row>
    <row r="4" spans="1:29">
      <c r="A4">
        <f>A3+1</f>
        <v>2</v>
      </c>
      <c r="B4" t="s">
        <v>51</v>
      </c>
      <c r="D4">
        <v>10</v>
      </c>
      <c r="F4" s="3"/>
      <c r="G4" s="3"/>
      <c r="AB4" s="1"/>
      <c r="AC4" s="15" t="str">
        <f>LIST!A3</f>
        <v>AMARULA</v>
      </c>
    </row>
    <row r="5" spans="1:29">
      <c r="A5">
        <f t="shared" ref="A5:A50" si="0">A4+1</f>
        <v>3</v>
      </c>
      <c r="B5" t="s">
        <v>20</v>
      </c>
      <c r="F5" s="3"/>
      <c r="G5" s="3"/>
      <c r="AB5" s="1"/>
      <c r="AC5" s="15" t="str">
        <f>LIST!A3</f>
        <v>AMARULA</v>
      </c>
    </row>
    <row r="6" spans="1:29">
      <c r="A6">
        <f t="shared" si="0"/>
        <v>4</v>
      </c>
      <c r="B6" t="s">
        <v>21</v>
      </c>
      <c r="F6" s="3"/>
      <c r="G6" s="3"/>
      <c r="AB6" s="1"/>
      <c r="AC6" s="15" t="str">
        <f>LIST!A7</f>
        <v>BELL</v>
      </c>
    </row>
    <row r="7" spans="1:29">
      <c r="A7">
        <f t="shared" si="0"/>
        <v>5</v>
      </c>
      <c r="B7" t="s">
        <v>22</v>
      </c>
      <c r="F7" s="3"/>
      <c r="G7" s="3"/>
      <c r="AB7" s="1"/>
      <c r="AC7" s="15" t="str">
        <f>LIST!A8</f>
        <v>BELLY`S IRISH CREAM</v>
      </c>
    </row>
    <row r="8" spans="1:29">
      <c r="A8">
        <f t="shared" si="0"/>
        <v>6</v>
      </c>
      <c r="B8" t="s">
        <v>23</v>
      </c>
      <c r="F8" s="3"/>
      <c r="G8" s="3"/>
      <c r="AB8" s="1"/>
      <c r="AC8" s="15" t="str">
        <f>LIST!A9</f>
        <v>BLACK LABEL</v>
      </c>
    </row>
    <row r="9" spans="1:29">
      <c r="A9">
        <f t="shared" si="0"/>
        <v>7</v>
      </c>
      <c r="B9" t="s">
        <v>24</v>
      </c>
      <c r="F9" s="3"/>
      <c r="G9" s="3"/>
      <c r="AB9" s="1"/>
      <c r="AC9" s="15" t="str">
        <f>LIST!A10</f>
        <v>BLACK AND WHITE</v>
      </c>
    </row>
    <row r="10" spans="1:29">
      <c r="A10">
        <f t="shared" si="0"/>
        <v>8</v>
      </c>
      <c r="B10" t="s">
        <v>44</v>
      </c>
      <c r="F10" s="3"/>
      <c r="G10" s="3"/>
      <c r="AB10" s="1"/>
      <c r="AC10" s="15" t="str">
        <f>LIST!A11</f>
        <v>BLUE LABEL</v>
      </c>
    </row>
    <row r="11" spans="1:29">
      <c r="A11">
        <f t="shared" si="0"/>
        <v>9</v>
      </c>
      <c r="B11" t="s">
        <v>37</v>
      </c>
      <c r="F11" s="3"/>
      <c r="G11" s="3"/>
      <c r="AB11" s="1"/>
      <c r="AC11" s="15" t="str">
        <f>LIST!A12</f>
        <v>CAPTAIN MORGAN</v>
      </c>
    </row>
    <row r="12" spans="1:29">
      <c r="A12">
        <f t="shared" si="0"/>
        <v>10</v>
      </c>
      <c r="B12" t="s">
        <v>38</v>
      </c>
      <c r="F12" s="3"/>
      <c r="G12" s="3"/>
      <c r="AB12" s="1"/>
      <c r="AC12" s="15" t="str">
        <f>LIST!A13</f>
        <v>CHAMPAGNE</v>
      </c>
    </row>
    <row r="13" spans="1:29">
      <c r="A13">
        <f t="shared" si="0"/>
        <v>11</v>
      </c>
      <c r="B13" t="s">
        <v>39</v>
      </c>
      <c r="F13" s="3"/>
      <c r="G13" s="3"/>
      <c r="AB13" s="1"/>
      <c r="AC13" s="15" t="str">
        <f>LIST!A14</f>
        <v>CHIVAS REGAL</v>
      </c>
    </row>
    <row r="14" spans="1:29">
      <c r="A14">
        <f t="shared" si="0"/>
        <v>12</v>
      </c>
      <c r="B14" t="s">
        <v>12</v>
      </c>
      <c r="F14" s="3"/>
      <c r="G14" s="3"/>
      <c r="AB14" s="1"/>
      <c r="AC14" s="15" t="str">
        <f>LIST!A15</f>
        <v>COINTREAU</v>
      </c>
    </row>
    <row r="15" spans="1:29">
      <c r="A15">
        <f t="shared" si="0"/>
        <v>13</v>
      </c>
      <c r="B15" t="s">
        <v>13</v>
      </c>
      <c r="F15" s="3"/>
      <c r="G15" s="3"/>
      <c r="AB15" s="1"/>
      <c r="AC15" s="15" t="str">
        <f>LIST!A16</f>
        <v>COCKTAIL JUICE</v>
      </c>
    </row>
    <row r="16" spans="1:29">
      <c r="A16">
        <f t="shared" si="0"/>
        <v>14</v>
      </c>
      <c r="B16" t="s">
        <v>14</v>
      </c>
      <c r="F16" s="3"/>
      <c r="G16" s="3"/>
      <c r="AB16" s="1"/>
      <c r="AC16" s="15" t="str">
        <f>LIST!A17</f>
        <v>CUTTY SURK SMALL</v>
      </c>
    </row>
    <row r="17" spans="1:29">
      <c r="A17">
        <f t="shared" si="0"/>
        <v>15</v>
      </c>
      <c r="B17" t="s">
        <v>15</v>
      </c>
      <c r="F17" s="3"/>
      <c r="G17" s="3"/>
      <c r="AB17" s="1"/>
      <c r="AC17" s="15" t="str">
        <f>LIST!A18</f>
        <v>CUTTY SURK BIG</v>
      </c>
    </row>
    <row r="18" spans="1:29">
      <c r="A18">
        <f t="shared" si="0"/>
        <v>16</v>
      </c>
      <c r="B18" t="s">
        <v>25</v>
      </c>
      <c r="F18" s="3"/>
      <c r="G18" s="3"/>
      <c r="AB18" s="1"/>
      <c r="AC18" s="15" t="str">
        <f>LIST!A19</f>
        <v>DANZKA VODKA</v>
      </c>
    </row>
    <row r="19" spans="1:29">
      <c r="A19">
        <f t="shared" si="0"/>
        <v>17</v>
      </c>
      <c r="B19" t="s">
        <v>26</v>
      </c>
      <c r="F19" s="3"/>
      <c r="G19" s="3"/>
      <c r="AB19" s="1"/>
      <c r="AC19" s="15" t="str">
        <f>LIST!A20</f>
        <v>DROSTDY HUF WINE 5LTR</v>
      </c>
    </row>
    <row r="20" spans="1:29">
      <c r="A20">
        <f t="shared" si="0"/>
        <v>18</v>
      </c>
      <c r="B20" t="s">
        <v>27</v>
      </c>
      <c r="F20" s="3"/>
      <c r="G20" s="3"/>
      <c r="AB20" s="1"/>
      <c r="AC20" s="15" t="str">
        <f>LIST!A21</f>
        <v>FOOT PRINT</v>
      </c>
    </row>
    <row r="21" spans="1:29">
      <c r="A21">
        <f t="shared" si="0"/>
        <v>19</v>
      </c>
      <c r="B21" t="s">
        <v>42</v>
      </c>
      <c r="F21" s="3"/>
      <c r="G21" s="3"/>
      <c r="AB21" s="1"/>
      <c r="AC21" s="15" t="str">
        <f>LIST!A22</f>
        <v>FAMOUSE GROUSE</v>
      </c>
    </row>
    <row r="22" spans="1:29">
      <c r="A22">
        <f t="shared" si="0"/>
        <v>20</v>
      </c>
      <c r="B22" t="s">
        <v>30</v>
      </c>
      <c r="F22" s="3"/>
      <c r="G22" s="3"/>
      <c r="AB22" s="1"/>
      <c r="AC22" s="15" t="str">
        <f>LIST!A23</f>
        <v>GENTLE MAN</v>
      </c>
    </row>
    <row r="23" spans="1:29">
      <c r="A23">
        <f t="shared" si="0"/>
        <v>21</v>
      </c>
      <c r="B23" t="s">
        <v>33</v>
      </c>
      <c r="F23" s="3"/>
      <c r="G23" s="3"/>
      <c r="AB23" s="1"/>
      <c r="AC23" s="15" t="str">
        <f>LIST!A24</f>
        <v>GILBEYS GIN</v>
      </c>
    </row>
    <row r="24" spans="1:29">
      <c r="A24">
        <f t="shared" si="0"/>
        <v>22</v>
      </c>
      <c r="B24" t="s">
        <v>34</v>
      </c>
      <c r="F24" s="3"/>
      <c r="G24" s="3"/>
      <c r="AB24" s="1"/>
      <c r="AC24" s="15" t="str">
        <f>LIST!A25</f>
        <v>GOLD LABEL</v>
      </c>
    </row>
    <row r="25" spans="1:29">
      <c r="A25">
        <f t="shared" si="0"/>
        <v>23</v>
      </c>
      <c r="B25" t="s">
        <v>35</v>
      </c>
      <c r="F25" s="3"/>
      <c r="G25" s="3"/>
      <c r="AB25" s="1"/>
      <c r="AC25" s="15" t="str">
        <f>LIST!A26</f>
        <v>GORDONS GIN</v>
      </c>
    </row>
    <row r="26" spans="1:29">
      <c r="A26">
        <f t="shared" si="0"/>
        <v>24</v>
      </c>
      <c r="B26" t="s">
        <v>36</v>
      </c>
      <c r="F26" s="3"/>
      <c r="G26" s="3"/>
      <c r="AB26" s="1"/>
      <c r="AC26" s="15" t="str">
        <f>LIST!A27</f>
        <v>GREEN LABEL</v>
      </c>
    </row>
    <row r="27" spans="1:29">
      <c r="A27">
        <f t="shared" si="0"/>
        <v>25</v>
      </c>
      <c r="B27" t="s">
        <v>28</v>
      </c>
      <c r="F27" s="3"/>
      <c r="G27" s="3"/>
      <c r="AB27" s="1"/>
      <c r="AC27" s="15" t="str">
        <f>LIST!A28</f>
        <v>GUINNESS</v>
      </c>
    </row>
    <row r="28" spans="1:29">
      <c r="A28">
        <f t="shared" si="0"/>
        <v>26</v>
      </c>
      <c r="B28" t="s">
        <v>29</v>
      </c>
      <c r="F28" s="3"/>
      <c r="G28" s="3"/>
      <c r="AB28" s="1"/>
      <c r="AC28" s="15" t="str">
        <f>LIST!A29</f>
        <v>HAIG</v>
      </c>
    </row>
    <row r="29" spans="1:29">
      <c r="A29">
        <f t="shared" si="0"/>
        <v>27</v>
      </c>
      <c r="B29" t="s">
        <v>31</v>
      </c>
      <c r="F29" s="3"/>
      <c r="G29" s="3"/>
      <c r="AB29" s="1"/>
      <c r="AC29" s="15" t="str">
        <f>LIST!A30</f>
        <v>HEINEKEN CAN BIG</v>
      </c>
    </row>
    <row r="30" spans="1:29">
      <c r="A30">
        <f t="shared" si="0"/>
        <v>28</v>
      </c>
      <c r="B30" t="s">
        <v>32</v>
      </c>
      <c r="F30" s="3"/>
      <c r="G30" s="3"/>
    </row>
    <row r="31" spans="1:29">
      <c r="A31">
        <f t="shared" si="0"/>
        <v>29</v>
      </c>
      <c r="B31" s="11"/>
    </row>
    <row r="32" spans="1:29">
      <c r="A32">
        <f t="shared" si="0"/>
        <v>30</v>
      </c>
      <c r="B32" s="11"/>
    </row>
    <row r="33" spans="1:2">
      <c r="A33">
        <f t="shared" si="0"/>
        <v>31</v>
      </c>
      <c r="B33" s="11"/>
    </row>
    <row r="34" spans="1:2">
      <c r="A34">
        <f t="shared" si="0"/>
        <v>32</v>
      </c>
      <c r="B34" s="11"/>
    </row>
    <row r="35" spans="1:2">
      <c r="A35">
        <f t="shared" si="0"/>
        <v>33</v>
      </c>
      <c r="B35" s="11"/>
    </row>
    <row r="36" spans="1:2">
      <c r="A36">
        <f t="shared" si="0"/>
        <v>34</v>
      </c>
      <c r="B36" s="11"/>
    </row>
    <row r="37" spans="1:2">
      <c r="A37">
        <f t="shared" si="0"/>
        <v>35</v>
      </c>
      <c r="B37" s="11"/>
    </row>
    <row r="38" spans="1:2">
      <c r="A38">
        <f t="shared" si="0"/>
        <v>36</v>
      </c>
      <c r="B38" s="11"/>
    </row>
    <row r="39" spans="1:2">
      <c r="A39">
        <f t="shared" si="0"/>
        <v>37</v>
      </c>
      <c r="B39" s="11"/>
    </row>
    <row r="40" spans="1:2">
      <c r="A40">
        <f t="shared" si="0"/>
        <v>38</v>
      </c>
      <c r="B40" s="11"/>
    </row>
    <row r="41" spans="1:2">
      <c r="A41">
        <f t="shared" si="0"/>
        <v>39</v>
      </c>
      <c r="B41" s="11"/>
    </row>
    <row r="42" spans="1:2">
      <c r="A42">
        <f t="shared" si="0"/>
        <v>40</v>
      </c>
      <c r="B42" s="11"/>
    </row>
    <row r="43" spans="1:2">
      <c r="A43">
        <f t="shared" si="0"/>
        <v>41</v>
      </c>
      <c r="B43" s="11"/>
    </row>
    <row r="44" spans="1:2">
      <c r="A44">
        <f t="shared" si="0"/>
        <v>42</v>
      </c>
      <c r="B44" s="11"/>
    </row>
    <row r="45" spans="1:2">
      <c r="A45">
        <f t="shared" si="0"/>
        <v>43</v>
      </c>
      <c r="B45" s="11"/>
    </row>
    <row r="46" spans="1:2">
      <c r="A46">
        <f t="shared" si="0"/>
        <v>44</v>
      </c>
      <c r="B46" s="11"/>
    </row>
    <row r="47" spans="1:2">
      <c r="A47">
        <f t="shared" si="0"/>
        <v>45</v>
      </c>
      <c r="B47" s="11"/>
    </row>
    <row r="48" spans="1:2">
      <c r="A48">
        <f t="shared" si="0"/>
        <v>46</v>
      </c>
      <c r="B48" s="11"/>
    </row>
    <row r="49" spans="1:4">
      <c r="A49">
        <f t="shared" si="0"/>
        <v>47</v>
      </c>
      <c r="B49" s="11"/>
    </row>
    <row r="50" spans="1:4">
      <c r="A50">
        <f t="shared" si="0"/>
        <v>48</v>
      </c>
      <c r="B50" s="11"/>
    </row>
    <row r="51" spans="1:4">
      <c r="B51" s="11"/>
      <c r="C51" s="11"/>
      <c r="D51" s="11"/>
    </row>
    <row r="52" spans="1:4">
      <c r="B52" s="11"/>
      <c r="C52" s="11"/>
      <c r="D52" s="11"/>
    </row>
    <row r="53" spans="1:4">
      <c r="B53" s="11"/>
      <c r="C53" s="11"/>
      <c r="D53" s="11"/>
    </row>
    <row r="54" spans="1:4">
      <c r="B54" s="11"/>
      <c r="C54" s="11"/>
      <c r="D54" s="11"/>
    </row>
    <row r="55" spans="1:4">
      <c r="B55" s="11"/>
      <c r="C55" s="11"/>
      <c r="D55" s="11"/>
    </row>
    <row r="56" spans="1:4">
      <c r="B56" s="11"/>
      <c r="C56" s="11"/>
      <c r="D56" s="11"/>
    </row>
    <row r="57" spans="1:4">
      <c r="B57" s="11"/>
      <c r="C57" s="11"/>
      <c r="D57" s="11"/>
    </row>
    <row r="58" spans="1:4">
      <c r="B58" s="11"/>
      <c r="C58" s="11"/>
      <c r="D58" s="11"/>
    </row>
    <row r="59" spans="1:4">
      <c r="B59" s="11"/>
      <c r="C59" s="11"/>
      <c r="D59" s="11"/>
    </row>
    <row r="60" spans="1:4">
      <c r="B60" s="11"/>
      <c r="C60" s="11"/>
      <c r="D60" s="11"/>
    </row>
    <row r="61" spans="1:4">
      <c r="B61" s="11"/>
      <c r="C61" s="11"/>
      <c r="D61" s="11"/>
    </row>
    <row r="62" spans="1:4">
      <c r="B62" s="11"/>
      <c r="C62" s="11"/>
      <c r="D62" s="11"/>
    </row>
    <row r="63" spans="1:4">
      <c r="B63" s="11"/>
      <c r="C63" s="11"/>
      <c r="D63" s="11"/>
    </row>
    <row r="64" spans="1:4">
      <c r="B64" s="11"/>
      <c r="C64" s="11"/>
      <c r="D64" s="11"/>
    </row>
    <row r="65" spans="2:4">
      <c r="B65" s="11"/>
      <c r="C65" s="11"/>
      <c r="D65" s="11"/>
    </row>
    <row r="66" spans="2:4">
      <c r="B66" s="11"/>
      <c r="C66" s="11"/>
      <c r="D66" s="11"/>
    </row>
    <row r="67" spans="2:4">
      <c r="B67" s="11"/>
      <c r="C67" s="11"/>
      <c r="D67" s="11"/>
    </row>
    <row r="68" spans="2:4">
      <c r="B68" s="11"/>
      <c r="C68" s="11"/>
      <c r="D68" s="11"/>
    </row>
    <row r="69" spans="2:4">
      <c r="B69" s="11"/>
      <c r="C69" s="11"/>
      <c r="D69" s="11"/>
    </row>
    <row r="70" spans="2:4">
      <c r="B70" s="11"/>
      <c r="C70" s="11"/>
      <c r="D70" s="11"/>
    </row>
    <row r="71" spans="2:4">
      <c r="B71" s="11"/>
      <c r="C71" s="11"/>
      <c r="D71" s="11"/>
    </row>
    <row r="72" spans="2:4">
      <c r="B72" s="11"/>
      <c r="C72" s="11"/>
      <c r="D72" s="11"/>
    </row>
    <row r="73" spans="2:4">
      <c r="B73" s="11"/>
      <c r="C73" s="11"/>
      <c r="D73" s="11"/>
    </row>
    <row r="74" spans="2:4">
      <c r="B74" s="11"/>
      <c r="C74" s="11"/>
      <c r="D74" s="11"/>
    </row>
    <row r="75" spans="2:4">
      <c r="B75" s="11"/>
      <c r="C75" s="11"/>
      <c r="D75" s="11"/>
    </row>
    <row r="76" spans="2:4">
      <c r="B76" s="11"/>
      <c r="C76" s="11"/>
      <c r="D76" s="11"/>
    </row>
    <row r="77" spans="2:4">
      <c r="B77" s="11"/>
      <c r="C77" s="11"/>
      <c r="D77" s="11"/>
    </row>
    <row r="78" spans="2:4">
      <c r="B78" s="11"/>
      <c r="C78" s="11"/>
      <c r="D78" s="11"/>
    </row>
    <row r="79" spans="2:4">
      <c r="B79" s="11"/>
      <c r="C79" s="11"/>
      <c r="D79" s="11"/>
    </row>
    <row r="80" spans="2:4">
      <c r="B80" s="11"/>
      <c r="C80" s="11"/>
      <c r="D80" s="11"/>
    </row>
    <row r="81" spans="2:4">
      <c r="B81" s="11"/>
      <c r="C81" s="11"/>
      <c r="D81" s="11"/>
    </row>
    <row r="82" spans="2:4">
      <c r="B82" s="11"/>
      <c r="C82" s="11"/>
      <c r="D82" s="11"/>
    </row>
    <row r="83" spans="2:4">
      <c r="B83" s="11"/>
      <c r="C83" s="11"/>
      <c r="D83" s="11"/>
    </row>
    <row r="84" spans="2:4">
      <c r="B84" s="11"/>
      <c r="C84" s="11"/>
      <c r="D84" s="11"/>
    </row>
    <row r="85" spans="2:4">
      <c r="B85" s="11"/>
      <c r="C85" s="11"/>
      <c r="D85" s="11"/>
    </row>
    <row r="86" spans="2:4">
      <c r="B86" s="11"/>
      <c r="C86" s="11"/>
      <c r="D86" s="11"/>
    </row>
    <row r="87" spans="2:4">
      <c r="B87" s="11"/>
      <c r="C87" s="11"/>
      <c r="D87" s="11"/>
    </row>
    <row r="88" spans="2:4">
      <c r="B88" s="11"/>
      <c r="C88" s="11"/>
      <c r="D88" s="11"/>
    </row>
    <row r="89" spans="2:4">
      <c r="B89" s="11"/>
      <c r="C89" s="11"/>
      <c r="D89" s="11"/>
    </row>
    <row r="90" spans="2:4">
      <c r="B90" s="11"/>
      <c r="C90" s="11"/>
      <c r="D90" s="11"/>
    </row>
    <row r="91" spans="2:4">
      <c r="B91" s="11"/>
      <c r="C91" s="11"/>
      <c r="D91" s="11"/>
    </row>
    <row r="92" spans="2:4">
      <c r="B92" s="11"/>
      <c r="C92" s="11"/>
      <c r="D92" s="11"/>
    </row>
    <row r="93" spans="2:4">
      <c r="B93" s="11"/>
      <c r="C93" s="11"/>
      <c r="D93" s="11"/>
    </row>
    <row r="94" spans="2:4">
      <c r="B94" s="11"/>
      <c r="C94" s="11"/>
      <c r="D94" s="11"/>
    </row>
    <row r="95" spans="2:4">
      <c r="B95" s="11"/>
      <c r="C95" s="11"/>
      <c r="D95" s="11"/>
    </row>
    <row r="96" spans="2:4">
      <c r="B96" s="11"/>
      <c r="C96" s="11"/>
      <c r="D96" s="11"/>
    </row>
    <row r="97" spans="2:4">
      <c r="B97" s="11"/>
      <c r="C97" s="11"/>
      <c r="D97" s="11"/>
    </row>
    <row r="98" spans="2:4">
      <c r="B98" s="11"/>
      <c r="C98" s="11"/>
      <c r="D98" s="11"/>
    </row>
    <row r="99" spans="2:4">
      <c r="B99" s="11"/>
      <c r="C99" s="11"/>
      <c r="D99" s="11"/>
    </row>
    <row r="100" spans="2:4">
      <c r="B100" s="11"/>
      <c r="C100" s="11"/>
      <c r="D100" s="11"/>
    </row>
    <row r="101" spans="2:4">
      <c r="B101" s="11"/>
      <c r="C101" s="11"/>
      <c r="D101" s="11"/>
    </row>
    <row r="102" spans="2:4">
      <c r="B102" s="11"/>
      <c r="C102" s="11"/>
      <c r="D102" s="11"/>
    </row>
    <row r="103" spans="2:4">
      <c r="B103" s="11"/>
      <c r="C103" s="11"/>
      <c r="D103" s="11"/>
    </row>
    <row r="104" spans="2:4">
      <c r="B104" s="11"/>
      <c r="C104" s="11"/>
      <c r="D104" s="11"/>
    </row>
    <row r="105" spans="2:4">
      <c r="B105" s="11"/>
      <c r="C105" s="11"/>
      <c r="D105" s="11"/>
    </row>
    <row r="106" spans="2:4">
      <c r="B106" s="11"/>
      <c r="C106" s="11"/>
      <c r="D106" s="11"/>
    </row>
    <row r="107" spans="2:4">
      <c r="B107" s="11"/>
      <c r="C107" s="11"/>
      <c r="D107" s="11"/>
    </row>
  </sheetData>
  <dataValidations count="1">
    <dataValidation type="list" allowBlank="1" showInputMessage="1" showErrorMessage="1" sqref="B3:B107 C51:D107">
      <formula1>$AC$2:$AC$29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00"/>
  <sheetViews>
    <sheetView workbookViewId="0">
      <selection activeCell="E3" sqref="E3"/>
    </sheetView>
  </sheetViews>
  <sheetFormatPr defaultRowHeight="15"/>
  <cols>
    <col min="1" max="1" width="6.140625" bestFit="1" customWidth="1"/>
    <col min="3" max="3" width="11.85546875" bestFit="1" customWidth="1"/>
    <col min="5" max="5" width="9.7109375" style="12" bestFit="1" customWidth="1"/>
    <col min="6" max="6" width="11.7109375" bestFit="1" customWidth="1"/>
    <col min="7" max="7" width="9.85546875" customWidth="1"/>
    <col min="8" max="8" width="11.5703125" bestFit="1" customWidth="1"/>
    <col min="9" max="9" width="7.5703125" bestFit="1" customWidth="1"/>
    <col min="10" max="10" width="9.42578125" bestFit="1" customWidth="1"/>
    <col min="11" max="11" width="8" bestFit="1" customWidth="1"/>
    <col min="15" max="15" width="22.42578125" bestFit="1" customWidth="1"/>
    <col min="17" max="17" width="7.140625" bestFit="1" customWidth="1"/>
    <col min="18" max="18" width="22.7109375" style="8" bestFit="1" customWidth="1"/>
    <col min="22" max="22" width="7.140625" bestFit="1" customWidth="1"/>
    <col min="23" max="23" width="22.7109375" bestFit="1" customWidth="1"/>
  </cols>
  <sheetData>
    <row r="1" spans="1:24" s="6" customFormat="1">
      <c r="A1" s="9"/>
      <c r="B1" s="8"/>
      <c r="C1" s="6" t="s">
        <v>3</v>
      </c>
      <c r="E1" s="13"/>
      <c r="H1" s="14"/>
      <c r="I1" s="14"/>
      <c r="R1" s="8"/>
      <c r="W1" s="14" t="s">
        <v>0</v>
      </c>
      <c r="X1" s="14" t="s">
        <v>79</v>
      </c>
    </row>
    <row r="2" spans="1:24" s="1" customFormat="1">
      <c r="A2" s="1" t="s">
        <v>40</v>
      </c>
      <c r="B2" s="1" t="s">
        <v>41</v>
      </c>
      <c r="C2" s="1" t="s">
        <v>0</v>
      </c>
      <c r="D2" s="1" t="s">
        <v>1</v>
      </c>
      <c r="E2" s="5" t="s">
        <v>2</v>
      </c>
      <c r="F2" s="1" t="s">
        <v>8</v>
      </c>
      <c r="G2" s="4" t="s">
        <v>16</v>
      </c>
      <c r="H2" s="4" t="s">
        <v>79</v>
      </c>
      <c r="I2" s="1" t="s">
        <v>6</v>
      </c>
      <c r="J2" s="1" t="s">
        <v>18</v>
      </c>
      <c r="K2" s="1" t="s">
        <v>17</v>
      </c>
      <c r="R2" s="8"/>
      <c r="V2" s="1" t="s">
        <v>17</v>
      </c>
      <c r="W2" s="15" t="str">
        <f>LIST!A3</f>
        <v>AMARULA</v>
      </c>
      <c r="X2" s="16" t="str">
        <f>LIST!B3</f>
        <v>ABRAHAM</v>
      </c>
    </row>
    <row r="3" spans="1:24">
      <c r="A3">
        <v>1</v>
      </c>
      <c r="C3" t="s">
        <v>51</v>
      </c>
      <c r="D3">
        <v>10</v>
      </c>
      <c r="E3" s="12">
        <v>7</v>
      </c>
      <c r="F3">
        <f>D3*E3</f>
        <v>70</v>
      </c>
      <c r="G3" s="1" t="s">
        <v>17</v>
      </c>
      <c r="H3" s="17" t="s">
        <v>80</v>
      </c>
      <c r="I3" s="7">
        <f>SUM(F3:F100)</f>
        <v>1370</v>
      </c>
      <c r="J3" s="10">
        <f>SUMIF(G3:G9,"CREDIT",F3:F9)</f>
        <v>1300</v>
      </c>
      <c r="K3" s="7">
        <f>SUMIF(G3:G9,"CASH",F3:F9)</f>
        <v>70</v>
      </c>
      <c r="V3" s="1" t="s">
        <v>18</v>
      </c>
      <c r="W3" s="15" t="str">
        <f>LIST!A4</f>
        <v>ABSOLUTE VODKA</v>
      </c>
      <c r="X3" s="16" t="str">
        <f>LIST!B4</f>
        <v>AQUANA</v>
      </c>
    </row>
    <row r="4" spans="1:24">
      <c r="A4">
        <f>A3+1</f>
        <v>2</v>
      </c>
      <c r="C4" t="s">
        <v>19</v>
      </c>
      <c r="D4">
        <v>200</v>
      </c>
      <c r="E4" s="12">
        <v>2</v>
      </c>
      <c r="F4">
        <f t="shared" ref="F4:F67" si="0">D4*E4</f>
        <v>400</v>
      </c>
      <c r="G4" s="5" t="s">
        <v>18</v>
      </c>
      <c r="H4" s="17" t="s">
        <v>81</v>
      </c>
      <c r="I4" s="5"/>
      <c r="W4" s="15" t="str">
        <f>LIST!A5</f>
        <v>BACARDI</v>
      </c>
      <c r="X4" s="16">
        <f>LIST!B5</f>
        <v>0</v>
      </c>
    </row>
    <row r="5" spans="1:24">
      <c r="A5">
        <f t="shared" ref="A5:A68" si="1">A4+1</f>
        <v>3</v>
      </c>
      <c r="C5" t="s">
        <v>20</v>
      </c>
      <c r="D5">
        <v>300</v>
      </c>
      <c r="E5" s="12">
        <v>3</v>
      </c>
      <c r="F5">
        <f t="shared" si="0"/>
        <v>900</v>
      </c>
      <c r="G5" s="5" t="s">
        <v>18</v>
      </c>
      <c r="H5" s="17" t="s">
        <v>80</v>
      </c>
      <c r="I5" s="5"/>
      <c r="W5" s="15" t="str">
        <f>LIST!A6</f>
        <v>BALANTINE</v>
      </c>
      <c r="X5" s="16">
        <f>LIST!B6</f>
        <v>0</v>
      </c>
    </row>
    <row r="6" spans="1:24">
      <c r="A6">
        <f t="shared" si="1"/>
        <v>4</v>
      </c>
      <c r="C6" t="s">
        <v>21</v>
      </c>
      <c r="F6">
        <f t="shared" si="0"/>
        <v>0</v>
      </c>
      <c r="G6" s="5" t="s">
        <v>18</v>
      </c>
      <c r="H6" s="17" t="s">
        <v>80</v>
      </c>
      <c r="I6" s="5"/>
      <c r="W6" s="15" t="str">
        <f>LIST!A7</f>
        <v>BELL</v>
      </c>
      <c r="X6" s="16">
        <f>LIST!B7</f>
        <v>0</v>
      </c>
    </row>
    <row r="7" spans="1:24">
      <c r="A7">
        <f t="shared" si="1"/>
        <v>5</v>
      </c>
      <c r="C7" t="s">
        <v>20</v>
      </c>
      <c r="F7">
        <f t="shared" si="0"/>
        <v>0</v>
      </c>
      <c r="G7" s="5" t="s">
        <v>18</v>
      </c>
      <c r="H7" s="17" t="s">
        <v>80</v>
      </c>
      <c r="I7" s="5"/>
      <c r="W7" s="15" t="str">
        <f>LIST!A8</f>
        <v>BELLY`S IRISH CREAM</v>
      </c>
      <c r="X7" s="16">
        <f>LIST!B8</f>
        <v>0</v>
      </c>
    </row>
    <row r="8" spans="1:24">
      <c r="A8">
        <f t="shared" si="1"/>
        <v>6</v>
      </c>
      <c r="C8" t="s">
        <v>22</v>
      </c>
      <c r="F8">
        <f t="shared" si="0"/>
        <v>0</v>
      </c>
      <c r="G8" s="5" t="s">
        <v>18</v>
      </c>
      <c r="H8" s="17" t="s">
        <v>80</v>
      </c>
      <c r="I8" s="5"/>
      <c r="W8" s="15" t="str">
        <f>LIST!A9</f>
        <v>BLACK LABEL</v>
      </c>
      <c r="X8" s="16">
        <f>LIST!B9</f>
        <v>0</v>
      </c>
    </row>
    <row r="9" spans="1:24">
      <c r="A9">
        <f t="shared" si="1"/>
        <v>7</v>
      </c>
      <c r="C9" t="s">
        <v>11</v>
      </c>
      <c r="F9">
        <f t="shared" si="0"/>
        <v>0</v>
      </c>
      <c r="G9" s="5" t="s">
        <v>18</v>
      </c>
      <c r="H9" s="17" t="s">
        <v>80</v>
      </c>
      <c r="I9" s="5"/>
      <c r="W9" s="15" t="str">
        <f>LIST!A10</f>
        <v>BLACK AND WHITE</v>
      </c>
      <c r="X9" s="16">
        <f>LIST!B10</f>
        <v>0</v>
      </c>
    </row>
    <row r="10" spans="1:24">
      <c r="A10">
        <f t="shared" si="1"/>
        <v>8</v>
      </c>
      <c r="C10" t="s">
        <v>11</v>
      </c>
      <c r="F10">
        <f t="shared" si="0"/>
        <v>0</v>
      </c>
      <c r="G10" s="5" t="s">
        <v>18</v>
      </c>
      <c r="H10" s="17" t="s">
        <v>80</v>
      </c>
      <c r="I10" s="5"/>
      <c r="W10" s="15" t="str">
        <f>LIST!A11</f>
        <v>BLUE LABEL</v>
      </c>
      <c r="X10" s="16">
        <f>LIST!B11</f>
        <v>0</v>
      </c>
    </row>
    <row r="11" spans="1:24">
      <c r="A11">
        <f t="shared" si="1"/>
        <v>9</v>
      </c>
      <c r="C11" t="s">
        <v>11</v>
      </c>
      <c r="F11">
        <f t="shared" si="0"/>
        <v>0</v>
      </c>
      <c r="G11" s="5" t="s">
        <v>18</v>
      </c>
      <c r="H11" s="17" t="s">
        <v>80</v>
      </c>
      <c r="I11" s="5"/>
      <c r="W11" s="15" t="str">
        <f>LIST!A12</f>
        <v>CAPTAIN MORGAN</v>
      </c>
      <c r="X11" s="16">
        <f>LIST!B12</f>
        <v>0</v>
      </c>
    </row>
    <row r="12" spans="1:24">
      <c r="A12">
        <f t="shared" si="1"/>
        <v>10</v>
      </c>
      <c r="C12" t="s">
        <v>11</v>
      </c>
      <c r="F12">
        <f t="shared" si="0"/>
        <v>0</v>
      </c>
      <c r="G12" s="5" t="s">
        <v>18</v>
      </c>
      <c r="H12" s="17" t="s">
        <v>80</v>
      </c>
      <c r="I12" s="5"/>
      <c r="W12" s="15" t="str">
        <f>LIST!A13</f>
        <v>CHAMPAGNE</v>
      </c>
      <c r="X12" s="16">
        <f>LIST!B13</f>
        <v>0</v>
      </c>
    </row>
    <row r="13" spans="1:24">
      <c r="A13">
        <f t="shared" si="1"/>
        <v>11</v>
      </c>
      <c r="C13" t="s">
        <v>11</v>
      </c>
      <c r="F13">
        <f t="shared" si="0"/>
        <v>0</v>
      </c>
      <c r="G13" s="5" t="s">
        <v>18</v>
      </c>
      <c r="H13" s="17" t="s">
        <v>80</v>
      </c>
      <c r="I13" s="5"/>
      <c r="W13" s="15" t="str">
        <f>LIST!A14</f>
        <v>CHIVAS REGAL</v>
      </c>
      <c r="X13" s="16">
        <f>LIST!B14</f>
        <v>0</v>
      </c>
    </row>
    <row r="14" spans="1:24">
      <c r="A14">
        <f t="shared" si="1"/>
        <v>12</v>
      </c>
      <c r="C14" t="s">
        <v>11</v>
      </c>
      <c r="F14">
        <f t="shared" si="0"/>
        <v>0</v>
      </c>
      <c r="G14" s="5" t="s">
        <v>18</v>
      </c>
      <c r="H14" s="17" t="s">
        <v>80</v>
      </c>
      <c r="I14" s="5"/>
      <c r="W14" s="15" t="str">
        <f>LIST!A15</f>
        <v>COINTREAU</v>
      </c>
      <c r="X14" s="16">
        <f>LIST!B15</f>
        <v>0</v>
      </c>
    </row>
    <row r="15" spans="1:24">
      <c r="A15">
        <f t="shared" si="1"/>
        <v>13</v>
      </c>
      <c r="C15" t="s">
        <v>24</v>
      </c>
      <c r="F15">
        <f t="shared" si="0"/>
        <v>0</v>
      </c>
      <c r="G15" s="5" t="s">
        <v>18</v>
      </c>
      <c r="H15" s="17" t="s">
        <v>80</v>
      </c>
      <c r="I15" s="5"/>
      <c r="W15" s="15" t="str">
        <f>LIST!A16</f>
        <v>COCKTAIL JUICE</v>
      </c>
      <c r="X15" s="16">
        <f>LIST!B16</f>
        <v>0</v>
      </c>
    </row>
    <row r="16" spans="1:24">
      <c r="A16">
        <f t="shared" si="1"/>
        <v>14</v>
      </c>
      <c r="C16" t="s">
        <v>11</v>
      </c>
      <c r="F16">
        <f t="shared" si="0"/>
        <v>0</v>
      </c>
      <c r="G16" s="5" t="s">
        <v>18</v>
      </c>
      <c r="H16" s="17" t="s">
        <v>80</v>
      </c>
      <c r="I16" s="5"/>
      <c r="W16" s="15" t="str">
        <f>LIST!A17</f>
        <v>CUTTY SURK SMALL</v>
      </c>
      <c r="X16" s="16">
        <f>LIST!B17</f>
        <v>0</v>
      </c>
    </row>
    <row r="17" spans="1:24">
      <c r="A17">
        <f t="shared" si="1"/>
        <v>15</v>
      </c>
      <c r="C17" t="s">
        <v>11</v>
      </c>
      <c r="F17">
        <f t="shared" si="0"/>
        <v>0</v>
      </c>
      <c r="G17" s="5" t="s">
        <v>18</v>
      </c>
      <c r="H17" s="17" t="s">
        <v>80</v>
      </c>
      <c r="I17" s="5"/>
      <c r="W17" s="15" t="str">
        <f>LIST!A18</f>
        <v>CUTTY SURK BIG</v>
      </c>
      <c r="X17" s="16">
        <f>LIST!B18</f>
        <v>0</v>
      </c>
    </row>
    <row r="18" spans="1:24">
      <c r="A18">
        <f t="shared" si="1"/>
        <v>16</v>
      </c>
      <c r="C18" t="s">
        <v>11</v>
      </c>
      <c r="F18">
        <f t="shared" si="0"/>
        <v>0</v>
      </c>
      <c r="G18" s="5" t="s">
        <v>18</v>
      </c>
      <c r="H18" s="17" t="s">
        <v>80</v>
      </c>
      <c r="I18" s="5"/>
      <c r="W18" s="15" t="str">
        <f>LIST!A19</f>
        <v>DANZKA VODKA</v>
      </c>
      <c r="X18" s="16">
        <f>LIST!B19</f>
        <v>0</v>
      </c>
    </row>
    <row r="19" spans="1:24">
      <c r="A19">
        <f t="shared" si="1"/>
        <v>17</v>
      </c>
      <c r="C19" t="s">
        <v>11</v>
      </c>
      <c r="F19">
        <f t="shared" si="0"/>
        <v>0</v>
      </c>
      <c r="G19" s="5" t="s">
        <v>18</v>
      </c>
      <c r="H19" s="17" t="s">
        <v>80</v>
      </c>
      <c r="I19" s="5"/>
      <c r="W19" s="15" t="str">
        <f>LIST!A20</f>
        <v>DROSTDY HUF WINE 5LTR</v>
      </c>
      <c r="X19" s="16">
        <f>LIST!B20</f>
        <v>0</v>
      </c>
    </row>
    <row r="20" spans="1:24">
      <c r="A20">
        <f t="shared" si="1"/>
        <v>18</v>
      </c>
      <c r="C20" t="s">
        <v>11</v>
      </c>
      <c r="F20">
        <f t="shared" si="0"/>
        <v>0</v>
      </c>
      <c r="G20" s="5" t="s">
        <v>18</v>
      </c>
      <c r="H20" s="17" t="s">
        <v>80</v>
      </c>
      <c r="I20" s="5"/>
      <c r="W20" s="15" t="str">
        <f>LIST!A21</f>
        <v>FOOT PRINT</v>
      </c>
      <c r="X20" s="16">
        <f>LIST!B21</f>
        <v>0</v>
      </c>
    </row>
    <row r="21" spans="1:24">
      <c r="A21">
        <f t="shared" si="1"/>
        <v>19</v>
      </c>
      <c r="C21" t="s">
        <v>31</v>
      </c>
      <c r="F21">
        <f t="shared" si="0"/>
        <v>0</v>
      </c>
      <c r="G21" s="5" t="s">
        <v>18</v>
      </c>
      <c r="H21" s="17" t="s">
        <v>80</v>
      </c>
      <c r="I21" s="5"/>
      <c r="W21" s="15" t="str">
        <f>LIST!A22</f>
        <v>FAMOUSE GROUSE</v>
      </c>
      <c r="X21" s="16">
        <f>LIST!B22</f>
        <v>0</v>
      </c>
    </row>
    <row r="22" spans="1:24">
      <c r="A22">
        <f t="shared" si="1"/>
        <v>20</v>
      </c>
      <c r="C22" t="s">
        <v>11</v>
      </c>
      <c r="F22">
        <f t="shared" si="0"/>
        <v>0</v>
      </c>
      <c r="G22" s="5" t="s">
        <v>18</v>
      </c>
      <c r="H22" s="17" t="s">
        <v>80</v>
      </c>
      <c r="I22" s="5"/>
      <c r="W22" s="15" t="str">
        <f>LIST!A23</f>
        <v>GENTLE MAN</v>
      </c>
      <c r="X22" s="16">
        <f>LIST!B23</f>
        <v>0</v>
      </c>
    </row>
    <row r="23" spans="1:24">
      <c r="A23">
        <f t="shared" si="1"/>
        <v>21</v>
      </c>
      <c r="C23" t="s">
        <v>11</v>
      </c>
      <c r="F23">
        <f t="shared" si="0"/>
        <v>0</v>
      </c>
      <c r="G23" s="5" t="s">
        <v>18</v>
      </c>
      <c r="H23" s="17" t="s">
        <v>80</v>
      </c>
      <c r="I23" s="5"/>
      <c r="W23" s="15" t="str">
        <f>LIST!A24</f>
        <v>GILBEYS GIN</v>
      </c>
      <c r="X23" s="16">
        <f>LIST!B24</f>
        <v>0</v>
      </c>
    </row>
    <row r="24" spans="1:24">
      <c r="A24">
        <f t="shared" si="1"/>
        <v>22</v>
      </c>
      <c r="C24" t="s">
        <v>11</v>
      </c>
      <c r="F24">
        <f t="shared" si="0"/>
        <v>0</v>
      </c>
      <c r="G24" s="5" t="s">
        <v>18</v>
      </c>
      <c r="H24" s="17" t="s">
        <v>80</v>
      </c>
      <c r="I24" s="5"/>
      <c r="W24" s="15" t="str">
        <f>LIST!A25</f>
        <v>GOLD LABEL</v>
      </c>
      <c r="X24" s="16">
        <f>LIST!B25</f>
        <v>0</v>
      </c>
    </row>
    <row r="25" spans="1:24">
      <c r="A25">
        <f t="shared" si="1"/>
        <v>23</v>
      </c>
      <c r="C25" t="s">
        <v>11</v>
      </c>
      <c r="F25">
        <f t="shared" si="0"/>
        <v>0</v>
      </c>
      <c r="G25" s="5" t="s">
        <v>18</v>
      </c>
      <c r="H25" s="17" t="s">
        <v>80</v>
      </c>
      <c r="I25" s="5"/>
      <c r="W25" s="15" t="str">
        <f>LIST!A26</f>
        <v>GORDONS GIN</v>
      </c>
      <c r="X25" s="16">
        <f>LIST!B26</f>
        <v>0</v>
      </c>
    </row>
    <row r="26" spans="1:24">
      <c r="A26">
        <f t="shared" si="1"/>
        <v>24</v>
      </c>
      <c r="C26" t="s">
        <v>11</v>
      </c>
      <c r="F26">
        <f t="shared" si="0"/>
        <v>0</v>
      </c>
      <c r="G26" s="5" t="s">
        <v>18</v>
      </c>
      <c r="H26" s="17" t="s">
        <v>80</v>
      </c>
      <c r="I26" s="5"/>
      <c r="W26" s="15" t="str">
        <f>LIST!A27</f>
        <v>GREEN LABEL</v>
      </c>
      <c r="X26" s="16">
        <f>LIST!B27</f>
        <v>0</v>
      </c>
    </row>
    <row r="27" spans="1:24">
      <c r="A27">
        <f t="shared" si="1"/>
        <v>25</v>
      </c>
      <c r="C27" t="s">
        <v>11</v>
      </c>
      <c r="F27">
        <f t="shared" si="0"/>
        <v>0</v>
      </c>
      <c r="G27" s="5" t="s">
        <v>18</v>
      </c>
      <c r="H27" s="17" t="s">
        <v>80</v>
      </c>
      <c r="I27" s="5"/>
      <c r="W27" s="15" t="str">
        <f>LIST!A28</f>
        <v>GUINNESS</v>
      </c>
      <c r="X27" s="16">
        <f>LIST!B28</f>
        <v>0</v>
      </c>
    </row>
    <row r="28" spans="1:24">
      <c r="A28">
        <f t="shared" si="1"/>
        <v>26</v>
      </c>
      <c r="C28" t="s">
        <v>11</v>
      </c>
      <c r="F28">
        <f t="shared" si="0"/>
        <v>0</v>
      </c>
      <c r="G28" s="5" t="s">
        <v>18</v>
      </c>
      <c r="H28" s="17" t="s">
        <v>80</v>
      </c>
      <c r="I28" s="5"/>
      <c r="W28" s="15" t="str">
        <f>LIST!A29</f>
        <v>HAIG</v>
      </c>
      <c r="X28" s="16">
        <f>LIST!B29</f>
        <v>0</v>
      </c>
    </row>
    <row r="29" spans="1:24">
      <c r="A29">
        <f t="shared" si="1"/>
        <v>27</v>
      </c>
      <c r="C29" t="s">
        <v>11</v>
      </c>
      <c r="F29">
        <f t="shared" si="0"/>
        <v>0</v>
      </c>
      <c r="G29" s="5" t="s">
        <v>18</v>
      </c>
      <c r="H29" s="17" t="s">
        <v>80</v>
      </c>
      <c r="I29" s="5"/>
      <c r="W29" s="15" t="str">
        <f>LIST!A30</f>
        <v>HEINEKEN CAN BIG</v>
      </c>
      <c r="X29" s="16">
        <f>LIST!B30</f>
        <v>0</v>
      </c>
    </row>
    <row r="30" spans="1:24">
      <c r="A30">
        <f t="shared" si="1"/>
        <v>28</v>
      </c>
      <c r="C30" t="s">
        <v>11</v>
      </c>
      <c r="F30">
        <f t="shared" si="0"/>
        <v>0</v>
      </c>
      <c r="G30" s="5" t="s">
        <v>18</v>
      </c>
      <c r="H30" s="17" t="s">
        <v>80</v>
      </c>
      <c r="I30" s="5"/>
    </row>
    <row r="31" spans="1:24">
      <c r="A31">
        <f t="shared" si="1"/>
        <v>29</v>
      </c>
      <c r="C31" t="s">
        <v>11</v>
      </c>
      <c r="F31">
        <f t="shared" si="0"/>
        <v>0</v>
      </c>
      <c r="G31" s="5" t="s">
        <v>18</v>
      </c>
      <c r="H31" s="17" t="s">
        <v>80</v>
      </c>
      <c r="I31" s="5"/>
    </row>
    <row r="32" spans="1:24">
      <c r="A32">
        <f t="shared" si="1"/>
        <v>30</v>
      </c>
      <c r="C32" t="s">
        <v>11</v>
      </c>
      <c r="F32">
        <f t="shared" si="0"/>
        <v>0</v>
      </c>
      <c r="G32" s="5" t="s">
        <v>18</v>
      </c>
      <c r="H32" s="17" t="s">
        <v>80</v>
      </c>
      <c r="I32" s="5"/>
    </row>
    <row r="33" spans="1:9">
      <c r="A33">
        <f t="shared" si="1"/>
        <v>31</v>
      </c>
      <c r="C33" t="s">
        <v>11</v>
      </c>
      <c r="F33">
        <f t="shared" si="0"/>
        <v>0</v>
      </c>
      <c r="G33" s="5" t="s">
        <v>18</v>
      </c>
      <c r="H33" s="17" t="s">
        <v>80</v>
      </c>
      <c r="I33" s="5"/>
    </row>
    <row r="34" spans="1:9">
      <c r="A34">
        <f t="shared" si="1"/>
        <v>32</v>
      </c>
      <c r="C34" t="s">
        <v>11</v>
      </c>
      <c r="F34">
        <f t="shared" si="0"/>
        <v>0</v>
      </c>
      <c r="G34" s="5" t="s">
        <v>18</v>
      </c>
      <c r="H34" s="17" t="s">
        <v>80</v>
      </c>
      <c r="I34" s="5"/>
    </row>
    <row r="35" spans="1:9">
      <c r="A35">
        <f t="shared" si="1"/>
        <v>33</v>
      </c>
      <c r="C35" t="s">
        <v>11</v>
      </c>
      <c r="F35">
        <f t="shared" si="0"/>
        <v>0</v>
      </c>
      <c r="G35" s="5" t="s">
        <v>18</v>
      </c>
      <c r="H35" s="17" t="s">
        <v>80</v>
      </c>
      <c r="I35" s="5"/>
    </row>
    <row r="36" spans="1:9">
      <c r="A36">
        <f t="shared" si="1"/>
        <v>34</v>
      </c>
      <c r="C36" t="s">
        <v>11</v>
      </c>
      <c r="F36">
        <f t="shared" si="0"/>
        <v>0</v>
      </c>
      <c r="G36" s="5" t="s">
        <v>18</v>
      </c>
      <c r="H36" s="17" t="s">
        <v>80</v>
      </c>
      <c r="I36" s="5"/>
    </row>
    <row r="37" spans="1:9">
      <c r="A37">
        <f t="shared" si="1"/>
        <v>35</v>
      </c>
      <c r="C37" t="s">
        <v>11</v>
      </c>
      <c r="F37">
        <f t="shared" si="0"/>
        <v>0</v>
      </c>
      <c r="G37" s="5" t="s">
        <v>18</v>
      </c>
      <c r="H37" s="17" t="s">
        <v>80</v>
      </c>
      <c r="I37" s="5"/>
    </row>
    <row r="38" spans="1:9">
      <c r="A38">
        <f t="shared" si="1"/>
        <v>36</v>
      </c>
      <c r="C38" t="s">
        <v>11</v>
      </c>
      <c r="F38">
        <f t="shared" si="0"/>
        <v>0</v>
      </c>
      <c r="G38" s="5" t="s">
        <v>18</v>
      </c>
      <c r="H38" s="17" t="s">
        <v>80</v>
      </c>
      <c r="I38" s="5"/>
    </row>
    <row r="39" spans="1:9">
      <c r="A39">
        <f t="shared" si="1"/>
        <v>37</v>
      </c>
      <c r="C39" t="s">
        <v>11</v>
      </c>
      <c r="F39">
        <f t="shared" si="0"/>
        <v>0</v>
      </c>
      <c r="G39" s="5" t="s">
        <v>18</v>
      </c>
      <c r="H39" s="17" t="s">
        <v>80</v>
      </c>
      <c r="I39" s="5"/>
    </row>
    <row r="40" spans="1:9">
      <c r="A40">
        <f t="shared" si="1"/>
        <v>38</v>
      </c>
      <c r="C40" t="s">
        <v>11</v>
      </c>
      <c r="F40">
        <f t="shared" si="0"/>
        <v>0</v>
      </c>
      <c r="G40" s="5" t="s">
        <v>18</v>
      </c>
      <c r="H40" s="17" t="s">
        <v>80</v>
      </c>
      <c r="I40" s="5"/>
    </row>
    <row r="41" spans="1:9">
      <c r="A41">
        <f t="shared" si="1"/>
        <v>39</v>
      </c>
      <c r="C41" t="s">
        <v>11</v>
      </c>
      <c r="F41">
        <f t="shared" si="0"/>
        <v>0</v>
      </c>
      <c r="G41" s="5" t="s">
        <v>18</v>
      </c>
      <c r="H41" s="17" t="s">
        <v>80</v>
      </c>
      <c r="I41" s="5"/>
    </row>
    <row r="42" spans="1:9">
      <c r="A42">
        <f t="shared" si="1"/>
        <v>40</v>
      </c>
      <c r="C42" t="s">
        <v>11</v>
      </c>
      <c r="F42">
        <f t="shared" si="0"/>
        <v>0</v>
      </c>
      <c r="G42" s="5" t="s">
        <v>18</v>
      </c>
      <c r="H42" s="17" t="s">
        <v>80</v>
      </c>
      <c r="I42" s="5"/>
    </row>
    <row r="43" spans="1:9">
      <c r="A43">
        <f t="shared" si="1"/>
        <v>41</v>
      </c>
      <c r="C43" t="s">
        <v>11</v>
      </c>
      <c r="F43">
        <f t="shared" si="0"/>
        <v>0</v>
      </c>
      <c r="G43" s="5" t="s">
        <v>18</v>
      </c>
      <c r="H43" s="17" t="s">
        <v>80</v>
      </c>
      <c r="I43" s="5"/>
    </row>
    <row r="44" spans="1:9">
      <c r="A44">
        <f t="shared" si="1"/>
        <v>42</v>
      </c>
      <c r="C44" t="s">
        <v>11</v>
      </c>
      <c r="F44">
        <f t="shared" si="0"/>
        <v>0</v>
      </c>
      <c r="G44" s="5" t="s">
        <v>18</v>
      </c>
      <c r="H44" s="17" t="s">
        <v>80</v>
      </c>
      <c r="I44" s="5"/>
    </row>
    <row r="45" spans="1:9">
      <c r="A45">
        <f t="shared" si="1"/>
        <v>43</v>
      </c>
      <c r="C45" t="s">
        <v>11</v>
      </c>
      <c r="F45">
        <f t="shared" si="0"/>
        <v>0</v>
      </c>
      <c r="G45" s="5" t="s">
        <v>18</v>
      </c>
      <c r="H45" s="17" t="s">
        <v>80</v>
      </c>
      <c r="I45" s="5"/>
    </row>
    <row r="46" spans="1:9">
      <c r="A46">
        <f t="shared" si="1"/>
        <v>44</v>
      </c>
      <c r="C46" t="s">
        <v>11</v>
      </c>
      <c r="F46">
        <f t="shared" si="0"/>
        <v>0</v>
      </c>
      <c r="G46" s="5" t="s">
        <v>18</v>
      </c>
      <c r="H46" s="17" t="s">
        <v>80</v>
      </c>
      <c r="I46" s="5"/>
    </row>
    <row r="47" spans="1:9">
      <c r="A47">
        <f t="shared" si="1"/>
        <v>45</v>
      </c>
      <c r="C47" t="s">
        <v>11</v>
      </c>
      <c r="F47">
        <f t="shared" si="0"/>
        <v>0</v>
      </c>
      <c r="G47" s="5" t="s">
        <v>18</v>
      </c>
      <c r="H47" s="17" t="s">
        <v>80</v>
      </c>
      <c r="I47" s="5"/>
    </row>
    <row r="48" spans="1:9">
      <c r="A48">
        <f t="shared" si="1"/>
        <v>46</v>
      </c>
      <c r="C48" t="s">
        <v>11</v>
      </c>
      <c r="F48">
        <f t="shared" si="0"/>
        <v>0</v>
      </c>
      <c r="G48" s="5" t="s">
        <v>18</v>
      </c>
      <c r="H48" s="17" t="s">
        <v>80</v>
      </c>
      <c r="I48" s="5"/>
    </row>
    <row r="49" spans="1:9">
      <c r="A49">
        <f t="shared" si="1"/>
        <v>47</v>
      </c>
      <c r="C49" t="s">
        <v>11</v>
      </c>
      <c r="F49">
        <f t="shared" si="0"/>
        <v>0</v>
      </c>
      <c r="G49" s="5" t="s">
        <v>18</v>
      </c>
      <c r="H49" s="17" t="s">
        <v>80</v>
      </c>
      <c r="I49" s="5"/>
    </row>
    <row r="50" spans="1:9">
      <c r="A50">
        <f t="shared" si="1"/>
        <v>48</v>
      </c>
      <c r="C50" t="s">
        <v>11</v>
      </c>
      <c r="F50">
        <f t="shared" si="0"/>
        <v>0</v>
      </c>
      <c r="G50" s="5" t="s">
        <v>18</v>
      </c>
      <c r="H50" s="17" t="s">
        <v>80</v>
      </c>
      <c r="I50" s="5"/>
    </row>
    <row r="51" spans="1:9">
      <c r="A51">
        <f t="shared" si="1"/>
        <v>49</v>
      </c>
      <c r="C51" t="s">
        <v>11</v>
      </c>
      <c r="F51">
        <f t="shared" si="0"/>
        <v>0</v>
      </c>
      <c r="G51" s="5" t="s">
        <v>18</v>
      </c>
      <c r="H51" s="17" t="s">
        <v>80</v>
      </c>
      <c r="I51" s="5"/>
    </row>
    <row r="52" spans="1:9">
      <c r="A52">
        <f t="shared" si="1"/>
        <v>50</v>
      </c>
      <c r="C52" t="s">
        <v>11</v>
      </c>
      <c r="F52">
        <f t="shared" si="0"/>
        <v>0</v>
      </c>
      <c r="G52" s="5" t="s">
        <v>18</v>
      </c>
      <c r="H52" s="17" t="s">
        <v>80</v>
      </c>
      <c r="I52" s="5"/>
    </row>
    <row r="53" spans="1:9">
      <c r="A53">
        <f t="shared" si="1"/>
        <v>51</v>
      </c>
      <c r="C53" t="s">
        <v>11</v>
      </c>
      <c r="F53">
        <f t="shared" si="0"/>
        <v>0</v>
      </c>
      <c r="G53" s="5" t="s">
        <v>18</v>
      </c>
      <c r="H53" s="17" t="s">
        <v>80</v>
      </c>
      <c r="I53" s="5"/>
    </row>
    <row r="54" spans="1:9">
      <c r="A54">
        <f t="shared" si="1"/>
        <v>52</v>
      </c>
      <c r="C54" t="s">
        <v>11</v>
      </c>
      <c r="F54">
        <f t="shared" si="0"/>
        <v>0</v>
      </c>
      <c r="G54" s="5" t="s">
        <v>18</v>
      </c>
      <c r="H54" s="17" t="s">
        <v>80</v>
      </c>
      <c r="I54" s="5"/>
    </row>
    <row r="55" spans="1:9">
      <c r="A55">
        <f t="shared" si="1"/>
        <v>53</v>
      </c>
      <c r="C55" t="s">
        <v>11</v>
      </c>
      <c r="F55">
        <f t="shared" si="0"/>
        <v>0</v>
      </c>
      <c r="G55" s="5" t="s">
        <v>18</v>
      </c>
      <c r="H55" s="17" t="s">
        <v>80</v>
      </c>
      <c r="I55" s="5"/>
    </row>
    <row r="56" spans="1:9">
      <c r="A56">
        <f t="shared" si="1"/>
        <v>54</v>
      </c>
      <c r="C56" t="s">
        <v>11</v>
      </c>
      <c r="F56">
        <f t="shared" si="0"/>
        <v>0</v>
      </c>
      <c r="G56" s="5" t="s">
        <v>18</v>
      </c>
      <c r="H56" s="17" t="s">
        <v>80</v>
      </c>
      <c r="I56" s="5"/>
    </row>
    <row r="57" spans="1:9">
      <c r="A57">
        <f t="shared" si="1"/>
        <v>55</v>
      </c>
      <c r="C57" t="s">
        <v>11</v>
      </c>
      <c r="F57">
        <f t="shared" si="0"/>
        <v>0</v>
      </c>
      <c r="G57" s="5" t="s">
        <v>18</v>
      </c>
      <c r="H57" s="17" t="s">
        <v>80</v>
      </c>
      <c r="I57" s="5"/>
    </row>
    <row r="58" spans="1:9">
      <c r="A58">
        <f t="shared" si="1"/>
        <v>56</v>
      </c>
      <c r="C58" t="s">
        <v>11</v>
      </c>
      <c r="F58">
        <f t="shared" si="0"/>
        <v>0</v>
      </c>
      <c r="G58" s="5" t="s">
        <v>18</v>
      </c>
      <c r="H58" s="17" t="s">
        <v>80</v>
      </c>
      <c r="I58" s="5"/>
    </row>
    <row r="59" spans="1:9">
      <c r="A59">
        <f t="shared" si="1"/>
        <v>57</v>
      </c>
      <c r="C59" t="s">
        <v>11</v>
      </c>
      <c r="F59">
        <f t="shared" si="0"/>
        <v>0</v>
      </c>
      <c r="G59" s="5" t="s">
        <v>18</v>
      </c>
      <c r="H59" s="17" t="s">
        <v>80</v>
      </c>
      <c r="I59" s="5"/>
    </row>
    <row r="60" spans="1:9">
      <c r="A60">
        <f t="shared" si="1"/>
        <v>58</v>
      </c>
      <c r="C60" t="s">
        <v>11</v>
      </c>
      <c r="F60">
        <f t="shared" si="0"/>
        <v>0</v>
      </c>
      <c r="G60" s="5" t="s">
        <v>18</v>
      </c>
      <c r="H60" s="17" t="s">
        <v>80</v>
      </c>
      <c r="I60" s="5"/>
    </row>
    <row r="61" spans="1:9">
      <c r="A61">
        <f t="shared" si="1"/>
        <v>59</v>
      </c>
      <c r="C61" t="s">
        <v>11</v>
      </c>
      <c r="F61">
        <f t="shared" si="0"/>
        <v>0</v>
      </c>
      <c r="G61" s="5" t="s">
        <v>18</v>
      </c>
      <c r="H61" s="17" t="s">
        <v>80</v>
      </c>
      <c r="I61" s="5"/>
    </row>
    <row r="62" spans="1:9">
      <c r="A62">
        <f t="shared" si="1"/>
        <v>60</v>
      </c>
      <c r="C62" t="s">
        <v>11</v>
      </c>
      <c r="F62">
        <f t="shared" si="0"/>
        <v>0</v>
      </c>
      <c r="G62" s="5" t="s">
        <v>18</v>
      </c>
      <c r="H62" s="17" t="s">
        <v>80</v>
      </c>
      <c r="I62" s="5"/>
    </row>
    <row r="63" spans="1:9">
      <c r="A63">
        <f t="shared" si="1"/>
        <v>61</v>
      </c>
      <c r="C63" t="s">
        <v>11</v>
      </c>
      <c r="F63">
        <f t="shared" si="0"/>
        <v>0</v>
      </c>
      <c r="G63" s="5" t="s">
        <v>18</v>
      </c>
      <c r="H63" s="17" t="s">
        <v>80</v>
      </c>
      <c r="I63" s="5"/>
    </row>
    <row r="64" spans="1:9">
      <c r="A64">
        <f t="shared" si="1"/>
        <v>62</v>
      </c>
      <c r="C64" t="s">
        <v>11</v>
      </c>
      <c r="F64">
        <f t="shared" si="0"/>
        <v>0</v>
      </c>
      <c r="G64" s="5" t="s">
        <v>18</v>
      </c>
      <c r="H64" s="17" t="s">
        <v>80</v>
      </c>
      <c r="I64" s="5"/>
    </row>
    <row r="65" spans="1:9">
      <c r="A65">
        <f t="shared" si="1"/>
        <v>63</v>
      </c>
      <c r="C65" t="s">
        <v>11</v>
      </c>
      <c r="F65">
        <f t="shared" si="0"/>
        <v>0</v>
      </c>
      <c r="G65" s="5" t="s">
        <v>18</v>
      </c>
      <c r="H65" s="17" t="s">
        <v>80</v>
      </c>
      <c r="I65" s="5"/>
    </row>
    <row r="66" spans="1:9">
      <c r="A66">
        <f t="shared" si="1"/>
        <v>64</v>
      </c>
      <c r="C66" t="s">
        <v>11</v>
      </c>
      <c r="F66">
        <f t="shared" si="0"/>
        <v>0</v>
      </c>
      <c r="G66" s="5" t="s">
        <v>18</v>
      </c>
      <c r="H66" s="17" t="s">
        <v>80</v>
      </c>
      <c r="I66" s="5"/>
    </row>
    <row r="67" spans="1:9">
      <c r="A67">
        <f t="shared" si="1"/>
        <v>65</v>
      </c>
      <c r="C67" t="s">
        <v>11</v>
      </c>
      <c r="F67">
        <f t="shared" si="0"/>
        <v>0</v>
      </c>
      <c r="G67" s="5" t="s">
        <v>18</v>
      </c>
      <c r="H67" s="17" t="s">
        <v>80</v>
      </c>
      <c r="I67" s="5"/>
    </row>
    <row r="68" spans="1:9">
      <c r="A68">
        <f t="shared" si="1"/>
        <v>66</v>
      </c>
      <c r="C68" t="s">
        <v>11</v>
      </c>
      <c r="F68">
        <f t="shared" ref="F68:F100" si="2">D68*E68</f>
        <v>0</v>
      </c>
      <c r="G68" s="5" t="s">
        <v>18</v>
      </c>
      <c r="H68" s="17" t="s">
        <v>80</v>
      </c>
      <c r="I68" s="5"/>
    </row>
    <row r="69" spans="1:9">
      <c r="A69">
        <f t="shared" ref="A69:A100" si="3">A68+1</f>
        <v>67</v>
      </c>
      <c r="C69" t="s">
        <v>11</v>
      </c>
      <c r="F69">
        <f t="shared" si="2"/>
        <v>0</v>
      </c>
      <c r="G69" s="5" t="s">
        <v>18</v>
      </c>
      <c r="H69" s="17" t="s">
        <v>80</v>
      </c>
      <c r="I69" s="5"/>
    </row>
    <row r="70" spans="1:9">
      <c r="A70">
        <f t="shared" si="3"/>
        <v>68</v>
      </c>
      <c r="C70" t="s">
        <v>11</v>
      </c>
      <c r="F70">
        <f t="shared" si="2"/>
        <v>0</v>
      </c>
      <c r="G70" s="5" t="s">
        <v>18</v>
      </c>
      <c r="H70" s="17" t="s">
        <v>80</v>
      </c>
      <c r="I70" s="5"/>
    </row>
    <row r="71" spans="1:9">
      <c r="A71">
        <f t="shared" si="3"/>
        <v>69</v>
      </c>
      <c r="C71" t="s">
        <v>11</v>
      </c>
      <c r="F71">
        <f t="shared" si="2"/>
        <v>0</v>
      </c>
      <c r="G71" s="5" t="s">
        <v>18</v>
      </c>
      <c r="H71" s="17" t="s">
        <v>80</v>
      </c>
      <c r="I71" s="5"/>
    </row>
    <row r="72" spans="1:9">
      <c r="A72">
        <f t="shared" si="3"/>
        <v>70</v>
      </c>
      <c r="C72" t="s">
        <v>11</v>
      </c>
      <c r="F72">
        <f t="shared" si="2"/>
        <v>0</v>
      </c>
      <c r="G72" s="5" t="s">
        <v>18</v>
      </c>
      <c r="H72" s="17" t="s">
        <v>80</v>
      </c>
      <c r="I72" s="5"/>
    </row>
    <row r="73" spans="1:9">
      <c r="A73">
        <f t="shared" si="3"/>
        <v>71</v>
      </c>
      <c r="C73" t="s">
        <v>11</v>
      </c>
      <c r="F73">
        <f t="shared" si="2"/>
        <v>0</v>
      </c>
      <c r="G73" s="5" t="s">
        <v>18</v>
      </c>
      <c r="H73" s="17" t="s">
        <v>80</v>
      </c>
      <c r="I73" s="5"/>
    </row>
    <row r="74" spans="1:9">
      <c r="A74">
        <f t="shared" si="3"/>
        <v>72</v>
      </c>
      <c r="C74" t="s">
        <v>11</v>
      </c>
      <c r="F74">
        <f t="shared" si="2"/>
        <v>0</v>
      </c>
      <c r="G74" s="5" t="s">
        <v>18</v>
      </c>
      <c r="H74" s="17" t="s">
        <v>80</v>
      </c>
      <c r="I74" s="5"/>
    </row>
    <row r="75" spans="1:9">
      <c r="A75">
        <f t="shared" si="3"/>
        <v>73</v>
      </c>
      <c r="C75" t="s">
        <v>11</v>
      </c>
      <c r="F75">
        <f t="shared" si="2"/>
        <v>0</v>
      </c>
      <c r="G75" s="5" t="s">
        <v>18</v>
      </c>
      <c r="H75" s="17" t="s">
        <v>80</v>
      </c>
      <c r="I75" s="5"/>
    </row>
    <row r="76" spans="1:9">
      <c r="A76">
        <f t="shared" si="3"/>
        <v>74</v>
      </c>
      <c r="C76" t="s">
        <v>11</v>
      </c>
      <c r="F76">
        <f t="shared" si="2"/>
        <v>0</v>
      </c>
      <c r="G76" s="5" t="s">
        <v>18</v>
      </c>
      <c r="H76" s="17" t="s">
        <v>80</v>
      </c>
      <c r="I76" s="5"/>
    </row>
    <row r="77" spans="1:9">
      <c r="A77">
        <f t="shared" si="3"/>
        <v>75</v>
      </c>
      <c r="C77" t="s">
        <v>11</v>
      </c>
      <c r="F77">
        <f t="shared" si="2"/>
        <v>0</v>
      </c>
      <c r="G77" s="5" t="s">
        <v>18</v>
      </c>
      <c r="H77" s="17" t="s">
        <v>80</v>
      </c>
      <c r="I77" s="5"/>
    </row>
    <row r="78" spans="1:9">
      <c r="A78">
        <f t="shared" si="3"/>
        <v>76</v>
      </c>
      <c r="C78" t="s">
        <v>11</v>
      </c>
      <c r="F78">
        <f t="shared" si="2"/>
        <v>0</v>
      </c>
      <c r="G78" s="5" t="s">
        <v>18</v>
      </c>
      <c r="H78" s="17" t="s">
        <v>80</v>
      </c>
      <c r="I78" s="5"/>
    </row>
    <row r="79" spans="1:9">
      <c r="A79">
        <f t="shared" si="3"/>
        <v>77</v>
      </c>
      <c r="C79" t="s">
        <v>11</v>
      </c>
      <c r="F79">
        <f t="shared" si="2"/>
        <v>0</v>
      </c>
      <c r="G79" s="5" t="s">
        <v>18</v>
      </c>
      <c r="H79" s="17" t="s">
        <v>80</v>
      </c>
      <c r="I79" s="5"/>
    </row>
    <row r="80" spans="1:9">
      <c r="A80">
        <f t="shared" si="3"/>
        <v>78</v>
      </c>
      <c r="C80" t="s">
        <v>11</v>
      </c>
      <c r="F80">
        <f t="shared" si="2"/>
        <v>0</v>
      </c>
      <c r="G80" s="5" t="s">
        <v>18</v>
      </c>
      <c r="H80" s="17" t="s">
        <v>80</v>
      </c>
      <c r="I80" s="5"/>
    </row>
    <row r="81" spans="1:9">
      <c r="A81">
        <f t="shared" si="3"/>
        <v>79</v>
      </c>
      <c r="C81" t="s">
        <v>11</v>
      </c>
      <c r="F81">
        <f t="shared" si="2"/>
        <v>0</v>
      </c>
      <c r="G81" s="5" t="s">
        <v>18</v>
      </c>
      <c r="H81" s="17" t="s">
        <v>80</v>
      </c>
      <c r="I81" s="5"/>
    </row>
    <row r="82" spans="1:9">
      <c r="A82">
        <f t="shared" si="3"/>
        <v>80</v>
      </c>
      <c r="C82" t="s">
        <v>11</v>
      </c>
      <c r="F82">
        <f t="shared" si="2"/>
        <v>0</v>
      </c>
      <c r="G82" s="5" t="s">
        <v>18</v>
      </c>
      <c r="H82" s="17" t="s">
        <v>80</v>
      </c>
      <c r="I82" s="5"/>
    </row>
    <row r="83" spans="1:9">
      <c r="A83">
        <f t="shared" si="3"/>
        <v>81</v>
      </c>
      <c r="C83" t="s">
        <v>11</v>
      </c>
      <c r="F83">
        <f t="shared" si="2"/>
        <v>0</v>
      </c>
      <c r="G83" s="5" t="s">
        <v>18</v>
      </c>
      <c r="H83" s="17" t="s">
        <v>80</v>
      </c>
      <c r="I83" s="5"/>
    </row>
    <row r="84" spans="1:9">
      <c r="A84">
        <f t="shared" si="3"/>
        <v>82</v>
      </c>
      <c r="C84" t="s">
        <v>11</v>
      </c>
      <c r="F84">
        <f t="shared" si="2"/>
        <v>0</v>
      </c>
      <c r="G84" s="5" t="s">
        <v>18</v>
      </c>
      <c r="H84" s="17" t="s">
        <v>80</v>
      </c>
      <c r="I84" s="5"/>
    </row>
    <row r="85" spans="1:9">
      <c r="A85">
        <f t="shared" si="3"/>
        <v>83</v>
      </c>
      <c r="C85" t="s">
        <v>11</v>
      </c>
      <c r="F85">
        <f t="shared" si="2"/>
        <v>0</v>
      </c>
      <c r="G85" s="5" t="s">
        <v>18</v>
      </c>
      <c r="H85" s="17" t="s">
        <v>80</v>
      </c>
      <c r="I85" s="5"/>
    </row>
    <row r="86" spans="1:9">
      <c r="A86">
        <f t="shared" si="3"/>
        <v>84</v>
      </c>
      <c r="C86" t="s">
        <v>11</v>
      </c>
      <c r="F86">
        <f t="shared" si="2"/>
        <v>0</v>
      </c>
      <c r="G86" s="5" t="s">
        <v>18</v>
      </c>
      <c r="H86" s="17" t="s">
        <v>80</v>
      </c>
      <c r="I86" s="5"/>
    </row>
    <row r="87" spans="1:9">
      <c r="A87">
        <f t="shared" si="3"/>
        <v>85</v>
      </c>
      <c r="C87" t="s">
        <v>11</v>
      </c>
      <c r="F87">
        <f t="shared" si="2"/>
        <v>0</v>
      </c>
      <c r="G87" s="5" t="s">
        <v>18</v>
      </c>
      <c r="H87" s="17" t="s">
        <v>80</v>
      </c>
      <c r="I87" s="5"/>
    </row>
    <row r="88" spans="1:9">
      <c r="A88">
        <f t="shared" si="3"/>
        <v>86</v>
      </c>
      <c r="C88" t="s">
        <v>11</v>
      </c>
      <c r="F88">
        <f t="shared" si="2"/>
        <v>0</v>
      </c>
      <c r="G88" s="5" t="s">
        <v>18</v>
      </c>
      <c r="H88" s="17" t="s">
        <v>80</v>
      </c>
      <c r="I88" s="5"/>
    </row>
    <row r="89" spans="1:9">
      <c r="A89">
        <f t="shared" si="3"/>
        <v>87</v>
      </c>
      <c r="C89" t="s">
        <v>11</v>
      </c>
      <c r="F89">
        <f t="shared" si="2"/>
        <v>0</v>
      </c>
      <c r="G89" s="5" t="s">
        <v>18</v>
      </c>
      <c r="H89" s="17" t="s">
        <v>80</v>
      </c>
      <c r="I89" s="5"/>
    </row>
    <row r="90" spans="1:9">
      <c r="A90">
        <f t="shared" si="3"/>
        <v>88</v>
      </c>
      <c r="C90" t="s">
        <v>11</v>
      </c>
      <c r="F90">
        <f t="shared" si="2"/>
        <v>0</v>
      </c>
      <c r="G90" s="5" t="s">
        <v>18</v>
      </c>
      <c r="H90" s="17" t="s">
        <v>80</v>
      </c>
      <c r="I90" s="5"/>
    </row>
    <row r="91" spans="1:9">
      <c r="A91">
        <f t="shared" si="3"/>
        <v>89</v>
      </c>
      <c r="C91" t="s">
        <v>11</v>
      </c>
      <c r="F91">
        <f t="shared" si="2"/>
        <v>0</v>
      </c>
      <c r="G91" s="5" t="s">
        <v>18</v>
      </c>
      <c r="H91" s="17" t="s">
        <v>80</v>
      </c>
      <c r="I91" s="5"/>
    </row>
    <row r="92" spans="1:9">
      <c r="A92">
        <f t="shared" si="3"/>
        <v>90</v>
      </c>
      <c r="C92" t="s">
        <v>11</v>
      </c>
      <c r="F92">
        <f t="shared" si="2"/>
        <v>0</v>
      </c>
      <c r="G92" s="5" t="s">
        <v>18</v>
      </c>
      <c r="H92" s="17" t="s">
        <v>80</v>
      </c>
      <c r="I92" s="5"/>
    </row>
    <row r="93" spans="1:9">
      <c r="A93">
        <f t="shared" si="3"/>
        <v>91</v>
      </c>
      <c r="C93" t="s">
        <v>11</v>
      </c>
      <c r="F93">
        <f t="shared" si="2"/>
        <v>0</v>
      </c>
      <c r="G93" s="5" t="s">
        <v>18</v>
      </c>
      <c r="H93" s="17" t="s">
        <v>80</v>
      </c>
      <c r="I93" s="5"/>
    </row>
    <row r="94" spans="1:9">
      <c r="A94">
        <f t="shared" si="3"/>
        <v>92</v>
      </c>
      <c r="C94" t="s">
        <v>11</v>
      </c>
      <c r="F94">
        <f t="shared" si="2"/>
        <v>0</v>
      </c>
      <c r="G94" s="5" t="s">
        <v>18</v>
      </c>
      <c r="H94" s="17" t="s">
        <v>80</v>
      </c>
      <c r="I94" s="5"/>
    </row>
    <row r="95" spans="1:9">
      <c r="A95">
        <f t="shared" si="3"/>
        <v>93</v>
      </c>
      <c r="C95" t="s">
        <v>11</v>
      </c>
      <c r="F95">
        <f t="shared" si="2"/>
        <v>0</v>
      </c>
      <c r="G95" s="5" t="s">
        <v>18</v>
      </c>
      <c r="H95" s="17" t="s">
        <v>80</v>
      </c>
      <c r="I95" s="5"/>
    </row>
    <row r="96" spans="1:9">
      <c r="A96">
        <f t="shared" si="3"/>
        <v>94</v>
      </c>
      <c r="C96" t="s">
        <v>11</v>
      </c>
      <c r="F96">
        <f t="shared" si="2"/>
        <v>0</v>
      </c>
      <c r="G96" s="5" t="s">
        <v>18</v>
      </c>
      <c r="H96" s="17" t="s">
        <v>80</v>
      </c>
      <c r="I96" s="5"/>
    </row>
    <row r="97" spans="1:9">
      <c r="A97">
        <f t="shared" si="3"/>
        <v>95</v>
      </c>
      <c r="C97" t="s">
        <v>11</v>
      </c>
      <c r="F97">
        <f t="shared" si="2"/>
        <v>0</v>
      </c>
      <c r="G97" s="5" t="s">
        <v>18</v>
      </c>
      <c r="H97" s="17" t="s">
        <v>80</v>
      </c>
      <c r="I97" s="5"/>
    </row>
    <row r="98" spans="1:9">
      <c r="A98">
        <f t="shared" si="3"/>
        <v>96</v>
      </c>
      <c r="C98" t="s">
        <v>11</v>
      </c>
      <c r="F98">
        <f t="shared" si="2"/>
        <v>0</v>
      </c>
      <c r="G98" s="5" t="s">
        <v>18</v>
      </c>
      <c r="H98" s="17" t="s">
        <v>80</v>
      </c>
      <c r="I98" s="5"/>
    </row>
    <row r="99" spans="1:9">
      <c r="A99">
        <f t="shared" si="3"/>
        <v>97</v>
      </c>
      <c r="C99" t="s">
        <v>11</v>
      </c>
      <c r="F99">
        <f t="shared" si="2"/>
        <v>0</v>
      </c>
      <c r="G99" s="5" t="s">
        <v>18</v>
      </c>
      <c r="H99" s="17" t="s">
        <v>80</v>
      </c>
      <c r="I99" s="5"/>
    </row>
    <row r="100" spans="1:9">
      <c r="A100">
        <f t="shared" si="3"/>
        <v>98</v>
      </c>
      <c r="C100" t="s">
        <v>11</v>
      </c>
      <c r="F100">
        <f t="shared" si="2"/>
        <v>0</v>
      </c>
      <c r="G100" s="5" t="s">
        <v>18</v>
      </c>
      <c r="H100" s="17" t="s">
        <v>80</v>
      </c>
      <c r="I100" s="5"/>
    </row>
  </sheetData>
  <autoFilter ref="A2:K100"/>
  <dataConsolidate>
    <dataRefs count="1">
      <dataRef ref="A3:A7" sheet="PURCHASE"/>
    </dataRefs>
  </dataConsolidate>
  <dataValidations count="3">
    <dataValidation type="list" allowBlank="1" showInputMessage="1" showErrorMessage="1" sqref="I4:I100 G4:G100 G3">
      <formula1>$V$2:$V$3</formula1>
    </dataValidation>
    <dataValidation type="list" allowBlank="1" showInputMessage="1" showErrorMessage="1" sqref="C3:C100">
      <formula1>$W$2:$W$29</formula1>
    </dataValidation>
    <dataValidation type="list" allowBlank="1" showInputMessage="1" showErrorMessage="1" sqref="H3:H100">
      <formula1>$X$2:$X$29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0"/>
  <sheetViews>
    <sheetView tabSelected="1" workbookViewId="0">
      <selection activeCell="G5" sqref="G5"/>
    </sheetView>
  </sheetViews>
  <sheetFormatPr defaultRowHeight="15"/>
  <cols>
    <col min="1" max="1" width="6.140625" bestFit="1" customWidth="1"/>
    <col min="3" max="3" width="13.7109375" bestFit="1" customWidth="1"/>
    <col min="4" max="4" width="6.85546875" bestFit="1" customWidth="1"/>
    <col min="5" max="5" width="9.7109375" bestFit="1" customWidth="1"/>
    <col min="6" max="6" width="11.7109375" bestFit="1" customWidth="1"/>
    <col min="7" max="7" width="12.5703125" bestFit="1" customWidth="1"/>
    <col min="8" max="8" width="7.5703125" bestFit="1" customWidth="1"/>
    <col min="12" max="12" width="22.42578125" bestFit="1" customWidth="1"/>
    <col min="14" max="14" width="7.140625" bestFit="1" customWidth="1"/>
    <col min="15" max="15" width="22.7109375" style="8" bestFit="1" customWidth="1"/>
    <col min="20" max="20" width="22.7109375" bestFit="1" customWidth="1"/>
  </cols>
  <sheetData>
    <row r="1" spans="1:20" s="8" customFormat="1">
      <c r="C1" s="9" t="s">
        <v>43</v>
      </c>
      <c r="G1" s="14"/>
    </row>
    <row r="2" spans="1:20" s="1" customFormat="1">
      <c r="A2" s="1" t="s">
        <v>40</v>
      </c>
      <c r="B2" s="1" t="s">
        <v>41</v>
      </c>
      <c r="C2" s="1" t="s">
        <v>0</v>
      </c>
      <c r="D2" s="1" t="s">
        <v>1</v>
      </c>
      <c r="E2" s="1" t="s">
        <v>2</v>
      </c>
      <c r="F2" s="1" t="s">
        <v>8</v>
      </c>
      <c r="G2" s="1" t="s">
        <v>88</v>
      </c>
      <c r="H2" s="1" t="s">
        <v>6</v>
      </c>
      <c r="O2" s="8"/>
      <c r="S2" s="1" t="s">
        <v>92</v>
      </c>
      <c r="T2" s="15" t="str">
        <f>LIST!A3</f>
        <v>AMARULA</v>
      </c>
    </row>
    <row r="3" spans="1:20">
      <c r="A3">
        <v>1</v>
      </c>
      <c r="C3" t="s">
        <v>51</v>
      </c>
      <c r="D3">
        <v>10</v>
      </c>
      <c r="E3" s="3">
        <v>1</v>
      </c>
      <c r="F3">
        <f>D3*E3</f>
        <v>10</v>
      </c>
      <c r="G3" t="s">
        <v>89</v>
      </c>
      <c r="H3" s="7">
        <f>SUM(F3:F100)</f>
        <v>60</v>
      </c>
      <c r="S3" s="1" t="s">
        <v>89</v>
      </c>
      <c r="T3" s="15" t="str">
        <f>LIST!A4</f>
        <v>ABSOLUTE VODKA</v>
      </c>
    </row>
    <row r="4" spans="1:20">
      <c r="A4">
        <f>A3+1</f>
        <v>2</v>
      </c>
      <c r="C4" t="s">
        <v>51</v>
      </c>
      <c r="D4">
        <v>10</v>
      </c>
      <c r="E4" s="3">
        <v>2</v>
      </c>
      <c r="F4">
        <f t="shared" ref="F4:F67" si="0">D4*E4</f>
        <v>20</v>
      </c>
      <c r="G4" t="s">
        <v>89</v>
      </c>
      <c r="S4" s="1" t="s">
        <v>93</v>
      </c>
      <c r="T4" s="15" t="str">
        <f>LIST!A5</f>
        <v>BACARDI</v>
      </c>
    </row>
    <row r="5" spans="1:20">
      <c r="A5">
        <f t="shared" ref="A5:A68" si="1">A4+1</f>
        <v>3</v>
      </c>
      <c r="C5" t="s">
        <v>51</v>
      </c>
      <c r="D5">
        <v>10</v>
      </c>
      <c r="E5" s="3">
        <v>3</v>
      </c>
      <c r="F5">
        <f t="shared" si="0"/>
        <v>30</v>
      </c>
      <c r="G5" t="s">
        <v>89</v>
      </c>
      <c r="S5" s="1" t="s">
        <v>91</v>
      </c>
      <c r="T5" s="15" t="str">
        <f>LIST!A6</f>
        <v>BALANTINE</v>
      </c>
    </row>
    <row r="6" spans="1:20">
      <c r="A6">
        <f t="shared" si="1"/>
        <v>4</v>
      </c>
      <c r="C6" t="s">
        <v>11</v>
      </c>
      <c r="E6" s="3"/>
      <c r="F6">
        <f t="shared" si="0"/>
        <v>0</v>
      </c>
      <c r="G6" t="s">
        <v>92</v>
      </c>
      <c r="T6" s="15" t="str">
        <f>LIST!A7</f>
        <v>BELL</v>
      </c>
    </row>
    <row r="7" spans="1:20">
      <c r="A7">
        <f t="shared" si="1"/>
        <v>5</v>
      </c>
      <c r="C7" t="s">
        <v>11</v>
      </c>
      <c r="E7" s="3"/>
      <c r="F7">
        <f t="shared" si="0"/>
        <v>0</v>
      </c>
      <c r="T7" s="15" t="str">
        <f>LIST!A8</f>
        <v>BELLY`S IRISH CREAM</v>
      </c>
    </row>
    <row r="8" spans="1:20">
      <c r="A8">
        <f t="shared" si="1"/>
        <v>6</v>
      </c>
      <c r="C8" t="s">
        <v>11</v>
      </c>
      <c r="E8" s="3"/>
      <c r="F8">
        <v>0</v>
      </c>
      <c r="T8" s="15" t="str">
        <f>LIST!A9</f>
        <v>BLACK LABEL</v>
      </c>
    </row>
    <row r="9" spans="1:20">
      <c r="A9">
        <f t="shared" si="1"/>
        <v>7</v>
      </c>
      <c r="C9" t="s">
        <v>11</v>
      </c>
      <c r="E9" s="3"/>
      <c r="F9">
        <f t="shared" si="0"/>
        <v>0</v>
      </c>
      <c r="T9" s="15" t="str">
        <f>LIST!A10</f>
        <v>BLACK AND WHITE</v>
      </c>
    </row>
    <row r="10" spans="1:20">
      <c r="A10">
        <f t="shared" si="1"/>
        <v>8</v>
      </c>
      <c r="C10" t="s">
        <v>11</v>
      </c>
      <c r="E10" s="3"/>
      <c r="F10">
        <f t="shared" si="0"/>
        <v>0</v>
      </c>
      <c r="T10" s="15" t="str">
        <f>LIST!A11</f>
        <v>BLUE LABEL</v>
      </c>
    </row>
    <row r="11" spans="1:20">
      <c r="A11">
        <f t="shared" si="1"/>
        <v>9</v>
      </c>
      <c r="C11" t="s">
        <v>11</v>
      </c>
      <c r="E11" s="3"/>
      <c r="F11">
        <f t="shared" si="0"/>
        <v>0</v>
      </c>
      <c r="T11" s="15" t="str">
        <f>LIST!A12</f>
        <v>CAPTAIN MORGAN</v>
      </c>
    </row>
    <row r="12" spans="1:20">
      <c r="A12">
        <f t="shared" si="1"/>
        <v>10</v>
      </c>
      <c r="C12" t="s">
        <v>11</v>
      </c>
      <c r="E12" s="3"/>
      <c r="F12">
        <f t="shared" si="0"/>
        <v>0</v>
      </c>
      <c r="T12" s="15" t="str">
        <f>LIST!A13</f>
        <v>CHAMPAGNE</v>
      </c>
    </row>
    <row r="13" spans="1:20">
      <c r="A13">
        <f t="shared" si="1"/>
        <v>11</v>
      </c>
      <c r="C13" t="s">
        <v>11</v>
      </c>
      <c r="E13" s="3"/>
      <c r="F13">
        <f t="shared" si="0"/>
        <v>0</v>
      </c>
      <c r="T13" s="15" t="str">
        <f>LIST!A14</f>
        <v>CHIVAS REGAL</v>
      </c>
    </row>
    <row r="14" spans="1:20">
      <c r="A14">
        <f t="shared" si="1"/>
        <v>12</v>
      </c>
      <c r="C14" t="s">
        <v>11</v>
      </c>
      <c r="E14" s="3"/>
      <c r="F14">
        <f t="shared" si="0"/>
        <v>0</v>
      </c>
      <c r="T14" s="15" t="str">
        <f>LIST!A15</f>
        <v>COINTREAU</v>
      </c>
    </row>
    <row r="15" spans="1:20">
      <c r="A15">
        <f t="shared" si="1"/>
        <v>13</v>
      </c>
      <c r="C15" t="s">
        <v>11</v>
      </c>
      <c r="E15" s="3"/>
      <c r="F15">
        <f t="shared" si="0"/>
        <v>0</v>
      </c>
      <c r="T15" s="15" t="str">
        <f>LIST!A16</f>
        <v>COCKTAIL JUICE</v>
      </c>
    </row>
    <row r="16" spans="1:20">
      <c r="A16">
        <f t="shared" si="1"/>
        <v>14</v>
      </c>
      <c r="C16" t="s">
        <v>11</v>
      </c>
      <c r="E16" s="3"/>
      <c r="F16">
        <f t="shared" si="0"/>
        <v>0</v>
      </c>
      <c r="T16" s="15" t="str">
        <f>LIST!A17</f>
        <v>CUTTY SURK SMALL</v>
      </c>
    </row>
    <row r="17" spans="1:20">
      <c r="A17">
        <f t="shared" si="1"/>
        <v>15</v>
      </c>
      <c r="C17" t="s">
        <v>11</v>
      </c>
      <c r="E17" s="3"/>
      <c r="F17">
        <f t="shared" si="0"/>
        <v>0</v>
      </c>
      <c r="T17" s="15" t="str">
        <f>LIST!A18</f>
        <v>CUTTY SURK BIG</v>
      </c>
    </row>
    <row r="18" spans="1:20">
      <c r="A18">
        <f t="shared" si="1"/>
        <v>16</v>
      </c>
      <c r="C18" t="s">
        <v>11</v>
      </c>
      <c r="E18" s="3"/>
      <c r="F18">
        <f t="shared" si="0"/>
        <v>0</v>
      </c>
      <c r="T18" s="15" t="str">
        <f>LIST!A19</f>
        <v>DANZKA VODKA</v>
      </c>
    </row>
    <row r="19" spans="1:20">
      <c r="A19">
        <f t="shared" si="1"/>
        <v>17</v>
      </c>
      <c r="C19" t="s">
        <v>11</v>
      </c>
      <c r="E19" s="3"/>
      <c r="F19">
        <f t="shared" si="0"/>
        <v>0</v>
      </c>
      <c r="T19" s="15" t="str">
        <f>LIST!A20</f>
        <v>DROSTDY HUF WINE 5LTR</v>
      </c>
    </row>
    <row r="20" spans="1:20">
      <c r="A20">
        <f t="shared" si="1"/>
        <v>18</v>
      </c>
      <c r="C20" t="s">
        <v>11</v>
      </c>
      <c r="E20" s="3"/>
      <c r="F20">
        <f t="shared" si="0"/>
        <v>0</v>
      </c>
      <c r="T20" s="15" t="str">
        <f>LIST!A21</f>
        <v>FOOT PRINT</v>
      </c>
    </row>
    <row r="21" spans="1:20">
      <c r="A21">
        <f t="shared" si="1"/>
        <v>19</v>
      </c>
      <c r="C21" t="s">
        <v>11</v>
      </c>
      <c r="E21" s="3"/>
      <c r="F21">
        <f t="shared" si="0"/>
        <v>0</v>
      </c>
      <c r="T21" s="15" t="str">
        <f>LIST!A22</f>
        <v>FAMOUSE GROUSE</v>
      </c>
    </row>
    <row r="22" spans="1:20">
      <c r="A22">
        <f t="shared" si="1"/>
        <v>20</v>
      </c>
      <c r="C22" t="s">
        <v>11</v>
      </c>
      <c r="E22" s="3"/>
      <c r="F22">
        <f t="shared" si="0"/>
        <v>0</v>
      </c>
      <c r="T22" s="15" t="str">
        <f>LIST!A23</f>
        <v>GENTLE MAN</v>
      </c>
    </row>
    <row r="23" spans="1:20">
      <c r="A23">
        <f t="shared" si="1"/>
        <v>21</v>
      </c>
      <c r="C23" t="s">
        <v>11</v>
      </c>
      <c r="E23" s="3"/>
      <c r="F23">
        <f t="shared" si="0"/>
        <v>0</v>
      </c>
      <c r="T23" s="15" t="str">
        <f>LIST!A24</f>
        <v>GILBEYS GIN</v>
      </c>
    </row>
    <row r="24" spans="1:20">
      <c r="A24">
        <f t="shared" si="1"/>
        <v>22</v>
      </c>
      <c r="C24" t="s">
        <v>11</v>
      </c>
      <c r="E24" s="3"/>
      <c r="F24">
        <f t="shared" si="0"/>
        <v>0</v>
      </c>
      <c r="T24" s="15" t="str">
        <f>LIST!A25</f>
        <v>GOLD LABEL</v>
      </c>
    </row>
    <row r="25" spans="1:20">
      <c r="A25">
        <f t="shared" si="1"/>
        <v>23</v>
      </c>
      <c r="C25" t="s">
        <v>11</v>
      </c>
      <c r="E25" s="3"/>
      <c r="F25">
        <f t="shared" si="0"/>
        <v>0</v>
      </c>
      <c r="T25" s="15" t="str">
        <f>LIST!A26</f>
        <v>GORDONS GIN</v>
      </c>
    </row>
    <row r="26" spans="1:20">
      <c r="A26">
        <f t="shared" si="1"/>
        <v>24</v>
      </c>
      <c r="C26" t="s">
        <v>11</v>
      </c>
      <c r="E26" s="3"/>
      <c r="F26">
        <f t="shared" si="0"/>
        <v>0</v>
      </c>
      <c r="T26" s="15" t="str">
        <f>LIST!A27</f>
        <v>GREEN LABEL</v>
      </c>
    </row>
    <row r="27" spans="1:20">
      <c r="A27">
        <f t="shared" si="1"/>
        <v>25</v>
      </c>
      <c r="C27" t="s">
        <v>11</v>
      </c>
      <c r="E27" s="3"/>
      <c r="F27">
        <f t="shared" si="0"/>
        <v>0</v>
      </c>
      <c r="T27" s="15" t="str">
        <f>LIST!A28</f>
        <v>GUINNESS</v>
      </c>
    </row>
    <row r="28" spans="1:20">
      <c r="A28">
        <f t="shared" si="1"/>
        <v>26</v>
      </c>
      <c r="C28" t="s">
        <v>11</v>
      </c>
      <c r="E28" s="3"/>
      <c r="F28">
        <f t="shared" si="0"/>
        <v>0</v>
      </c>
      <c r="T28" s="15" t="str">
        <f>LIST!A29</f>
        <v>HAIG</v>
      </c>
    </row>
    <row r="29" spans="1:20">
      <c r="A29">
        <f t="shared" si="1"/>
        <v>27</v>
      </c>
      <c r="C29" t="s">
        <v>11</v>
      </c>
      <c r="E29" s="3"/>
      <c r="F29">
        <f t="shared" si="0"/>
        <v>0</v>
      </c>
      <c r="T29" s="15" t="str">
        <f>LIST!A30</f>
        <v>HEINEKEN CAN BIG</v>
      </c>
    </row>
    <row r="30" spans="1:20">
      <c r="A30">
        <f t="shared" si="1"/>
        <v>28</v>
      </c>
      <c r="C30" t="s">
        <v>11</v>
      </c>
      <c r="E30" s="3"/>
      <c r="F30">
        <f t="shared" si="0"/>
        <v>0</v>
      </c>
    </row>
    <row r="31" spans="1:20">
      <c r="A31">
        <f t="shared" si="1"/>
        <v>29</v>
      </c>
      <c r="C31" t="s">
        <v>11</v>
      </c>
      <c r="E31" s="3"/>
      <c r="F31">
        <f t="shared" si="0"/>
        <v>0</v>
      </c>
    </row>
    <row r="32" spans="1:20">
      <c r="A32">
        <f t="shared" si="1"/>
        <v>30</v>
      </c>
      <c r="C32" t="s">
        <v>11</v>
      </c>
      <c r="E32" s="3"/>
      <c r="F32">
        <f t="shared" si="0"/>
        <v>0</v>
      </c>
    </row>
    <row r="33" spans="1:6">
      <c r="A33">
        <f t="shared" si="1"/>
        <v>31</v>
      </c>
      <c r="C33" t="s">
        <v>11</v>
      </c>
      <c r="E33" s="3"/>
      <c r="F33">
        <f t="shared" si="0"/>
        <v>0</v>
      </c>
    </row>
    <row r="34" spans="1:6">
      <c r="A34">
        <f t="shared" si="1"/>
        <v>32</v>
      </c>
      <c r="C34" t="s">
        <v>11</v>
      </c>
      <c r="E34" s="3"/>
      <c r="F34">
        <f t="shared" si="0"/>
        <v>0</v>
      </c>
    </row>
    <row r="35" spans="1:6">
      <c r="A35">
        <f t="shared" si="1"/>
        <v>33</v>
      </c>
      <c r="C35" t="s">
        <v>11</v>
      </c>
      <c r="E35" s="3"/>
      <c r="F35">
        <f t="shared" si="0"/>
        <v>0</v>
      </c>
    </row>
    <row r="36" spans="1:6">
      <c r="A36">
        <f t="shared" si="1"/>
        <v>34</v>
      </c>
      <c r="C36" t="s">
        <v>11</v>
      </c>
      <c r="E36" s="3"/>
      <c r="F36">
        <f t="shared" si="0"/>
        <v>0</v>
      </c>
    </row>
    <row r="37" spans="1:6">
      <c r="A37">
        <f t="shared" si="1"/>
        <v>35</v>
      </c>
      <c r="C37" t="s">
        <v>11</v>
      </c>
      <c r="E37" s="3"/>
      <c r="F37">
        <f t="shared" si="0"/>
        <v>0</v>
      </c>
    </row>
    <row r="38" spans="1:6">
      <c r="A38">
        <f t="shared" si="1"/>
        <v>36</v>
      </c>
      <c r="C38" t="s">
        <v>11</v>
      </c>
      <c r="E38" s="3"/>
      <c r="F38">
        <f t="shared" si="0"/>
        <v>0</v>
      </c>
    </row>
    <row r="39" spans="1:6">
      <c r="A39">
        <f t="shared" si="1"/>
        <v>37</v>
      </c>
      <c r="C39" t="s">
        <v>11</v>
      </c>
      <c r="E39" s="3"/>
      <c r="F39">
        <f t="shared" si="0"/>
        <v>0</v>
      </c>
    </row>
    <row r="40" spans="1:6">
      <c r="A40">
        <f t="shared" si="1"/>
        <v>38</v>
      </c>
      <c r="C40" t="s">
        <v>11</v>
      </c>
      <c r="E40" s="3"/>
      <c r="F40">
        <f t="shared" si="0"/>
        <v>0</v>
      </c>
    </row>
    <row r="41" spans="1:6">
      <c r="A41">
        <f t="shared" si="1"/>
        <v>39</v>
      </c>
      <c r="C41" t="s">
        <v>11</v>
      </c>
      <c r="E41" s="3"/>
      <c r="F41">
        <f t="shared" si="0"/>
        <v>0</v>
      </c>
    </row>
    <row r="42" spans="1:6">
      <c r="A42">
        <f t="shared" si="1"/>
        <v>40</v>
      </c>
      <c r="C42" t="s">
        <v>11</v>
      </c>
      <c r="E42" s="3"/>
      <c r="F42">
        <f t="shared" si="0"/>
        <v>0</v>
      </c>
    </row>
    <row r="43" spans="1:6">
      <c r="A43">
        <f t="shared" si="1"/>
        <v>41</v>
      </c>
      <c r="C43" t="s">
        <v>11</v>
      </c>
      <c r="E43" s="3"/>
      <c r="F43">
        <f t="shared" si="0"/>
        <v>0</v>
      </c>
    </row>
    <row r="44" spans="1:6">
      <c r="A44">
        <f t="shared" si="1"/>
        <v>42</v>
      </c>
      <c r="C44" t="s">
        <v>11</v>
      </c>
      <c r="E44" s="3"/>
      <c r="F44">
        <f t="shared" si="0"/>
        <v>0</v>
      </c>
    </row>
    <row r="45" spans="1:6">
      <c r="A45">
        <f t="shared" si="1"/>
        <v>43</v>
      </c>
      <c r="C45" t="s">
        <v>11</v>
      </c>
      <c r="E45" s="3"/>
      <c r="F45">
        <f t="shared" si="0"/>
        <v>0</v>
      </c>
    </row>
    <row r="46" spans="1:6">
      <c r="A46">
        <f t="shared" si="1"/>
        <v>44</v>
      </c>
      <c r="C46" t="s">
        <v>11</v>
      </c>
      <c r="E46" s="3"/>
      <c r="F46">
        <f t="shared" si="0"/>
        <v>0</v>
      </c>
    </row>
    <row r="47" spans="1:6">
      <c r="A47">
        <f t="shared" si="1"/>
        <v>45</v>
      </c>
      <c r="C47" t="s">
        <v>11</v>
      </c>
      <c r="E47" s="3"/>
      <c r="F47">
        <f t="shared" si="0"/>
        <v>0</v>
      </c>
    </row>
    <row r="48" spans="1:6">
      <c r="A48">
        <f t="shared" si="1"/>
        <v>46</v>
      </c>
      <c r="C48" t="s">
        <v>11</v>
      </c>
      <c r="E48" s="3"/>
      <c r="F48">
        <f t="shared" si="0"/>
        <v>0</v>
      </c>
    </row>
    <row r="49" spans="1:6">
      <c r="A49">
        <f t="shared" si="1"/>
        <v>47</v>
      </c>
      <c r="C49" t="s">
        <v>11</v>
      </c>
      <c r="E49" s="3"/>
      <c r="F49">
        <f t="shared" si="0"/>
        <v>0</v>
      </c>
    </row>
    <row r="50" spans="1:6">
      <c r="A50">
        <f t="shared" si="1"/>
        <v>48</v>
      </c>
      <c r="C50" t="s">
        <v>11</v>
      </c>
      <c r="E50" s="3"/>
      <c r="F50">
        <f t="shared" si="0"/>
        <v>0</v>
      </c>
    </row>
    <row r="51" spans="1:6">
      <c r="A51">
        <f t="shared" si="1"/>
        <v>49</v>
      </c>
      <c r="C51" t="s">
        <v>11</v>
      </c>
      <c r="E51" s="3"/>
      <c r="F51">
        <f t="shared" si="0"/>
        <v>0</v>
      </c>
    </row>
    <row r="52" spans="1:6">
      <c r="A52">
        <f t="shared" si="1"/>
        <v>50</v>
      </c>
      <c r="C52" t="s">
        <v>11</v>
      </c>
      <c r="E52" s="3"/>
      <c r="F52">
        <f t="shared" si="0"/>
        <v>0</v>
      </c>
    </row>
    <row r="53" spans="1:6">
      <c r="A53">
        <f t="shared" si="1"/>
        <v>51</v>
      </c>
      <c r="C53" t="s">
        <v>11</v>
      </c>
      <c r="E53" s="3"/>
      <c r="F53">
        <f t="shared" si="0"/>
        <v>0</v>
      </c>
    </row>
    <row r="54" spans="1:6">
      <c r="A54">
        <f t="shared" si="1"/>
        <v>52</v>
      </c>
      <c r="C54" t="s">
        <v>11</v>
      </c>
      <c r="E54" s="3"/>
      <c r="F54">
        <f t="shared" si="0"/>
        <v>0</v>
      </c>
    </row>
    <row r="55" spans="1:6">
      <c r="A55">
        <f t="shared" si="1"/>
        <v>53</v>
      </c>
      <c r="C55" t="s">
        <v>11</v>
      </c>
      <c r="E55" s="3"/>
      <c r="F55">
        <f t="shared" si="0"/>
        <v>0</v>
      </c>
    </row>
    <row r="56" spans="1:6">
      <c r="A56">
        <f t="shared" si="1"/>
        <v>54</v>
      </c>
      <c r="C56" t="s">
        <v>11</v>
      </c>
      <c r="E56" s="3"/>
      <c r="F56">
        <f t="shared" si="0"/>
        <v>0</v>
      </c>
    </row>
    <row r="57" spans="1:6">
      <c r="A57">
        <f t="shared" si="1"/>
        <v>55</v>
      </c>
      <c r="C57" t="s">
        <v>11</v>
      </c>
      <c r="E57" s="3"/>
      <c r="F57">
        <f t="shared" si="0"/>
        <v>0</v>
      </c>
    </row>
    <row r="58" spans="1:6">
      <c r="A58">
        <f t="shared" si="1"/>
        <v>56</v>
      </c>
      <c r="C58" t="s">
        <v>11</v>
      </c>
      <c r="E58" s="3"/>
      <c r="F58">
        <f t="shared" si="0"/>
        <v>0</v>
      </c>
    </row>
    <row r="59" spans="1:6">
      <c r="A59">
        <f t="shared" si="1"/>
        <v>57</v>
      </c>
      <c r="C59" t="s">
        <v>11</v>
      </c>
      <c r="E59" s="3"/>
      <c r="F59">
        <f t="shared" si="0"/>
        <v>0</v>
      </c>
    </row>
    <row r="60" spans="1:6">
      <c r="A60">
        <f t="shared" si="1"/>
        <v>58</v>
      </c>
      <c r="C60" t="s">
        <v>11</v>
      </c>
      <c r="E60" s="3"/>
      <c r="F60">
        <f t="shared" si="0"/>
        <v>0</v>
      </c>
    </row>
    <row r="61" spans="1:6">
      <c r="A61">
        <f t="shared" si="1"/>
        <v>59</v>
      </c>
      <c r="C61" t="s">
        <v>11</v>
      </c>
      <c r="E61" s="3"/>
      <c r="F61">
        <f t="shared" si="0"/>
        <v>0</v>
      </c>
    </row>
    <row r="62" spans="1:6">
      <c r="A62">
        <f t="shared" si="1"/>
        <v>60</v>
      </c>
      <c r="C62" t="s">
        <v>11</v>
      </c>
      <c r="E62" s="3"/>
      <c r="F62">
        <f t="shared" si="0"/>
        <v>0</v>
      </c>
    </row>
    <row r="63" spans="1:6">
      <c r="A63">
        <f t="shared" si="1"/>
        <v>61</v>
      </c>
      <c r="C63" t="s">
        <v>11</v>
      </c>
      <c r="E63" s="3"/>
      <c r="F63">
        <f t="shared" si="0"/>
        <v>0</v>
      </c>
    </row>
    <row r="64" spans="1:6">
      <c r="A64">
        <f t="shared" si="1"/>
        <v>62</v>
      </c>
      <c r="C64" t="s">
        <v>11</v>
      </c>
      <c r="E64" s="3"/>
      <c r="F64">
        <f t="shared" si="0"/>
        <v>0</v>
      </c>
    </row>
    <row r="65" spans="1:6">
      <c r="A65">
        <f t="shared" si="1"/>
        <v>63</v>
      </c>
      <c r="C65" t="s">
        <v>11</v>
      </c>
      <c r="E65" s="3"/>
      <c r="F65">
        <f t="shared" si="0"/>
        <v>0</v>
      </c>
    </row>
    <row r="66" spans="1:6">
      <c r="A66">
        <f t="shared" si="1"/>
        <v>64</v>
      </c>
      <c r="C66" t="s">
        <v>11</v>
      </c>
      <c r="E66" s="3"/>
      <c r="F66">
        <f t="shared" si="0"/>
        <v>0</v>
      </c>
    </row>
    <row r="67" spans="1:6">
      <c r="A67">
        <f t="shared" si="1"/>
        <v>65</v>
      </c>
      <c r="C67" t="s">
        <v>11</v>
      </c>
      <c r="E67" s="3"/>
      <c r="F67">
        <f t="shared" si="0"/>
        <v>0</v>
      </c>
    </row>
    <row r="68" spans="1:6">
      <c r="A68">
        <f t="shared" si="1"/>
        <v>66</v>
      </c>
      <c r="C68" t="s">
        <v>11</v>
      </c>
      <c r="E68" s="3"/>
      <c r="F68">
        <f t="shared" ref="F68:F100" si="2">D68*E68</f>
        <v>0</v>
      </c>
    </row>
    <row r="69" spans="1:6">
      <c r="A69">
        <f t="shared" ref="A69:A100" si="3">A68+1</f>
        <v>67</v>
      </c>
      <c r="C69" t="s">
        <v>11</v>
      </c>
      <c r="E69" s="3"/>
      <c r="F69">
        <f t="shared" si="2"/>
        <v>0</v>
      </c>
    </row>
    <row r="70" spans="1:6">
      <c r="A70">
        <f t="shared" si="3"/>
        <v>68</v>
      </c>
      <c r="C70" t="s">
        <v>11</v>
      </c>
      <c r="E70" s="3"/>
      <c r="F70">
        <f t="shared" si="2"/>
        <v>0</v>
      </c>
    </row>
    <row r="71" spans="1:6">
      <c r="A71">
        <f t="shared" si="3"/>
        <v>69</v>
      </c>
      <c r="C71" t="s">
        <v>11</v>
      </c>
      <c r="E71" s="3"/>
      <c r="F71">
        <f t="shared" si="2"/>
        <v>0</v>
      </c>
    </row>
    <row r="72" spans="1:6">
      <c r="A72">
        <f t="shared" si="3"/>
        <v>70</v>
      </c>
      <c r="C72" t="s">
        <v>11</v>
      </c>
      <c r="E72" s="3"/>
      <c r="F72">
        <f t="shared" si="2"/>
        <v>0</v>
      </c>
    </row>
    <row r="73" spans="1:6">
      <c r="A73">
        <f t="shared" si="3"/>
        <v>71</v>
      </c>
      <c r="C73" t="s">
        <v>11</v>
      </c>
      <c r="E73" s="3"/>
      <c r="F73">
        <f t="shared" si="2"/>
        <v>0</v>
      </c>
    </row>
    <row r="74" spans="1:6">
      <c r="A74">
        <f t="shared" si="3"/>
        <v>72</v>
      </c>
      <c r="C74" t="s">
        <v>11</v>
      </c>
      <c r="E74" s="3"/>
      <c r="F74">
        <f t="shared" si="2"/>
        <v>0</v>
      </c>
    </row>
    <row r="75" spans="1:6">
      <c r="A75">
        <f t="shared" si="3"/>
        <v>73</v>
      </c>
      <c r="C75" t="s">
        <v>11</v>
      </c>
      <c r="E75" s="3"/>
      <c r="F75">
        <f t="shared" si="2"/>
        <v>0</v>
      </c>
    </row>
    <row r="76" spans="1:6">
      <c r="A76">
        <f t="shared" si="3"/>
        <v>74</v>
      </c>
      <c r="C76" t="s">
        <v>11</v>
      </c>
      <c r="E76" s="3"/>
      <c r="F76">
        <f t="shared" si="2"/>
        <v>0</v>
      </c>
    </row>
    <row r="77" spans="1:6">
      <c r="A77">
        <f t="shared" si="3"/>
        <v>75</v>
      </c>
      <c r="C77" t="s">
        <v>11</v>
      </c>
      <c r="E77" s="3"/>
      <c r="F77">
        <f t="shared" si="2"/>
        <v>0</v>
      </c>
    </row>
    <row r="78" spans="1:6">
      <c r="A78">
        <f t="shared" si="3"/>
        <v>76</v>
      </c>
      <c r="C78" t="s">
        <v>11</v>
      </c>
      <c r="E78" s="3"/>
      <c r="F78">
        <f t="shared" si="2"/>
        <v>0</v>
      </c>
    </row>
    <row r="79" spans="1:6">
      <c r="A79">
        <f t="shared" si="3"/>
        <v>77</v>
      </c>
      <c r="C79" t="s">
        <v>11</v>
      </c>
      <c r="E79" s="3"/>
      <c r="F79">
        <f t="shared" si="2"/>
        <v>0</v>
      </c>
    </row>
    <row r="80" spans="1:6">
      <c r="A80">
        <f t="shared" si="3"/>
        <v>78</v>
      </c>
      <c r="C80" t="s">
        <v>11</v>
      </c>
      <c r="E80" s="3"/>
      <c r="F80">
        <f t="shared" si="2"/>
        <v>0</v>
      </c>
    </row>
    <row r="81" spans="1:6">
      <c r="A81">
        <f t="shared" si="3"/>
        <v>79</v>
      </c>
      <c r="C81" t="s">
        <v>11</v>
      </c>
      <c r="E81" s="3"/>
      <c r="F81">
        <f t="shared" si="2"/>
        <v>0</v>
      </c>
    </row>
    <row r="82" spans="1:6">
      <c r="A82">
        <f t="shared" si="3"/>
        <v>80</v>
      </c>
      <c r="C82" t="s">
        <v>11</v>
      </c>
      <c r="E82" s="3"/>
      <c r="F82">
        <f t="shared" si="2"/>
        <v>0</v>
      </c>
    </row>
    <row r="83" spans="1:6">
      <c r="A83">
        <f t="shared" si="3"/>
        <v>81</v>
      </c>
      <c r="C83" t="s">
        <v>11</v>
      </c>
      <c r="E83" s="3"/>
      <c r="F83">
        <f t="shared" si="2"/>
        <v>0</v>
      </c>
    </row>
    <row r="84" spans="1:6">
      <c r="A84">
        <f t="shared" si="3"/>
        <v>82</v>
      </c>
      <c r="C84" t="s">
        <v>11</v>
      </c>
      <c r="E84" s="3"/>
      <c r="F84">
        <f t="shared" si="2"/>
        <v>0</v>
      </c>
    </row>
    <row r="85" spans="1:6">
      <c r="A85">
        <f t="shared" si="3"/>
        <v>83</v>
      </c>
      <c r="C85" t="s">
        <v>11</v>
      </c>
      <c r="E85" s="3"/>
      <c r="F85">
        <f t="shared" si="2"/>
        <v>0</v>
      </c>
    </row>
    <row r="86" spans="1:6">
      <c r="A86">
        <f t="shared" si="3"/>
        <v>84</v>
      </c>
      <c r="C86" t="s">
        <v>11</v>
      </c>
      <c r="E86" s="3"/>
      <c r="F86">
        <f t="shared" si="2"/>
        <v>0</v>
      </c>
    </row>
    <row r="87" spans="1:6">
      <c r="A87">
        <f t="shared" si="3"/>
        <v>85</v>
      </c>
      <c r="C87" t="s">
        <v>11</v>
      </c>
      <c r="E87" s="3"/>
      <c r="F87">
        <f t="shared" si="2"/>
        <v>0</v>
      </c>
    </row>
    <row r="88" spans="1:6">
      <c r="A88">
        <f t="shared" si="3"/>
        <v>86</v>
      </c>
      <c r="C88" t="s">
        <v>20</v>
      </c>
      <c r="E88" s="3"/>
      <c r="F88">
        <f t="shared" si="2"/>
        <v>0</v>
      </c>
    </row>
    <row r="89" spans="1:6">
      <c r="A89">
        <f t="shared" si="3"/>
        <v>87</v>
      </c>
      <c r="C89" t="s">
        <v>11</v>
      </c>
      <c r="E89" s="3"/>
      <c r="F89">
        <f t="shared" si="2"/>
        <v>0</v>
      </c>
    </row>
    <row r="90" spans="1:6">
      <c r="A90">
        <f t="shared" si="3"/>
        <v>88</v>
      </c>
      <c r="C90" t="s">
        <v>11</v>
      </c>
      <c r="E90" s="3"/>
      <c r="F90">
        <f t="shared" si="2"/>
        <v>0</v>
      </c>
    </row>
    <row r="91" spans="1:6">
      <c r="A91">
        <f t="shared" si="3"/>
        <v>89</v>
      </c>
      <c r="C91" t="s">
        <v>11</v>
      </c>
      <c r="E91" s="3"/>
      <c r="F91">
        <f t="shared" si="2"/>
        <v>0</v>
      </c>
    </row>
    <row r="92" spans="1:6">
      <c r="A92">
        <f t="shared" si="3"/>
        <v>90</v>
      </c>
      <c r="C92" t="s">
        <v>11</v>
      </c>
      <c r="E92" s="3"/>
      <c r="F92">
        <f t="shared" si="2"/>
        <v>0</v>
      </c>
    </row>
    <row r="93" spans="1:6">
      <c r="A93">
        <f t="shared" si="3"/>
        <v>91</v>
      </c>
      <c r="C93" t="s">
        <v>11</v>
      </c>
      <c r="E93" s="3"/>
      <c r="F93">
        <f t="shared" si="2"/>
        <v>0</v>
      </c>
    </row>
    <row r="94" spans="1:6">
      <c r="A94">
        <f t="shared" si="3"/>
        <v>92</v>
      </c>
      <c r="C94" t="s">
        <v>11</v>
      </c>
      <c r="E94" s="3"/>
      <c r="F94">
        <f t="shared" si="2"/>
        <v>0</v>
      </c>
    </row>
    <row r="95" spans="1:6">
      <c r="A95">
        <f t="shared" si="3"/>
        <v>93</v>
      </c>
      <c r="C95" t="s">
        <v>11</v>
      </c>
      <c r="E95" s="3"/>
      <c r="F95">
        <f t="shared" si="2"/>
        <v>0</v>
      </c>
    </row>
    <row r="96" spans="1:6">
      <c r="A96">
        <f t="shared" si="3"/>
        <v>94</v>
      </c>
      <c r="C96" t="s">
        <v>11</v>
      </c>
      <c r="E96" s="3"/>
      <c r="F96">
        <f t="shared" si="2"/>
        <v>0</v>
      </c>
    </row>
    <row r="97" spans="1:6">
      <c r="A97">
        <f t="shared" si="3"/>
        <v>95</v>
      </c>
      <c r="C97" t="s">
        <v>11</v>
      </c>
      <c r="E97" s="3"/>
      <c r="F97">
        <f t="shared" si="2"/>
        <v>0</v>
      </c>
    </row>
    <row r="98" spans="1:6">
      <c r="A98">
        <f t="shared" si="3"/>
        <v>96</v>
      </c>
      <c r="C98" t="s">
        <v>11</v>
      </c>
      <c r="E98" s="3"/>
      <c r="F98">
        <f t="shared" si="2"/>
        <v>0</v>
      </c>
    </row>
    <row r="99" spans="1:6">
      <c r="A99">
        <f t="shared" si="3"/>
        <v>97</v>
      </c>
      <c r="C99" t="s">
        <v>11</v>
      </c>
      <c r="E99" s="3"/>
      <c r="F99">
        <f t="shared" si="2"/>
        <v>0</v>
      </c>
    </row>
    <row r="100" spans="1:6">
      <c r="A100">
        <f t="shared" si="3"/>
        <v>98</v>
      </c>
      <c r="C100" t="s">
        <v>11</v>
      </c>
      <c r="E100" s="3"/>
      <c r="F100">
        <f t="shared" si="2"/>
        <v>0</v>
      </c>
    </row>
  </sheetData>
  <autoFilter ref="A2:H100">
    <filterColumn colId="6"/>
  </autoFilter>
  <dataValidations count="3">
    <dataValidation type="list" allowBlank="1" showInputMessage="1" showErrorMessage="1" sqref="I3">
      <formula1>#REF!</formula1>
    </dataValidation>
    <dataValidation type="list" allowBlank="1" showInputMessage="1" showErrorMessage="1" sqref="C3:C100">
      <formula1>$T$2:$T$29</formula1>
    </dataValidation>
    <dataValidation type="list" allowBlank="1" showInputMessage="1" showErrorMessage="1" sqref="G3:G6">
      <formula1>$S$2:$S$5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100"/>
  <sheetViews>
    <sheetView workbookViewId="0">
      <selection activeCell="E6" sqref="E6"/>
    </sheetView>
  </sheetViews>
  <sheetFormatPr defaultRowHeight="15"/>
  <cols>
    <col min="1" max="1" width="6.140625" bestFit="1" customWidth="1"/>
    <col min="2" max="2" width="7.85546875" bestFit="1" customWidth="1"/>
    <col min="3" max="3" width="10.5703125" bestFit="1" customWidth="1"/>
    <col min="4" max="4" width="6.85546875" bestFit="1" customWidth="1"/>
    <col min="5" max="5" width="8.28515625" bestFit="1" customWidth="1"/>
    <col min="6" max="6" width="11.7109375" bestFit="1" customWidth="1"/>
    <col min="7" max="7" width="7.7109375" bestFit="1" customWidth="1"/>
    <col min="8" max="8" width="10.5703125" bestFit="1" customWidth="1"/>
    <col min="30" max="30" width="23.28515625" bestFit="1" customWidth="1"/>
  </cols>
  <sheetData>
    <row r="1" spans="1:31" s="2" customFormat="1">
      <c r="A1" s="9"/>
      <c r="B1" s="9"/>
      <c r="AD1" s="15" t="str">
        <f>LIST!A3</f>
        <v>AMARULA</v>
      </c>
      <c r="AE1" s="1"/>
    </row>
    <row r="2" spans="1:31" s="1" customFormat="1">
      <c r="A2" s="1" t="s">
        <v>40</v>
      </c>
      <c r="B2" s="1" t="s">
        <v>41</v>
      </c>
      <c r="C2" s="1" t="s">
        <v>0</v>
      </c>
      <c r="D2" s="1" t="s">
        <v>1</v>
      </c>
      <c r="E2" s="1" t="s">
        <v>46</v>
      </c>
      <c r="F2" s="1" t="s">
        <v>8</v>
      </c>
      <c r="G2" s="1" t="s">
        <v>6</v>
      </c>
      <c r="H2" s="1" t="s">
        <v>5</v>
      </c>
      <c r="AD2" s="15" t="str">
        <f>LIST!A4</f>
        <v>ABSOLUTE VODKA</v>
      </c>
      <c r="AE2"/>
    </row>
    <row r="3" spans="1:31">
      <c r="A3">
        <v>1</v>
      </c>
      <c r="C3" t="s">
        <v>11</v>
      </c>
      <c r="D3">
        <v>2</v>
      </c>
      <c r="E3" s="3" t="e">
        <f>VLOOKUP(C3, STOCK!B3:F30, 3, FALSE)</f>
        <v>#N/A</v>
      </c>
      <c r="F3" t="e">
        <f>D3*E3</f>
        <v>#N/A</v>
      </c>
      <c r="G3" s="1" t="e">
        <f>SUM(F3:F5)</f>
        <v>#N/A</v>
      </c>
      <c r="AD3" s="15" t="str">
        <f>LIST!A5</f>
        <v>BACARDI</v>
      </c>
    </row>
    <row r="4" spans="1:31">
      <c r="A4">
        <f>A3+1</f>
        <v>2</v>
      </c>
      <c r="C4" t="s">
        <v>19</v>
      </c>
      <c r="D4">
        <v>10</v>
      </c>
      <c r="E4" s="3" t="e">
        <f>VLOOKUP(C4, STOCK!B3:F30, 3, FALSE)</f>
        <v>#N/A</v>
      </c>
      <c r="F4" t="e">
        <f t="shared" ref="F4:F5" si="0">D4*E4</f>
        <v>#N/A</v>
      </c>
      <c r="AD4" s="15" t="str">
        <f>LIST!A6</f>
        <v>BALANTINE</v>
      </c>
    </row>
    <row r="5" spans="1:31">
      <c r="A5">
        <f t="shared" ref="A5:A68" si="1">A4+1</f>
        <v>3</v>
      </c>
      <c r="C5" t="s">
        <v>20</v>
      </c>
      <c r="D5">
        <v>10</v>
      </c>
      <c r="E5" s="3">
        <f>VLOOKUP(C5, STOCK!B3:F30, 3, FALSE)</f>
        <v>0</v>
      </c>
      <c r="F5">
        <f t="shared" si="0"/>
        <v>0</v>
      </c>
      <c r="AD5" s="15" t="str">
        <f>LIST!A7</f>
        <v>BELL</v>
      </c>
    </row>
    <row r="6" spans="1:31">
      <c r="A6">
        <f t="shared" si="1"/>
        <v>4</v>
      </c>
      <c r="C6" t="s">
        <v>11</v>
      </c>
      <c r="E6" s="3" t="e">
        <f>VLOOKUP(C3, STOCK!B3:F30, 3, FALSE)</f>
        <v>#N/A</v>
      </c>
      <c r="AD6" s="15" t="str">
        <f>LIST!A8</f>
        <v>BELLY`S IRISH CREAM</v>
      </c>
    </row>
    <row r="7" spans="1:31">
      <c r="A7">
        <f t="shared" si="1"/>
        <v>5</v>
      </c>
      <c r="C7" t="s">
        <v>11</v>
      </c>
      <c r="E7" s="3" t="e">
        <f>VLOOKUP(C3, STOCK!B3:F30, 3, FALSE)</f>
        <v>#N/A</v>
      </c>
      <c r="AD7" s="15" t="str">
        <f>LIST!A9</f>
        <v>BLACK LABEL</v>
      </c>
    </row>
    <row r="8" spans="1:31">
      <c r="A8">
        <f t="shared" si="1"/>
        <v>6</v>
      </c>
      <c r="C8" t="s">
        <v>11</v>
      </c>
      <c r="E8" s="3" t="e">
        <f>VLOOKUP(C3, STOCK!B3:F30, 3, FALSE)</f>
        <v>#N/A</v>
      </c>
      <c r="AD8" s="15" t="str">
        <f>LIST!A10</f>
        <v>BLACK AND WHITE</v>
      </c>
    </row>
    <row r="9" spans="1:31">
      <c r="A9">
        <f t="shared" si="1"/>
        <v>7</v>
      </c>
      <c r="C9" t="s">
        <v>11</v>
      </c>
      <c r="E9" s="3" t="e">
        <f>VLOOKUP(C3, STOCK!B3:F30, 3, FALSE)</f>
        <v>#N/A</v>
      </c>
      <c r="F9" s="1"/>
      <c r="AD9" s="15" t="str">
        <f>LIST!A11</f>
        <v>BLUE LABEL</v>
      </c>
    </row>
    <row r="10" spans="1:31">
      <c r="A10">
        <f t="shared" si="1"/>
        <v>8</v>
      </c>
      <c r="C10" t="s">
        <v>11</v>
      </c>
      <c r="E10" s="3" t="e">
        <f>VLOOKUP(C3, STOCK!B3:F30, 3, FALSE)</f>
        <v>#N/A</v>
      </c>
      <c r="AD10" s="15" t="str">
        <f>LIST!A12</f>
        <v>CAPTAIN MORGAN</v>
      </c>
    </row>
    <row r="11" spans="1:31">
      <c r="A11">
        <f t="shared" si="1"/>
        <v>9</v>
      </c>
      <c r="C11" t="s">
        <v>11</v>
      </c>
      <c r="E11" s="3" t="e">
        <f>VLOOKUP(C3, STOCK!B3:F30, 3, FALSE)</f>
        <v>#N/A</v>
      </c>
      <c r="AD11" s="15" t="str">
        <f>LIST!A13</f>
        <v>CHAMPAGNE</v>
      </c>
    </row>
    <row r="12" spans="1:31">
      <c r="A12">
        <f t="shared" si="1"/>
        <v>10</v>
      </c>
      <c r="C12" t="s">
        <v>11</v>
      </c>
      <c r="E12" s="3" t="e">
        <f>VLOOKUP(C3, STOCK!B3:F30, 3, FALSE)</f>
        <v>#N/A</v>
      </c>
      <c r="AD12" s="15" t="str">
        <f>LIST!A14</f>
        <v>CHIVAS REGAL</v>
      </c>
    </row>
    <row r="13" spans="1:31">
      <c r="A13">
        <f t="shared" si="1"/>
        <v>11</v>
      </c>
      <c r="C13" t="s">
        <v>11</v>
      </c>
      <c r="E13" s="3" t="e">
        <f>VLOOKUP(C3, STOCK!B3:F30, 3, FALSE)</f>
        <v>#N/A</v>
      </c>
      <c r="AD13" s="15" t="str">
        <f>LIST!A15</f>
        <v>COINTREAU</v>
      </c>
    </row>
    <row r="14" spans="1:31">
      <c r="A14">
        <f t="shared" si="1"/>
        <v>12</v>
      </c>
      <c r="C14" t="s">
        <v>11</v>
      </c>
      <c r="E14" s="3" t="e">
        <f>VLOOKUP(C3, STOCK!B3:F30, 3, FALSE)</f>
        <v>#N/A</v>
      </c>
      <c r="AD14" s="15" t="str">
        <f>LIST!A16</f>
        <v>COCKTAIL JUICE</v>
      </c>
    </row>
    <row r="15" spans="1:31">
      <c r="A15">
        <f t="shared" si="1"/>
        <v>13</v>
      </c>
      <c r="C15" t="s">
        <v>11</v>
      </c>
      <c r="E15" s="3" t="e">
        <f>VLOOKUP(C3, STOCK!B3:F30, 3, FALSE)</f>
        <v>#N/A</v>
      </c>
      <c r="AD15" s="15" t="str">
        <f>LIST!A17</f>
        <v>CUTTY SURK SMALL</v>
      </c>
    </row>
    <row r="16" spans="1:31">
      <c r="A16">
        <f t="shared" si="1"/>
        <v>14</v>
      </c>
      <c r="C16" t="s">
        <v>11</v>
      </c>
      <c r="E16" s="3" t="e">
        <f>VLOOKUP(C3, STOCK!B3:F30, 3, FALSE)</f>
        <v>#N/A</v>
      </c>
      <c r="AD16" s="15" t="str">
        <f>LIST!A18</f>
        <v>CUTTY SURK BIG</v>
      </c>
    </row>
    <row r="17" spans="1:30">
      <c r="A17">
        <f t="shared" si="1"/>
        <v>15</v>
      </c>
      <c r="C17" t="s">
        <v>11</v>
      </c>
      <c r="E17" s="3" t="e">
        <f>VLOOKUP(C3, STOCK!B3:F30, 3, FALSE)</f>
        <v>#N/A</v>
      </c>
      <c r="AD17" s="15" t="str">
        <f>LIST!A19</f>
        <v>DANZKA VODKA</v>
      </c>
    </row>
    <row r="18" spans="1:30">
      <c r="A18">
        <f t="shared" si="1"/>
        <v>16</v>
      </c>
      <c r="C18" t="s">
        <v>11</v>
      </c>
      <c r="E18" s="3" t="e">
        <f>VLOOKUP(C3, STOCK!B3:F30, 3, FALSE)</f>
        <v>#N/A</v>
      </c>
      <c r="AD18" s="15" t="str">
        <f>LIST!A20</f>
        <v>DROSTDY HUF WINE 5LTR</v>
      </c>
    </row>
    <row r="19" spans="1:30">
      <c r="A19">
        <f t="shared" si="1"/>
        <v>17</v>
      </c>
      <c r="C19" t="s">
        <v>11</v>
      </c>
      <c r="E19" s="3" t="e">
        <f>VLOOKUP(C3, STOCK!B3:F30, 3, FALSE)</f>
        <v>#N/A</v>
      </c>
      <c r="AD19" s="15" t="str">
        <f>LIST!A21</f>
        <v>FOOT PRINT</v>
      </c>
    </row>
    <row r="20" spans="1:30">
      <c r="A20">
        <f t="shared" si="1"/>
        <v>18</v>
      </c>
      <c r="C20" t="s">
        <v>11</v>
      </c>
      <c r="E20" s="3" t="e">
        <f>VLOOKUP(C3, STOCK!B3:F30, 3, FALSE)</f>
        <v>#N/A</v>
      </c>
      <c r="AD20" s="15" t="str">
        <f>LIST!A22</f>
        <v>FAMOUSE GROUSE</v>
      </c>
    </row>
    <row r="21" spans="1:30">
      <c r="A21">
        <f t="shared" si="1"/>
        <v>19</v>
      </c>
      <c r="C21" t="s">
        <v>11</v>
      </c>
      <c r="E21" s="3" t="e">
        <f>VLOOKUP(C3, STOCK!B3:F30, 3, FALSE)</f>
        <v>#N/A</v>
      </c>
      <c r="AD21" s="15" t="str">
        <f>LIST!A23</f>
        <v>GENTLE MAN</v>
      </c>
    </row>
    <row r="22" spans="1:30">
      <c r="A22">
        <f t="shared" si="1"/>
        <v>20</v>
      </c>
      <c r="C22" t="s">
        <v>11</v>
      </c>
      <c r="E22" s="3" t="e">
        <f>VLOOKUP(C3, STOCK!B3:F30, 3, FALSE)</f>
        <v>#N/A</v>
      </c>
      <c r="AD22" s="15" t="str">
        <f>LIST!A24</f>
        <v>GILBEYS GIN</v>
      </c>
    </row>
    <row r="23" spans="1:30">
      <c r="A23">
        <f t="shared" si="1"/>
        <v>21</v>
      </c>
      <c r="C23" t="s">
        <v>11</v>
      </c>
      <c r="E23" s="3" t="e">
        <f>VLOOKUP(C3, STOCK!B3:F30, 3, FALSE)</f>
        <v>#N/A</v>
      </c>
      <c r="AD23" s="15" t="str">
        <f>LIST!A25</f>
        <v>GOLD LABEL</v>
      </c>
    </row>
    <row r="24" spans="1:30">
      <c r="A24">
        <f t="shared" si="1"/>
        <v>22</v>
      </c>
      <c r="C24" t="s">
        <v>11</v>
      </c>
      <c r="E24" s="3" t="e">
        <f>VLOOKUP(C3, STOCK!B3:F30, 3, FALSE)</f>
        <v>#N/A</v>
      </c>
      <c r="AD24" s="15" t="str">
        <f>LIST!A26</f>
        <v>GORDONS GIN</v>
      </c>
    </row>
    <row r="25" spans="1:30">
      <c r="A25">
        <f t="shared" si="1"/>
        <v>23</v>
      </c>
      <c r="C25" t="s">
        <v>11</v>
      </c>
      <c r="E25" s="3" t="e">
        <f>VLOOKUP(C3, STOCK!B3:F30, 3, FALSE)</f>
        <v>#N/A</v>
      </c>
      <c r="AD25" s="15" t="str">
        <f>LIST!A27</f>
        <v>GREEN LABEL</v>
      </c>
    </row>
    <row r="26" spans="1:30">
      <c r="A26">
        <f t="shared" si="1"/>
        <v>24</v>
      </c>
      <c r="C26" t="s">
        <v>11</v>
      </c>
      <c r="E26" s="3" t="e">
        <f>VLOOKUP(C3, STOCK!B3:F30, 3, FALSE)</f>
        <v>#N/A</v>
      </c>
      <c r="AD26" s="15" t="str">
        <f>LIST!A28</f>
        <v>GUINNESS</v>
      </c>
    </row>
    <row r="27" spans="1:30">
      <c r="A27">
        <f t="shared" si="1"/>
        <v>25</v>
      </c>
      <c r="C27" t="s">
        <v>11</v>
      </c>
      <c r="E27" s="3" t="e">
        <f>VLOOKUP(C3, STOCK!B3:F30, 3, FALSE)</f>
        <v>#N/A</v>
      </c>
      <c r="AD27" s="15" t="str">
        <f>LIST!A29</f>
        <v>HAIG</v>
      </c>
    </row>
    <row r="28" spans="1:30">
      <c r="A28">
        <f t="shared" si="1"/>
        <v>26</v>
      </c>
      <c r="C28" t="s">
        <v>11</v>
      </c>
      <c r="E28" s="3" t="e">
        <f>VLOOKUP(C3, STOCK!B3:F30, 3, FALSE)</f>
        <v>#N/A</v>
      </c>
      <c r="AD28" s="15" t="str">
        <f>LIST!A30</f>
        <v>HEINEKEN CAN BIG</v>
      </c>
    </row>
    <row r="29" spans="1:30">
      <c r="A29">
        <f t="shared" si="1"/>
        <v>27</v>
      </c>
      <c r="C29" t="s">
        <v>11</v>
      </c>
      <c r="E29" s="3" t="e">
        <f>VLOOKUP(C3, STOCK!B3:F30, 3, FALSE)</f>
        <v>#N/A</v>
      </c>
    </row>
    <row r="30" spans="1:30">
      <c r="A30">
        <f t="shared" si="1"/>
        <v>28</v>
      </c>
      <c r="C30" t="s">
        <v>11</v>
      </c>
      <c r="E30" s="3" t="e">
        <f>VLOOKUP(C3, STOCK!B3:F30, 3, FALSE)</f>
        <v>#N/A</v>
      </c>
    </row>
    <row r="31" spans="1:30">
      <c r="A31">
        <f t="shared" si="1"/>
        <v>29</v>
      </c>
      <c r="C31" t="s">
        <v>11</v>
      </c>
      <c r="E31" s="3" t="e">
        <f>VLOOKUP(C3, STOCK!B3:F30, 3, FALSE)</f>
        <v>#N/A</v>
      </c>
    </row>
    <row r="32" spans="1:30">
      <c r="A32">
        <f t="shared" si="1"/>
        <v>30</v>
      </c>
      <c r="C32" t="s">
        <v>11</v>
      </c>
      <c r="E32" s="3" t="e">
        <f>VLOOKUP(C3, STOCK!B3:F30, 3, FALSE)</f>
        <v>#N/A</v>
      </c>
    </row>
    <row r="33" spans="1:5">
      <c r="A33">
        <f t="shared" si="1"/>
        <v>31</v>
      </c>
      <c r="C33" t="s">
        <v>11</v>
      </c>
      <c r="E33" s="3" t="e">
        <f>VLOOKUP(C3, STOCK!B3:F30, 3, FALSE)</f>
        <v>#N/A</v>
      </c>
    </row>
    <row r="34" spans="1:5">
      <c r="A34">
        <f t="shared" si="1"/>
        <v>32</v>
      </c>
      <c r="C34" t="s">
        <v>11</v>
      </c>
      <c r="E34" s="3" t="e">
        <f>VLOOKUP(C3, STOCK!B3:F30, 3, FALSE)</f>
        <v>#N/A</v>
      </c>
    </row>
    <row r="35" spans="1:5">
      <c r="A35">
        <f t="shared" si="1"/>
        <v>33</v>
      </c>
      <c r="C35" t="s">
        <v>11</v>
      </c>
      <c r="E35" s="3" t="e">
        <f>VLOOKUP(C3, STOCK!B3:F30, 3, FALSE)</f>
        <v>#N/A</v>
      </c>
    </row>
    <row r="36" spans="1:5">
      <c r="A36">
        <f t="shared" si="1"/>
        <v>34</v>
      </c>
      <c r="C36" t="s">
        <v>11</v>
      </c>
      <c r="E36" s="3" t="e">
        <f>VLOOKUP(C3, STOCK!B3:F30, 3, FALSE)</f>
        <v>#N/A</v>
      </c>
    </row>
    <row r="37" spans="1:5">
      <c r="A37">
        <f t="shared" si="1"/>
        <v>35</v>
      </c>
      <c r="C37" t="s">
        <v>11</v>
      </c>
      <c r="E37" s="3" t="e">
        <f>VLOOKUP(C3, STOCK!B3:F30, 3, FALSE)</f>
        <v>#N/A</v>
      </c>
    </row>
    <row r="38" spans="1:5">
      <c r="A38">
        <f t="shared" si="1"/>
        <v>36</v>
      </c>
      <c r="C38" t="s">
        <v>11</v>
      </c>
      <c r="E38" s="3" t="e">
        <f>VLOOKUP(C3, STOCK!B3:F30, 3, FALSE)</f>
        <v>#N/A</v>
      </c>
    </row>
    <row r="39" spans="1:5">
      <c r="A39">
        <f t="shared" si="1"/>
        <v>37</v>
      </c>
      <c r="C39" t="s">
        <v>11</v>
      </c>
      <c r="E39" s="3" t="e">
        <f>VLOOKUP(C3, STOCK!B3:F30, 3, FALSE)</f>
        <v>#N/A</v>
      </c>
    </row>
    <row r="40" spans="1:5">
      <c r="A40">
        <f t="shared" si="1"/>
        <v>38</v>
      </c>
      <c r="C40" t="s">
        <v>11</v>
      </c>
      <c r="E40" s="3" t="e">
        <f>VLOOKUP(C3, STOCK!B3:F30, 3, FALSE)</f>
        <v>#N/A</v>
      </c>
    </row>
    <row r="41" spans="1:5">
      <c r="A41">
        <f t="shared" si="1"/>
        <v>39</v>
      </c>
      <c r="C41" t="s">
        <v>11</v>
      </c>
      <c r="E41" s="3" t="e">
        <f>VLOOKUP(C3, STOCK!B3:F30, 3, FALSE)</f>
        <v>#N/A</v>
      </c>
    </row>
    <row r="42" spans="1:5">
      <c r="A42">
        <f t="shared" si="1"/>
        <v>40</v>
      </c>
      <c r="C42" t="s">
        <v>11</v>
      </c>
      <c r="E42" s="3" t="e">
        <f>VLOOKUP(C3, STOCK!B3:F30, 3, FALSE)</f>
        <v>#N/A</v>
      </c>
    </row>
    <row r="43" spans="1:5">
      <c r="A43">
        <f t="shared" si="1"/>
        <v>41</v>
      </c>
      <c r="C43" t="s">
        <v>11</v>
      </c>
      <c r="E43" s="3" t="e">
        <f>VLOOKUP(C3, STOCK!B3:F30, 3, FALSE)</f>
        <v>#N/A</v>
      </c>
    </row>
    <row r="44" spans="1:5">
      <c r="A44">
        <f t="shared" si="1"/>
        <v>42</v>
      </c>
      <c r="C44" t="s">
        <v>11</v>
      </c>
      <c r="E44" s="3" t="e">
        <f>VLOOKUP(C3, STOCK!B3:F30, 3, FALSE)</f>
        <v>#N/A</v>
      </c>
    </row>
    <row r="45" spans="1:5">
      <c r="A45">
        <f t="shared" si="1"/>
        <v>43</v>
      </c>
      <c r="C45" t="s">
        <v>11</v>
      </c>
      <c r="E45" s="3" t="e">
        <f>VLOOKUP(C3, STOCK!B3:F30, 3, FALSE)</f>
        <v>#N/A</v>
      </c>
    </row>
    <row r="46" spans="1:5">
      <c r="A46">
        <f t="shared" si="1"/>
        <v>44</v>
      </c>
      <c r="C46" t="s">
        <v>11</v>
      </c>
      <c r="E46" s="3" t="e">
        <f>VLOOKUP(C3, STOCK!B3:F30, 3, FALSE)</f>
        <v>#N/A</v>
      </c>
    </row>
    <row r="47" spans="1:5">
      <c r="A47">
        <f t="shared" si="1"/>
        <v>45</v>
      </c>
      <c r="C47" t="s">
        <v>11</v>
      </c>
      <c r="E47" s="3" t="e">
        <f>VLOOKUP(C3, STOCK!B3:F30, 3, FALSE)</f>
        <v>#N/A</v>
      </c>
    </row>
    <row r="48" spans="1:5">
      <c r="A48">
        <f t="shared" si="1"/>
        <v>46</v>
      </c>
      <c r="C48" t="s">
        <v>11</v>
      </c>
      <c r="E48" s="3" t="e">
        <f>VLOOKUP(C3, STOCK!B3:F30, 3, FALSE)</f>
        <v>#N/A</v>
      </c>
    </row>
    <row r="49" spans="1:5">
      <c r="A49">
        <f t="shared" si="1"/>
        <v>47</v>
      </c>
      <c r="C49" t="s">
        <v>11</v>
      </c>
      <c r="E49" s="3" t="e">
        <f>VLOOKUP(C3, STOCK!B3:F30, 3, FALSE)</f>
        <v>#N/A</v>
      </c>
    </row>
    <row r="50" spans="1:5">
      <c r="A50">
        <f t="shared" si="1"/>
        <v>48</v>
      </c>
      <c r="C50" t="s">
        <v>11</v>
      </c>
      <c r="E50" s="3" t="e">
        <f>VLOOKUP(C3, STOCK!B3:F30, 3, FALSE)</f>
        <v>#N/A</v>
      </c>
    </row>
    <row r="51" spans="1:5">
      <c r="A51">
        <f t="shared" si="1"/>
        <v>49</v>
      </c>
      <c r="C51" t="s">
        <v>11</v>
      </c>
      <c r="E51" s="3" t="e">
        <f>VLOOKUP(C3, STOCK!B3:F30, 3, FALSE)</f>
        <v>#N/A</v>
      </c>
    </row>
    <row r="52" spans="1:5">
      <c r="A52">
        <f t="shared" si="1"/>
        <v>50</v>
      </c>
      <c r="C52" t="s">
        <v>11</v>
      </c>
      <c r="E52" s="3" t="e">
        <f>VLOOKUP(C3, STOCK!B3:F30, 3, FALSE)</f>
        <v>#N/A</v>
      </c>
    </row>
    <row r="53" spans="1:5">
      <c r="A53">
        <f t="shared" si="1"/>
        <v>51</v>
      </c>
      <c r="C53" t="s">
        <v>11</v>
      </c>
      <c r="E53" s="3" t="e">
        <f>VLOOKUP(C3, STOCK!B3:F30, 3, FALSE)</f>
        <v>#N/A</v>
      </c>
    </row>
    <row r="54" spans="1:5">
      <c r="A54">
        <f t="shared" si="1"/>
        <v>52</v>
      </c>
      <c r="C54" t="s">
        <v>11</v>
      </c>
      <c r="E54" s="3" t="e">
        <f>VLOOKUP(C3, STOCK!B3:F30, 3, FALSE)</f>
        <v>#N/A</v>
      </c>
    </row>
    <row r="55" spans="1:5">
      <c r="A55">
        <f t="shared" si="1"/>
        <v>53</v>
      </c>
      <c r="C55" t="s">
        <v>11</v>
      </c>
      <c r="E55" s="3" t="e">
        <f>VLOOKUP(C3, STOCK!B3:F30, 3, FALSE)</f>
        <v>#N/A</v>
      </c>
    </row>
    <row r="56" spans="1:5">
      <c r="A56">
        <f t="shared" si="1"/>
        <v>54</v>
      </c>
      <c r="C56" t="s">
        <v>11</v>
      </c>
      <c r="E56" s="3" t="e">
        <f>VLOOKUP(C3, STOCK!B3:F30, 3, FALSE)</f>
        <v>#N/A</v>
      </c>
    </row>
    <row r="57" spans="1:5">
      <c r="A57">
        <f t="shared" si="1"/>
        <v>55</v>
      </c>
      <c r="C57" t="s">
        <v>11</v>
      </c>
      <c r="E57" s="3" t="e">
        <f>VLOOKUP(C3, STOCK!B3:F30, 3, FALSE)</f>
        <v>#N/A</v>
      </c>
    </row>
    <row r="58" spans="1:5">
      <c r="A58">
        <f t="shared" si="1"/>
        <v>56</v>
      </c>
      <c r="C58" t="s">
        <v>11</v>
      </c>
      <c r="E58" s="3" t="e">
        <f>VLOOKUP(C3, STOCK!B3:F30, 3, FALSE)</f>
        <v>#N/A</v>
      </c>
    </row>
    <row r="59" spans="1:5">
      <c r="A59">
        <f t="shared" si="1"/>
        <v>57</v>
      </c>
      <c r="C59" t="s">
        <v>11</v>
      </c>
      <c r="E59" s="3" t="e">
        <f>VLOOKUP(C3, STOCK!B3:F30, 3, FALSE)</f>
        <v>#N/A</v>
      </c>
    </row>
    <row r="60" spans="1:5">
      <c r="A60">
        <f t="shared" si="1"/>
        <v>58</v>
      </c>
      <c r="C60" t="s">
        <v>11</v>
      </c>
      <c r="E60" s="3" t="e">
        <f>VLOOKUP(C3, STOCK!B3:F30, 3, FALSE)</f>
        <v>#N/A</v>
      </c>
    </row>
    <row r="61" spans="1:5">
      <c r="A61">
        <f t="shared" si="1"/>
        <v>59</v>
      </c>
      <c r="C61" t="s">
        <v>11</v>
      </c>
      <c r="E61" s="3" t="e">
        <f>VLOOKUP(C3, STOCK!B3:F30, 3, FALSE)</f>
        <v>#N/A</v>
      </c>
    </row>
    <row r="62" spans="1:5">
      <c r="A62">
        <f t="shared" si="1"/>
        <v>60</v>
      </c>
      <c r="C62" t="s">
        <v>11</v>
      </c>
      <c r="E62" s="3" t="e">
        <f>VLOOKUP(C3, STOCK!B3:F30, 3, FALSE)</f>
        <v>#N/A</v>
      </c>
    </row>
    <row r="63" spans="1:5">
      <c r="A63">
        <f t="shared" si="1"/>
        <v>61</v>
      </c>
      <c r="C63" t="s">
        <v>11</v>
      </c>
      <c r="E63" s="3" t="e">
        <f>VLOOKUP(C63, STOCK!B63:G90, 4, FALSE)</f>
        <v>#N/A</v>
      </c>
    </row>
    <row r="64" spans="1:5">
      <c r="A64">
        <f t="shared" si="1"/>
        <v>62</v>
      </c>
      <c r="C64" t="s">
        <v>11</v>
      </c>
      <c r="E64" s="3" t="e">
        <f>VLOOKUP(C64, STOCK!B64:G91, 4, FALSE)</f>
        <v>#N/A</v>
      </c>
    </row>
    <row r="65" spans="1:5">
      <c r="A65">
        <f t="shared" si="1"/>
        <v>63</v>
      </c>
      <c r="C65" t="s">
        <v>11</v>
      </c>
      <c r="E65" s="3" t="e">
        <f>VLOOKUP(C65, STOCK!B65:G92, 4, FALSE)</f>
        <v>#N/A</v>
      </c>
    </row>
    <row r="66" spans="1:5">
      <c r="A66">
        <f t="shared" si="1"/>
        <v>64</v>
      </c>
      <c r="C66" t="s">
        <v>11</v>
      </c>
      <c r="E66" s="3" t="e">
        <f>VLOOKUP(C66, STOCK!B66:G93, 4, FALSE)</f>
        <v>#N/A</v>
      </c>
    </row>
    <row r="67" spans="1:5">
      <c r="A67">
        <f t="shared" si="1"/>
        <v>65</v>
      </c>
      <c r="C67" t="s">
        <v>11</v>
      </c>
      <c r="E67" s="3" t="e">
        <f>VLOOKUP(C67, STOCK!B67:G94, 4, FALSE)</f>
        <v>#N/A</v>
      </c>
    </row>
    <row r="68" spans="1:5">
      <c r="A68">
        <f t="shared" si="1"/>
        <v>66</v>
      </c>
      <c r="C68" t="s">
        <v>11</v>
      </c>
      <c r="E68" s="3" t="e">
        <f>VLOOKUP(C68, STOCK!B68:G95, 4, FALSE)</f>
        <v>#N/A</v>
      </c>
    </row>
    <row r="69" spans="1:5">
      <c r="A69">
        <f t="shared" ref="A69:A100" si="2">A68+1</f>
        <v>67</v>
      </c>
      <c r="C69" t="s">
        <v>11</v>
      </c>
      <c r="E69" s="3" t="e">
        <f>VLOOKUP(C69, STOCK!B69:G96, 4, FALSE)</f>
        <v>#N/A</v>
      </c>
    </row>
    <row r="70" spans="1:5">
      <c r="A70">
        <f t="shared" si="2"/>
        <v>68</v>
      </c>
      <c r="C70" t="s">
        <v>11</v>
      </c>
      <c r="E70" s="3" t="e">
        <f>VLOOKUP(C70, STOCK!B70:G97, 4, FALSE)</f>
        <v>#N/A</v>
      </c>
    </row>
    <row r="71" spans="1:5">
      <c r="A71">
        <f t="shared" si="2"/>
        <v>69</v>
      </c>
      <c r="C71" t="s">
        <v>11</v>
      </c>
      <c r="E71" s="3" t="e">
        <f>VLOOKUP(C71, STOCK!B71:G98, 4, FALSE)</f>
        <v>#N/A</v>
      </c>
    </row>
    <row r="72" spans="1:5">
      <c r="A72">
        <f t="shared" si="2"/>
        <v>70</v>
      </c>
      <c r="C72" t="s">
        <v>11</v>
      </c>
      <c r="E72" s="3" t="e">
        <f>VLOOKUP(C72, STOCK!B72:G99, 4, FALSE)</f>
        <v>#N/A</v>
      </c>
    </row>
    <row r="73" spans="1:5">
      <c r="A73">
        <f t="shared" si="2"/>
        <v>71</v>
      </c>
      <c r="C73" t="s">
        <v>11</v>
      </c>
      <c r="E73" s="3" t="e">
        <f>VLOOKUP(C73, STOCK!B73:G100, 4, FALSE)</f>
        <v>#N/A</v>
      </c>
    </row>
    <row r="74" spans="1:5">
      <c r="A74">
        <f t="shared" si="2"/>
        <v>72</v>
      </c>
      <c r="C74" t="s">
        <v>11</v>
      </c>
      <c r="E74" s="3" t="e">
        <f>VLOOKUP(C74, STOCK!B74:G101, 4, FALSE)</f>
        <v>#N/A</v>
      </c>
    </row>
    <row r="75" spans="1:5">
      <c r="A75">
        <f t="shared" si="2"/>
        <v>73</v>
      </c>
      <c r="C75" t="s">
        <v>11</v>
      </c>
      <c r="E75" s="3" t="e">
        <f>VLOOKUP(C75, STOCK!B75:G102, 4, FALSE)</f>
        <v>#N/A</v>
      </c>
    </row>
    <row r="76" spans="1:5">
      <c r="A76">
        <f t="shared" si="2"/>
        <v>74</v>
      </c>
      <c r="C76" t="s">
        <v>11</v>
      </c>
      <c r="E76" s="3" t="e">
        <f>VLOOKUP(C76, STOCK!B76:G103, 4, FALSE)</f>
        <v>#N/A</v>
      </c>
    </row>
    <row r="77" spans="1:5">
      <c r="A77">
        <f t="shared" si="2"/>
        <v>75</v>
      </c>
      <c r="C77" t="s">
        <v>11</v>
      </c>
      <c r="E77" s="3" t="e">
        <f>VLOOKUP(C77, STOCK!B77:G104, 4, FALSE)</f>
        <v>#N/A</v>
      </c>
    </row>
    <row r="78" spans="1:5">
      <c r="A78">
        <f t="shared" si="2"/>
        <v>76</v>
      </c>
      <c r="C78" t="s">
        <v>11</v>
      </c>
      <c r="E78" s="3" t="e">
        <f>VLOOKUP(C78, STOCK!B78:G105, 4, FALSE)</f>
        <v>#N/A</v>
      </c>
    </row>
    <row r="79" spans="1:5">
      <c r="A79">
        <f t="shared" si="2"/>
        <v>77</v>
      </c>
      <c r="C79" t="s">
        <v>11</v>
      </c>
      <c r="E79" s="3" t="e">
        <f>VLOOKUP(C79, STOCK!B79:G106, 4, FALSE)</f>
        <v>#N/A</v>
      </c>
    </row>
    <row r="80" spans="1:5">
      <c r="A80">
        <f t="shared" si="2"/>
        <v>78</v>
      </c>
      <c r="C80" t="s">
        <v>11</v>
      </c>
      <c r="E80" s="3" t="e">
        <f>VLOOKUP(C80, STOCK!B80:G107, 4, FALSE)</f>
        <v>#N/A</v>
      </c>
    </row>
    <row r="81" spans="1:5">
      <c r="A81">
        <f t="shared" si="2"/>
        <v>79</v>
      </c>
      <c r="C81" t="s">
        <v>11</v>
      </c>
      <c r="E81" s="3" t="e">
        <f>VLOOKUP(C81, STOCK!B81:G108, 4, FALSE)</f>
        <v>#N/A</v>
      </c>
    </row>
    <row r="82" spans="1:5">
      <c r="A82">
        <f t="shared" si="2"/>
        <v>80</v>
      </c>
      <c r="C82" t="s">
        <v>11</v>
      </c>
      <c r="E82" s="3" t="e">
        <f>VLOOKUP(C82, STOCK!B82:G109, 4, FALSE)</f>
        <v>#N/A</v>
      </c>
    </row>
    <row r="83" spans="1:5">
      <c r="A83">
        <f t="shared" si="2"/>
        <v>81</v>
      </c>
      <c r="C83" t="s">
        <v>11</v>
      </c>
      <c r="E83" s="3" t="e">
        <f>VLOOKUP(C83, STOCK!B83:G110, 4, FALSE)</f>
        <v>#N/A</v>
      </c>
    </row>
    <row r="84" spans="1:5">
      <c r="A84">
        <f t="shared" si="2"/>
        <v>82</v>
      </c>
      <c r="C84" t="s">
        <v>11</v>
      </c>
      <c r="E84" s="3" t="e">
        <f>VLOOKUP(C84, STOCK!B84:G111, 4, FALSE)</f>
        <v>#N/A</v>
      </c>
    </row>
    <row r="85" spans="1:5">
      <c r="A85">
        <f t="shared" si="2"/>
        <v>83</v>
      </c>
      <c r="C85" t="s">
        <v>11</v>
      </c>
      <c r="E85" s="3" t="e">
        <f>VLOOKUP(C85, STOCK!B85:G112, 4, FALSE)</f>
        <v>#N/A</v>
      </c>
    </row>
    <row r="86" spans="1:5">
      <c r="A86">
        <f t="shared" si="2"/>
        <v>84</v>
      </c>
      <c r="C86" t="s">
        <v>11</v>
      </c>
      <c r="E86" s="3" t="e">
        <f>VLOOKUP(C86, STOCK!B86:G113, 4, FALSE)</f>
        <v>#N/A</v>
      </c>
    </row>
    <row r="87" spans="1:5">
      <c r="A87">
        <f t="shared" si="2"/>
        <v>85</v>
      </c>
      <c r="C87" t="s">
        <v>11</v>
      </c>
      <c r="E87" s="3" t="e">
        <f>VLOOKUP(C87, STOCK!B87:G114, 4, FALSE)</f>
        <v>#N/A</v>
      </c>
    </row>
    <row r="88" spans="1:5">
      <c r="A88">
        <f t="shared" si="2"/>
        <v>86</v>
      </c>
      <c r="C88" t="s">
        <v>11</v>
      </c>
      <c r="E88" s="3" t="e">
        <f>VLOOKUP(C88, STOCK!B88:G115, 4, FALSE)</f>
        <v>#N/A</v>
      </c>
    </row>
    <row r="89" spans="1:5">
      <c r="A89">
        <f t="shared" si="2"/>
        <v>87</v>
      </c>
      <c r="C89" t="s">
        <v>11</v>
      </c>
      <c r="E89" s="3" t="e">
        <f>VLOOKUP(C89, STOCK!B89:G116, 4, FALSE)</f>
        <v>#N/A</v>
      </c>
    </row>
    <row r="90" spans="1:5">
      <c r="A90">
        <f t="shared" si="2"/>
        <v>88</v>
      </c>
      <c r="C90" t="s">
        <v>11</v>
      </c>
      <c r="E90" s="3" t="e">
        <f>VLOOKUP(C90, STOCK!B90:G117, 4, FALSE)</f>
        <v>#N/A</v>
      </c>
    </row>
    <row r="91" spans="1:5">
      <c r="A91">
        <f t="shared" si="2"/>
        <v>89</v>
      </c>
      <c r="C91" t="s">
        <v>11</v>
      </c>
      <c r="E91" s="3" t="e">
        <f>VLOOKUP(C91, STOCK!B91:G118, 4, FALSE)</f>
        <v>#N/A</v>
      </c>
    </row>
    <row r="92" spans="1:5">
      <c r="A92">
        <f t="shared" si="2"/>
        <v>90</v>
      </c>
      <c r="C92" t="s">
        <v>11</v>
      </c>
      <c r="E92" s="3" t="e">
        <f>VLOOKUP(C92, STOCK!B92:G119, 4, FALSE)</f>
        <v>#N/A</v>
      </c>
    </row>
    <row r="93" spans="1:5">
      <c r="A93">
        <f t="shared" si="2"/>
        <v>91</v>
      </c>
      <c r="C93" t="s">
        <v>11</v>
      </c>
      <c r="E93" s="3" t="e">
        <f>VLOOKUP(C93, STOCK!B93:G120, 4, FALSE)</f>
        <v>#N/A</v>
      </c>
    </row>
    <row r="94" spans="1:5">
      <c r="A94">
        <f t="shared" si="2"/>
        <v>92</v>
      </c>
      <c r="C94" t="s">
        <v>11</v>
      </c>
      <c r="E94" s="3" t="e">
        <f>VLOOKUP(C94, STOCK!B94:G121, 4, FALSE)</f>
        <v>#N/A</v>
      </c>
    </row>
    <row r="95" spans="1:5">
      <c r="A95">
        <f t="shared" si="2"/>
        <v>93</v>
      </c>
      <c r="C95" t="s">
        <v>11</v>
      </c>
      <c r="E95" s="3" t="e">
        <f>VLOOKUP(C95, STOCK!B95:G122, 4, FALSE)</f>
        <v>#N/A</v>
      </c>
    </row>
    <row r="96" spans="1:5">
      <c r="A96">
        <f t="shared" si="2"/>
        <v>94</v>
      </c>
      <c r="C96" t="s">
        <v>11</v>
      </c>
      <c r="E96" s="3" t="e">
        <f>VLOOKUP(C96, STOCK!B96:G123, 4, FALSE)</f>
        <v>#N/A</v>
      </c>
    </row>
    <row r="97" spans="1:5">
      <c r="A97">
        <f t="shared" si="2"/>
        <v>95</v>
      </c>
      <c r="C97" t="s">
        <v>11</v>
      </c>
      <c r="E97" s="3" t="e">
        <f>VLOOKUP(C97, STOCK!B97:G124, 4, FALSE)</f>
        <v>#N/A</v>
      </c>
    </row>
    <row r="98" spans="1:5">
      <c r="A98">
        <f t="shared" si="2"/>
        <v>96</v>
      </c>
      <c r="C98" t="s">
        <v>11</v>
      </c>
      <c r="E98" s="3" t="e">
        <f>VLOOKUP(C98, STOCK!B98:G125, 4, FALSE)</f>
        <v>#N/A</v>
      </c>
    </row>
    <row r="99" spans="1:5">
      <c r="A99">
        <f t="shared" si="2"/>
        <v>97</v>
      </c>
      <c r="C99" t="s">
        <v>11</v>
      </c>
      <c r="E99" s="3" t="e">
        <f>VLOOKUP(C99, STOCK!B99:G126, 4, FALSE)</f>
        <v>#N/A</v>
      </c>
    </row>
    <row r="100" spans="1:5">
      <c r="A100">
        <f t="shared" si="2"/>
        <v>98</v>
      </c>
      <c r="C100" t="s">
        <v>11</v>
      </c>
      <c r="E100" s="3" t="e">
        <f>VLOOKUP(C100, STOCK!B100:G127, 4, FALSE)</f>
        <v>#N/A</v>
      </c>
    </row>
  </sheetData>
  <autoFilter ref="A2:H100"/>
  <dataValidations count="1">
    <dataValidation type="list" allowBlank="1" showInputMessage="1" showErrorMessage="1" sqref="C3:C100">
      <formula1>$AD$1:$AD$28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"/>
  <sheetViews>
    <sheetView workbookViewId="0">
      <selection activeCell="G3" sqref="G3"/>
    </sheetView>
  </sheetViews>
  <sheetFormatPr defaultRowHeight="15"/>
  <cols>
    <col min="1" max="1" width="3.85546875" bestFit="1" customWidth="1"/>
    <col min="2" max="2" width="5.5703125" bestFit="1" customWidth="1"/>
    <col min="3" max="3" width="12" bestFit="1" customWidth="1"/>
  </cols>
  <sheetData>
    <row r="1" spans="1:5">
      <c r="A1" s="9"/>
    </row>
    <row r="2" spans="1:5" s="1" customFormat="1">
      <c r="A2" s="1" t="s">
        <v>40</v>
      </c>
      <c r="B2" s="1" t="s">
        <v>41</v>
      </c>
      <c r="C2" s="1" t="s">
        <v>0</v>
      </c>
      <c r="D2" s="1" t="s">
        <v>8</v>
      </c>
      <c r="E2" s="1" t="s">
        <v>6</v>
      </c>
    </row>
    <row r="3" spans="1:5">
      <c r="A3">
        <v>1</v>
      </c>
      <c r="C3" t="s">
        <v>9</v>
      </c>
      <c r="D3">
        <v>20</v>
      </c>
      <c r="E3" s="1">
        <f>SUM(D3:D4)</f>
        <v>40</v>
      </c>
    </row>
    <row r="4" spans="1:5">
      <c r="A4">
        <f>A3+1</f>
        <v>2</v>
      </c>
      <c r="C4" t="s">
        <v>10</v>
      </c>
      <c r="D4">
        <v>20</v>
      </c>
    </row>
    <row r="5" spans="1:5">
      <c r="A5">
        <f t="shared" ref="A5:A68" si="0">A4+1</f>
        <v>3</v>
      </c>
    </row>
    <row r="6" spans="1:5">
      <c r="A6">
        <f t="shared" si="0"/>
        <v>4</v>
      </c>
    </row>
    <row r="7" spans="1:5">
      <c r="A7">
        <f t="shared" si="0"/>
        <v>5</v>
      </c>
    </row>
    <row r="8" spans="1:5">
      <c r="A8">
        <f t="shared" si="0"/>
        <v>6</v>
      </c>
    </row>
    <row r="9" spans="1:5">
      <c r="A9">
        <f t="shared" si="0"/>
        <v>7</v>
      </c>
    </row>
    <row r="10" spans="1:5">
      <c r="A10">
        <f t="shared" si="0"/>
        <v>8</v>
      </c>
    </row>
    <row r="11" spans="1:5">
      <c r="A11">
        <f t="shared" si="0"/>
        <v>9</v>
      </c>
    </row>
    <row r="12" spans="1:5">
      <c r="A12">
        <f t="shared" si="0"/>
        <v>10</v>
      </c>
    </row>
    <row r="13" spans="1:5">
      <c r="A13">
        <f t="shared" si="0"/>
        <v>11</v>
      </c>
    </row>
    <row r="14" spans="1:5">
      <c r="A14">
        <f t="shared" si="0"/>
        <v>12</v>
      </c>
    </row>
    <row r="15" spans="1:5">
      <c r="A15">
        <f t="shared" si="0"/>
        <v>13</v>
      </c>
    </row>
    <row r="16" spans="1:5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  <row r="24" spans="1:1">
      <c r="A24">
        <f t="shared" si="0"/>
        <v>22</v>
      </c>
    </row>
    <row r="25" spans="1:1">
      <c r="A25">
        <f t="shared" si="0"/>
        <v>23</v>
      </c>
    </row>
    <row r="26" spans="1:1">
      <c r="A26">
        <f t="shared" si="0"/>
        <v>24</v>
      </c>
    </row>
    <row r="27" spans="1:1">
      <c r="A27">
        <f t="shared" si="0"/>
        <v>25</v>
      </c>
    </row>
    <row r="28" spans="1:1">
      <c r="A28">
        <f t="shared" si="0"/>
        <v>26</v>
      </c>
    </row>
    <row r="29" spans="1:1">
      <c r="A29">
        <f t="shared" si="0"/>
        <v>27</v>
      </c>
    </row>
    <row r="30" spans="1:1">
      <c r="A30">
        <f t="shared" si="0"/>
        <v>28</v>
      </c>
    </row>
    <row r="31" spans="1:1">
      <c r="A31">
        <f t="shared" si="0"/>
        <v>29</v>
      </c>
    </row>
    <row r="32" spans="1:1">
      <c r="A32">
        <f t="shared" si="0"/>
        <v>30</v>
      </c>
    </row>
    <row r="33" spans="1:1">
      <c r="A33">
        <f t="shared" si="0"/>
        <v>31</v>
      </c>
    </row>
    <row r="34" spans="1:1">
      <c r="A34">
        <f t="shared" si="0"/>
        <v>32</v>
      </c>
    </row>
    <row r="35" spans="1:1">
      <c r="A35">
        <f t="shared" si="0"/>
        <v>33</v>
      </c>
    </row>
    <row r="36" spans="1:1">
      <c r="A36">
        <f t="shared" si="0"/>
        <v>34</v>
      </c>
    </row>
    <row r="37" spans="1:1">
      <c r="A37">
        <f t="shared" si="0"/>
        <v>35</v>
      </c>
    </row>
    <row r="38" spans="1:1">
      <c r="A38">
        <f t="shared" si="0"/>
        <v>36</v>
      </c>
    </row>
    <row r="39" spans="1:1">
      <c r="A39">
        <f t="shared" si="0"/>
        <v>37</v>
      </c>
    </row>
    <row r="40" spans="1:1">
      <c r="A40">
        <f t="shared" si="0"/>
        <v>38</v>
      </c>
    </row>
    <row r="41" spans="1:1">
      <c r="A41">
        <f t="shared" si="0"/>
        <v>39</v>
      </c>
    </row>
    <row r="42" spans="1:1">
      <c r="A42">
        <f t="shared" si="0"/>
        <v>40</v>
      </c>
    </row>
    <row r="43" spans="1:1">
      <c r="A43">
        <f t="shared" si="0"/>
        <v>41</v>
      </c>
    </row>
    <row r="44" spans="1:1">
      <c r="A44">
        <f t="shared" si="0"/>
        <v>42</v>
      </c>
    </row>
    <row r="45" spans="1:1">
      <c r="A45">
        <f t="shared" si="0"/>
        <v>43</v>
      </c>
    </row>
    <row r="46" spans="1:1">
      <c r="A46">
        <f t="shared" si="0"/>
        <v>44</v>
      </c>
    </row>
    <row r="47" spans="1:1">
      <c r="A47">
        <f t="shared" si="0"/>
        <v>45</v>
      </c>
    </row>
    <row r="48" spans="1:1">
      <c r="A48">
        <f t="shared" si="0"/>
        <v>46</v>
      </c>
    </row>
    <row r="49" spans="1:1">
      <c r="A49">
        <f t="shared" si="0"/>
        <v>47</v>
      </c>
    </row>
    <row r="50" spans="1:1">
      <c r="A50">
        <f t="shared" si="0"/>
        <v>48</v>
      </c>
    </row>
    <row r="51" spans="1:1">
      <c r="A51">
        <f t="shared" si="0"/>
        <v>49</v>
      </c>
    </row>
    <row r="52" spans="1:1">
      <c r="A52">
        <f t="shared" si="0"/>
        <v>50</v>
      </c>
    </row>
    <row r="53" spans="1:1">
      <c r="A53">
        <f t="shared" si="0"/>
        <v>51</v>
      </c>
    </row>
    <row r="54" spans="1:1">
      <c r="A54">
        <f t="shared" si="0"/>
        <v>52</v>
      </c>
    </row>
    <row r="55" spans="1:1">
      <c r="A55">
        <f t="shared" si="0"/>
        <v>53</v>
      </c>
    </row>
    <row r="56" spans="1:1">
      <c r="A56">
        <f t="shared" si="0"/>
        <v>54</v>
      </c>
    </row>
    <row r="57" spans="1:1">
      <c r="A57">
        <f t="shared" si="0"/>
        <v>55</v>
      </c>
    </row>
    <row r="58" spans="1:1">
      <c r="A58">
        <f t="shared" si="0"/>
        <v>56</v>
      </c>
    </row>
    <row r="59" spans="1:1">
      <c r="A59">
        <f t="shared" si="0"/>
        <v>57</v>
      </c>
    </row>
    <row r="60" spans="1:1">
      <c r="A60">
        <f t="shared" si="0"/>
        <v>58</v>
      </c>
    </row>
    <row r="61" spans="1:1">
      <c r="A61">
        <f t="shared" si="0"/>
        <v>59</v>
      </c>
    </row>
    <row r="62" spans="1:1">
      <c r="A62">
        <f t="shared" si="0"/>
        <v>60</v>
      </c>
    </row>
    <row r="63" spans="1:1">
      <c r="A63">
        <f t="shared" si="0"/>
        <v>61</v>
      </c>
    </row>
    <row r="64" spans="1:1">
      <c r="A64">
        <f t="shared" si="0"/>
        <v>62</v>
      </c>
    </row>
    <row r="65" spans="1:1">
      <c r="A65">
        <f t="shared" si="0"/>
        <v>63</v>
      </c>
    </row>
    <row r="66" spans="1:1">
      <c r="A66">
        <f t="shared" si="0"/>
        <v>64</v>
      </c>
    </row>
    <row r="67" spans="1:1">
      <c r="A67">
        <f t="shared" si="0"/>
        <v>65</v>
      </c>
    </row>
    <row r="68" spans="1:1">
      <c r="A68">
        <f t="shared" si="0"/>
        <v>66</v>
      </c>
    </row>
    <row r="69" spans="1:1">
      <c r="A69">
        <f t="shared" ref="A69:A100" si="1">A68+1</f>
        <v>67</v>
      </c>
    </row>
    <row r="70" spans="1:1">
      <c r="A70">
        <f t="shared" si="1"/>
        <v>68</v>
      </c>
    </row>
    <row r="71" spans="1:1">
      <c r="A71">
        <f t="shared" si="1"/>
        <v>69</v>
      </c>
    </row>
    <row r="72" spans="1:1">
      <c r="A72">
        <f t="shared" si="1"/>
        <v>70</v>
      </c>
    </row>
    <row r="73" spans="1:1">
      <c r="A73">
        <f t="shared" si="1"/>
        <v>71</v>
      </c>
    </row>
    <row r="74" spans="1:1">
      <c r="A74">
        <f t="shared" si="1"/>
        <v>72</v>
      </c>
    </row>
    <row r="75" spans="1:1">
      <c r="A75">
        <f t="shared" si="1"/>
        <v>73</v>
      </c>
    </row>
    <row r="76" spans="1:1">
      <c r="A76">
        <f t="shared" si="1"/>
        <v>74</v>
      </c>
    </row>
    <row r="77" spans="1:1">
      <c r="A77">
        <f t="shared" si="1"/>
        <v>75</v>
      </c>
    </row>
    <row r="78" spans="1:1">
      <c r="A78">
        <f t="shared" si="1"/>
        <v>76</v>
      </c>
    </row>
    <row r="79" spans="1:1">
      <c r="A79">
        <f t="shared" si="1"/>
        <v>77</v>
      </c>
    </row>
    <row r="80" spans="1:1">
      <c r="A80">
        <f t="shared" si="1"/>
        <v>78</v>
      </c>
    </row>
    <row r="81" spans="1:1">
      <c r="A81">
        <f t="shared" si="1"/>
        <v>79</v>
      </c>
    </row>
    <row r="82" spans="1:1">
      <c r="A82">
        <f t="shared" si="1"/>
        <v>80</v>
      </c>
    </row>
    <row r="83" spans="1:1">
      <c r="A83">
        <f t="shared" si="1"/>
        <v>81</v>
      </c>
    </row>
    <row r="84" spans="1:1">
      <c r="A84">
        <f t="shared" si="1"/>
        <v>82</v>
      </c>
    </row>
    <row r="85" spans="1:1">
      <c r="A85">
        <f t="shared" si="1"/>
        <v>83</v>
      </c>
    </row>
    <row r="86" spans="1:1">
      <c r="A86">
        <f t="shared" si="1"/>
        <v>84</v>
      </c>
    </row>
    <row r="87" spans="1:1">
      <c r="A87">
        <f t="shared" si="1"/>
        <v>85</v>
      </c>
    </row>
    <row r="88" spans="1:1">
      <c r="A88">
        <f t="shared" si="1"/>
        <v>86</v>
      </c>
    </row>
    <row r="89" spans="1:1">
      <c r="A89">
        <f t="shared" si="1"/>
        <v>87</v>
      </c>
    </row>
    <row r="90" spans="1:1">
      <c r="A90">
        <f t="shared" si="1"/>
        <v>88</v>
      </c>
    </row>
    <row r="91" spans="1:1">
      <c r="A91">
        <f t="shared" si="1"/>
        <v>89</v>
      </c>
    </row>
    <row r="92" spans="1:1">
      <c r="A92">
        <f t="shared" si="1"/>
        <v>90</v>
      </c>
    </row>
    <row r="93" spans="1:1">
      <c r="A93">
        <f t="shared" si="1"/>
        <v>91</v>
      </c>
    </row>
    <row r="94" spans="1:1">
      <c r="A94">
        <f t="shared" si="1"/>
        <v>92</v>
      </c>
    </row>
    <row r="95" spans="1:1">
      <c r="A95">
        <f t="shared" si="1"/>
        <v>93</v>
      </c>
    </row>
    <row r="96" spans="1:1">
      <c r="A96">
        <f t="shared" si="1"/>
        <v>94</v>
      </c>
    </row>
    <row r="97" spans="1:1">
      <c r="A97">
        <f t="shared" si="1"/>
        <v>95</v>
      </c>
    </row>
    <row r="98" spans="1:1">
      <c r="A98">
        <f t="shared" si="1"/>
        <v>96</v>
      </c>
    </row>
    <row r="99" spans="1:1">
      <c r="A99">
        <f t="shared" si="1"/>
        <v>97</v>
      </c>
    </row>
    <row r="100" spans="1:1">
      <c r="A100">
        <f t="shared" si="1"/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"/>
  <sheetViews>
    <sheetView workbookViewId="0">
      <selection activeCell="G3" sqref="G3"/>
    </sheetView>
  </sheetViews>
  <sheetFormatPr defaultRowHeight="15"/>
  <cols>
    <col min="1" max="1" width="6.5703125" bestFit="1" customWidth="1"/>
    <col min="2" max="2" width="10.140625" bestFit="1" customWidth="1"/>
    <col min="3" max="3" width="12.28515625" bestFit="1" customWidth="1"/>
    <col min="4" max="4" width="10.140625" bestFit="1" customWidth="1"/>
    <col min="5" max="5" width="9.7109375" bestFit="1" customWidth="1"/>
    <col min="6" max="6" width="10.85546875" bestFit="1" customWidth="1"/>
  </cols>
  <sheetData>
    <row r="2" spans="1:6" s="2" customFormat="1">
      <c r="A2" s="14" t="s">
        <v>47</v>
      </c>
      <c r="B2" s="14" t="s">
        <v>4</v>
      </c>
      <c r="C2" s="14" t="s">
        <v>48</v>
      </c>
      <c r="D2" s="14" t="s">
        <v>49</v>
      </c>
      <c r="E2" s="2" t="s">
        <v>7</v>
      </c>
      <c r="F2" s="14" t="s">
        <v>50</v>
      </c>
    </row>
    <row r="3" spans="1:6">
      <c r="A3" s="3">
        <f>SALES!H3</f>
        <v>60</v>
      </c>
      <c r="B3" s="3">
        <f>STOCK!H3</f>
        <v>-70</v>
      </c>
      <c r="C3" s="3">
        <f>PURCHASE!I3</f>
        <v>1370</v>
      </c>
      <c r="D3" s="3" t="e">
        <f>DAMAGE!G3</f>
        <v>#N/A</v>
      </c>
      <c r="E3" s="3">
        <f>EXPENSES!E3</f>
        <v>40</v>
      </c>
      <c r="F3" s="3" t="e">
        <f>A3+B3-C3-D3-E3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B30"/>
  <sheetViews>
    <sheetView workbookViewId="0">
      <selection activeCell="A4" sqref="A4"/>
    </sheetView>
  </sheetViews>
  <sheetFormatPr defaultRowHeight="15"/>
  <cols>
    <col min="1" max="1" width="22.7109375" bestFit="1" customWidth="1"/>
    <col min="2" max="2" width="10.140625" bestFit="1" customWidth="1"/>
  </cols>
  <sheetData>
    <row r="2" spans="1:2">
      <c r="A2" s="1" t="s">
        <v>0</v>
      </c>
      <c r="B2" s="1" t="s">
        <v>79</v>
      </c>
    </row>
    <row r="3" spans="1:2">
      <c r="A3" t="s">
        <v>51</v>
      </c>
      <c r="B3" t="s">
        <v>80</v>
      </c>
    </row>
    <row r="4" spans="1:2">
      <c r="A4" t="s">
        <v>52</v>
      </c>
      <c r="B4" t="s">
        <v>81</v>
      </c>
    </row>
    <row r="5" spans="1:2">
      <c r="A5" t="s">
        <v>53</v>
      </c>
    </row>
    <row r="6" spans="1:2">
      <c r="A6" t="s">
        <v>54</v>
      </c>
    </row>
    <row r="7" spans="1:2">
      <c r="A7" t="s">
        <v>55</v>
      </c>
    </row>
    <row r="8" spans="1:2">
      <c r="A8" t="s">
        <v>56</v>
      </c>
    </row>
    <row r="9" spans="1:2">
      <c r="A9" t="s">
        <v>57</v>
      </c>
    </row>
    <row r="10" spans="1:2">
      <c r="A10" t="s">
        <v>58</v>
      </c>
    </row>
    <row r="11" spans="1:2">
      <c r="A11" t="s">
        <v>59</v>
      </c>
    </row>
    <row r="12" spans="1:2">
      <c r="A12" t="s">
        <v>60</v>
      </c>
    </row>
    <row r="13" spans="1:2">
      <c r="A13" t="s">
        <v>61</v>
      </c>
    </row>
    <row r="14" spans="1:2">
      <c r="A14" t="s">
        <v>62</v>
      </c>
    </row>
    <row r="15" spans="1:2">
      <c r="A15" t="s">
        <v>63</v>
      </c>
    </row>
    <row r="16" spans="1:2">
      <c r="A16" t="s">
        <v>64</v>
      </c>
    </row>
    <row r="17" spans="1:1">
      <c r="A17" t="s">
        <v>65</v>
      </c>
    </row>
    <row r="18" spans="1:1">
      <c r="A18" t="s">
        <v>66</v>
      </c>
    </row>
    <row r="19" spans="1:1">
      <c r="A19" t="s">
        <v>67</v>
      </c>
    </row>
    <row r="20" spans="1:1">
      <c r="A20" t="s">
        <v>68</v>
      </c>
    </row>
    <row r="21" spans="1:1">
      <c r="A21" t="s">
        <v>69</v>
      </c>
    </row>
    <row r="22" spans="1:1">
      <c r="A22" t="s">
        <v>70</v>
      </c>
    </row>
    <row r="23" spans="1:1">
      <c r="A23" t="s">
        <v>71</v>
      </c>
    </row>
    <row r="24" spans="1:1">
      <c r="A24" t="s">
        <v>72</v>
      </c>
    </row>
    <row r="25" spans="1:1">
      <c r="A25" t="s">
        <v>73</v>
      </c>
    </row>
    <row r="26" spans="1:1">
      <c r="A26" t="s">
        <v>74</v>
      </c>
    </row>
    <row r="27" spans="1:1">
      <c r="A27" t="s">
        <v>75</v>
      </c>
    </row>
    <row r="28" spans="1:1">
      <c r="A28" t="s">
        <v>76</v>
      </c>
    </row>
    <row r="29" spans="1:1">
      <c r="A29" t="s">
        <v>77</v>
      </c>
    </row>
    <row r="30" spans="1:1">
      <c r="A30" t="s">
        <v>78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X50"/>
  <sheetViews>
    <sheetView workbookViewId="0">
      <selection activeCell="B25" sqref="B25"/>
    </sheetView>
  </sheetViews>
  <sheetFormatPr defaultRowHeight="15"/>
  <cols>
    <col min="1" max="1" width="6.140625" bestFit="1" customWidth="1"/>
    <col min="3" max="3" width="11.5703125" bestFit="1" customWidth="1"/>
    <col min="6" max="6" width="11.7109375" bestFit="1" customWidth="1"/>
    <col min="7" max="7" width="11.42578125" bestFit="1" customWidth="1"/>
    <col min="24" max="24" width="10.28515625" bestFit="1" customWidth="1"/>
  </cols>
  <sheetData>
    <row r="2" spans="1:24">
      <c r="A2" s="1" t="s">
        <v>40</v>
      </c>
      <c r="B2" s="1" t="s">
        <v>41</v>
      </c>
      <c r="C2" s="1" t="s">
        <v>79</v>
      </c>
      <c r="D2" s="1" t="s">
        <v>82</v>
      </c>
      <c r="E2" s="1" t="s">
        <v>84</v>
      </c>
      <c r="F2" s="1" t="s">
        <v>8</v>
      </c>
      <c r="G2" s="1" t="s">
        <v>83</v>
      </c>
      <c r="X2" s="1" t="s">
        <v>85</v>
      </c>
    </row>
    <row r="3" spans="1:24">
      <c r="A3">
        <v>1</v>
      </c>
      <c r="C3" t="s">
        <v>80</v>
      </c>
      <c r="D3">
        <v>100</v>
      </c>
      <c r="E3">
        <f>SUMIF(C3:C100,C3,D3:D100)</f>
        <v>100</v>
      </c>
      <c r="F3">
        <f>SUMIFS(PURCHASE!F3:F100,PURCHASE!H3:H100,C3,PURCHASE!G3:G100,"CREDIT")</f>
        <v>900</v>
      </c>
      <c r="G3">
        <f>F3-E3</f>
        <v>800</v>
      </c>
      <c r="X3" t="str">
        <f>LIST!B3</f>
        <v>ABRAHAM</v>
      </c>
    </row>
    <row r="4" spans="1:24">
      <c r="A4">
        <f>A3+1</f>
        <v>2</v>
      </c>
      <c r="C4" t="s">
        <v>81</v>
      </c>
      <c r="D4">
        <v>50</v>
      </c>
      <c r="E4">
        <f>SUMIF(C3:C100,C4,D3:D100)</f>
        <v>50</v>
      </c>
      <c r="F4">
        <f>SUMIFS(PURCHASE!F3:F100,PURCHASE!H3:H100,C4,PURCHASE!G3:G100,"CREDIT")</f>
        <v>400</v>
      </c>
      <c r="G4">
        <f>F4-E4</f>
        <v>350</v>
      </c>
      <c r="X4" t="str">
        <f>LIST!B4</f>
        <v>AQUANA</v>
      </c>
    </row>
    <row r="5" spans="1:24">
      <c r="A5">
        <f t="shared" ref="A5:A50" si="0">A4+1</f>
        <v>3</v>
      </c>
      <c r="C5" t="s">
        <v>80</v>
      </c>
      <c r="X5">
        <f>LIST!B5</f>
        <v>0</v>
      </c>
    </row>
    <row r="6" spans="1:24">
      <c r="A6">
        <f t="shared" si="0"/>
        <v>4</v>
      </c>
      <c r="C6" t="s">
        <v>80</v>
      </c>
      <c r="X6">
        <f>LIST!B6</f>
        <v>0</v>
      </c>
    </row>
    <row r="7" spans="1:24">
      <c r="A7">
        <f t="shared" si="0"/>
        <v>5</v>
      </c>
      <c r="C7" t="s">
        <v>80</v>
      </c>
      <c r="X7">
        <f>LIST!B7</f>
        <v>0</v>
      </c>
    </row>
    <row r="8" spans="1:24">
      <c r="A8">
        <f t="shared" si="0"/>
        <v>6</v>
      </c>
      <c r="C8" t="s">
        <v>80</v>
      </c>
      <c r="X8">
        <f>LIST!B8</f>
        <v>0</v>
      </c>
    </row>
    <row r="9" spans="1:24">
      <c r="A9">
        <f t="shared" si="0"/>
        <v>7</v>
      </c>
      <c r="C9" t="s">
        <v>80</v>
      </c>
    </row>
    <row r="10" spans="1:24">
      <c r="A10">
        <f t="shared" si="0"/>
        <v>8</v>
      </c>
      <c r="C10" t="s">
        <v>80</v>
      </c>
    </row>
    <row r="11" spans="1:24">
      <c r="A11">
        <f t="shared" si="0"/>
        <v>9</v>
      </c>
    </row>
    <row r="12" spans="1:24">
      <c r="A12">
        <f t="shared" si="0"/>
        <v>10</v>
      </c>
    </row>
    <row r="13" spans="1:24">
      <c r="A13">
        <f t="shared" si="0"/>
        <v>11</v>
      </c>
    </row>
    <row r="14" spans="1:24">
      <c r="A14">
        <f t="shared" si="0"/>
        <v>12</v>
      </c>
    </row>
    <row r="15" spans="1:24">
      <c r="A15">
        <f t="shared" si="0"/>
        <v>13</v>
      </c>
    </row>
    <row r="16" spans="1:2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  <row r="24" spans="1:1">
      <c r="A24">
        <f t="shared" si="0"/>
        <v>22</v>
      </c>
    </row>
    <row r="25" spans="1:1">
      <c r="A25">
        <f t="shared" si="0"/>
        <v>23</v>
      </c>
    </row>
    <row r="26" spans="1:1">
      <c r="A26">
        <f t="shared" si="0"/>
        <v>24</v>
      </c>
    </row>
    <row r="27" spans="1:1">
      <c r="A27">
        <f t="shared" si="0"/>
        <v>25</v>
      </c>
    </row>
    <row r="28" spans="1:1">
      <c r="A28">
        <f t="shared" si="0"/>
        <v>26</v>
      </c>
    </row>
    <row r="29" spans="1:1">
      <c r="A29">
        <f t="shared" si="0"/>
        <v>27</v>
      </c>
    </row>
    <row r="30" spans="1:1">
      <c r="A30">
        <f t="shared" si="0"/>
        <v>28</v>
      </c>
    </row>
    <row r="31" spans="1:1">
      <c r="A31">
        <f t="shared" si="0"/>
        <v>29</v>
      </c>
    </row>
    <row r="32" spans="1:1">
      <c r="A32">
        <f t="shared" si="0"/>
        <v>30</v>
      </c>
    </row>
    <row r="33" spans="1:1">
      <c r="A33">
        <f t="shared" si="0"/>
        <v>31</v>
      </c>
    </row>
    <row r="34" spans="1:1">
      <c r="A34">
        <f t="shared" si="0"/>
        <v>32</v>
      </c>
    </row>
    <row r="35" spans="1:1">
      <c r="A35">
        <f t="shared" si="0"/>
        <v>33</v>
      </c>
    </row>
    <row r="36" spans="1:1">
      <c r="A36">
        <f t="shared" si="0"/>
        <v>34</v>
      </c>
    </row>
    <row r="37" spans="1:1">
      <c r="A37">
        <f t="shared" si="0"/>
        <v>35</v>
      </c>
    </row>
    <row r="38" spans="1:1">
      <c r="A38">
        <f t="shared" si="0"/>
        <v>36</v>
      </c>
    </row>
    <row r="39" spans="1:1">
      <c r="A39">
        <f t="shared" si="0"/>
        <v>37</v>
      </c>
    </row>
    <row r="40" spans="1:1">
      <c r="A40">
        <f t="shared" si="0"/>
        <v>38</v>
      </c>
    </row>
    <row r="41" spans="1:1">
      <c r="A41">
        <f t="shared" si="0"/>
        <v>39</v>
      </c>
    </row>
    <row r="42" spans="1:1">
      <c r="A42">
        <f t="shared" si="0"/>
        <v>40</v>
      </c>
    </row>
    <row r="43" spans="1:1">
      <c r="A43">
        <f t="shared" si="0"/>
        <v>41</v>
      </c>
    </row>
    <row r="44" spans="1:1">
      <c r="A44">
        <f t="shared" si="0"/>
        <v>42</v>
      </c>
    </row>
    <row r="45" spans="1:1">
      <c r="A45">
        <f t="shared" si="0"/>
        <v>43</v>
      </c>
    </row>
    <row r="46" spans="1:1">
      <c r="A46">
        <f t="shared" si="0"/>
        <v>44</v>
      </c>
    </row>
    <row r="47" spans="1:1">
      <c r="A47">
        <f t="shared" si="0"/>
        <v>45</v>
      </c>
    </row>
    <row r="48" spans="1:1">
      <c r="A48">
        <f t="shared" si="0"/>
        <v>46</v>
      </c>
    </row>
    <row r="49" spans="1:1">
      <c r="A49">
        <f t="shared" si="0"/>
        <v>47</v>
      </c>
    </row>
    <row r="50" spans="1:1">
      <c r="A50">
        <f t="shared" si="0"/>
        <v>48</v>
      </c>
    </row>
  </sheetData>
  <autoFilter ref="A2:G50"/>
  <dataValidations count="1">
    <dataValidation type="list" allowBlank="1" showInputMessage="1" showErrorMessage="1" sqref="C3:C10">
      <formula1>$X$3:$X$24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T100"/>
  <sheetViews>
    <sheetView workbookViewId="0">
      <selection activeCell="I3" sqref="I3"/>
    </sheetView>
  </sheetViews>
  <sheetFormatPr defaultRowHeight="15"/>
  <cols>
    <col min="1" max="1" width="6.140625" bestFit="1" customWidth="1"/>
    <col min="3" max="3" width="13.7109375" bestFit="1" customWidth="1"/>
    <col min="4" max="4" width="6.85546875" bestFit="1" customWidth="1"/>
    <col min="5" max="5" width="9.7109375" bestFit="1" customWidth="1"/>
    <col min="6" max="6" width="11.7109375" bestFit="1" customWidth="1"/>
    <col min="7" max="7" width="12.5703125" bestFit="1" customWidth="1"/>
    <col min="8" max="8" width="7.5703125" bestFit="1" customWidth="1"/>
    <col min="12" max="12" width="22.42578125" bestFit="1" customWidth="1"/>
    <col min="14" max="14" width="7.140625" bestFit="1" customWidth="1"/>
    <col min="15" max="15" width="22.7109375" style="14" bestFit="1" customWidth="1"/>
    <col min="20" max="20" width="22.7109375" bestFit="1" customWidth="1"/>
  </cols>
  <sheetData>
    <row r="1" spans="1:20" s="14" customFormat="1">
      <c r="C1" s="14" t="s">
        <v>43</v>
      </c>
    </row>
    <row r="2" spans="1:20" s="1" customFormat="1">
      <c r="A2" s="1" t="s">
        <v>40</v>
      </c>
      <c r="B2" s="1" t="s">
        <v>41</v>
      </c>
      <c r="C2" s="1" t="s">
        <v>0</v>
      </c>
      <c r="D2" s="1" t="s">
        <v>1</v>
      </c>
      <c r="E2" s="1" t="s">
        <v>2</v>
      </c>
      <c r="F2" s="1" t="s">
        <v>8</v>
      </c>
      <c r="G2" s="1" t="s">
        <v>88</v>
      </c>
      <c r="H2" s="1" t="s">
        <v>6</v>
      </c>
      <c r="O2" s="14"/>
      <c r="S2" s="1" t="s">
        <v>92</v>
      </c>
      <c r="T2" s="15" t="str">
        <f>LIST!A3</f>
        <v>AMARULA</v>
      </c>
    </row>
    <row r="3" spans="1:20">
      <c r="A3">
        <v>1</v>
      </c>
      <c r="C3" t="s">
        <v>51</v>
      </c>
      <c r="D3">
        <v>2</v>
      </c>
      <c r="E3" s="3">
        <v>1</v>
      </c>
      <c r="F3">
        <f>D3*E3</f>
        <v>2</v>
      </c>
      <c r="G3" t="s">
        <v>89</v>
      </c>
      <c r="H3" s="7">
        <f>SUM(F3:F100)</f>
        <v>52</v>
      </c>
      <c r="I3" s="18">
        <f>SUM([1]SALES!C10:C25)</f>
        <v>0</v>
      </c>
      <c r="S3" s="1" t="s">
        <v>89</v>
      </c>
      <c r="T3" s="15" t="str">
        <f>LIST!A4</f>
        <v>ABSOLUTE VODKA</v>
      </c>
    </row>
    <row r="4" spans="1:20">
      <c r="A4">
        <f>A3+1</f>
        <v>2</v>
      </c>
      <c r="C4" t="s">
        <v>19</v>
      </c>
      <c r="D4">
        <v>10</v>
      </c>
      <c r="E4" s="3">
        <v>2</v>
      </c>
      <c r="F4">
        <f t="shared" ref="F4:F67" si="0">D4*E4</f>
        <v>20</v>
      </c>
      <c r="S4" s="1" t="s">
        <v>90</v>
      </c>
      <c r="T4" s="15" t="str">
        <f>LIST!A5</f>
        <v>BACARDI</v>
      </c>
    </row>
    <row r="5" spans="1:20">
      <c r="A5">
        <f t="shared" ref="A5:A68" si="1">A4+1</f>
        <v>3</v>
      </c>
      <c r="C5" t="s">
        <v>20</v>
      </c>
      <c r="D5">
        <v>10</v>
      </c>
      <c r="E5" s="3">
        <v>3</v>
      </c>
      <c r="F5">
        <f t="shared" si="0"/>
        <v>30</v>
      </c>
      <c r="S5" s="1" t="s">
        <v>91</v>
      </c>
      <c r="T5" s="15" t="str">
        <f>LIST!A6</f>
        <v>BALANTINE</v>
      </c>
    </row>
    <row r="6" spans="1:20">
      <c r="A6">
        <f t="shared" si="1"/>
        <v>4</v>
      </c>
      <c r="C6" t="s">
        <v>11</v>
      </c>
      <c r="E6" s="3"/>
      <c r="F6">
        <f t="shared" si="0"/>
        <v>0</v>
      </c>
      <c r="T6" s="15" t="str">
        <f>LIST!A7</f>
        <v>BELL</v>
      </c>
    </row>
    <row r="7" spans="1:20">
      <c r="A7">
        <f t="shared" si="1"/>
        <v>5</v>
      </c>
      <c r="C7" t="s">
        <v>11</v>
      </c>
      <c r="E7" s="3"/>
      <c r="F7">
        <f t="shared" si="0"/>
        <v>0</v>
      </c>
      <c r="T7" s="15" t="str">
        <f>LIST!A8</f>
        <v>BELLY`S IRISH CREAM</v>
      </c>
    </row>
    <row r="8" spans="1:20">
      <c r="A8">
        <f t="shared" si="1"/>
        <v>6</v>
      </c>
      <c r="C8" t="s">
        <v>11</v>
      </c>
      <c r="E8" s="3"/>
      <c r="F8">
        <v>0</v>
      </c>
      <c r="T8" s="15" t="str">
        <f>LIST!A9</f>
        <v>BLACK LABEL</v>
      </c>
    </row>
    <row r="9" spans="1:20">
      <c r="A9">
        <f t="shared" si="1"/>
        <v>7</v>
      </c>
      <c r="C9" t="s">
        <v>11</v>
      </c>
      <c r="E9" s="3"/>
      <c r="F9">
        <f t="shared" si="0"/>
        <v>0</v>
      </c>
      <c r="T9" s="15" t="str">
        <f>LIST!A10</f>
        <v>BLACK AND WHITE</v>
      </c>
    </row>
    <row r="10" spans="1:20">
      <c r="A10">
        <f t="shared" si="1"/>
        <v>8</v>
      </c>
      <c r="C10" t="s">
        <v>11</v>
      </c>
      <c r="E10" s="3"/>
      <c r="F10">
        <f t="shared" si="0"/>
        <v>0</v>
      </c>
      <c r="T10" s="15" t="str">
        <f>LIST!A11</f>
        <v>BLUE LABEL</v>
      </c>
    </row>
    <row r="11" spans="1:20">
      <c r="A11">
        <f t="shared" si="1"/>
        <v>9</v>
      </c>
      <c r="C11" t="s">
        <v>11</v>
      </c>
      <c r="E11" s="3"/>
      <c r="F11">
        <f t="shared" si="0"/>
        <v>0</v>
      </c>
      <c r="T11" s="15" t="str">
        <f>LIST!A12</f>
        <v>CAPTAIN MORGAN</v>
      </c>
    </row>
    <row r="12" spans="1:20">
      <c r="A12">
        <f t="shared" si="1"/>
        <v>10</v>
      </c>
      <c r="C12" t="s">
        <v>11</v>
      </c>
      <c r="E12" s="3"/>
      <c r="F12">
        <f t="shared" si="0"/>
        <v>0</v>
      </c>
      <c r="T12" s="15" t="str">
        <f>LIST!A13</f>
        <v>CHAMPAGNE</v>
      </c>
    </row>
    <row r="13" spans="1:20">
      <c r="A13">
        <f t="shared" si="1"/>
        <v>11</v>
      </c>
      <c r="C13" t="s">
        <v>11</v>
      </c>
      <c r="E13" s="3"/>
      <c r="F13">
        <f t="shared" si="0"/>
        <v>0</v>
      </c>
      <c r="T13" s="15" t="str">
        <f>LIST!A14</f>
        <v>CHIVAS REGAL</v>
      </c>
    </row>
    <row r="14" spans="1:20">
      <c r="A14">
        <f t="shared" si="1"/>
        <v>12</v>
      </c>
      <c r="C14" t="s">
        <v>11</v>
      </c>
      <c r="E14" s="3"/>
      <c r="F14">
        <f t="shared" si="0"/>
        <v>0</v>
      </c>
      <c r="T14" s="15" t="str">
        <f>LIST!A15</f>
        <v>COINTREAU</v>
      </c>
    </row>
    <row r="15" spans="1:20">
      <c r="A15">
        <f t="shared" si="1"/>
        <v>13</v>
      </c>
      <c r="C15" t="s">
        <v>11</v>
      </c>
      <c r="E15" s="3"/>
      <c r="F15">
        <f t="shared" si="0"/>
        <v>0</v>
      </c>
      <c r="T15" s="15" t="str">
        <f>LIST!A16</f>
        <v>COCKTAIL JUICE</v>
      </c>
    </row>
    <row r="16" spans="1:20">
      <c r="A16">
        <f t="shared" si="1"/>
        <v>14</v>
      </c>
      <c r="C16" t="s">
        <v>11</v>
      </c>
      <c r="E16" s="3"/>
      <c r="F16">
        <f t="shared" si="0"/>
        <v>0</v>
      </c>
      <c r="T16" s="15" t="str">
        <f>LIST!A17</f>
        <v>CUTTY SURK SMALL</v>
      </c>
    </row>
    <row r="17" spans="1:20">
      <c r="A17">
        <f t="shared" si="1"/>
        <v>15</v>
      </c>
      <c r="C17" t="s">
        <v>11</v>
      </c>
      <c r="E17" s="3"/>
      <c r="F17">
        <f t="shared" si="0"/>
        <v>0</v>
      </c>
      <c r="T17" s="15" t="str">
        <f>LIST!A18</f>
        <v>CUTTY SURK BIG</v>
      </c>
    </row>
    <row r="18" spans="1:20">
      <c r="A18">
        <f t="shared" si="1"/>
        <v>16</v>
      </c>
      <c r="C18" t="s">
        <v>11</v>
      </c>
      <c r="E18" s="3"/>
      <c r="F18">
        <f t="shared" si="0"/>
        <v>0</v>
      </c>
      <c r="T18" s="15" t="str">
        <f>LIST!A19</f>
        <v>DANZKA VODKA</v>
      </c>
    </row>
    <row r="19" spans="1:20">
      <c r="A19">
        <f t="shared" si="1"/>
        <v>17</v>
      </c>
      <c r="C19" t="s">
        <v>11</v>
      </c>
      <c r="E19" s="3"/>
      <c r="F19">
        <f t="shared" si="0"/>
        <v>0</v>
      </c>
      <c r="T19" s="15" t="str">
        <f>LIST!A20</f>
        <v>DROSTDY HUF WINE 5LTR</v>
      </c>
    </row>
    <row r="20" spans="1:20">
      <c r="A20">
        <f t="shared" si="1"/>
        <v>18</v>
      </c>
      <c r="C20" t="s">
        <v>11</v>
      </c>
      <c r="E20" s="3"/>
      <c r="F20">
        <f t="shared" si="0"/>
        <v>0</v>
      </c>
      <c r="T20" s="15" t="str">
        <f>LIST!A21</f>
        <v>FOOT PRINT</v>
      </c>
    </row>
    <row r="21" spans="1:20">
      <c r="A21">
        <f t="shared" si="1"/>
        <v>19</v>
      </c>
      <c r="C21" t="s">
        <v>11</v>
      </c>
      <c r="E21" s="3"/>
      <c r="F21">
        <f t="shared" si="0"/>
        <v>0</v>
      </c>
      <c r="T21" s="15" t="str">
        <f>LIST!A22</f>
        <v>FAMOUSE GROUSE</v>
      </c>
    </row>
    <row r="22" spans="1:20">
      <c r="A22">
        <f t="shared" si="1"/>
        <v>20</v>
      </c>
      <c r="C22" t="s">
        <v>11</v>
      </c>
      <c r="E22" s="3"/>
      <c r="F22">
        <f t="shared" si="0"/>
        <v>0</v>
      </c>
      <c r="T22" s="15" t="str">
        <f>LIST!A23</f>
        <v>GENTLE MAN</v>
      </c>
    </row>
    <row r="23" spans="1:20">
      <c r="A23">
        <f t="shared" si="1"/>
        <v>21</v>
      </c>
      <c r="C23" t="s">
        <v>11</v>
      </c>
      <c r="E23" s="3"/>
      <c r="F23">
        <f t="shared" si="0"/>
        <v>0</v>
      </c>
      <c r="T23" s="15" t="str">
        <f>LIST!A24</f>
        <v>GILBEYS GIN</v>
      </c>
    </row>
    <row r="24" spans="1:20">
      <c r="A24">
        <f t="shared" si="1"/>
        <v>22</v>
      </c>
      <c r="C24" t="s">
        <v>11</v>
      </c>
      <c r="E24" s="3"/>
      <c r="F24">
        <f t="shared" si="0"/>
        <v>0</v>
      </c>
      <c r="T24" s="15" t="str">
        <f>LIST!A25</f>
        <v>GOLD LABEL</v>
      </c>
    </row>
    <row r="25" spans="1:20">
      <c r="A25">
        <f t="shared" si="1"/>
        <v>23</v>
      </c>
      <c r="C25" t="s">
        <v>11</v>
      </c>
      <c r="E25" s="3"/>
      <c r="F25">
        <f t="shared" si="0"/>
        <v>0</v>
      </c>
      <c r="T25" s="15" t="str">
        <f>LIST!A26</f>
        <v>GORDONS GIN</v>
      </c>
    </row>
    <row r="26" spans="1:20">
      <c r="A26">
        <f t="shared" si="1"/>
        <v>24</v>
      </c>
      <c r="C26" t="s">
        <v>11</v>
      </c>
      <c r="E26" s="3"/>
      <c r="F26">
        <f t="shared" si="0"/>
        <v>0</v>
      </c>
      <c r="T26" s="15" t="str">
        <f>LIST!A27</f>
        <v>GREEN LABEL</v>
      </c>
    </row>
    <row r="27" spans="1:20">
      <c r="A27">
        <f t="shared" si="1"/>
        <v>25</v>
      </c>
      <c r="C27" t="s">
        <v>11</v>
      </c>
      <c r="E27" s="3"/>
      <c r="F27">
        <f t="shared" si="0"/>
        <v>0</v>
      </c>
      <c r="T27" s="15" t="str">
        <f>LIST!A28</f>
        <v>GUINNESS</v>
      </c>
    </row>
    <row r="28" spans="1:20">
      <c r="A28">
        <f t="shared" si="1"/>
        <v>26</v>
      </c>
      <c r="C28" t="s">
        <v>11</v>
      </c>
      <c r="E28" s="3"/>
      <c r="F28">
        <f t="shared" si="0"/>
        <v>0</v>
      </c>
      <c r="T28" s="15" t="str">
        <f>LIST!A29</f>
        <v>HAIG</v>
      </c>
    </row>
    <row r="29" spans="1:20">
      <c r="A29">
        <f t="shared" si="1"/>
        <v>27</v>
      </c>
      <c r="C29" t="s">
        <v>11</v>
      </c>
      <c r="E29" s="3"/>
      <c r="F29">
        <f t="shared" si="0"/>
        <v>0</v>
      </c>
      <c r="T29" s="15" t="str">
        <f>LIST!A30</f>
        <v>HEINEKEN CAN BIG</v>
      </c>
    </row>
    <row r="30" spans="1:20">
      <c r="A30">
        <f t="shared" si="1"/>
        <v>28</v>
      </c>
      <c r="C30" t="s">
        <v>11</v>
      </c>
      <c r="E30" s="3"/>
      <c r="F30">
        <f t="shared" si="0"/>
        <v>0</v>
      </c>
    </row>
    <row r="31" spans="1:20">
      <c r="A31">
        <f t="shared" si="1"/>
        <v>29</v>
      </c>
      <c r="C31" t="s">
        <v>11</v>
      </c>
      <c r="E31" s="3"/>
      <c r="F31">
        <f t="shared" si="0"/>
        <v>0</v>
      </c>
    </row>
    <row r="32" spans="1:20">
      <c r="A32">
        <f t="shared" si="1"/>
        <v>30</v>
      </c>
      <c r="C32" t="s">
        <v>11</v>
      </c>
      <c r="E32" s="3"/>
      <c r="F32">
        <f t="shared" si="0"/>
        <v>0</v>
      </c>
    </row>
    <row r="33" spans="1:6">
      <c r="A33">
        <f t="shared" si="1"/>
        <v>31</v>
      </c>
      <c r="C33" t="s">
        <v>11</v>
      </c>
      <c r="E33" s="3"/>
      <c r="F33">
        <f t="shared" si="0"/>
        <v>0</v>
      </c>
    </row>
    <row r="34" spans="1:6">
      <c r="A34">
        <f t="shared" si="1"/>
        <v>32</v>
      </c>
      <c r="C34" t="s">
        <v>11</v>
      </c>
      <c r="E34" s="3"/>
      <c r="F34">
        <f t="shared" si="0"/>
        <v>0</v>
      </c>
    </row>
    <row r="35" spans="1:6">
      <c r="A35">
        <f t="shared" si="1"/>
        <v>33</v>
      </c>
      <c r="C35" t="s">
        <v>11</v>
      </c>
      <c r="E35" s="3"/>
      <c r="F35">
        <f t="shared" si="0"/>
        <v>0</v>
      </c>
    </row>
    <row r="36" spans="1:6">
      <c r="A36">
        <f t="shared" si="1"/>
        <v>34</v>
      </c>
      <c r="C36" t="s">
        <v>11</v>
      </c>
      <c r="E36" s="3"/>
      <c r="F36">
        <f t="shared" si="0"/>
        <v>0</v>
      </c>
    </row>
    <row r="37" spans="1:6">
      <c r="A37">
        <f t="shared" si="1"/>
        <v>35</v>
      </c>
      <c r="C37" t="s">
        <v>11</v>
      </c>
      <c r="E37" s="3"/>
      <c r="F37">
        <f t="shared" si="0"/>
        <v>0</v>
      </c>
    </row>
    <row r="38" spans="1:6">
      <c r="A38">
        <f t="shared" si="1"/>
        <v>36</v>
      </c>
      <c r="C38" t="s">
        <v>11</v>
      </c>
      <c r="E38" s="3"/>
      <c r="F38">
        <f t="shared" si="0"/>
        <v>0</v>
      </c>
    </row>
    <row r="39" spans="1:6">
      <c r="A39">
        <f t="shared" si="1"/>
        <v>37</v>
      </c>
      <c r="C39" t="s">
        <v>11</v>
      </c>
      <c r="E39" s="3"/>
      <c r="F39">
        <f t="shared" si="0"/>
        <v>0</v>
      </c>
    </row>
    <row r="40" spans="1:6">
      <c r="A40">
        <f t="shared" si="1"/>
        <v>38</v>
      </c>
      <c r="C40" t="s">
        <v>11</v>
      </c>
      <c r="E40" s="3"/>
      <c r="F40">
        <f t="shared" si="0"/>
        <v>0</v>
      </c>
    </row>
    <row r="41" spans="1:6">
      <c r="A41">
        <f t="shared" si="1"/>
        <v>39</v>
      </c>
      <c r="C41" t="s">
        <v>11</v>
      </c>
      <c r="E41" s="3"/>
      <c r="F41">
        <f t="shared" si="0"/>
        <v>0</v>
      </c>
    </row>
    <row r="42" spans="1:6">
      <c r="A42">
        <f t="shared" si="1"/>
        <v>40</v>
      </c>
      <c r="C42" t="s">
        <v>11</v>
      </c>
      <c r="E42" s="3"/>
      <c r="F42">
        <f t="shared" si="0"/>
        <v>0</v>
      </c>
    </row>
    <row r="43" spans="1:6">
      <c r="A43">
        <f t="shared" si="1"/>
        <v>41</v>
      </c>
      <c r="C43" t="s">
        <v>11</v>
      </c>
      <c r="E43" s="3"/>
      <c r="F43">
        <f t="shared" si="0"/>
        <v>0</v>
      </c>
    </row>
    <row r="44" spans="1:6">
      <c r="A44">
        <f t="shared" si="1"/>
        <v>42</v>
      </c>
      <c r="C44" t="s">
        <v>11</v>
      </c>
      <c r="E44" s="3"/>
      <c r="F44">
        <f t="shared" si="0"/>
        <v>0</v>
      </c>
    </row>
    <row r="45" spans="1:6">
      <c r="A45">
        <f t="shared" si="1"/>
        <v>43</v>
      </c>
      <c r="C45" t="s">
        <v>11</v>
      </c>
      <c r="E45" s="3"/>
      <c r="F45">
        <f t="shared" si="0"/>
        <v>0</v>
      </c>
    </row>
    <row r="46" spans="1:6">
      <c r="A46">
        <f t="shared" si="1"/>
        <v>44</v>
      </c>
      <c r="C46" t="s">
        <v>11</v>
      </c>
      <c r="E46" s="3"/>
      <c r="F46">
        <f t="shared" si="0"/>
        <v>0</v>
      </c>
    </row>
    <row r="47" spans="1:6">
      <c r="A47">
        <f t="shared" si="1"/>
        <v>45</v>
      </c>
      <c r="C47" t="s">
        <v>11</v>
      </c>
      <c r="E47" s="3"/>
      <c r="F47">
        <f t="shared" si="0"/>
        <v>0</v>
      </c>
    </row>
    <row r="48" spans="1:6">
      <c r="A48">
        <f t="shared" si="1"/>
        <v>46</v>
      </c>
      <c r="C48" t="s">
        <v>11</v>
      </c>
      <c r="E48" s="3"/>
      <c r="F48">
        <f t="shared" si="0"/>
        <v>0</v>
      </c>
    </row>
    <row r="49" spans="1:6">
      <c r="A49">
        <f t="shared" si="1"/>
        <v>47</v>
      </c>
      <c r="C49" t="s">
        <v>11</v>
      </c>
      <c r="E49" s="3"/>
      <c r="F49">
        <f t="shared" si="0"/>
        <v>0</v>
      </c>
    </row>
    <row r="50" spans="1:6">
      <c r="A50">
        <f t="shared" si="1"/>
        <v>48</v>
      </c>
      <c r="C50" t="s">
        <v>11</v>
      </c>
      <c r="E50" s="3"/>
      <c r="F50">
        <f t="shared" si="0"/>
        <v>0</v>
      </c>
    </row>
    <row r="51" spans="1:6">
      <c r="A51">
        <f t="shared" si="1"/>
        <v>49</v>
      </c>
      <c r="C51" t="s">
        <v>11</v>
      </c>
      <c r="E51" s="3"/>
      <c r="F51">
        <f t="shared" si="0"/>
        <v>0</v>
      </c>
    </row>
    <row r="52" spans="1:6">
      <c r="A52">
        <f t="shared" si="1"/>
        <v>50</v>
      </c>
      <c r="C52" t="s">
        <v>11</v>
      </c>
      <c r="E52" s="3"/>
      <c r="F52">
        <f t="shared" si="0"/>
        <v>0</v>
      </c>
    </row>
    <row r="53" spans="1:6">
      <c r="A53">
        <f t="shared" si="1"/>
        <v>51</v>
      </c>
      <c r="C53" t="s">
        <v>11</v>
      </c>
      <c r="E53" s="3"/>
      <c r="F53">
        <f t="shared" si="0"/>
        <v>0</v>
      </c>
    </row>
    <row r="54" spans="1:6">
      <c r="A54">
        <f t="shared" si="1"/>
        <v>52</v>
      </c>
      <c r="C54" t="s">
        <v>11</v>
      </c>
      <c r="E54" s="3"/>
      <c r="F54">
        <f t="shared" si="0"/>
        <v>0</v>
      </c>
    </row>
    <row r="55" spans="1:6">
      <c r="A55">
        <f t="shared" si="1"/>
        <v>53</v>
      </c>
      <c r="C55" t="s">
        <v>11</v>
      </c>
      <c r="E55" s="3"/>
      <c r="F55">
        <f t="shared" si="0"/>
        <v>0</v>
      </c>
    </row>
    <row r="56" spans="1:6">
      <c r="A56">
        <f t="shared" si="1"/>
        <v>54</v>
      </c>
      <c r="C56" t="s">
        <v>11</v>
      </c>
      <c r="E56" s="3"/>
      <c r="F56">
        <f t="shared" si="0"/>
        <v>0</v>
      </c>
    </row>
    <row r="57" spans="1:6">
      <c r="A57">
        <f t="shared" si="1"/>
        <v>55</v>
      </c>
      <c r="C57" t="s">
        <v>11</v>
      </c>
      <c r="E57" s="3"/>
      <c r="F57">
        <f t="shared" si="0"/>
        <v>0</v>
      </c>
    </row>
    <row r="58" spans="1:6">
      <c r="A58">
        <f t="shared" si="1"/>
        <v>56</v>
      </c>
      <c r="C58" t="s">
        <v>11</v>
      </c>
      <c r="E58" s="3"/>
      <c r="F58">
        <f t="shared" si="0"/>
        <v>0</v>
      </c>
    </row>
    <row r="59" spans="1:6">
      <c r="A59">
        <f t="shared" si="1"/>
        <v>57</v>
      </c>
      <c r="C59" t="s">
        <v>11</v>
      </c>
      <c r="E59" s="3"/>
      <c r="F59">
        <f t="shared" si="0"/>
        <v>0</v>
      </c>
    </row>
    <row r="60" spans="1:6">
      <c r="A60">
        <f t="shared" si="1"/>
        <v>58</v>
      </c>
      <c r="C60" t="s">
        <v>11</v>
      </c>
      <c r="E60" s="3"/>
      <c r="F60">
        <f t="shared" si="0"/>
        <v>0</v>
      </c>
    </row>
    <row r="61" spans="1:6">
      <c r="A61">
        <f t="shared" si="1"/>
        <v>59</v>
      </c>
      <c r="C61" t="s">
        <v>11</v>
      </c>
      <c r="E61" s="3"/>
      <c r="F61">
        <f t="shared" si="0"/>
        <v>0</v>
      </c>
    </row>
    <row r="62" spans="1:6">
      <c r="A62">
        <f t="shared" si="1"/>
        <v>60</v>
      </c>
      <c r="C62" t="s">
        <v>11</v>
      </c>
      <c r="E62" s="3"/>
      <c r="F62">
        <f t="shared" si="0"/>
        <v>0</v>
      </c>
    </row>
    <row r="63" spans="1:6">
      <c r="A63">
        <f t="shared" si="1"/>
        <v>61</v>
      </c>
      <c r="C63" t="s">
        <v>11</v>
      </c>
      <c r="E63" s="3"/>
      <c r="F63">
        <f t="shared" si="0"/>
        <v>0</v>
      </c>
    </row>
    <row r="64" spans="1:6">
      <c r="A64">
        <f t="shared" si="1"/>
        <v>62</v>
      </c>
      <c r="C64" t="s">
        <v>11</v>
      </c>
      <c r="E64" s="3"/>
      <c r="F64">
        <f t="shared" si="0"/>
        <v>0</v>
      </c>
    </row>
    <row r="65" spans="1:6">
      <c r="A65">
        <f t="shared" si="1"/>
        <v>63</v>
      </c>
      <c r="C65" t="s">
        <v>11</v>
      </c>
      <c r="E65" s="3"/>
      <c r="F65">
        <f t="shared" si="0"/>
        <v>0</v>
      </c>
    </row>
    <row r="66" spans="1:6">
      <c r="A66">
        <f t="shared" si="1"/>
        <v>64</v>
      </c>
      <c r="C66" t="s">
        <v>11</v>
      </c>
      <c r="E66" s="3"/>
      <c r="F66">
        <f t="shared" si="0"/>
        <v>0</v>
      </c>
    </row>
    <row r="67" spans="1:6">
      <c r="A67">
        <f t="shared" si="1"/>
        <v>65</v>
      </c>
      <c r="C67" t="s">
        <v>11</v>
      </c>
      <c r="E67" s="3"/>
      <c r="F67">
        <f t="shared" si="0"/>
        <v>0</v>
      </c>
    </row>
    <row r="68" spans="1:6">
      <c r="A68">
        <f t="shared" si="1"/>
        <v>66</v>
      </c>
      <c r="C68" t="s">
        <v>11</v>
      </c>
      <c r="E68" s="3"/>
      <c r="F68">
        <f t="shared" ref="F68:F100" si="2">D68*E68</f>
        <v>0</v>
      </c>
    </row>
    <row r="69" spans="1:6">
      <c r="A69">
        <f t="shared" ref="A69:A100" si="3">A68+1</f>
        <v>67</v>
      </c>
      <c r="C69" t="s">
        <v>11</v>
      </c>
      <c r="E69" s="3"/>
      <c r="F69">
        <f t="shared" si="2"/>
        <v>0</v>
      </c>
    </row>
    <row r="70" spans="1:6">
      <c r="A70">
        <f t="shared" si="3"/>
        <v>68</v>
      </c>
      <c r="C70" t="s">
        <v>11</v>
      </c>
      <c r="E70" s="3"/>
      <c r="F70">
        <f t="shared" si="2"/>
        <v>0</v>
      </c>
    </row>
    <row r="71" spans="1:6">
      <c r="A71">
        <f t="shared" si="3"/>
        <v>69</v>
      </c>
      <c r="C71" t="s">
        <v>11</v>
      </c>
      <c r="E71" s="3"/>
      <c r="F71">
        <f t="shared" si="2"/>
        <v>0</v>
      </c>
    </row>
    <row r="72" spans="1:6">
      <c r="A72">
        <f t="shared" si="3"/>
        <v>70</v>
      </c>
      <c r="C72" t="s">
        <v>11</v>
      </c>
      <c r="E72" s="3"/>
      <c r="F72">
        <f t="shared" si="2"/>
        <v>0</v>
      </c>
    </row>
    <row r="73" spans="1:6">
      <c r="A73">
        <f t="shared" si="3"/>
        <v>71</v>
      </c>
      <c r="C73" t="s">
        <v>11</v>
      </c>
      <c r="E73" s="3"/>
      <c r="F73">
        <f t="shared" si="2"/>
        <v>0</v>
      </c>
    </row>
    <row r="74" spans="1:6">
      <c r="A74">
        <f t="shared" si="3"/>
        <v>72</v>
      </c>
      <c r="C74" t="s">
        <v>11</v>
      </c>
      <c r="E74" s="3"/>
      <c r="F74">
        <f t="shared" si="2"/>
        <v>0</v>
      </c>
    </row>
    <row r="75" spans="1:6">
      <c r="A75">
        <f t="shared" si="3"/>
        <v>73</v>
      </c>
      <c r="C75" t="s">
        <v>11</v>
      </c>
      <c r="E75" s="3"/>
      <c r="F75">
        <f t="shared" si="2"/>
        <v>0</v>
      </c>
    </row>
    <row r="76" spans="1:6">
      <c r="A76">
        <f t="shared" si="3"/>
        <v>74</v>
      </c>
      <c r="C76" t="s">
        <v>11</v>
      </c>
      <c r="E76" s="3"/>
      <c r="F76">
        <f t="shared" si="2"/>
        <v>0</v>
      </c>
    </row>
    <row r="77" spans="1:6">
      <c r="A77">
        <f t="shared" si="3"/>
        <v>75</v>
      </c>
      <c r="C77" t="s">
        <v>11</v>
      </c>
      <c r="E77" s="3"/>
      <c r="F77">
        <f t="shared" si="2"/>
        <v>0</v>
      </c>
    </row>
    <row r="78" spans="1:6">
      <c r="A78">
        <f t="shared" si="3"/>
        <v>76</v>
      </c>
      <c r="C78" t="s">
        <v>11</v>
      </c>
      <c r="E78" s="3"/>
      <c r="F78">
        <f t="shared" si="2"/>
        <v>0</v>
      </c>
    </row>
    <row r="79" spans="1:6">
      <c r="A79">
        <f t="shared" si="3"/>
        <v>77</v>
      </c>
      <c r="C79" t="s">
        <v>11</v>
      </c>
      <c r="E79" s="3"/>
      <c r="F79">
        <f t="shared" si="2"/>
        <v>0</v>
      </c>
    </row>
    <row r="80" spans="1:6">
      <c r="A80">
        <f t="shared" si="3"/>
        <v>78</v>
      </c>
      <c r="C80" t="s">
        <v>11</v>
      </c>
      <c r="E80" s="3"/>
      <c r="F80">
        <f t="shared" si="2"/>
        <v>0</v>
      </c>
    </row>
    <row r="81" spans="1:6">
      <c r="A81">
        <f t="shared" si="3"/>
        <v>79</v>
      </c>
      <c r="C81" t="s">
        <v>11</v>
      </c>
      <c r="E81" s="3"/>
      <c r="F81">
        <f t="shared" si="2"/>
        <v>0</v>
      </c>
    </row>
    <row r="82" spans="1:6">
      <c r="A82">
        <f t="shared" si="3"/>
        <v>80</v>
      </c>
      <c r="C82" t="s">
        <v>11</v>
      </c>
      <c r="E82" s="3"/>
      <c r="F82">
        <f t="shared" si="2"/>
        <v>0</v>
      </c>
    </row>
    <row r="83" spans="1:6">
      <c r="A83">
        <f t="shared" si="3"/>
        <v>81</v>
      </c>
      <c r="C83" t="s">
        <v>11</v>
      </c>
      <c r="E83" s="3"/>
      <c r="F83">
        <f t="shared" si="2"/>
        <v>0</v>
      </c>
    </row>
    <row r="84" spans="1:6">
      <c r="A84">
        <f t="shared" si="3"/>
        <v>82</v>
      </c>
      <c r="C84" t="s">
        <v>11</v>
      </c>
      <c r="E84" s="3"/>
      <c r="F84">
        <f t="shared" si="2"/>
        <v>0</v>
      </c>
    </row>
    <row r="85" spans="1:6">
      <c r="A85">
        <f t="shared" si="3"/>
        <v>83</v>
      </c>
      <c r="C85" t="s">
        <v>11</v>
      </c>
      <c r="E85" s="3"/>
      <c r="F85">
        <f t="shared" si="2"/>
        <v>0</v>
      </c>
    </row>
    <row r="86" spans="1:6">
      <c r="A86">
        <f t="shared" si="3"/>
        <v>84</v>
      </c>
      <c r="C86" t="s">
        <v>11</v>
      </c>
      <c r="E86" s="3"/>
      <c r="F86">
        <f t="shared" si="2"/>
        <v>0</v>
      </c>
    </row>
    <row r="87" spans="1:6">
      <c r="A87">
        <f t="shared" si="3"/>
        <v>85</v>
      </c>
      <c r="C87" t="s">
        <v>11</v>
      </c>
      <c r="E87" s="3"/>
      <c r="F87">
        <f t="shared" si="2"/>
        <v>0</v>
      </c>
    </row>
    <row r="88" spans="1:6">
      <c r="A88">
        <f t="shared" si="3"/>
        <v>86</v>
      </c>
      <c r="C88" t="s">
        <v>20</v>
      </c>
      <c r="E88" s="3"/>
      <c r="F88">
        <f t="shared" si="2"/>
        <v>0</v>
      </c>
    </row>
    <row r="89" spans="1:6">
      <c r="A89">
        <f t="shared" si="3"/>
        <v>87</v>
      </c>
      <c r="C89" t="s">
        <v>11</v>
      </c>
      <c r="E89" s="3"/>
      <c r="F89">
        <f t="shared" si="2"/>
        <v>0</v>
      </c>
    </row>
    <row r="90" spans="1:6">
      <c r="A90">
        <f t="shared" si="3"/>
        <v>88</v>
      </c>
      <c r="C90" t="s">
        <v>11</v>
      </c>
      <c r="E90" s="3"/>
      <c r="F90">
        <f t="shared" si="2"/>
        <v>0</v>
      </c>
    </row>
    <row r="91" spans="1:6">
      <c r="A91">
        <f t="shared" si="3"/>
        <v>89</v>
      </c>
      <c r="C91" t="s">
        <v>11</v>
      </c>
      <c r="E91" s="3"/>
      <c r="F91">
        <f t="shared" si="2"/>
        <v>0</v>
      </c>
    </row>
    <row r="92" spans="1:6">
      <c r="A92">
        <f t="shared" si="3"/>
        <v>90</v>
      </c>
      <c r="C92" t="s">
        <v>11</v>
      </c>
      <c r="E92" s="3"/>
      <c r="F92">
        <f t="shared" si="2"/>
        <v>0</v>
      </c>
    </row>
    <row r="93" spans="1:6">
      <c r="A93">
        <f t="shared" si="3"/>
        <v>91</v>
      </c>
      <c r="C93" t="s">
        <v>11</v>
      </c>
      <c r="E93" s="3"/>
      <c r="F93">
        <f t="shared" si="2"/>
        <v>0</v>
      </c>
    </row>
    <row r="94" spans="1:6">
      <c r="A94">
        <f t="shared" si="3"/>
        <v>92</v>
      </c>
      <c r="C94" t="s">
        <v>11</v>
      </c>
      <c r="E94" s="3"/>
      <c r="F94">
        <f t="shared" si="2"/>
        <v>0</v>
      </c>
    </row>
    <row r="95" spans="1:6">
      <c r="A95">
        <f t="shared" si="3"/>
        <v>93</v>
      </c>
      <c r="C95" t="s">
        <v>11</v>
      </c>
      <c r="E95" s="3"/>
      <c r="F95">
        <f t="shared" si="2"/>
        <v>0</v>
      </c>
    </row>
    <row r="96" spans="1:6">
      <c r="A96">
        <f t="shared" si="3"/>
        <v>94</v>
      </c>
      <c r="C96" t="s">
        <v>11</v>
      </c>
      <c r="E96" s="3"/>
      <c r="F96">
        <f t="shared" si="2"/>
        <v>0</v>
      </c>
    </row>
    <row r="97" spans="1:6">
      <c r="A97">
        <f t="shared" si="3"/>
        <v>95</v>
      </c>
      <c r="C97" t="s">
        <v>11</v>
      </c>
      <c r="E97" s="3"/>
      <c r="F97">
        <f t="shared" si="2"/>
        <v>0</v>
      </c>
    </row>
    <row r="98" spans="1:6">
      <c r="A98">
        <f t="shared" si="3"/>
        <v>96</v>
      </c>
      <c r="C98" t="s">
        <v>11</v>
      </c>
      <c r="E98" s="3"/>
      <c r="F98">
        <f t="shared" si="2"/>
        <v>0</v>
      </c>
    </row>
    <row r="99" spans="1:6">
      <c r="A99">
        <f t="shared" si="3"/>
        <v>97</v>
      </c>
      <c r="C99" t="s">
        <v>11</v>
      </c>
      <c r="E99" s="3"/>
      <c r="F99">
        <f t="shared" si="2"/>
        <v>0</v>
      </c>
    </row>
    <row r="100" spans="1:6">
      <c r="A100">
        <f t="shared" si="3"/>
        <v>98</v>
      </c>
      <c r="C100" t="s">
        <v>11</v>
      </c>
      <c r="E100" s="3"/>
      <c r="F100">
        <f t="shared" si="2"/>
        <v>0</v>
      </c>
    </row>
  </sheetData>
  <dataValidations count="2">
    <dataValidation type="list" allowBlank="1" showInputMessage="1" showErrorMessage="1" sqref="G3">
      <formula1>$S$2:$S$5</formula1>
    </dataValidation>
    <dataValidation type="list" allowBlank="1" showInputMessage="1" showErrorMessage="1" sqref="C3:C100">
      <formula1>$T$2:$T$29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</vt:lpstr>
      <vt:lpstr>PURCHASE</vt:lpstr>
      <vt:lpstr>SALES</vt:lpstr>
      <vt:lpstr>DAMAGE</vt:lpstr>
      <vt:lpstr>EXPENSES</vt:lpstr>
      <vt:lpstr>INCOME</vt:lpstr>
      <vt:lpstr>LIST</vt:lpstr>
      <vt:lpstr>CREDIT</vt:lpstr>
      <vt:lpstr>BAR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Keren Hotel</cp:lastModifiedBy>
  <dcterms:created xsi:type="dcterms:W3CDTF">2011-02-12T18:26:17Z</dcterms:created>
  <dcterms:modified xsi:type="dcterms:W3CDTF">2011-05-07T06:58:13Z</dcterms:modified>
</cp:coreProperties>
</file>