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<sst xmlns="http://schemas.openxmlformats.org/spreadsheetml/2006/main" count="224" uniqueCount="14">
  <si>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</si>
  <si>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</si>
  <si>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</si>
  <si>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</si>
  <si>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</si>
  <si>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</si>
  <si>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</si>
  <si>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</si>
  <si>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</si>
  <si>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</si>
  <si>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</si>
  <si>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</si>
  <si>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</si>
  <si>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* saldo inicial do produto 036218 lançado errado na filial 13 nf de estorno 366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</si>
</sst>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sz val="10"/>
      <color rgb="FFFF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9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-1941.94563239068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-31.7700149901211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-0.00424220412969589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5" hidden="false" customHeight="false" outlineLevel="0" collapsed="false">
      <c r="A2" s="1" t="n">
        <v>18598422.1304228</v>
      </c>
      <c r="B2" s="1"/>
      <c r="C2" s="1"/>
      <c r="D2" s="1"/>
      <c r="E2" s="1"/>
      <c r="F2" s="1"/>
      <c r="G2" s="1"/>
      <c r="H2" s="1"/>
      <c r="I2" s="1"/>
      <c r="J2" s="1" t="n">
        <v>14378332.2120949</v>
      </c>
      <c r="K2" s="1" t="n">
        <v>15280240.2963161</v>
      </c>
      <c r="L2" s="1" t="n">
        <v>3370.93466679956</v>
      </c>
      <c r="M2" s="1" t="n">
        <v>3462.5777859705</v>
      </c>
      <c r="N2" s="1"/>
      <c r="O2" s="1"/>
      <c r="P2" s="1" t="n">
        <v>17696422.4031167</v>
      </c>
      <c r="Q2" s="1"/>
      <c r="T2" s="1" t="n">
        <v>12683253.5065803</v>
      </c>
      <c r="U2" s="1" t="n">
        <v>12683253.5065803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18598422.1304228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14378332.2120949</v>
      </c>
      <c r="K7" s="1" t="n">
        <f aca="false">SUM(K2:K6)</f>
        <v>15280240.2963161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17696422.4030824</v>
      </c>
      <c r="O7" s="1"/>
      <c r="P7" s="1" t="n">
        <f aca="false">SUM(P2:P6)</f>
        <v>17696422.4031167</v>
      </c>
      <c r="Q7" s="3" t="n">
        <f aca="false">P7-N7</f>
        <v>3.42689454555511E-005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5" hidden="false" customHeight="false" outlineLevel="0" collapsed="false">
      <c r="J14" s="1"/>
      <c r="T14" s="1" t="n">
        <v>3370.93466679956</v>
      </c>
      <c r="U14" s="1" t="n">
        <v>3462.5777859705</v>
      </c>
      <c r="V14" s="1" t="n">
        <f aca="false">T14-U14</f>
        <v>-91.6431191709398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7" activeCellId="0" sqref="L1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17696422.4031168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11581874.2124205</v>
      </c>
      <c r="L2" s="1" t="n">
        <v>3907.70929627763</v>
      </c>
      <c r="M2" s="1" t="n">
        <v>3370.93466679956</v>
      </c>
      <c r="N2" s="1"/>
      <c r="O2" s="1"/>
      <c r="P2" s="1" t="n">
        <v>16320009.13914</v>
      </c>
      <c r="Q2" s="1"/>
      <c r="T2" s="1" t="n">
        <v>16707379.1157218</v>
      </c>
      <c r="U2" s="1" t="n">
        <v>16707379.1157218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17696422.4031168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11581874.2124205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16320009.141509</v>
      </c>
      <c r="O7" s="1"/>
      <c r="P7" s="1" t="n">
        <f aca="false">SUM(P2:P6)</f>
        <v>16320009.13914</v>
      </c>
      <c r="Q7" s="3" t="n">
        <f aca="false">P7-N7</f>
        <v>-0.00236897729337215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0</v>
      </c>
      <c r="V14" s="1" t="n">
        <f aca="false">T14-U14</f>
        <v>3907.70929627763</v>
      </c>
      <c r="W14" s="1"/>
    </row>
    <row r="15" customFormat="false" ht="12.8" hidden="false" customHeight="false" outlineLevel="0" collapsed="false">
      <c r="J15" s="1"/>
      <c r="T15" s="1"/>
      <c r="U15" s="1" t="s">
        <v>10</v>
      </c>
      <c r="V15" s="1"/>
      <c r="W15" s="1"/>
    </row>
    <row r="16" customFormat="false" ht="12.8" hidden="false" customHeight="false" outlineLevel="0" collapsed="false">
      <c r="J16" s="1"/>
      <c r="T16" s="1"/>
      <c r="U16" s="1" t="n">
        <v>3370.93466679956</v>
      </c>
      <c r="V16" s="1"/>
      <c r="W16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8" activeCellId="0" sqref="O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15273935.7373641</v>
      </c>
      <c r="B2" s="1"/>
      <c r="C2" s="1"/>
      <c r="D2" s="1"/>
      <c r="E2" s="1"/>
      <c r="F2" s="1"/>
      <c r="G2" s="1"/>
      <c r="H2" s="1"/>
      <c r="I2" s="1"/>
      <c r="J2" s="1" t="n">
        <v>12160008.4145612</v>
      </c>
      <c r="K2" s="1" t="n">
        <v>2428.2991424169</v>
      </c>
      <c r="L2" s="1" t="n">
        <v>9.91636171222222</v>
      </c>
      <c r="M2" s="1" t="n">
        <v>637.84</v>
      </c>
      <c r="N2" s="1"/>
      <c r="O2" s="1"/>
      <c r="P2" s="1" t="n">
        <v>15995967.3163926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877.52</v>
      </c>
      <c r="B3" s="1"/>
      <c r="C3" s="1"/>
      <c r="D3" s="1"/>
      <c r="E3" s="1"/>
      <c r="F3" s="1"/>
      <c r="G3" s="1"/>
      <c r="H3" s="1"/>
      <c r="I3" s="1"/>
      <c r="J3" s="1" t="n">
        <v>88339.982802069</v>
      </c>
      <c r="K3" s="1" t="n">
        <v>100081.091967104</v>
      </c>
      <c r="L3" s="1" t="n">
        <v>3153.54794636723</v>
      </c>
      <c r="M3" s="1" t="n">
        <v>3141.0733754895</v>
      </c>
      <c r="N3" s="1"/>
      <c r="O3" s="1"/>
      <c r="P3" s="1" t="n">
        <v>8074.2800590585</v>
      </c>
      <c r="Q3" s="1"/>
      <c r="T3" s="1" t="n">
        <v>3781.7486001952</v>
      </c>
      <c r="U3" s="1" t="n">
        <v>1161.5491325434</v>
      </c>
      <c r="V3" s="1"/>
      <c r="W3" s="1"/>
    </row>
    <row r="4" customFormat="false" ht="15" hidden="false" customHeight="false" outlineLevel="0" collapsed="false">
      <c r="A4" s="1" t="n">
        <v>31309.55545787</v>
      </c>
      <c r="B4" s="1"/>
      <c r="C4" s="1"/>
      <c r="D4" s="1"/>
      <c r="E4" s="1"/>
      <c r="F4" s="1"/>
      <c r="G4" s="1"/>
      <c r="H4" s="1"/>
      <c r="I4" s="1"/>
      <c r="J4" s="1" t="n">
        <v>1442.7564539991</v>
      </c>
      <c r="K4" s="1" t="n">
        <v>43154.9081113498</v>
      </c>
      <c r="L4" s="1" t="n">
        <v>910.72083417</v>
      </c>
      <c r="M4" s="1" t="n">
        <v>128.8266458266</v>
      </c>
      <c r="N4" s="1"/>
      <c r="O4" s="1"/>
      <c r="P4" s="1" t="n">
        <v>31584.741501646</v>
      </c>
      <c r="Q4" s="1"/>
      <c r="T4" s="1" t="n">
        <v>15516.5500652229</v>
      </c>
      <c r="U4" s="1" t="n">
        <v>11240.9504578142</v>
      </c>
      <c r="V4" s="1"/>
      <c r="W4" s="1"/>
    </row>
    <row r="5" customFormat="false" ht="15" hidden="false" customHeight="false" outlineLevel="0" collapsed="false">
      <c r="A5" s="1" t="n">
        <v>468706.97201846</v>
      </c>
      <c r="B5" s="1"/>
      <c r="C5" s="1"/>
      <c r="D5" s="1"/>
      <c r="E5" s="1"/>
      <c r="F5" s="1"/>
      <c r="G5" s="1"/>
      <c r="H5" s="1"/>
      <c r="I5" s="1"/>
      <c r="J5" s="1" t="n">
        <v>19420.4456576116</v>
      </c>
      <c r="K5" s="1" t="n">
        <v>42369.9415763312</v>
      </c>
      <c r="L5" s="1" t="n">
        <v>3781.7486001952</v>
      </c>
      <c r="M5" s="1" t="n">
        <v>1161.5491325434</v>
      </c>
      <c r="N5" s="1"/>
      <c r="O5" s="1"/>
      <c r="P5" s="1" t="n">
        <v>470687.681495549</v>
      </c>
      <c r="Q5" s="1"/>
      <c r="T5" s="1" t="n">
        <v>16830.2194300904</v>
      </c>
      <c r="U5" s="1" t="n">
        <v>13092.3296207566</v>
      </c>
      <c r="V5" s="1"/>
      <c r="W5" s="1"/>
    </row>
    <row r="6" customFormat="false" ht="15" hidden="false" customHeight="false" outlineLevel="0" collapsed="false">
      <c r="A6" s="1" t="n">
        <v>36488.49997202</v>
      </c>
      <c r="B6" s="1"/>
      <c r="C6" s="1"/>
      <c r="D6" s="1"/>
      <c r="E6" s="1"/>
      <c r="F6" s="1"/>
      <c r="G6" s="1"/>
      <c r="H6" s="1"/>
      <c r="I6" s="1"/>
      <c r="J6" s="1" t="n">
        <v>10656.0524048466</v>
      </c>
      <c r="K6" s="1" t="n">
        <v>11403040.4571448</v>
      </c>
      <c r="L6" s="1" t="n">
        <v>15516.5500652229</v>
      </c>
      <c r="M6" s="1" t="n">
        <v>11240.9504578142</v>
      </c>
      <c r="N6" s="1"/>
      <c r="O6" s="1"/>
      <c r="P6" s="1" t="n">
        <v>21102.3525554082</v>
      </c>
      <c r="Q6" s="1"/>
      <c r="T6" s="1" t="n">
        <v>32363.5167230091</v>
      </c>
      <c r="U6" s="1" t="n">
        <v>11063293.2099918</v>
      </c>
      <c r="V6" s="1"/>
      <c r="W6" s="1"/>
    </row>
    <row r="7" customFormat="false" ht="15" hidden="false" customHeight="false" outlineLevel="0" collapsed="false">
      <c r="A7" s="1" t="n">
        <v>27143.53809233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16830.2194300904</v>
      </c>
      <c r="M7" s="1" t="n">
        <v>13092.3296207566</v>
      </c>
      <c r="N7" s="1"/>
      <c r="O7" s="1"/>
      <c r="P7" s="1"/>
      <c r="Q7" s="1"/>
      <c r="T7" s="1" t="n">
        <v>11032898.2444615</v>
      </c>
      <c r="U7" s="1" t="n">
        <v>12602.2400770873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32363.5167230091</v>
      </c>
      <c r="M8" s="1" t="n">
        <v>11063293.2099918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11032898.2444615</v>
      </c>
      <c r="M9" s="1" t="n">
        <v>12602.2400770873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11101390.27928</v>
      </c>
      <c r="U13" s="1" t="n">
        <f aca="false">SUM(U3:U12)</f>
        <v>11101390.27928</v>
      </c>
      <c r="V13" s="1" t="n">
        <f aca="false">U13-T13</f>
        <v>-1.49011611938477E-008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15838461.8229048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12279867.6518797</v>
      </c>
      <c r="K16" s="1" t="n">
        <f aca="false">SUM(K2:K15)</f>
        <v>11591074.697942</v>
      </c>
      <c r="L16" s="1" t="n">
        <f aca="false">SUM(L2:L15)</f>
        <v>11105464.4644223</v>
      </c>
      <c r="M16" s="1" t="n">
        <f aca="false">SUM(M2:M15)</f>
        <v>11105298.0193013</v>
      </c>
      <c r="N16" s="2" t="n">
        <f aca="false">A16+J16+L16-K16-M16</f>
        <v>16527421.2219635</v>
      </c>
      <c r="O16" s="1"/>
      <c r="P16" s="1" t="n">
        <f aca="false">SUM(P2:P15)</f>
        <v>16527416.3720043</v>
      </c>
      <c r="Q16" s="3" t="n">
        <f aca="false">P16-N16</f>
        <v>-4.84995918720961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9.91636171222222</v>
      </c>
      <c r="U20" s="1" t="n">
        <v>637.84</v>
      </c>
      <c r="V20" s="1"/>
      <c r="W20" s="1"/>
    </row>
    <row r="21" customFormat="false" ht="15" hidden="false" customHeight="false" outlineLevel="0" collapsed="false">
      <c r="J21" s="1"/>
      <c r="T21" s="1" t="n">
        <v>3153.54794636723</v>
      </c>
      <c r="U21" s="1" t="n">
        <v>3141.0733754895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128.8266458266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4074.18514224945</v>
      </c>
      <c r="U28" s="1" t="n">
        <f aca="false">SUM(U20:U27)</f>
        <v>3907.7400213161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28" activeCellId="0" sqref="W2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15995967.3163935</v>
      </c>
      <c r="B2" s="1"/>
      <c r="C2" s="1"/>
      <c r="D2" s="1"/>
      <c r="E2" s="1"/>
      <c r="F2" s="1"/>
      <c r="G2" s="1"/>
      <c r="H2" s="1"/>
      <c r="I2" s="1"/>
      <c r="J2" s="1" t="n">
        <v>10169400.6563488</v>
      </c>
      <c r="K2" s="1" t="n">
        <v>1837.4232338567</v>
      </c>
      <c r="L2" s="1" t="n">
        <v>117.1809585932</v>
      </c>
      <c r="M2" s="1" t="n">
        <v>910.72083417</v>
      </c>
      <c r="N2" s="1"/>
      <c r="O2" s="1"/>
      <c r="P2" s="1" t="n">
        <v>17499325.1307143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8074.28005906</v>
      </c>
      <c r="B3" s="1"/>
      <c r="C3" s="1"/>
      <c r="D3" s="1"/>
      <c r="E3" s="1"/>
      <c r="F3" s="1"/>
      <c r="G3" s="1"/>
      <c r="H3" s="1"/>
      <c r="I3" s="1"/>
      <c r="J3" s="1" t="n">
        <v>374648.188805472</v>
      </c>
      <c r="K3" s="1" t="n">
        <v>511052.129839741</v>
      </c>
      <c r="L3" s="1" t="n">
        <v>3145.04004255952</v>
      </c>
      <c r="M3" s="1" t="n">
        <v>3153.0712857805</v>
      </c>
      <c r="N3" s="1"/>
      <c r="O3" s="1"/>
      <c r="P3" s="1" t="n">
        <v>3733.5971277626</v>
      </c>
      <c r="Q3" s="1"/>
      <c r="T3" s="1" t="n">
        <v>6470.2100489977</v>
      </c>
      <c r="U3" s="1" t="n">
        <v>255.1942684895</v>
      </c>
      <c r="V3" s="1"/>
      <c r="W3" s="1"/>
    </row>
    <row r="4" customFormat="false" ht="15" hidden="false" customHeight="false" outlineLevel="0" collapsed="false">
      <c r="A4" s="1" t="n">
        <v>31584.74150167</v>
      </c>
      <c r="B4" s="1"/>
      <c r="C4" s="1"/>
      <c r="D4" s="1"/>
      <c r="E4" s="1"/>
      <c r="F4" s="1"/>
      <c r="G4" s="1"/>
      <c r="H4" s="1"/>
      <c r="I4" s="1"/>
      <c r="J4" s="1" t="n">
        <v>1021.12973519</v>
      </c>
      <c r="K4" s="1" t="n">
        <v>47.209332541</v>
      </c>
      <c r="L4" s="1" t="n">
        <v>910.72083417</v>
      </c>
      <c r="M4" s="1" t="n">
        <v>9.9163729187</v>
      </c>
      <c r="N4" s="1"/>
      <c r="O4" s="1"/>
      <c r="P4" s="1" t="n">
        <v>31667.5225460997</v>
      </c>
      <c r="Q4" s="1"/>
      <c r="T4" s="1" t="n">
        <v>12113.3416412497</v>
      </c>
      <c r="U4" s="1" t="n">
        <v>11279.1700579428</v>
      </c>
      <c r="V4" s="1"/>
      <c r="W4" s="1"/>
    </row>
    <row r="5" customFormat="false" ht="15" hidden="false" customHeight="false" outlineLevel="0" collapsed="false">
      <c r="A5" s="1" t="n">
        <v>470687.68149576</v>
      </c>
      <c r="B5" s="1"/>
      <c r="C5" s="1"/>
      <c r="D5" s="1"/>
      <c r="E5" s="1"/>
      <c r="F5" s="1"/>
      <c r="G5" s="1"/>
      <c r="H5" s="1"/>
      <c r="I5" s="1"/>
      <c r="J5" s="1" t="n">
        <v>7837.4149898</v>
      </c>
      <c r="K5" s="1" t="n">
        <v>10522.2263795649</v>
      </c>
      <c r="L5" s="1" t="n">
        <v>6470.2100489977</v>
      </c>
      <c r="M5" s="1" t="n">
        <v>255.1942684895</v>
      </c>
      <c r="N5" s="1"/>
      <c r="O5" s="1"/>
      <c r="P5" s="1" t="n">
        <v>476431.857239467</v>
      </c>
      <c r="Q5" s="1"/>
      <c r="T5" s="1" t="n">
        <v>19393.0461635832</v>
      </c>
      <c r="U5" s="1" t="n">
        <v>6985.894147434</v>
      </c>
      <c r="V5" s="1"/>
      <c r="W5" s="1"/>
    </row>
    <row r="6" customFormat="false" ht="15" hidden="false" customHeight="false" outlineLevel="0" collapsed="false">
      <c r="A6" s="1" t="n">
        <v>21102.35255539</v>
      </c>
      <c r="B6" s="1"/>
      <c r="C6" s="1"/>
      <c r="D6" s="1"/>
      <c r="E6" s="1"/>
      <c r="F6" s="1"/>
      <c r="G6" s="1"/>
      <c r="H6" s="1"/>
      <c r="I6" s="1"/>
      <c r="J6" s="1" t="n">
        <v>9263.19000000001</v>
      </c>
      <c r="K6" s="1" t="n">
        <v>8522032.19055549</v>
      </c>
      <c r="L6" s="1" t="n">
        <v>12113.3416412497</v>
      </c>
      <c r="M6" s="1" t="n">
        <v>11279.1700579428</v>
      </c>
      <c r="N6" s="1"/>
      <c r="O6" s="1"/>
      <c r="P6" s="1" t="n">
        <v>22966.3950949184</v>
      </c>
      <c r="Q6" s="1"/>
      <c r="T6" s="1" t="n">
        <v>84143.6299565466</v>
      </c>
      <c r="U6" s="1" t="n">
        <v>7517488.98720948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19393.0461635832</v>
      </c>
      <c r="M7" s="1" t="n">
        <v>6985.894147434</v>
      </c>
      <c r="N7" s="1"/>
      <c r="O7" s="1"/>
      <c r="P7" s="1" t="n">
        <v>10070.503170286</v>
      </c>
      <c r="Q7" s="1"/>
      <c r="T7" s="1" t="n">
        <v>7427776.41611004</v>
      </c>
      <c r="U7" s="1" t="n">
        <v>13887.3982370738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84143.6299565466</v>
      </c>
      <c r="M8" s="1" t="n">
        <v>7517488.98720948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7427776.41611004</v>
      </c>
      <c r="M9" s="1" t="n">
        <v>13887.3982370738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7549896.64392042</v>
      </c>
      <c r="U13" s="1" t="n">
        <f aca="false">SUM(U3:U12)</f>
        <v>7549896.64392042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16527416.3720054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10562170.5798793</v>
      </c>
      <c r="K16" s="1" t="n">
        <f aca="false">SUM(K2:K15)</f>
        <v>9045491.17934119</v>
      </c>
      <c r="L16" s="1" t="n">
        <f aca="false">SUM(L2:L15)</f>
        <v>7554069.58575574</v>
      </c>
      <c r="M16" s="1" t="n">
        <f aca="false">SUM(M2:M15)</f>
        <v>7553970.35241329</v>
      </c>
      <c r="N16" s="2" t="n">
        <f aca="false">A16+J16+L16-K16-M16</f>
        <v>18044195.0058859</v>
      </c>
      <c r="O16" s="1"/>
      <c r="P16" s="1" t="n">
        <f aca="false">SUM(P2:P15)</f>
        <v>18044195.0058928</v>
      </c>
      <c r="Q16" s="3" t="n">
        <f aca="false">P16-N16</f>
        <v>6.94021582603455E-006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117.1809585932</v>
      </c>
      <c r="U20" s="1" t="n">
        <v>910.72083417</v>
      </c>
      <c r="V20" s="1"/>
      <c r="W20" s="1"/>
    </row>
    <row r="21" customFormat="false" ht="15" hidden="false" customHeight="false" outlineLevel="0" collapsed="false">
      <c r="J21" s="1"/>
      <c r="T21" s="1" t="n">
        <v>3145.04004255952</v>
      </c>
      <c r="U21" s="1" t="n">
        <v>3153.0712857805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9.9163729187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4172.94183532272</v>
      </c>
      <c r="U28" s="1" t="n">
        <f aca="false">SUM(U20:U27)</f>
        <v>4073.7084928692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17499325.1307146</v>
      </c>
      <c r="B2" s="1"/>
      <c r="C2" s="1"/>
      <c r="D2" s="1"/>
      <c r="E2" s="1"/>
      <c r="F2" s="1"/>
      <c r="G2" s="1"/>
      <c r="H2" s="1"/>
      <c r="I2" s="1"/>
      <c r="J2" s="1" t="n">
        <v>8632767.12346153</v>
      </c>
      <c r="K2" s="1" t="n">
        <v>1851.7576635456</v>
      </c>
      <c r="L2" s="1" t="n">
        <v>294.412397212078</v>
      </c>
      <c r="M2" s="1" t="n">
        <v>910.72083417</v>
      </c>
      <c r="N2" s="1"/>
      <c r="O2" s="1"/>
      <c r="P2" s="1" t="n">
        <v>15567797.7525753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3733.59712777</v>
      </c>
      <c r="B3" s="1"/>
      <c r="C3" s="1"/>
      <c r="D3" s="1"/>
      <c r="E3" s="1"/>
      <c r="F3" s="1"/>
      <c r="G3" s="1"/>
      <c r="H3" s="1"/>
      <c r="I3" s="1"/>
      <c r="J3" s="1" t="n">
        <v>134448.02</v>
      </c>
      <c r="K3" s="1" t="n">
        <v>128663.569768742</v>
      </c>
      <c r="L3" s="1" t="n">
        <v>3153.35128678663</v>
      </c>
      <c r="M3" s="1" t="n">
        <v>3168.0626371612</v>
      </c>
      <c r="N3" s="1"/>
      <c r="O3" s="1"/>
      <c r="P3" s="1" t="n">
        <v>109191.548767515</v>
      </c>
      <c r="Q3" s="1"/>
      <c r="T3" s="1" t="n">
        <v>6470.2100489977</v>
      </c>
      <c r="U3" s="1" t="n">
        <v>255.1942684895</v>
      </c>
      <c r="V3" s="1"/>
      <c r="W3" s="1"/>
    </row>
    <row r="4" customFormat="false" ht="15" hidden="false" customHeight="false" outlineLevel="0" collapsed="false">
      <c r="A4" s="1" t="n">
        <v>31667.52254612</v>
      </c>
      <c r="B4" s="1"/>
      <c r="C4" s="1"/>
      <c r="D4" s="1"/>
      <c r="E4" s="1"/>
      <c r="F4" s="1"/>
      <c r="G4" s="1"/>
      <c r="H4" s="1"/>
      <c r="I4" s="1"/>
      <c r="J4" s="1" t="n">
        <v>496.2236989711</v>
      </c>
      <c r="K4" s="1" t="n">
        <v>17611.3211642084</v>
      </c>
      <c r="L4" s="1" t="n">
        <v>915.60683417</v>
      </c>
      <c r="M4" s="1" t="n">
        <v>116.2762775513</v>
      </c>
      <c r="N4" s="1"/>
      <c r="O4" s="1"/>
      <c r="P4" s="1" t="n">
        <v>31839.39656226</v>
      </c>
      <c r="Q4" s="1"/>
      <c r="T4" s="1" t="n">
        <v>12113.3416412497</v>
      </c>
      <c r="U4" s="1" t="n">
        <v>11279.1700579428</v>
      </c>
      <c r="V4" s="1"/>
      <c r="W4" s="1"/>
    </row>
    <row r="5" customFormat="false" ht="15" hidden="false" customHeight="false" outlineLevel="0" collapsed="false">
      <c r="A5" s="1" t="n">
        <v>476431.85723953</v>
      </c>
      <c r="B5" s="1"/>
      <c r="C5" s="1"/>
      <c r="D5" s="1"/>
      <c r="E5" s="1"/>
      <c r="F5" s="1"/>
      <c r="G5" s="1"/>
      <c r="H5" s="1"/>
      <c r="I5" s="1"/>
      <c r="J5" s="1" t="n">
        <v>35085.1906727699</v>
      </c>
      <c r="K5" s="1" t="n">
        <v>1428.7315945605</v>
      </c>
      <c r="L5" s="1" t="n">
        <v>5984.3964907318</v>
      </c>
      <c r="M5" s="1" t="n">
        <v>4039.2286549121</v>
      </c>
      <c r="N5" s="1"/>
      <c r="O5" s="1"/>
      <c r="P5" s="1" t="n">
        <v>477279.72804253</v>
      </c>
      <c r="Q5" s="1"/>
      <c r="T5" s="1" t="n">
        <v>19393.0461635832</v>
      </c>
      <c r="U5" s="1" t="n">
        <v>6985.894147434</v>
      </c>
      <c r="V5" s="1"/>
      <c r="W5" s="1"/>
    </row>
    <row r="6" customFormat="false" ht="15" hidden="false" customHeight="false" outlineLevel="0" collapsed="false">
      <c r="A6" s="1" t="n">
        <v>22966.39509493</v>
      </c>
      <c r="B6" s="1"/>
      <c r="C6" s="1"/>
      <c r="D6" s="1"/>
      <c r="E6" s="1"/>
      <c r="F6" s="1"/>
      <c r="G6" s="1"/>
      <c r="H6" s="1"/>
      <c r="I6" s="1"/>
      <c r="J6" s="1" t="n">
        <v>12828.0966529801</v>
      </c>
      <c r="K6" s="1" t="n">
        <v>29354.8667836395</v>
      </c>
      <c r="L6" s="1" t="n">
        <v>21094.6820711853</v>
      </c>
      <c r="M6" s="1" t="n">
        <v>14709.709327442</v>
      </c>
      <c r="N6" s="1"/>
      <c r="O6" s="1"/>
      <c r="P6" s="1" t="n">
        <v>9530.775988687</v>
      </c>
      <c r="Q6" s="1"/>
      <c r="T6" s="1" t="n">
        <v>84143.6299565466</v>
      </c>
      <c r="U6" s="1" t="n">
        <v>7517488.98720948</v>
      </c>
      <c r="V6" s="1"/>
      <c r="W6" s="1"/>
    </row>
    <row r="7" customFormat="false" ht="15" hidden="false" customHeight="false" outlineLevel="0" collapsed="false">
      <c r="A7" s="1" t="n">
        <v>10070.50317031</v>
      </c>
      <c r="B7" s="1"/>
      <c r="C7" s="1"/>
      <c r="D7" s="1"/>
      <c r="E7" s="1"/>
      <c r="F7" s="1"/>
      <c r="G7" s="1"/>
      <c r="H7" s="1"/>
      <c r="I7" s="1"/>
      <c r="J7" s="1"/>
      <c r="K7" s="1" t="n">
        <v>10485097.4657202</v>
      </c>
      <c r="L7" s="1" t="n">
        <v>3250.7918314923</v>
      </c>
      <c r="M7" s="1" t="n">
        <v>26719.037964826</v>
      </c>
      <c r="N7" s="1"/>
      <c r="O7" s="1"/>
      <c r="P7" s="1"/>
      <c r="Q7" s="1"/>
      <c r="T7" s="1" t="n">
        <v>7427776.41611004</v>
      </c>
      <c r="U7" s="1" t="n">
        <v>13887.3982370738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126055.885907218</v>
      </c>
      <c r="M8" s="1" t="n">
        <v>3.0314313615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10028163.6953963</v>
      </c>
      <c r="M9" s="1" t="n">
        <v>10108297.8713635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1486.8952275282</v>
      </c>
      <c r="M10" s="1" t="n">
        <v>32267.468182435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7549896.64392042</v>
      </c>
      <c r="U13" s="1" t="n">
        <f aca="false">SUM(U3:U12)</f>
        <v>7549896.64392042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18044195.0058933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8815624.65448625</v>
      </c>
      <c r="K16" s="1" t="n">
        <f aca="false">SUM(K2:K15)</f>
        <v>10664007.7126949</v>
      </c>
      <c r="L16" s="1" t="n">
        <f aca="false">SUM(L2:L15)</f>
        <v>10190399.7174426</v>
      </c>
      <c r="M16" s="1" t="n">
        <f aca="false">SUM(M2:M15)</f>
        <v>10190231.4066734</v>
      </c>
      <c r="N16" s="2" t="n">
        <f aca="false">A16+J16+L16-K16-M16</f>
        <v>16195980.2584539</v>
      </c>
      <c r="O16" s="1"/>
      <c r="P16" s="1" t="n">
        <f aca="false">SUM(P2:P15)</f>
        <v>16195639.2019363</v>
      </c>
      <c r="Q16" s="3" t="n">
        <f aca="false">P16-N16</f>
        <v>-341.056517589837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117.1809585932</v>
      </c>
      <c r="U20" s="1" t="n">
        <v>910.72083417</v>
      </c>
      <c r="V20" s="1"/>
      <c r="W20" s="1"/>
    </row>
    <row r="21" customFormat="false" ht="15" hidden="false" customHeight="false" outlineLevel="0" collapsed="false">
      <c r="J21" s="1"/>
      <c r="T21" s="1" t="n">
        <v>3145.04004255952</v>
      </c>
      <c r="U21" s="1" t="n">
        <v>3153.0712857805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9.9163729187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4172.94183532272</v>
      </c>
      <c r="U28" s="1" t="n">
        <f aca="false">SUM(U20:U27)</f>
        <v>4073.7084928692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6" activeCellId="0" sqref="R16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15570119.1459377</v>
      </c>
      <c r="B2" s="1"/>
      <c r="C2" s="1"/>
      <c r="D2" s="1"/>
      <c r="E2" s="1"/>
      <c r="F2" s="1"/>
      <c r="G2" s="1"/>
      <c r="H2" s="1"/>
      <c r="I2" s="1"/>
      <c r="J2" s="1" t="n">
        <v>9490652.36371955</v>
      </c>
      <c r="K2" s="1" t="n">
        <v>12545.8472108491</v>
      </c>
      <c r="L2" s="1" t="n">
        <v>442.215987073766</v>
      </c>
      <c r="M2" s="1" t="n">
        <v>914.90083417</v>
      </c>
      <c r="N2" s="1"/>
      <c r="O2" s="1"/>
      <c r="P2" s="1" t="n">
        <v>13003842.7565731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109191.54876751</v>
      </c>
      <c r="B3" s="1"/>
      <c r="C3" s="1"/>
      <c r="D3" s="1"/>
      <c r="E3" s="1"/>
      <c r="F3" s="1"/>
      <c r="G3" s="1"/>
      <c r="H3" s="1"/>
      <c r="I3" s="1"/>
      <c r="J3" s="1" t="n">
        <v>141603.94</v>
      </c>
      <c r="K3" s="1" t="n">
        <v>1299.6188052878</v>
      </c>
      <c r="L3" s="1" t="n">
        <v>3170.51263746116</v>
      </c>
      <c r="M3" s="1" t="n">
        <v>3162.1127371045</v>
      </c>
      <c r="N3" s="1"/>
      <c r="O3" s="1"/>
      <c r="P3" s="1" t="n">
        <v>15350.41411065</v>
      </c>
      <c r="Q3" s="1"/>
      <c r="T3" s="1" t="n">
        <v>4380.0377115694</v>
      </c>
      <c r="U3" s="1" t="n">
        <v>940.1012870499</v>
      </c>
      <c r="V3" s="1"/>
      <c r="W3" s="1"/>
    </row>
    <row r="4" customFormat="false" ht="15" hidden="false" customHeight="false" outlineLevel="0" collapsed="false">
      <c r="A4" s="1" t="n">
        <v>31839.39656228</v>
      </c>
      <c r="B4" s="1"/>
      <c r="C4" s="1"/>
      <c r="D4" s="1"/>
      <c r="E4" s="1"/>
      <c r="F4" s="1"/>
      <c r="G4" s="1"/>
      <c r="H4" s="1"/>
      <c r="I4" s="1"/>
      <c r="J4" s="1" t="n">
        <v>9743.2171172531</v>
      </c>
      <c r="K4" s="1" t="n">
        <v>49769.195954348</v>
      </c>
      <c r="L4" s="1" t="n">
        <v>910.72083417</v>
      </c>
      <c r="M4" s="1" t="n">
        <v>295.177023435</v>
      </c>
      <c r="N4" s="1"/>
      <c r="O4" s="1"/>
      <c r="P4" s="1" t="n">
        <v>32990.37383892</v>
      </c>
      <c r="Q4" s="1"/>
      <c r="T4" s="1" t="n">
        <v>109234.014194251</v>
      </c>
      <c r="U4" s="1" t="n">
        <v>92148.7547055523</v>
      </c>
      <c r="V4" s="1"/>
      <c r="W4" s="1"/>
    </row>
    <row r="5" customFormat="false" ht="15" hidden="false" customHeight="false" outlineLevel="0" collapsed="false">
      <c r="A5" s="1" t="n">
        <v>477279.72804257</v>
      </c>
      <c r="B5" s="1"/>
      <c r="C5" s="1"/>
      <c r="D5" s="1"/>
      <c r="E5" s="1"/>
      <c r="F5" s="1"/>
      <c r="G5" s="1"/>
      <c r="H5" s="1"/>
      <c r="I5" s="1"/>
      <c r="J5" s="1" t="n">
        <v>11281.9350471906</v>
      </c>
      <c r="K5" s="1" t="n">
        <v>151945.282981695</v>
      </c>
      <c r="L5" s="1" t="n">
        <v>4380.0377115694</v>
      </c>
      <c r="M5" s="1" t="n">
        <v>940.1012870499</v>
      </c>
      <c r="N5" s="1"/>
      <c r="O5" s="1"/>
      <c r="P5" s="1" t="n">
        <v>478570.259753579</v>
      </c>
      <c r="Q5" s="1"/>
      <c r="T5" s="1" t="n">
        <v>4409.6471326872</v>
      </c>
      <c r="U5" s="1" t="n">
        <v>104846.77158811</v>
      </c>
      <c r="V5" s="1"/>
      <c r="W5" s="1"/>
    </row>
    <row r="6" customFormat="false" ht="15" hidden="false" customHeight="false" outlineLevel="0" collapsed="false">
      <c r="A6" s="1" t="n">
        <v>9530.77598868</v>
      </c>
      <c r="B6" s="1"/>
      <c r="C6" s="1"/>
      <c r="D6" s="1"/>
      <c r="E6" s="1"/>
      <c r="F6" s="1"/>
      <c r="G6" s="1"/>
      <c r="H6" s="1"/>
      <c r="I6" s="1"/>
      <c r="J6" s="1" t="n">
        <v>22709.8272387294</v>
      </c>
      <c r="K6" s="1" t="n">
        <v>6431.7695725188</v>
      </c>
      <c r="L6" s="1" t="n">
        <v>109234.014194251</v>
      </c>
      <c r="M6" s="1" t="n">
        <v>92148.7547055523</v>
      </c>
      <c r="N6" s="1"/>
      <c r="O6" s="1"/>
      <c r="P6" s="1" t="n">
        <v>18863.53203145</v>
      </c>
      <c r="Q6" s="1"/>
      <c r="T6" s="1" t="n">
        <v>21408.1056992644</v>
      </c>
      <c r="U6" s="1" t="n">
        <v>97.1083137346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 t="n">
        <v>12112435.0386542</v>
      </c>
      <c r="L7" s="1" t="n">
        <v>4409.6471326872</v>
      </c>
      <c r="M7" s="1" t="n">
        <v>104846.77158811</v>
      </c>
      <c r="N7" s="1"/>
      <c r="O7" s="1"/>
      <c r="P7" s="1" t="n">
        <v>-9939.5575</v>
      </c>
      <c r="Q7" s="1"/>
      <c r="T7" s="1" t="n">
        <v>11104969.2994307</v>
      </c>
      <c r="U7" s="1" t="n">
        <v>11046552.482404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21408.1056992644</v>
      </c>
      <c r="M8" s="1" t="n">
        <v>97.1083137346</v>
      </c>
      <c r="N8" s="1"/>
      <c r="O8" s="1"/>
      <c r="P8" s="1"/>
      <c r="Q8" s="1"/>
      <c r="T8" s="1" t="n">
        <v>2319.8753943254</v>
      </c>
      <c r="U8" s="1" t="n">
        <v>2135.7612643945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11104969.2994307</v>
      </c>
      <c r="M9" s="1" t="n">
        <v>11046552.482404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2319.8753943254</v>
      </c>
      <c r="M10" s="1" t="n">
        <v>2135.7612643945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11246720.9795628</v>
      </c>
      <c r="U13" s="1" t="n">
        <f aca="false">SUM(U3:U12)</f>
        <v>11246720.9795628</v>
      </c>
      <c r="V13" s="1" t="n">
        <f aca="false">U13-T13</f>
        <v>4.2840838432312E-008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16197960.5952987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9675991.28312272</v>
      </c>
      <c r="K16" s="1" t="n">
        <f aca="false">SUM(K2:K15)</f>
        <v>12334426.7531789</v>
      </c>
      <c r="L16" s="1" t="n">
        <f aca="false">SUM(L2:L15)</f>
        <v>11251244.4290215</v>
      </c>
      <c r="M16" s="1" t="n">
        <f aca="false">SUM(M2:M15)</f>
        <v>11251093.1701576</v>
      </c>
      <c r="N16" s="2" t="n">
        <f aca="false">A16+J16+L16-K16-M16</f>
        <v>13539676.3841065</v>
      </c>
      <c r="O16" s="1"/>
      <c r="P16" s="1" t="n">
        <f aca="false">SUM(P2:P15)</f>
        <v>13539677.7788077</v>
      </c>
      <c r="Q16" s="3" t="n">
        <f aca="false">P16-N16</f>
        <v>1.39470118843019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 t="s">
        <v>13</v>
      </c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442.215987073766</v>
      </c>
      <c r="U20" s="1" t="n">
        <v>914.90083417</v>
      </c>
      <c r="V20" s="1"/>
      <c r="W20" s="1"/>
    </row>
    <row r="21" customFormat="false" ht="15" hidden="false" customHeight="false" outlineLevel="0" collapsed="false">
      <c r="J21" s="1"/>
      <c r="T21" s="1" t="n">
        <v>3170.51263746116</v>
      </c>
      <c r="U21" s="1" t="n">
        <v>3162.1127371045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295.177023435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4523.44945870493</v>
      </c>
      <c r="U28" s="1" t="n">
        <f aca="false">SUM(U20:U27)</f>
        <v>4372.1905947095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1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13003842.7565731</v>
      </c>
      <c r="B2" s="1"/>
      <c r="C2" s="1"/>
      <c r="D2" s="1"/>
      <c r="E2" s="1"/>
      <c r="F2" s="1"/>
      <c r="G2" s="1"/>
      <c r="H2" s="1"/>
      <c r="I2" s="1"/>
      <c r="J2" s="1" t="n">
        <v>16042496.4879271</v>
      </c>
      <c r="K2" s="1" t="n">
        <v>7803.7557205431</v>
      </c>
      <c r="L2" s="1" t="n">
        <v>79.4296527450215</v>
      </c>
      <c r="M2" s="1" t="n">
        <v>910.92083417</v>
      </c>
      <c r="N2" s="1"/>
      <c r="O2" s="1"/>
      <c r="P2" s="1" t="n">
        <v>14785222.8262925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15350.41411065</v>
      </c>
      <c r="B3" s="1"/>
      <c r="C3" s="1"/>
      <c r="D3" s="1"/>
      <c r="E3" s="1"/>
      <c r="F3" s="1"/>
      <c r="G3" s="1"/>
      <c r="H3" s="1"/>
      <c r="I3" s="1"/>
      <c r="J3" s="1" t="n">
        <v>125063.435303248</v>
      </c>
      <c r="K3" s="1" t="n">
        <v>52963.442665449</v>
      </c>
      <c r="L3" s="1" t="n">
        <v>212.761649731904</v>
      </c>
      <c r="M3" s="1" t="n">
        <v>3166.2311632373</v>
      </c>
      <c r="N3" s="1"/>
      <c r="O3" s="1"/>
      <c r="P3" s="1" t="n">
        <v>30011.5712701278</v>
      </c>
      <c r="Q3" s="1"/>
      <c r="T3" s="1" t="n">
        <v>23723.2988970778</v>
      </c>
      <c r="U3" s="1" t="n">
        <v>43524.4664568664</v>
      </c>
      <c r="V3" s="1"/>
      <c r="W3" s="1"/>
    </row>
    <row r="4" customFormat="false" ht="15" hidden="false" customHeight="false" outlineLevel="0" collapsed="false">
      <c r="A4" s="1" t="n">
        <v>32990.37383892</v>
      </c>
      <c r="B4" s="1"/>
      <c r="C4" s="1"/>
      <c r="D4" s="1"/>
      <c r="E4" s="1"/>
      <c r="F4" s="1"/>
      <c r="G4" s="1"/>
      <c r="H4" s="1"/>
      <c r="I4" s="1"/>
      <c r="J4" s="1" t="n">
        <v>814.0199001302</v>
      </c>
      <c r="K4" s="1" t="n">
        <v>128103.376809157</v>
      </c>
      <c r="L4" s="1" t="n">
        <v>910.92083417</v>
      </c>
      <c r="M4" s="1" t="n">
        <v>449.7936841906</v>
      </c>
      <c r="N4" s="1"/>
      <c r="O4" s="1"/>
      <c r="P4" s="1" t="n">
        <v>28166.3246210581</v>
      </c>
      <c r="Q4" s="1"/>
      <c r="T4" s="1" t="n">
        <v>59619.1994508068</v>
      </c>
      <c r="U4" s="1" t="n">
        <v>26622.3171425268</v>
      </c>
      <c r="V4" s="1"/>
      <c r="W4" s="1"/>
    </row>
    <row r="5" customFormat="false" ht="15" hidden="false" customHeight="false" outlineLevel="0" collapsed="false">
      <c r="A5" s="1" t="n">
        <v>478570.259753579</v>
      </c>
      <c r="B5" s="1"/>
      <c r="C5" s="1"/>
      <c r="D5" s="1"/>
      <c r="E5" s="1"/>
      <c r="F5" s="1"/>
      <c r="G5" s="1"/>
      <c r="H5" s="1"/>
      <c r="I5" s="1"/>
      <c r="J5" s="1" t="n">
        <v>107112.777789452</v>
      </c>
      <c r="K5" s="1" t="n">
        <v>14288755.890837</v>
      </c>
      <c r="L5" s="1" t="n">
        <v>23723.2988970778</v>
      </c>
      <c r="M5" s="1" t="n">
        <v>963.54</v>
      </c>
      <c r="N5" s="1"/>
      <c r="O5" s="1"/>
      <c r="P5" s="1" t="n">
        <v>1326.55123876999</v>
      </c>
      <c r="Q5" s="1"/>
      <c r="T5" s="1" t="n">
        <v>25215.168863133</v>
      </c>
      <c r="U5" s="1" t="n">
        <v>4034.56430434239</v>
      </c>
      <c r="V5" s="1"/>
      <c r="W5" s="1"/>
    </row>
    <row r="6" customFormat="false" ht="15" hidden="false" customHeight="false" outlineLevel="0" collapsed="false">
      <c r="A6" s="1" t="n">
        <v>18863.53203145</v>
      </c>
      <c r="B6" s="1"/>
      <c r="C6" s="1"/>
      <c r="D6" s="1"/>
      <c r="E6" s="1"/>
      <c r="F6" s="1"/>
      <c r="G6" s="1"/>
      <c r="H6" s="1"/>
      <c r="I6" s="1"/>
      <c r="J6" s="1" t="n">
        <v>29500.6933252322</v>
      </c>
      <c r="K6" s="1" t="n">
        <v>34708.3612386275</v>
      </c>
      <c r="L6" s="1" t="n">
        <v>59619.1994508068</v>
      </c>
      <c r="M6" s="1" t="n">
        <v>43524.4664568664</v>
      </c>
      <c r="N6" s="1"/>
      <c r="O6" s="1"/>
      <c r="P6" s="1" t="n">
        <v>455244.992543054</v>
      </c>
      <c r="Q6" s="1"/>
      <c r="T6" s="1" t="n">
        <v>22278.8286649654</v>
      </c>
      <c r="U6" s="1" t="n">
        <v>7110.88822661219</v>
      </c>
      <c r="V6" s="1"/>
      <c r="W6" s="1"/>
    </row>
    <row r="7" customFormat="false" ht="15" hidden="false" customHeight="false" outlineLevel="0" collapsed="false">
      <c r="A7" s="1" t="n">
        <v>-9939.5575</v>
      </c>
      <c r="B7" s="1"/>
      <c r="C7" s="1"/>
      <c r="D7" s="1"/>
      <c r="E7" s="1"/>
      <c r="F7" s="1"/>
      <c r="G7" s="1"/>
      <c r="H7" s="1"/>
      <c r="I7" s="1"/>
      <c r="J7" s="1"/>
      <c r="K7" s="1" t="n">
        <v>1617.3821423931</v>
      </c>
      <c r="L7" s="1" t="n">
        <v>25215.168863133</v>
      </c>
      <c r="M7" s="1" t="n">
        <v>26622.3171425268</v>
      </c>
      <c r="N7" s="1"/>
      <c r="O7" s="1"/>
      <c r="P7" s="1" t="n">
        <v>26453.3397609693</v>
      </c>
      <c r="Q7" s="1"/>
      <c r="T7" s="1" t="n">
        <v>1326.55123876999</v>
      </c>
      <c r="U7" s="1" t="n">
        <v>12392480.4812725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22278.8286649654</v>
      </c>
      <c r="M8" s="1" t="n">
        <v>4034.56430434239</v>
      </c>
      <c r="N8" s="1"/>
      <c r="O8" s="1"/>
      <c r="P8" s="1"/>
      <c r="Q8" s="1"/>
      <c r="T8" s="1" t="n">
        <v>12422310.0606146</v>
      </c>
      <c r="U8" s="1" t="n">
        <v>87162.0552224405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1326.55123876999</v>
      </c>
      <c r="M9" s="1" t="n">
        <v>7110.88822661219</v>
      </c>
      <c r="N9" s="1"/>
      <c r="O9" s="1"/>
      <c r="P9" s="1"/>
      <c r="Q9" s="1"/>
      <c r="T9" s="1" t="n">
        <v>6461.6648959706</v>
      </c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12422310.0606146</v>
      </c>
      <c r="M10" s="1" t="n">
        <v>12392480.4812725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n">
        <v>6461.6648959706</v>
      </c>
      <c r="M11" s="1" t="n">
        <v>87162.0552224405</v>
      </c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12560934.7726253</v>
      </c>
      <c r="U13" s="1" t="n">
        <f aca="false">SUM(U3:U12)</f>
        <v>12560934.7726253</v>
      </c>
      <c r="V13" s="1" t="n">
        <f aca="false">U13-T13</f>
        <v>-3.53902578353882E-008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963.54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13539677.7788077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16304987.4142452</v>
      </c>
      <c r="K16" s="1" t="n">
        <f aca="false">SUM(K2:K15)</f>
        <v>14513952.2094132</v>
      </c>
      <c r="L16" s="1" t="n">
        <f aca="false">SUM(L2:L15)</f>
        <v>12562137.884762</v>
      </c>
      <c r="M16" s="1" t="n">
        <f aca="false">SUM(M2:M15)</f>
        <v>12566425.2583069</v>
      </c>
      <c r="N16" s="2" t="n">
        <f aca="false">A16+J16+L16-K16-M16</f>
        <v>15326425.6100948</v>
      </c>
      <c r="O16" s="1"/>
      <c r="P16" s="1" t="n">
        <f aca="false">SUM(P2:P15)</f>
        <v>15326425.6057265</v>
      </c>
      <c r="Q16" s="3" t="n">
        <f aca="false">P16-N16</f>
        <v>-0.00436829403042793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79.4296527450215</v>
      </c>
      <c r="U20" s="1" t="n">
        <v>910.92083417</v>
      </c>
      <c r="V20" s="1"/>
      <c r="W20" s="1"/>
    </row>
    <row r="21" customFormat="false" ht="15" hidden="false" customHeight="false" outlineLevel="0" collapsed="false">
      <c r="J21" s="1"/>
      <c r="T21" s="1" t="n">
        <v>212.761649731904</v>
      </c>
      <c r="U21" s="1" t="n">
        <v>3166.2311632373</v>
      </c>
      <c r="V21" s="1"/>
      <c r="W21" s="1"/>
    </row>
    <row r="22" customFormat="false" ht="15" hidden="false" customHeight="false" outlineLevel="0" collapsed="false">
      <c r="J22" s="1"/>
      <c r="T22" s="1" t="n">
        <v>910.92083417</v>
      </c>
      <c r="U22" s="1" t="n">
        <v>449.7936841906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1203.11213664693</v>
      </c>
      <c r="U28" s="1" t="n">
        <f aca="false">SUM(U20:U27)</f>
        <v>4526.9456815979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4.2"/>
    <col collapsed="false" customWidth="true" hidden="false" outlineLevel="0" max="22" min="22" style="0" width="13.99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-0.00174287520349026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1372.54878827551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4.2"/>
    <col collapsed="false" customWidth="true" hidden="false" outlineLevel="0" max="22" min="22" style="0" width="13.99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12501075.3988174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319.053165273741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4.2"/>
    <col collapsed="false" customWidth="true" hidden="false" outlineLevel="0" max="22" min="22" style="0" width="13.99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38.5418184995651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4.2"/>
    <col collapsed="false" customWidth="true" hidden="false" outlineLevel="0" max="22" min="22" style="0" width="13.99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94.6081512746023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4.2"/>
    <col collapsed="false" customWidth="true" hidden="false" outlineLevel="0" max="22" min="22" style="0" width="13.99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-8.38190317153931E-009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120.002131290734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9"/>
    <col collapsed="false" customWidth="true" hidden="true" outlineLevel="0" max="9" min="2" style="0" width="9.2"/>
    <col collapsed="false" customWidth="true" hidden="false" outlineLevel="0" max="10" min="10" style="1" width="13.99"/>
    <col collapsed="false" customWidth="true" hidden="false" outlineLevel="0" max="12" min="11" style="0" width="13.99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9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9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614.275429606438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1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22326.9271882363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16411884.367082</v>
      </c>
      <c r="O16" s="1"/>
      <c r="P16" s="1" t="n">
        <f aca="false">SUM(P2:P15)</f>
        <v>16411884.3670938</v>
      </c>
      <c r="Q16" s="3" t="n">
        <f aca="false">P16-N16</f>
        <v>1.18669122457504E-005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2020-08-18T09:56:13Z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