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datelist">Sheet1!#REF!</definedName>
    <definedName name="list">Sheet1!$I$15:$I$1132</definedName>
  </definedNames>
  <calcPr calcId="145621"/>
</workbook>
</file>

<file path=xl/calcChain.xml><?xml version="1.0" encoding="utf-8"?>
<calcChain xmlns="http://schemas.openxmlformats.org/spreadsheetml/2006/main">
  <c r="P8" i="1" l="1"/>
  <c r="P6" i="1"/>
  <c r="I524" i="1" l="1"/>
  <c r="I22" i="1"/>
  <c r="I1432" i="1"/>
  <c r="I1550" i="1"/>
  <c r="I18" i="1"/>
  <c r="I19" i="1"/>
  <c r="I555" i="1"/>
  <c r="I1502" i="1"/>
  <c r="I1503" i="1"/>
  <c r="I1428" i="1"/>
  <c r="I149" i="1"/>
  <c r="I1320" i="1"/>
  <c r="I1762" i="1"/>
  <c r="I62" i="1"/>
  <c r="I185" i="1"/>
  <c r="I221" i="1"/>
  <c r="I391" i="1"/>
  <c r="I842" i="1"/>
  <c r="I986" i="1"/>
  <c r="I1042" i="1"/>
  <c r="I1688" i="1"/>
  <c r="I1795" i="1"/>
  <c r="I1815" i="1"/>
  <c r="I1847" i="1"/>
  <c r="I112" i="1"/>
  <c r="I196" i="1"/>
  <c r="I388" i="1"/>
  <c r="I578" i="1"/>
  <c r="I614" i="1"/>
  <c r="I650" i="1"/>
  <c r="I672" i="1"/>
  <c r="I706" i="1"/>
  <c r="I716" i="1"/>
  <c r="I738" i="1"/>
  <c r="I862" i="1"/>
  <c r="I904" i="1"/>
  <c r="I1297" i="1"/>
  <c r="I1405" i="1"/>
  <c r="I1504" i="1"/>
  <c r="I1623" i="1"/>
  <c r="I1655" i="1"/>
  <c r="I1776" i="1"/>
  <c r="I767" i="1"/>
  <c r="I264" i="1"/>
  <c r="I1742" i="1"/>
  <c r="I474" i="1"/>
  <c r="I1450" i="1"/>
  <c r="I1124" i="1"/>
  <c r="I1232" i="1"/>
  <c r="I590" i="1"/>
  <c r="I250" i="1"/>
  <c r="I526" i="1"/>
  <c r="I999" i="1"/>
  <c r="I1204" i="1"/>
  <c r="I1699" i="1"/>
  <c r="I1770" i="1"/>
  <c r="I1805" i="1"/>
  <c r="I252" i="1"/>
  <c r="I429" i="1"/>
  <c r="I484" i="1"/>
  <c r="I751" i="1"/>
  <c r="I799" i="1"/>
  <c r="I966" i="1"/>
  <c r="I996" i="1"/>
  <c r="I1077" i="1"/>
  <c r="I1104" i="1"/>
  <c r="I1149" i="1"/>
  <c r="I1157" i="1"/>
  <c r="I1193" i="1"/>
  <c r="I1224" i="1"/>
  <c r="I1307" i="1"/>
  <c r="I1416" i="1"/>
  <c r="I1501" i="1"/>
  <c r="I1505" i="1"/>
  <c r="I1825" i="1"/>
  <c r="I1861" i="1"/>
  <c r="I1022" i="1"/>
  <c r="I182" i="1"/>
  <c r="I419" i="1"/>
  <c r="I1390" i="1"/>
  <c r="I535" i="1"/>
  <c r="I640" i="1"/>
  <c r="I85" i="1"/>
  <c r="I122" i="1"/>
  <c r="I207" i="1"/>
  <c r="I689" i="1"/>
  <c r="I1454" i="1"/>
  <c r="I1506" i="1"/>
  <c r="I1675" i="1"/>
  <c r="I440" i="1"/>
  <c r="I172" i="1"/>
  <c r="I662" i="1"/>
  <c r="I275" i="1"/>
  <c r="I330" i="1"/>
  <c r="I392" i="1"/>
  <c r="I254" i="1"/>
  <c r="I36" i="1"/>
  <c r="I76" i="1"/>
  <c r="I1132" i="1"/>
  <c r="I1167" i="1"/>
  <c r="I1341" i="1"/>
  <c r="I1507" i="1"/>
  <c r="I331" i="1"/>
  <c r="I1647" i="1"/>
  <c r="I944" i="1"/>
  <c r="I332" i="1"/>
  <c r="I1052" i="1"/>
  <c r="I442" i="1"/>
  <c r="I825" i="1"/>
  <c r="I1508" i="1"/>
  <c r="I924" i="1"/>
  <c r="I333" i="1"/>
  <c r="I536" i="1"/>
  <c r="I1062" i="1"/>
  <c r="I139" i="1"/>
  <c r="I195" i="1"/>
  <c r="I225" i="1"/>
  <c r="I832" i="1"/>
  <c r="I889" i="1"/>
  <c r="I1002" i="1"/>
  <c r="I1180" i="1"/>
  <c r="I1214" i="1"/>
  <c r="I1351" i="1"/>
  <c r="I1362" i="1"/>
  <c r="I1426" i="1"/>
  <c r="I1437" i="1"/>
  <c r="I1447" i="1"/>
  <c r="I1465" i="1"/>
  <c r="I1509" i="1"/>
  <c r="I728" i="1"/>
  <c r="I335" i="1"/>
  <c r="I334" i="1"/>
  <c r="I336" i="1"/>
  <c r="I809" i="1"/>
  <c r="I852" i="1"/>
  <c r="I240" i="1"/>
  <c r="I914" i="1"/>
  <c r="I52" i="1"/>
  <c r="I96" i="1"/>
  <c r="I598" i="1"/>
  <c r="I1088" i="1"/>
  <c r="I1484" i="1"/>
  <c r="I1510" i="1"/>
  <c r="I1737" i="1"/>
  <c r="I161" i="1"/>
  <c r="I1317" i="1"/>
  <c r="I1331" i="1"/>
  <c r="I742" i="1"/>
  <c r="I569" i="1"/>
  <c r="I789" i="1"/>
  <c r="I592" i="1"/>
  <c r="I872" i="1"/>
  <c r="I879" i="1"/>
  <c r="I1018" i="1"/>
  <c r="I1114" i="1"/>
  <c r="I1511" i="1"/>
  <c r="I1665" i="1"/>
  <c r="I771" i="1"/>
  <c r="I1752" i="1"/>
  <c r="I537" i="1"/>
  <c r="I538" i="1"/>
  <c r="I468" i="1"/>
  <c r="I1032" i="1"/>
  <c r="I1512" i="1"/>
  <c r="I274" i="1"/>
  <c r="I337" i="1"/>
  <c r="I338" i="1"/>
  <c r="I556" i="1"/>
  <c r="I1513" i="1"/>
  <c r="I1836" i="1"/>
  <c r="I1864" i="1"/>
  <c r="I458" i="1"/>
  <c r="I557" i="1"/>
  <c r="I1514" i="1"/>
  <c r="I339" i="1"/>
  <c r="I341" i="1"/>
  <c r="I539" i="1"/>
  <c r="I1429" i="1"/>
  <c r="I150" i="1"/>
  <c r="I500" i="1"/>
  <c r="I1321" i="1"/>
  <c r="I340" i="1"/>
  <c r="I1786" i="1"/>
  <c r="I63" i="1"/>
  <c r="I186" i="1"/>
  <c r="I222" i="1"/>
  <c r="I393" i="1"/>
  <c r="I843" i="1"/>
  <c r="I987" i="1"/>
  <c r="I1043" i="1"/>
  <c r="I1689" i="1"/>
  <c r="I1796" i="1"/>
  <c r="I1816" i="1"/>
  <c r="I739" i="1"/>
  <c r="I113" i="1"/>
  <c r="I197" i="1"/>
  <c r="I558" i="1"/>
  <c r="I579" i="1"/>
  <c r="I615" i="1"/>
  <c r="I651" i="1"/>
  <c r="I673" i="1"/>
  <c r="I707" i="1"/>
  <c r="I717" i="1"/>
  <c r="I863" i="1"/>
  <c r="I905" i="1"/>
  <c r="I1000" i="1"/>
  <c r="I1298" i="1"/>
  <c r="I1406" i="1"/>
  <c r="I1515" i="1"/>
  <c r="I1624" i="1"/>
  <c r="I1656" i="1"/>
  <c r="I1779" i="1"/>
  <c r="I265" i="1"/>
  <c r="I768" i="1"/>
  <c r="I342" i="1"/>
  <c r="I1743" i="1"/>
  <c r="I475" i="1"/>
  <c r="I1451" i="1"/>
  <c r="I1125" i="1"/>
  <c r="I1233" i="1"/>
  <c r="I591" i="1"/>
  <c r="I251" i="1"/>
  <c r="I485" i="1"/>
  <c r="I527" i="1"/>
  <c r="I1205" i="1"/>
  <c r="I1700" i="1"/>
  <c r="I1771" i="1"/>
  <c r="I1806" i="1"/>
  <c r="I253" i="1"/>
  <c r="I430" i="1"/>
  <c r="I559" i="1"/>
  <c r="I752" i="1"/>
  <c r="I800" i="1"/>
  <c r="I967" i="1"/>
  <c r="I997" i="1"/>
  <c r="I1078" i="1"/>
  <c r="I1105" i="1"/>
  <c r="I1150" i="1"/>
  <c r="I1158" i="1"/>
  <c r="I1194" i="1"/>
  <c r="I1225" i="1"/>
  <c r="I1308" i="1"/>
  <c r="I1417" i="1"/>
  <c r="I1516" i="1"/>
  <c r="I1826" i="1"/>
  <c r="I1023" i="1"/>
  <c r="I183" i="1"/>
  <c r="I1849" i="1"/>
  <c r="I420" i="1"/>
  <c r="I1391" i="1"/>
  <c r="I540" i="1"/>
  <c r="I641" i="1"/>
  <c r="I86" i="1"/>
  <c r="I123" i="1"/>
  <c r="I208" i="1"/>
  <c r="I560" i="1"/>
  <c r="I690" i="1"/>
  <c r="I1455" i="1"/>
  <c r="I1517" i="1"/>
  <c r="I1676" i="1"/>
  <c r="I441" i="1"/>
  <c r="I1850" i="1"/>
  <c r="I173" i="1"/>
  <c r="I276" i="1"/>
  <c r="I663" i="1"/>
  <c r="I394" i="1"/>
  <c r="I1475" i="1"/>
  <c r="I255" i="1"/>
  <c r="I37" i="1"/>
  <c r="I77" i="1"/>
  <c r="I1133" i="1"/>
  <c r="I1168" i="1"/>
  <c r="I1342" i="1"/>
  <c r="I1518" i="1"/>
  <c r="I1648" i="1"/>
  <c r="I945" i="1"/>
  <c r="I343" i="1"/>
  <c r="I1053" i="1"/>
  <c r="I344" i="1"/>
  <c r="I443" i="1"/>
  <c r="I826" i="1"/>
  <c r="I1519" i="1"/>
  <c r="I925" i="1"/>
  <c r="I541" i="1"/>
  <c r="I1063" i="1"/>
  <c r="I140" i="1"/>
  <c r="I226" i="1"/>
  <c r="I833" i="1"/>
  <c r="I890" i="1"/>
  <c r="I959" i="1"/>
  <c r="I1003" i="1"/>
  <c r="I1181" i="1"/>
  <c r="I1215" i="1"/>
  <c r="I1352" i="1"/>
  <c r="I1363" i="1"/>
  <c r="I1427" i="1"/>
  <c r="I1438" i="1"/>
  <c r="I1466" i="1"/>
  <c r="I1520" i="1"/>
  <c r="I729" i="1"/>
  <c r="I241" i="1"/>
  <c r="I810" i="1"/>
  <c r="I853" i="1"/>
  <c r="I915" i="1"/>
  <c r="I1701" i="1"/>
  <c r="I53" i="1"/>
  <c r="I599" i="1"/>
  <c r="I1089" i="1"/>
  <c r="I1318" i="1"/>
  <c r="I1485" i="1"/>
  <c r="I1521" i="1"/>
  <c r="I1738" i="1"/>
  <c r="I162" i="1"/>
  <c r="I345" i="1"/>
  <c r="I1332" i="1"/>
  <c r="I743" i="1"/>
  <c r="I790" i="1"/>
  <c r="I570" i="1"/>
  <c r="I593" i="1"/>
  <c r="I346" i="1"/>
  <c r="I873" i="1"/>
  <c r="I880" i="1"/>
  <c r="I1019" i="1"/>
  <c r="I1115" i="1"/>
  <c r="I1522" i="1"/>
  <c r="I1666" i="1"/>
  <c r="I772" i="1"/>
  <c r="I347" i="1"/>
  <c r="I1753" i="1"/>
  <c r="I348" i="1"/>
  <c r="I1866" i="1"/>
  <c r="I469" i="1"/>
  <c r="I542" i="1"/>
  <c r="I1033" i="1"/>
  <c r="I1523" i="1"/>
  <c r="I1846" i="1"/>
  <c r="I1869" i="1"/>
  <c r="I349" i="1"/>
  <c r="I1524" i="1"/>
  <c r="I1702" i="1"/>
  <c r="I1837" i="1"/>
  <c r="I352" i="1"/>
  <c r="I351" i="1"/>
  <c r="I353" i="1"/>
  <c r="I350" i="1"/>
  <c r="I459" i="1"/>
  <c r="I1703" i="1"/>
  <c r="I1525" i="1"/>
  <c r="I543" i="1"/>
  <c r="I20" i="1"/>
  <c r="I1526" i="1"/>
  <c r="I1736" i="1"/>
  <c r="I1430" i="1"/>
  <c r="I151" i="1"/>
  <c r="I1322" i="1"/>
  <c r="I1787" i="1"/>
  <c r="I64" i="1"/>
  <c r="I187" i="1"/>
  <c r="I223" i="1"/>
  <c r="I395" i="1"/>
  <c r="I844" i="1"/>
  <c r="I988" i="1"/>
  <c r="I1044" i="1"/>
  <c r="I1690" i="1"/>
  <c r="I1797" i="1"/>
  <c r="I1817" i="1"/>
  <c r="I708" i="1"/>
  <c r="I740" i="1"/>
  <c r="I1299" i="1"/>
  <c r="I1704" i="1"/>
  <c r="I114" i="1"/>
  <c r="I198" i="1"/>
  <c r="I580" i="1"/>
  <c r="I616" i="1"/>
  <c r="I652" i="1"/>
  <c r="I674" i="1"/>
  <c r="I718" i="1"/>
  <c r="I769" i="1"/>
  <c r="I864" i="1"/>
  <c r="I906" i="1"/>
  <c r="I1001" i="1"/>
  <c r="I1407" i="1"/>
  <c r="I1527" i="1"/>
  <c r="I1625" i="1"/>
  <c r="I1657" i="1"/>
  <c r="I1780" i="1"/>
  <c r="I266" i="1"/>
  <c r="I1744" i="1"/>
  <c r="I476" i="1"/>
  <c r="I1126" i="1"/>
  <c r="I1452" i="1"/>
  <c r="I1865" i="1"/>
  <c r="I1234" i="1"/>
  <c r="I354" i="1"/>
  <c r="I544" i="1"/>
  <c r="I1206" i="1"/>
  <c r="I1772" i="1"/>
  <c r="I1807" i="1"/>
  <c r="I431" i="1"/>
  <c r="I486" i="1"/>
  <c r="I753" i="1"/>
  <c r="I801" i="1"/>
  <c r="I968" i="1"/>
  <c r="I998" i="1"/>
  <c r="I1024" i="1"/>
  <c r="I1079" i="1"/>
  <c r="I1106" i="1"/>
  <c r="I1151" i="1"/>
  <c r="I1159" i="1"/>
  <c r="I1195" i="1"/>
  <c r="I1226" i="1"/>
  <c r="I1309" i="1"/>
  <c r="I1418" i="1"/>
  <c r="I1528" i="1"/>
  <c r="I1705" i="1"/>
  <c r="I1827" i="1"/>
  <c r="I184" i="1"/>
  <c r="I355" i="1"/>
  <c r="I421" i="1"/>
  <c r="I1392" i="1"/>
  <c r="I545" i="1"/>
  <c r="I642" i="1"/>
  <c r="I87" i="1"/>
  <c r="I124" i="1"/>
  <c r="I209" i="1"/>
  <c r="I561" i="1"/>
  <c r="I691" i="1"/>
  <c r="I1456" i="1"/>
  <c r="I1529" i="1"/>
  <c r="I1679" i="1"/>
  <c r="I1706" i="1"/>
  <c r="I174" i="1"/>
  <c r="I277" i="1"/>
  <c r="I664" i="1"/>
  <c r="I396" i="1"/>
  <c r="I1707" i="1"/>
  <c r="I38" i="1"/>
  <c r="I78" i="1"/>
  <c r="I256" i="1"/>
  <c r="I1134" i="1"/>
  <c r="I1169" i="1"/>
  <c r="I1343" i="1"/>
  <c r="I1476" i="1"/>
  <c r="I1530" i="1"/>
  <c r="I1649" i="1"/>
  <c r="I946" i="1"/>
  <c r="I1054" i="1"/>
  <c r="I1296" i="1"/>
  <c r="I444" i="1"/>
  <c r="I827" i="1"/>
  <c r="I1531" i="1"/>
  <c r="I1708" i="1"/>
  <c r="I356" i="1"/>
  <c r="I357" i="1"/>
  <c r="I926" i="1"/>
  <c r="I1294" i="1"/>
  <c r="I546" i="1"/>
  <c r="I1064" i="1"/>
  <c r="I141" i="1"/>
  <c r="I227" i="1"/>
  <c r="I834" i="1"/>
  <c r="I891" i="1"/>
  <c r="I960" i="1"/>
  <c r="I1004" i="1"/>
  <c r="I1182" i="1"/>
  <c r="I1216" i="1"/>
  <c r="I1353" i="1"/>
  <c r="I1364" i="1"/>
  <c r="I1439" i="1"/>
  <c r="I1467" i="1"/>
  <c r="I1532" i="1"/>
  <c r="I1709" i="1"/>
  <c r="I730" i="1"/>
  <c r="I242" i="1"/>
  <c r="I1630" i="1"/>
  <c r="I811" i="1"/>
  <c r="I854" i="1"/>
  <c r="I916" i="1"/>
  <c r="I1319" i="1"/>
  <c r="I1710" i="1"/>
  <c r="I54" i="1"/>
  <c r="I97" i="1"/>
  <c r="I163" i="1"/>
  <c r="I600" i="1"/>
  <c r="I1090" i="1"/>
  <c r="I1486" i="1"/>
  <c r="I1533" i="1"/>
  <c r="I1739" i="1"/>
  <c r="I1333" i="1"/>
  <c r="I791" i="1"/>
  <c r="I571" i="1"/>
  <c r="I744" i="1"/>
  <c r="I1852" i="1"/>
  <c r="I594" i="1"/>
  <c r="I1711" i="1"/>
  <c r="I874" i="1"/>
  <c r="I881" i="1"/>
  <c r="I1116" i="1"/>
  <c r="I1534" i="1"/>
  <c r="I1667" i="1"/>
  <c r="I1020" i="1"/>
  <c r="I358" i="1"/>
  <c r="I773" i="1"/>
  <c r="I359" i="1"/>
  <c r="I1754" i="1"/>
  <c r="I360" i="1"/>
  <c r="I361" i="1"/>
  <c r="I362" i="1"/>
  <c r="I411" i="1"/>
  <c r="I470" i="1"/>
  <c r="I547" i="1"/>
  <c r="I1034" i="1"/>
  <c r="I1535" i="1"/>
  <c r="I1712" i="1"/>
  <c r="I1713" i="1"/>
  <c r="I1536" i="1"/>
  <c r="I1838" i="1"/>
  <c r="I1853" i="1"/>
  <c r="I1494" i="1"/>
  <c r="I363" i="1"/>
  <c r="I364" i="1"/>
  <c r="I366" i="1"/>
  <c r="I365" i="1"/>
  <c r="I460" i="1"/>
  <c r="I1537" i="1"/>
  <c r="I1714" i="1"/>
  <c r="I367" i="1"/>
  <c r="I369" i="1"/>
  <c r="I1378" i="1"/>
  <c r="I370" i="1"/>
  <c r="I371" i="1"/>
  <c r="I21" i="1"/>
  <c r="I1538" i="1"/>
  <c r="I1715" i="1"/>
  <c r="I1431" i="1"/>
  <c r="I152" i="1"/>
  <c r="I1323" i="1"/>
  <c r="I1788" i="1"/>
  <c r="I372" i="1"/>
  <c r="I65" i="1"/>
  <c r="I188" i="1"/>
  <c r="I224" i="1"/>
  <c r="I397" i="1"/>
  <c r="I845" i="1"/>
  <c r="I989" i="1"/>
  <c r="I1045" i="1"/>
  <c r="I1691" i="1"/>
  <c r="I1798" i="1"/>
  <c r="I1818" i="1"/>
  <c r="I709" i="1"/>
  <c r="I1716" i="1"/>
  <c r="I105" i="1"/>
  <c r="I115" i="1"/>
  <c r="I199" i="1"/>
  <c r="I234" i="1"/>
  <c r="I581" i="1"/>
  <c r="I617" i="1"/>
  <c r="I653" i="1"/>
  <c r="I675" i="1"/>
  <c r="I719" i="1"/>
  <c r="I741" i="1"/>
  <c r="I754" i="1"/>
  <c r="I865" i="1"/>
  <c r="I907" i="1"/>
  <c r="I1300" i="1"/>
  <c r="I1408" i="1"/>
  <c r="I1539" i="1"/>
  <c r="I1626" i="1"/>
  <c r="I1658" i="1"/>
  <c r="I1781" i="1"/>
  <c r="I267" i="1"/>
  <c r="I1745" i="1"/>
  <c r="I1763" i="1"/>
  <c r="I477" i="1"/>
  <c r="I1127" i="1"/>
  <c r="I1453" i="1"/>
  <c r="I1235" i="1"/>
  <c r="I528" i="1"/>
  <c r="I1196" i="1"/>
  <c r="I1207" i="1"/>
  <c r="I1773" i="1"/>
  <c r="I1808" i="1"/>
  <c r="I432" i="1"/>
  <c r="I487" i="1"/>
  <c r="I755" i="1"/>
  <c r="I802" i="1"/>
  <c r="I969" i="1"/>
  <c r="I1080" i="1"/>
  <c r="I1107" i="1"/>
  <c r="I1142" i="1"/>
  <c r="I1152" i="1"/>
  <c r="I1160" i="1"/>
  <c r="I1227" i="1"/>
  <c r="I1310" i="1"/>
  <c r="I1419" i="1"/>
  <c r="I1540" i="1"/>
  <c r="I1717" i="1"/>
  <c r="I1828" i="1"/>
  <c r="I1025" i="1"/>
  <c r="I422" i="1"/>
  <c r="I1393" i="1"/>
  <c r="I643" i="1"/>
  <c r="I88" i="1"/>
  <c r="I125" i="1"/>
  <c r="I210" i="1"/>
  <c r="I562" i="1"/>
  <c r="I692" i="1"/>
  <c r="I1457" i="1"/>
  <c r="I1541" i="1"/>
  <c r="I1680" i="1"/>
  <c r="I1718" i="1"/>
  <c r="I175" i="1"/>
  <c r="I665" i="1"/>
  <c r="I398" i="1"/>
  <c r="I1719" i="1"/>
  <c r="I39" i="1"/>
  <c r="I79" i="1"/>
  <c r="I257" i="1"/>
  <c r="I1135" i="1"/>
  <c r="I1170" i="1"/>
  <c r="I1344" i="1"/>
  <c r="I1477" i="1"/>
  <c r="I1542" i="1"/>
  <c r="I1650" i="1"/>
  <c r="I947" i="1"/>
  <c r="I374" i="1"/>
  <c r="I375" i="1"/>
  <c r="I376" i="1"/>
  <c r="I377" i="1"/>
  <c r="I378" i="1"/>
  <c r="I1055" i="1"/>
  <c r="I445" i="1"/>
  <c r="I828" i="1"/>
  <c r="I1543" i="1"/>
  <c r="I1720" i="1"/>
  <c r="I927" i="1"/>
  <c r="I381" i="1"/>
  <c r="I380" i="1"/>
  <c r="I1065" i="1"/>
  <c r="I1631" i="1"/>
  <c r="I142" i="1"/>
  <c r="I228" i="1"/>
  <c r="I731" i="1"/>
  <c r="I835" i="1"/>
  <c r="I892" i="1"/>
  <c r="I961" i="1"/>
  <c r="I1005" i="1"/>
  <c r="I1183" i="1"/>
  <c r="I1217" i="1"/>
  <c r="I1354" i="1"/>
  <c r="I1365" i="1"/>
  <c r="I1440" i="1"/>
  <c r="I1468" i="1"/>
  <c r="I1544" i="1"/>
  <c r="I243" i="1"/>
  <c r="I382" i="1"/>
  <c r="I812" i="1"/>
  <c r="I379" i="1"/>
  <c r="I855" i="1"/>
  <c r="I917" i="1"/>
  <c r="I55" i="1"/>
  <c r="I98" i="1"/>
  <c r="I164" i="1"/>
  <c r="I601" i="1"/>
  <c r="I1091" i="1"/>
  <c r="I1487" i="1"/>
  <c r="I1545" i="1"/>
  <c r="I1740" i="1"/>
  <c r="I1862" i="1"/>
  <c r="I1334" i="1"/>
  <c r="I745" i="1"/>
  <c r="I792" i="1"/>
  <c r="I572" i="1"/>
  <c r="I595" i="1"/>
  <c r="I875" i="1"/>
  <c r="I882" i="1"/>
  <c r="I1021" i="1"/>
  <c r="I1117" i="1"/>
  <c r="I1546" i="1"/>
  <c r="I1668" i="1"/>
  <c r="I774" i="1"/>
  <c r="I1755" i="1"/>
  <c r="I471" i="1"/>
  <c r="I548" i="1"/>
  <c r="I412" i="1"/>
  <c r="I1035" i="1"/>
  <c r="I1547" i="1"/>
  <c r="I1854" i="1"/>
  <c r="I386" i="1"/>
  <c r="I385" i="1"/>
  <c r="I387" i="1"/>
  <c r="I1495" i="1"/>
  <c r="I1839" i="1"/>
  <c r="I1548" i="1"/>
  <c r="I383" i="1"/>
  <c r="I384" i="1"/>
  <c r="I30" i="1"/>
  <c r="I461" i="1"/>
  <c r="I1549" i="1"/>
  <c r="I534" i="1"/>
  <c r="S735" i="1"/>
  <c r="S733" i="1"/>
  <c r="S724" i="1"/>
  <c r="I153" i="1"/>
  <c r="I1324" i="1"/>
  <c r="I66" i="1"/>
  <c r="I40" i="1"/>
  <c r="I189" i="1"/>
  <c r="I216" i="1"/>
  <c r="I399" i="1"/>
  <c r="I549" i="1"/>
  <c r="I644" i="1"/>
  <c r="I846" i="1"/>
  <c r="I856" i="1"/>
  <c r="I948" i="1"/>
  <c r="I990" i="1"/>
  <c r="I1046" i="1"/>
  <c r="I1692" i="1"/>
  <c r="I1799" i="1"/>
  <c r="I1809" i="1"/>
  <c r="I1819" i="1"/>
  <c r="I106" i="1"/>
  <c r="I116" i="1"/>
  <c r="I126" i="1"/>
  <c r="I132" i="1"/>
  <c r="I133" i="1"/>
  <c r="I176" i="1"/>
  <c r="I200" i="1"/>
  <c r="I235" i="1"/>
  <c r="I258" i="1"/>
  <c r="I436" i="1"/>
  <c r="I452" i="1"/>
  <c r="I478" i="1"/>
  <c r="I488" i="1"/>
  <c r="I582" i="1"/>
  <c r="I608" i="1"/>
  <c r="I618" i="1"/>
  <c r="I624" i="1"/>
  <c r="I634" i="1"/>
  <c r="I658" i="1"/>
  <c r="I677" i="1"/>
  <c r="I676" i="1"/>
  <c r="I693" i="1"/>
  <c r="I710" i="1"/>
  <c r="I720" i="1"/>
  <c r="I781" i="1"/>
  <c r="I793" i="1"/>
  <c r="I813" i="1"/>
  <c r="I866" i="1"/>
  <c r="I908" i="1"/>
  <c r="I933" i="1"/>
  <c r="I980" i="1"/>
  <c r="I1072" i="1"/>
  <c r="I1228" i="1"/>
  <c r="I1301" i="1"/>
  <c r="I1311" i="1"/>
  <c r="I1345" i="1"/>
  <c r="I1366" i="1"/>
  <c r="I1409" i="1"/>
  <c r="I1496" i="1"/>
  <c r="I1551" i="1"/>
  <c r="I1628" i="1"/>
  <c r="I1627" i="1"/>
  <c r="I1638" i="1"/>
  <c r="I1659" i="1"/>
  <c r="I1730" i="1"/>
  <c r="I1782" i="1"/>
  <c r="I1789" i="1"/>
  <c r="I654" i="1"/>
  <c r="I721" i="1"/>
  <c r="I756" i="1"/>
  <c r="I268" i="1"/>
  <c r="I1098" i="1"/>
  <c r="I1746" i="1"/>
  <c r="I619" i="1"/>
  <c r="I1764" i="1"/>
  <c r="I290" i="1"/>
  <c r="I1128" i="1"/>
  <c r="I1236" i="1"/>
  <c r="I529" i="1"/>
  <c r="I1208" i="1"/>
  <c r="I1774" i="1"/>
  <c r="I1857" i="1"/>
  <c r="I293" i="1"/>
  <c r="I433" i="1"/>
  <c r="I489" i="1"/>
  <c r="I757" i="1"/>
  <c r="I803" i="1"/>
  <c r="I970" i="1"/>
  <c r="I1081" i="1"/>
  <c r="I1108" i="1"/>
  <c r="I1143" i="1"/>
  <c r="I1153" i="1"/>
  <c r="I1161" i="1"/>
  <c r="I1197" i="1"/>
  <c r="I1229" i="1"/>
  <c r="I1420" i="1"/>
  <c r="I1552" i="1"/>
  <c r="I1829" i="1"/>
  <c r="I291" i="1"/>
  <c r="I1026" i="1"/>
  <c r="I292" i="1"/>
  <c r="I294" i="1"/>
  <c r="I296" i="1"/>
  <c r="I423" i="1"/>
  <c r="I1394" i="1"/>
  <c r="I788" i="1"/>
  <c r="I295" i="1"/>
  <c r="I89" i="1"/>
  <c r="I211" i="1"/>
  <c r="I563" i="1"/>
  <c r="I694" i="1"/>
  <c r="I1458" i="1"/>
  <c r="I1681" i="1"/>
  <c r="I1553" i="1"/>
  <c r="I666" i="1"/>
  <c r="I400" i="1"/>
  <c r="I41" i="1"/>
  <c r="I80" i="1"/>
  <c r="I1136" i="1"/>
  <c r="I1171" i="1"/>
  <c r="I1288" i="1"/>
  <c r="I1478" i="1"/>
  <c r="I1554" i="1"/>
  <c r="I1651" i="1"/>
  <c r="I297" i="1"/>
  <c r="I299" i="1"/>
  <c r="I1056" i="1"/>
  <c r="I300" i="1"/>
  <c r="I298" i="1"/>
  <c r="I301" i="1"/>
  <c r="I446" i="1"/>
  <c r="I829" i="1"/>
  <c r="I1555" i="1"/>
  <c r="I1721" i="1"/>
  <c r="I302" i="1"/>
  <c r="I303" i="1"/>
  <c r="I928" i="1"/>
  <c r="I1066" i="1"/>
  <c r="I1632" i="1"/>
  <c r="I732" i="1"/>
  <c r="I143" i="1"/>
  <c r="I229" i="1"/>
  <c r="I244" i="1"/>
  <c r="I814" i="1"/>
  <c r="I836" i="1"/>
  <c r="I893" i="1"/>
  <c r="I1006" i="1"/>
  <c r="I1184" i="1"/>
  <c r="I1218" i="1"/>
  <c r="I1355" i="1"/>
  <c r="I1367" i="1"/>
  <c r="I1441" i="1"/>
  <c r="I1448" i="1"/>
  <c r="I1469" i="1"/>
  <c r="I1556" i="1"/>
  <c r="I918" i="1"/>
  <c r="I56" i="1"/>
  <c r="I99" i="1"/>
  <c r="I602" i="1"/>
  <c r="I1092" i="1"/>
  <c r="I1244" i="1"/>
  <c r="I1488" i="1"/>
  <c r="I1557" i="1"/>
  <c r="I1741" i="1"/>
  <c r="I165" i="1"/>
  <c r="I306" i="1"/>
  <c r="I1335" i="1"/>
  <c r="I304" i="1"/>
  <c r="I305" i="1"/>
  <c r="I1012" i="1"/>
  <c r="I573" i="1"/>
  <c r="I746" i="1"/>
  <c r="I596" i="1"/>
  <c r="I876" i="1"/>
  <c r="I883" i="1"/>
  <c r="I1118" i="1"/>
  <c r="I1558" i="1"/>
  <c r="I1669" i="1"/>
  <c r="I775" i="1"/>
  <c r="I1756" i="1"/>
  <c r="I1858" i="1"/>
  <c r="I307" i="1"/>
  <c r="I309" i="1"/>
  <c r="I472" i="1"/>
  <c r="I413" i="1"/>
  <c r="I1036" i="1"/>
  <c r="I1559" i="1"/>
  <c r="I308" i="1"/>
  <c r="I310" i="1"/>
  <c r="I1560" i="1"/>
  <c r="I1840" i="1"/>
  <c r="I311" i="1"/>
  <c r="I23" i="1"/>
  <c r="I315" i="1"/>
  <c r="I1404" i="1"/>
  <c r="I1403" i="1"/>
  <c r="I312" i="1"/>
  <c r="I313" i="1"/>
  <c r="I462" i="1"/>
  <c r="I1561" i="1"/>
  <c r="I316" i="1"/>
  <c r="I314" i="1"/>
  <c r="I24" i="1"/>
  <c r="I1562" i="1"/>
  <c r="I1867" i="1"/>
  <c r="I1433" i="1"/>
  <c r="I155" i="1"/>
  <c r="I317" i="1"/>
  <c r="I318" i="1"/>
  <c r="I1325" i="1"/>
  <c r="I67" i="1"/>
  <c r="I42" i="1"/>
  <c r="I134" i="1"/>
  <c r="I190" i="1"/>
  <c r="I201" i="1"/>
  <c r="I236" i="1"/>
  <c r="I259" i="1"/>
  <c r="I401" i="1"/>
  <c r="I453" i="1"/>
  <c r="I479" i="1"/>
  <c r="I490" i="1"/>
  <c r="I550" i="1"/>
  <c r="I583" i="1"/>
  <c r="I625" i="1"/>
  <c r="I645" i="1"/>
  <c r="I655" i="1"/>
  <c r="I711" i="1"/>
  <c r="I758" i="1"/>
  <c r="I847" i="1"/>
  <c r="I857" i="1"/>
  <c r="I867" i="1"/>
  <c r="I894" i="1"/>
  <c r="I909" i="1"/>
  <c r="I949" i="1"/>
  <c r="I991" i="1"/>
  <c r="I1047" i="1"/>
  <c r="I1099" i="1"/>
  <c r="I1302" i="1"/>
  <c r="I1356" i="1"/>
  <c r="I1368" i="1"/>
  <c r="I1410" i="1"/>
  <c r="I1464" i="1"/>
  <c r="I1563" i="1"/>
  <c r="I1660" i="1"/>
  <c r="I1693" i="1"/>
  <c r="I1783" i="1"/>
  <c r="I1790" i="1"/>
  <c r="I1800" i="1"/>
  <c r="I1810" i="1"/>
  <c r="I1820" i="1"/>
  <c r="I1856" i="1"/>
  <c r="I90" i="1"/>
  <c r="I107" i="1"/>
  <c r="I117" i="1"/>
  <c r="I127" i="1"/>
  <c r="I167" i="1"/>
  <c r="I177" i="1"/>
  <c r="I438" i="1"/>
  <c r="I609" i="1"/>
  <c r="I635" i="1"/>
  <c r="I659" i="1"/>
  <c r="I679" i="1"/>
  <c r="I678" i="1"/>
  <c r="I695" i="1"/>
  <c r="I722" i="1"/>
  <c r="I782" i="1"/>
  <c r="I794" i="1"/>
  <c r="I815" i="1"/>
  <c r="I934" i="1"/>
  <c r="I939" i="1"/>
  <c r="I981" i="1"/>
  <c r="I1013" i="1"/>
  <c r="I1073" i="1"/>
  <c r="I1230" i="1"/>
  <c r="I1312" i="1"/>
  <c r="I1346" i="1"/>
  <c r="I1497" i="1"/>
  <c r="I1639" i="1"/>
  <c r="I1731" i="1"/>
  <c r="I1860" i="1"/>
  <c r="I269" i="1"/>
  <c r="I1747" i="1"/>
  <c r="I1765" i="1"/>
  <c r="I319" i="1"/>
  <c r="I1129" i="1"/>
  <c r="I1237" i="1"/>
  <c r="I320" i="1"/>
  <c r="I491" i="1"/>
  <c r="I530" i="1"/>
  <c r="I759" i="1"/>
  <c r="I804" i="1"/>
  <c r="I1082" i="1"/>
  <c r="I1109" i="1"/>
  <c r="I1209" i="1"/>
  <c r="I1564" i="1"/>
  <c r="I1775" i="1"/>
  <c r="I1830" i="1"/>
  <c r="I971" i="1"/>
  <c r="I1144" i="1"/>
  <c r="I1154" i="1"/>
  <c r="I1162" i="1"/>
  <c r="I1198" i="1"/>
  <c r="I1421" i="1"/>
  <c r="I434" i="1"/>
  <c r="I1027" i="1"/>
  <c r="I424" i="1"/>
  <c r="I1395" i="1"/>
  <c r="I1459" i="1"/>
  <c r="I1565" i="1"/>
  <c r="I212" i="1"/>
  <c r="I564" i="1"/>
  <c r="I696" i="1"/>
  <c r="I1677" i="1"/>
  <c r="I667" i="1"/>
  <c r="I81" i="1"/>
  <c r="I402" i="1"/>
  <c r="I1289" i="1"/>
  <c r="I1566" i="1"/>
  <c r="I43" i="1"/>
  <c r="I1137" i="1"/>
  <c r="I1172" i="1"/>
  <c r="I1479" i="1"/>
  <c r="I1652" i="1"/>
  <c r="I1057" i="1"/>
  <c r="I830" i="1"/>
  <c r="I1567" i="1"/>
  <c r="I1722" i="1"/>
  <c r="I447" i="1"/>
  <c r="I929" i="1"/>
  <c r="I1037" i="1"/>
  <c r="I144" i="1"/>
  <c r="I230" i="1"/>
  <c r="I837" i="1"/>
  <c r="I895" i="1"/>
  <c r="I962" i="1"/>
  <c r="I1007" i="1"/>
  <c r="I1067" i="1"/>
  <c r="I1219" i="1"/>
  <c r="I1357" i="1"/>
  <c r="I1369" i="1"/>
  <c r="I1442" i="1"/>
  <c r="I1568" i="1"/>
  <c r="I57" i="1"/>
  <c r="I100" i="1"/>
  <c r="I1093" i="1"/>
  <c r="I1489" i="1"/>
  <c r="I1569" i="1"/>
  <c r="I1723" i="1"/>
  <c r="I166" i="1"/>
  <c r="I245" i="1"/>
  <c r="I603" i="1"/>
  <c r="I1871" i="1"/>
  <c r="I733" i="1"/>
  <c r="I1189" i="1"/>
  <c r="I1470" i="1"/>
  <c r="I1633" i="1"/>
  <c r="I1336" i="1"/>
  <c r="I816" i="1"/>
  <c r="I1872" i="1"/>
  <c r="I289" i="1"/>
  <c r="I574" i="1"/>
  <c r="I1863" i="1"/>
  <c r="I321" i="1"/>
  <c r="I322" i="1"/>
  <c r="I877" i="1"/>
  <c r="I919" i="1"/>
  <c r="I597" i="1"/>
  <c r="I884" i="1"/>
  <c r="I1119" i="1"/>
  <c r="I1570" i="1"/>
  <c r="I1670" i="1"/>
  <c r="I776" i="1"/>
  <c r="I1873" i="1"/>
  <c r="I1757" i="1"/>
  <c r="I1571" i="1"/>
  <c r="I323" i="1"/>
  <c r="I414" i="1"/>
  <c r="I473" i="1"/>
  <c r="I976" i="1"/>
  <c r="I1572" i="1"/>
  <c r="I1841" i="1"/>
  <c r="I31" i="1"/>
  <c r="I324" i="1"/>
  <c r="I463" i="1"/>
  <c r="I1573" i="1"/>
  <c r="I25" i="1"/>
  <c r="I1574" i="1"/>
  <c r="I1434" i="1"/>
  <c r="I156" i="1"/>
  <c r="I1326" i="1"/>
  <c r="I325" i="1"/>
  <c r="I68" i="1"/>
  <c r="I49" i="1"/>
  <c r="I91" i="1"/>
  <c r="I135" i="1"/>
  <c r="I168" i="1"/>
  <c r="I178" i="1"/>
  <c r="I191" i="1"/>
  <c r="I202" i="1"/>
  <c r="I217" i="1"/>
  <c r="I237" i="1"/>
  <c r="I260" i="1"/>
  <c r="I403" i="1"/>
  <c r="I439" i="1"/>
  <c r="I454" i="1"/>
  <c r="I480" i="1"/>
  <c r="I492" i="1"/>
  <c r="I551" i="1"/>
  <c r="I584" i="1"/>
  <c r="I620" i="1"/>
  <c r="I626" i="1"/>
  <c r="I630" i="1"/>
  <c r="I646" i="1"/>
  <c r="I656" i="1"/>
  <c r="I681" i="1"/>
  <c r="I680" i="1"/>
  <c r="I702" i="1"/>
  <c r="I712" i="1"/>
  <c r="I770" i="1"/>
  <c r="I783" i="1"/>
  <c r="I817" i="1"/>
  <c r="I848" i="1"/>
  <c r="I858" i="1"/>
  <c r="I868" i="1"/>
  <c r="I896" i="1"/>
  <c r="I935" i="1"/>
  <c r="I940" i="1"/>
  <c r="I950" i="1"/>
  <c r="I992" i="1"/>
  <c r="I1048" i="1"/>
  <c r="I1074" i="1"/>
  <c r="I1100" i="1"/>
  <c r="I1303" i="1"/>
  <c r="I1347" i="1"/>
  <c r="I1358" i="1"/>
  <c r="I1370" i="1"/>
  <c r="I1411" i="1"/>
  <c r="I1575" i="1"/>
  <c r="I1640" i="1"/>
  <c r="I1661" i="1"/>
  <c r="I1694" i="1"/>
  <c r="I1777" i="1"/>
  <c r="I1791" i="1"/>
  <c r="I1801" i="1"/>
  <c r="I1811" i="1"/>
  <c r="I1821" i="1"/>
  <c r="I108" i="1"/>
  <c r="I118" i="1"/>
  <c r="I128" i="1"/>
  <c r="I270" i="1"/>
  <c r="I610" i="1"/>
  <c r="I636" i="1"/>
  <c r="I660" i="1"/>
  <c r="I697" i="1"/>
  <c r="I723" i="1"/>
  <c r="I795" i="1"/>
  <c r="I910" i="1"/>
  <c r="I982" i="1"/>
  <c r="I1014" i="1"/>
  <c r="I1231" i="1"/>
  <c r="I1243" i="1"/>
  <c r="I1313" i="1"/>
  <c r="I1498" i="1"/>
  <c r="I1732" i="1"/>
  <c r="I1748" i="1"/>
  <c r="I1766" i="1"/>
  <c r="I326" i="1"/>
  <c r="I327" i="1"/>
  <c r="I1130" i="1"/>
  <c r="I1238" i="1"/>
  <c r="I1083" i="1"/>
  <c r="I805" i="1"/>
  <c r="I760" i="1"/>
  <c r="I493" i="1"/>
  <c r="I1576" i="1"/>
  <c r="I1831" i="1"/>
  <c r="I1155" i="1"/>
  <c r="I972" i="1"/>
  <c r="I1110" i="1"/>
  <c r="I1210" i="1"/>
  <c r="I531" i="1"/>
  <c r="I1199" i="1"/>
  <c r="I435" i="1"/>
  <c r="I1145" i="1"/>
  <c r="I1163" i="1"/>
  <c r="I1422" i="1"/>
  <c r="I977" i="1"/>
  <c r="I1028" i="1"/>
  <c r="I1396" i="1"/>
  <c r="I425" i="1"/>
  <c r="I1577" i="1"/>
  <c r="I1460" i="1"/>
  <c r="I213" i="1"/>
  <c r="I1678" i="1"/>
  <c r="I565" i="1"/>
  <c r="I698" i="1"/>
  <c r="I668" i="1"/>
  <c r="I1578" i="1"/>
  <c r="I82" i="1"/>
  <c r="I1290" i="1"/>
  <c r="I404" i="1"/>
  <c r="I1480" i="1"/>
  <c r="I1173" i="1"/>
  <c r="I1138" i="1"/>
  <c r="I44" i="1"/>
  <c r="I1653" i="1"/>
  <c r="I1058" i="1"/>
  <c r="I831" i="1"/>
  <c r="I1579" i="1"/>
  <c r="I1038" i="1"/>
  <c r="I448" i="1"/>
  <c r="I390" i="1"/>
  <c r="I930" i="1"/>
  <c r="I328" i="1"/>
  <c r="I231" i="1"/>
  <c r="I1220" i="1"/>
  <c r="I145" i="1"/>
  <c r="I897" i="1"/>
  <c r="I963" i="1"/>
  <c r="I1185" i="1"/>
  <c r="I1580" i="1"/>
  <c r="I1008" i="1"/>
  <c r="I838" i="1"/>
  <c r="I1371" i="1"/>
  <c r="I1443" i="1"/>
  <c r="I1068" i="1"/>
  <c r="I1471" i="1"/>
  <c r="I1634" i="1"/>
  <c r="I734" i="1"/>
  <c r="I246" i="1"/>
  <c r="I818" i="1"/>
  <c r="I920" i="1"/>
  <c r="I58" i="1"/>
  <c r="I1581" i="1"/>
  <c r="I101" i="1"/>
  <c r="I1094" i="1"/>
  <c r="I1490" i="1"/>
  <c r="I1635" i="1"/>
  <c r="I1337" i="1"/>
  <c r="I604" i="1"/>
  <c r="I329" i="1"/>
  <c r="I747" i="1"/>
  <c r="I575" i="1"/>
  <c r="I878" i="1"/>
  <c r="I1582" i="1"/>
  <c r="I1671" i="1"/>
  <c r="I885" i="1"/>
  <c r="I1120" i="1"/>
  <c r="I777" i="1"/>
  <c r="I1758" i="1"/>
  <c r="I1583" i="1"/>
  <c r="I415" i="1"/>
  <c r="I1584" i="1"/>
  <c r="I1842" i="1"/>
  <c r="I32" i="1"/>
  <c r="I464" i="1"/>
  <c r="I1585" i="1"/>
  <c r="I1586" i="1"/>
  <c r="I26" i="1"/>
  <c r="I157" i="1"/>
  <c r="I1435" i="1"/>
  <c r="I1644" i="1"/>
  <c r="I1327" i="1"/>
  <c r="I69" i="1"/>
  <c r="I683" i="1"/>
  <c r="I1662" i="1"/>
  <c r="I585" i="1"/>
  <c r="I1587" i="1"/>
  <c r="I1304" i="1"/>
  <c r="I1412" i="1"/>
  <c r="I70" i="1"/>
  <c r="I203" i="1"/>
  <c r="I869" i="1"/>
  <c r="I92" i="1"/>
  <c r="I136" i="1"/>
  <c r="I481" i="1"/>
  <c r="I1348" i="1"/>
  <c r="I631" i="1"/>
  <c r="I1792" i="1"/>
  <c r="I261" i="1"/>
  <c r="I1724" i="1"/>
  <c r="I437" i="1"/>
  <c r="I1075" i="1"/>
  <c r="I941" i="1"/>
  <c r="I1200" i="1"/>
  <c r="I169" i="1"/>
  <c r="I661" i="1"/>
  <c r="I179" i="1"/>
  <c r="I1359" i="1"/>
  <c r="I627" i="1"/>
  <c r="I1641" i="1"/>
  <c r="I936" i="1"/>
  <c r="I1397" i="1"/>
  <c r="I611" i="1"/>
  <c r="I761" i="1"/>
  <c r="I494" i="1"/>
  <c r="I682" i="1"/>
  <c r="I819" i="1"/>
  <c r="I455" i="1"/>
  <c r="I657" i="1"/>
  <c r="I621" i="1"/>
  <c r="I784" i="1"/>
  <c r="I956" i="1"/>
  <c r="I898" i="1"/>
  <c r="I1372" i="1"/>
  <c r="I1784" i="1"/>
  <c r="I713" i="1"/>
  <c r="I983" i="1"/>
  <c r="I238" i="1"/>
  <c r="I192" i="1"/>
  <c r="I405" i="1"/>
  <c r="I1695" i="1"/>
  <c r="I951" i="1"/>
  <c r="I1822" i="1"/>
  <c r="I45" i="1"/>
  <c r="I849" i="1"/>
  <c r="I1101" i="1"/>
  <c r="I703" i="1"/>
  <c r="I552" i="1"/>
  <c r="I647" i="1"/>
  <c r="I218" i="1"/>
  <c r="I1802" i="1"/>
  <c r="I1812" i="1"/>
  <c r="I993" i="1"/>
  <c r="I859" i="1"/>
  <c r="I1211" i="1"/>
  <c r="I1049" i="1"/>
  <c r="I271" i="1"/>
  <c r="I1174" i="1"/>
  <c r="I724" i="1"/>
  <c r="I1682" i="1"/>
  <c r="I501" i="1"/>
  <c r="I109" i="1"/>
  <c r="I1499" i="1"/>
  <c r="I119" i="1"/>
  <c r="I129" i="1"/>
  <c r="I637" i="1"/>
  <c r="I1733" i="1"/>
  <c r="I796" i="1"/>
  <c r="I699" i="1"/>
  <c r="I911" i="1"/>
  <c r="I1015" i="1"/>
  <c r="I1314" i="1"/>
  <c r="I1749" i="1"/>
  <c r="I1767" i="1"/>
  <c r="I1131" i="1"/>
  <c r="I1239" i="1"/>
  <c r="I287" i="1"/>
  <c r="I288" i="1"/>
  <c r="I806" i="1"/>
  <c r="I1084" i="1"/>
  <c r="I495" i="1"/>
  <c r="I762" i="1"/>
  <c r="I1588" i="1"/>
  <c r="I1832" i="1"/>
  <c r="I1156" i="1"/>
  <c r="I973" i="1"/>
  <c r="I1111" i="1"/>
  <c r="I1146" i="1"/>
  <c r="I1164" i="1"/>
  <c r="I1423" i="1"/>
  <c r="I1029" i="1"/>
  <c r="I278" i="1"/>
  <c r="I504" i="1"/>
  <c r="I978" i="1"/>
  <c r="I1398" i="1"/>
  <c r="I426" i="1"/>
  <c r="I1589" i="1"/>
  <c r="I1683" i="1"/>
  <c r="I1461" i="1"/>
  <c r="I204" i="1"/>
  <c r="I684" i="1"/>
  <c r="I566" i="1"/>
  <c r="I505" i="1"/>
  <c r="I669" i="1"/>
  <c r="I279" i="1"/>
  <c r="I280" i="1"/>
  <c r="I506" i="1"/>
  <c r="I1590" i="1"/>
  <c r="I93" i="1"/>
  <c r="I1175" i="1"/>
  <c r="I1481" i="1"/>
  <c r="I1139" i="1"/>
  <c r="I1291" i="1"/>
  <c r="I1696" i="1"/>
  <c r="I406" i="1"/>
  <c r="I46" i="1"/>
  <c r="I1654" i="1"/>
  <c r="I507" i="1"/>
  <c r="I1059" i="1"/>
  <c r="I1591" i="1"/>
  <c r="I1039" i="1"/>
  <c r="I449" i="1"/>
  <c r="I1725" i="1"/>
  <c r="I931" i="1"/>
  <c r="I508" i="1"/>
  <c r="I1186" i="1"/>
  <c r="I1009" i="1"/>
  <c r="I146" i="1"/>
  <c r="I1592" i="1"/>
  <c r="I964" i="1"/>
  <c r="I1472" i="1"/>
  <c r="I1221" i="1"/>
  <c r="I1415" i="1"/>
  <c r="I899" i="1"/>
  <c r="I839" i="1"/>
  <c r="I1373" i="1"/>
  <c r="I1444" i="1"/>
  <c r="I1069" i="1"/>
  <c r="I1636" i="1"/>
  <c r="I735" i="1"/>
  <c r="I247" i="1"/>
  <c r="I820" i="1"/>
  <c r="I1245" i="1"/>
  <c r="I921" i="1"/>
  <c r="I281" i="1"/>
  <c r="I102" i="1"/>
  <c r="I1593" i="1"/>
  <c r="I1095" i="1"/>
  <c r="I1491" i="1"/>
  <c r="I15" i="1"/>
  <c r="I605" i="1"/>
  <c r="I59" i="1"/>
  <c r="I1338" i="1"/>
  <c r="C3" i="1" l="1"/>
  <c r="C9" i="1"/>
  <c r="C8" i="1"/>
  <c r="C6" i="1"/>
  <c r="C5" i="1"/>
  <c r="C4" i="1"/>
  <c r="C7" i="1"/>
  <c r="I282" i="1"/>
  <c r="I748" i="1"/>
  <c r="I576" i="1"/>
  <c r="I509" i="1"/>
  <c r="I1594" i="1"/>
  <c r="I886" i="1"/>
  <c r="I1121" i="1"/>
  <c r="I1672" i="1"/>
  <c r="I727" i="1"/>
  <c r="I778" i="1"/>
  <c r="I1759" i="1"/>
  <c r="I510" i="1"/>
  <c r="I1595" i="1"/>
  <c r="I416" i="1"/>
  <c r="I1874" i="1"/>
  <c r="I1596" i="1"/>
  <c r="I1833" i="1"/>
  <c r="I33" i="1"/>
  <c r="I511" i="1"/>
  <c r="I283" i="1"/>
  <c r="I465" i="1"/>
  <c r="I1597" i="1"/>
  <c r="I1262" i="1"/>
  <c r="I1240" i="1"/>
  <c r="I1263" i="1"/>
  <c r="I1598" i="1"/>
  <c r="I27" i="1"/>
  <c r="I158" i="1"/>
  <c r="I1436" i="1"/>
  <c r="I1328" i="1"/>
  <c r="I512" i="1"/>
  <c r="I71" i="1"/>
  <c r="I1264" i="1"/>
  <c r="I686" i="1"/>
  <c r="I586" i="1"/>
  <c r="I1305" i="1"/>
  <c r="I1663" i="1"/>
  <c r="I1413" i="1"/>
  <c r="I1599" i="1"/>
  <c r="I482" i="1"/>
  <c r="I1793" i="1"/>
  <c r="I170" i="1"/>
  <c r="I632" i="1"/>
  <c r="I72" i="1"/>
  <c r="I262" i="1"/>
  <c r="I870" i="1"/>
  <c r="I205" i="1"/>
  <c r="I94" i="1"/>
  <c r="I137" i="1"/>
  <c r="I1076" i="1"/>
  <c r="I1349" i="1"/>
  <c r="I1684" i="1"/>
  <c r="I942" i="1"/>
  <c r="I725" i="1"/>
  <c r="I1176" i="1"/>
  <c r="I1726" i="1"/>
  <c r="I1192" i="1"/>
  <c r="I807" i="1"/>
  <c r="I628" i="1"/>
  <c r="I1643" i="1"/>
  <c r="I763" i="1"/>
  <c r="I496" i="1"/>
  <c r="I1360" i="1"/>
  <c r="I1399" i="1"/>
  <c r="I937" i="1"/>
  <c r="I180" i="1"/>
  <c r="I1834" i="1"/>
  <c r="I612" i="1"/>
  <c r="I456" i="1"/>
  <c r="I685" i="1"/>
  <c r="I1785" i="1"/>
  <c r="I622" i="1"/>
  <c r="I785" i="1"/>
  <c r="I957" i="1"/>
  <c r="I1374" i="1"/>
  <c r="I900" i="1"/>
  <c r="I714" i="1"/>
  <c r="I821" i="1"/>
  <c r="I1202" i="1"/>
  <c r="I984" i="1"/>
  <c r="I239" i="1"/>
  <c r="I193" i="1"/>
  <c r="I407" i="1"/>
  <c r="I952" i="1"/>
  <c r="I1823" i="1"/>
  <c r="I50" i="1"/>
  <c r="I532" i="1"/>
  <c r="I850" i="1"/>
  <c r="I1102" i="1"/>
  <c r="I704" i="1"/>
  <c r="I553" i="1"/>
  <c r="I648" i="1"/>
  <c r="I219" i="1"/>
  <c r="I1803" i="1"/>
  <c r="I1813" i="1"/>
  <c r="I1050" i="1"/>
  <c r="I994" i="1"/>
  <c r="I860" i="1"/>
  <c r="I1212" i="1"/>
  <c r="I272" i="1"/>
  <c r="I1734" i="1"/>
  <c r="I502" i="1"/>
  <c r="I110" i="1"/>
  <c r="I1260" i="1"/>
  <c r="I1500" i="1"/>
  <c r="I120" i="1"/>
  <c r="I130" i="1"/>
  <c r="I638" i="1"/>
  <c r="I797" i="1"/>
  <c r="I912" i="1"/>
  <c r="I1190" i="1"/>
  <c r="I1016" i="1"/>
  <c r="I1315" i="1"/>
  <c r="I1750" i="1"/>
  <c r="I1768" i="1"/>
  <c r="I1241" i="1"/>
  <c r="I515" i="1"/>
  <c r="I1265" i="1"/>
  <c r="I1600" i="1"/>
  <c r="I497" i="1"/>
  <c r="I1085" i="1"/>
  <c r="I974" i="1"/>
  <c r="I764" i="1"/>
  <c r="I1112" i="1"/>
  <c r="I1147" i="1"/>
  <c r="I1165" i="1"/>
  <c r="I1424" i="1"/>
  <c r="I979" i="1"/>
  <c r="I1030" i="1"/>
  <c r="I589" i="1"/>
  <c r="I516" i="1"/>
  <c r="I1400" i="1"/>
  <c r="I427" i="1"/>
  <c r="I1266" i="1"/>
  <c r="I1462" i="1"/>
  <c r="I1601" i="1"/>
  <c r="I700" i="1"/>
  <c r="I1685" i="1"/>
  <c r="I214" i="1"/>
  <c r="I567" i="1"/>
  <c r="I670" i="1"/>
  <c r="I503" i="1"/>
  <c r="I1602" i="1"/>
  <c r="I83" i="1"/>
  <c r="I1482" i="1"/>
  <c r="I1177" i="1"/>
  <c r="I47" i="1"/>
  <c r="I1140" i="1"/>
  <c r="I1292" i="1"/>
  <c r="I408" i="1"/>
  <c r="I1267" i="1"/>
  <c r="I1697" i="1"/>
  <c r="I1645" i="1"/>
  <c r="I517" i="1"/>
  <c r="I1060" i="1"/>
  <c r="I1268" i="1"/>
  <c r="I1603" i="1"/>
  <c r="I1727" i="1"/>
  <c r="I1040" i="1"/>
  <c r="I450" i="1"/>
  <c r="I923" i="1"/>
  <c r="I1257" i="1"/>
  <c r="I284" i="1"/>
  <c r="I1629" i="1"/>
  <c r="I1269" i="1"/>
  <c r="I1187" i="1"/>
  <c r="I1222" i="1"/>
  <c r="I1010" i="1"/>
  <c r="I232" i="1"/>
  <c r="I147" i="1"/>
  <c r="I901" i="1"/>
  <c r="I840" i="1"/>
  <c r="I965" i="1"/>
  <c r="I1473" i="1"/>
  <c r="I1604" i="1"/>
  <c r="I1375" i="1"/>
  <c r="I1445" i="1"/>
  <c r="I1070" i="1"/>
  <c r="I248" i="1"/>
  <c r="I736" i="1"/>
  <c r="I822" i="1"/>
  <c r="I1258" i="1"/>
  <c r="I922" i="1"/>
  <c r="I103" i="1"/>
  <c r="I60" i="1"/>
  <c r="I1605" i="1"/>
  <c r="I1096" i="1"/>
  <c r="I1492" i="1"/>
  <c r="I16" i="1"/>
  <c r="I1270" i="1"/>
  <c r="I606" i="1"/>
  <c r="I1339" i="1"/>
  <c r="I285" i="1"/>
  <c r="I749" i="1"/>
  <c r="I1259" i="1"/>
  <c r="I587" i="1"/>
  <c r="I1271" i="1"/>
  <c r="I1606" i="1"/>
  <c r="I1122" i="1"/>
  <c r="I887" i="1"/>
  <c r="I1673" i="1"/>
  <c r="I779" i="1"/>
  <c r="I1760" i="1"/>
  <c r="I518" i="1"/>
  <c r="I1272" i="1"/>
  <c r="I1607" i="1"/>
  <c r="I417" i="1"/>
  <c r="I519" i="1"/>
  <c r="I1608" i="1"/>
  <c r="I1843" i="1"/>
  <c r="I1273" i="1"/>
  <c r="I34" i="1"/>
  <c r="I520" i="1"/>
  <c r="I466" i="1"/>
  <c r="I1274" i="1"/>
  <c r="I1609" i="1"/>
  <c r="I521" i="1"/>
  <c r="I1275" i="1"/>
  <c r="I28" i="1"/>
  <c r="I1610" i="1"/>
  <c r="I954" i="1"/>
  <c r="I159" i="1"/>
  <c r="I1329" i="1"/>
  <c r="I522" i="1"/>
  <c r="I73" i="1"/>
  <c r="I1664" i="1"/>
  <c r="I588" i="1"/>
  <c r="I1414" i="1"/>
  <c r="I688" i="1"/>
  <c r="I1306" i="1"/>
  <c r="I1611" i="1"/>
  <c r="I913" i="1"/>
  <c r="I483" i="1"/>
  <c r="I1794" i="1"/>
  <c r="I263" i="1"/>
  <c r="I871" i="1"/>
  <c r="I138" i="1"/>
  <c r="I74" i="1"/>
  <c r="I1350" i="1"/>
  <c r="I1086" i="1"/>
  <c r="I943" i="1"/>
  <c r="I206" i="1"/>
  <c r="I1191" i="1"/>
  <c r="I95" i="1"/>
  <c r="I1728" i="1"/>
  <c r="I171" i="1"/>
  <c r="I633" i="1"/>
  <c r="I121" i="1"/>
  <c r="I1201" i="1"/>
  <c r="I1178" i="1"/>
  <c r="I726" i="1"/>
  <c r="I1686" i="1"/>
  <c r="I798" i="1"/>
  <c r="I1188" i="1"/>
  <c r="I1361" i="1"/>
  <c r="I765" i="1"/>
  <c r="I1735" i="1"/>
  <c r="I629" i="1"/>
  <c r="I1401" i="1"/>
  <c r="I181" i="1"/>
  <c r="I938" i="1"/>
  <c r="I1835" i="1"/>
  <c r="I498" i="1"/>
  <c r="I808" i="1"/>
  <c r="I1642" i="1"/>
  <c r="I613" i="1"/>
  <c r="I1017" i="1"/>
  <c r="I457" i="1"/>
  <c r="I902" i="1"/>
  <c r="I1376" i="1"/>
  <c r="I715" i="1"/>
  <c r="I687" i="1"/>
  <c r="I958" i="1"/>
  <c r="I623" i="1"/>
  <c r="I786" i="1"/>
  <c r="I1203" i="1"/>
  <c r="I823" i="1"/>
  <c r="I1261" i="1"/>
  <c r="I639" i="1"/>
  <c r="I131" i="1"/>
  <c r="I1316" i="1"/>
  <c r="I111" i="1"/>
  <c r="I985" i="1"/>
  <c r="I194" i="1"/>
  <c r="I409" i="1"/>
  <c r="I953" i="1"/>
  <c r="I1824" i="1"/>
  <c r="I51" i="1"/>
  <c r="I533" i="1"/>
  <c r="I851" i="1"/>
  <c r="I1103" i="1"/>
  <c r="I705" i="1"/>
  <c r="I554" i="1"/>
  <c r="I649" i="1"/>
  <c r="I220" i="1"/>
  <c r="I1804" i="1"/>
  <c r="I1814" i="1"/>
  <c r="I1276" i="1"/>
  <c r="I1051" i="1"/>
  <c r="I995" i="1"/>
  <c r="I861" i="1"/>
  <c r="I1213" i="1"/>
  <c r="I1246" i="1"/>
  <c r="I273" i="1"/>
  <c r="I1751" i="1"/>
  <c r="I1388" i="1"/>
  <c r="I1769" i="1"/>
  <c r="I1778" i="1"/>
  <c r="I523" i="1"/>
  <c r="I1242" i="1"/>
  <c r="I1277" i="1"/>
  <c r="I499" i="1"/>
  <c r="I1612" i="1"/>
  <c r="I1087" i="1"/>
  <c r="I1425" i="1"/>
  <c r="I1166" i="1"/>
  <c r="I975" i="1"/>
  <c r="I766" i="1"/>
  <c r="I1113" i="1"/>
  <c r="I1148" i="1"/>
  <c r="I1031" i="1"/>
  <c r="I1247" i="1"/>
  <c r="I428" i="1"/>
  <c r="I1402" i="1"/>
  <c r="I1278" i="1"/>
  <c r="I1463" i="1"/>
  <c r="I1613" i="1"/>
  <c r="I215" i="1"/>
  <c r="I568" i="1"/>
  <c r="I1687" i="1"/>
  <c r="I701" i="1"/>
  <c r="I1389" i="1"/>
  <c r="I671" i="1"/>
  <c r="I525" i="1"/>
  <c r="I1279" i="1"/>
  <c r="I1483" i="1"/>
  <c r="I84" i="1"/>
  <c r="I48" i="1"/>
  <c r="I1614" i="1"/>
  <c r="I1179" i="1"/>
  <c r="I888" i="1"/>
  <c r="I1141" i="1"/>
  <c r="I1293" i="1"/>
  <c r="I410" i="1"/>
  <c r="I1698" i="1"/>
  <c r="I1646" i="1"/>
  <c r="I1248" i="1"/>
  <c r="I1061" i="1"/>
  <c r="I286" i="1"/>
  <c r="I1280" i="1"/>
  <c r="I1729" i="1"/>
  <c r="I1615" i="1"/>
  <c r="I1041" i="1"/>
  <c r="I451" i="1"/>
  <c r="I932" i="1"/>
  <c r="I1249" i="1"/>
  <c r="I1637" i="1"/>
  <c r="I1281" i="1"/>
  <c r="I1223" i="1"/>
  <c r="I233" i="1"/>
  <c r="I903" i="1"/>
  <c r="I1449" i="1"/>
  <c r="I1616" i="1"/>
  <c r="I148" i="1"/>
  <c r="I1011" i="1"/>
  <c r="I841" i="1"/>
  <c r="I1474" i="1"/>
  <c r="I1377" i="1"/>
  <c r="I1446" i="1"/>
  <c r="I1071" i="1"/>
  <c r="I249" i="1"/>
  <c r="I737" i="1"/>
  <c r="I824" i="1"/>
  <c r="I1250" i="1"/>
  <c r="I104" i="1"/>
  <c r="I1617" i="1"/>
  <c r="I61" i="1"/>
  <c r="I1097" i="1"/>
  <c r="I1493" i="1"/>
  <c r="I17" i="1"/>
  <c r="I1282" i="1"/>
  <c r="I607" i="1"/>
  <c r="I1340" i="1"/>
  <c r="I1251" i="1"/>
  <c r="I750" i="1"/>
  <c r="I577" i="1"/>
  <c r="I1283" i="1"/>
  <c r="I1618" i="1"/>
  <c r="I1123" i="1"/>
  <c r="I1674" i="1"/>
  <c r="I787" i="1"/>
  <c r="I780" i="1"/>
  <c r="I1761" i="1"/>
  <c r="I1252" i="1"/>
  <c r="I1284" i="1"/>
  <c r="I1619" i="1"/>
  <c r="I418" i="1"/>
  <c r="I1253" i="1"/>
  <c r="I1620" i="1"/>
  <c r="I1844" i="1"/>
  <c r="I1285" i="1"/>
  <c r="I35" i="1"/>
  <c r="I1254" i="1"/>
  <c r="I467" i="1"/>
  <c r="I1286" i="1"/>
  <c r="I1621" i="1"/>
  <c r="I1255" i="1"/>
  <c r="I29" i="1"/>
  <c r="I1622" i="1"/>
  <c r="I1287" i="1"/>
  <c r="I955" i="1"/>
  <c r="I160" i="1"/>
  <c r="I1330" i="1"/>
  <c r="I1256" i="1"/>
  <c r="I75" i="1"/>
  <c r="C10" i="1" l="1"/>
  <c r="C12" i="1"/>
  <c r="C11" i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4" i="4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</calcChain>
</file>

<file path=xl/sharedStrings.xml><?xml version="1.0" encoding="utf-8"?>
<sst xmlns="http://schemas.openxmlformats.org/spreadsheetml/2006/main" count="7692" uniqueCount="458">
  <si>
    <t>Capital Account</t>
  </si>
  <si>
    <t>BBF</t>
  </si>
  <si>
    <t>NO GIFT AID</t>
  </si>
  <si>
    <t>Swallow T &amp; HM</t>
  </si>
  <si>
    <t>NGA</t>
  </si>
  <si>
    <t>Taylor RH</t>
  </si>
  <si>
    <t>Young LA</t>
  </si>
  <si>
    <t>Cheque paid  100155</t>
  </si>
  <si>
    <t>Cheque paid  100156</t>
  </si>
  <si>
    <t>Allen JAL</t>
  </si>
  <si>
    <t>Cowley IR</t>
  </si>
  <si>
    <t>z deposit</t>
  </si>
  <si>
    <t>Allen EJ</t>
  </si>
  <si>
    <t>Russell J</t>
  </si>
  <si>
    <t>Fr.Old Lib</t>
  </si>
  <si>
    <t>Baker RE &amp; GC</t>
  </si>
  <si>
    <t>Phillipson G</t>
  </si>
  <si>
    <t>Armistead L &amp; A</t>
  </si>
  <si>
    <t>Anderson AR</t>
  </si>
  <si>
    <t>Bass J</t>
  </si>
  <si>
    <t>Bircher FM St L</t>
  </si>
  <si>
    <t>Clapp GS &amp; SM</t>
  </si>
  <si>
    <t>Dixon SM &amp; JL</t>
  </si>
  <si>
    <t>Fox FW</t>
  </si>
  <si>
    <t>Hensman N</t>
  </si>
  <si>
    <t>Hodgson A &amp; JN</t>
  </si>
  <si>
    <t>Jenner &amp; Emling</t>
  </si>
  <si>
    <t>Kingsnorth DE</t>
  </si>
  <si>
    <t>Langler CP</t>
  </si>
  <si>
    <t>Watkin DFL &amp; EM</t>
  </si>
  <si>
    <t>Winfrey RJ</t>
  </si>
  <si>
    <t>Wolfe CS</t>
  </si>
  <si>
    <t>Wyatt RI</t>
  </si>
  <si>
    <t>Arthy WR</t>
  </si>
  <si>
    <t>Astbury SM</t>
  </si>
  <si>
    <t>Attfield AR</t>
  </si>
  <si>
    <t>BACS credit -no name</t>
  </si>
  <si>
    <t>Bainbridge Revd.RD</t>
  </si>
  <si>
    <t xml:space="preserve">Barry C </t>
  </si>
  <si>
    <t>Bell AJ &amp; JM</t>
  </si>
  <si>
    <t>Breeze AJ</t>
  </si>
  <si>
    <t>Bruckland A</t>
  </si>
  <si>
    <t>Cooper M</t>
  </si>
  <si>
    <t>Corrigan Edward &amp; JM</t>
  </si>
  <si>
    <t>Davidson JD</t>
  </si>
  <si>
    <t>Davies Mark</t>
  </si>
  <si>
    <t>Donaldson H &amp; L</t>
  </si>
  <si>
    <t>Epton Thomas R</t>
  </si>
  <si>
    <t>Evans MR</t>
  </si>
  <si>
    <t>Eves DP</t>
  </si>
  <si>
    <t>Ford GA</t>
  </si>
  <si>
    <t>Frost D</t>
  </si>
  <si>
    <t>George AF</t>
  </si>
  <si>
    <t>George J &amp; JC</t>
  </si>
  <si>
    <t>Goldstein SR</t>
  </si>
  <si>
    <t>Gore MA</t>
  </si>
  <si>
    <t>Gundle J</t>
  </si>
  <si>
    <t>Harris DR</t>
  </si>
  <si>
    <t>Hazell DM</t>
  </si>
  <si>
    <t>Collect Tax-backdated</t>
  </si>
  <si>
    <t xml:space="preserve">Hollis Peter </t>
  </si>
  <si>
    <t>Hume JW</t>
  </si>
  <si>
    <t>Ison D Ohjm</t>
  </si>
  <si>
    <t>Kerr Robert</t>
  </si>
  <si>
    <t>Lewis EM</t>
  </si>
  <si>
    <t>Newenham JA &amp; RWW</t>
  </si>
  <si>
    <t>Palmer Mrs MM</t>
  </si>
  <si>
    <t>Payne &amp; Wenban Smith</t>
  </si>
  <si>
    <t>Pitchford JA</t>
  </si>
  <si>
    <t>Preddy JDC &amp; DM</t>
  </si>
  <si>
    <t>Reilly PJ</t>
  </si>
  <si>
    <t>Telford R</t>
  </si>
  <si>
    <t>Townley M</t>
  </si>
  <si>
    <t>Turner AC &amp; JH</t>
  </si>
  <si>
    <t>Watson GB (Emma -nee Batchelor</t>
  </si>
  <si>
    <t>Williams HV</t>
  </si>
  <si>
    <t>Windham WAD</t>
  </si>
  <si>
    <t>Franklin D</t>
  </si>
  <si>
    <t>Greenhalgh JFD</t>
  </si>
  <si>
    <t>Butler D</t>
  </si>
  <si>
    <t>Lowe CR</t>
  </si>
  <si>
    <t>Webster RM</t>
  </si>
  <si>
    <t>Wilkinson NC</t>
  </si>
  <si>
    <t>Cheque number 100157</t>
  </si>
  <si>
    <t>Martin WM &amp; J</t>
  </si>
  <si>
    <t>Nightingale NO</t>
  </si>
  <si>
    <t>Dixon PRH</t>
  </si>
  <si>
    <t>Nelson RJ &amp; LL</t>
  </si>
  <si>
    <t>Willey PRE</t>
  </si>
  <si>
    <t>z Deposit Market Hill-no name</t>
  </si>
  <si>
    <t>Cheque number 100160</t>
  </si>
  <si>
    <t>Cooper Brian R</t>
  </si>
  <si>
    <t>Hart NL</t>
  </si>
  <si>
    <t xml:space="preserve">Johnston WMR </t>
  </si>
  <si>
    <t>Lewis ME</t>
  </si>
  <si>
    <t>Lyon AJ</t>
  </si>
  <si>
    <t>Meyrick FA</t>
  </si>
  <si>
    <t>Milhofer PJ</t>
  </si>
  <si>
    <t>Mills BE</t>
  </si>
  <si>
    <t>Munn DC &amp; NH</t>
  </si>
  <si>
    <t>Rigney AJ &amp; J</t>
  </si>
  <si>
    <t>Young AGB</t>
  </si>
  <si>
    <t>Cheque number 100158</t>
  </si>
  <si>
    <t>Lambert &amp; Bennett</t>
  </si>
  <si>
    <t>z Deposit-Benet Street</t>
  </si>
  <si>
    <t>Cheque number 100159</t>
  </si>
  <si>
    <t>Cheque number 100161</t>
  </si>
  <si>
    <t>Cheque number 100163</t>
  </si>
  <si>
    <t>Coombe JS</t>
  </si>
  <si>
    <t>Reacher PA</t>
  </si>
  <si>
    <t>Hambros SG</t>
  </si>
  <si>
    <t>Cheque number 100162</t>
  </si>
  <si>
    <t>Armstrong RD</t>
  </si>
  <si>
    <t>Bell AK</t>
  </si>
  <si>
    <t>Dodds JC</t>
  </si>
  <si>
    <t>Smith TGE</t>
  </si>
  <si>
    <t>Walker JA</t>
  </si>
  <si>
    <t>Gardiner GW</t>
  </si>
  <si>
    <t>Fund-ask Masa</t>
  </si>
  <si>
    <t>Armstrong CJ &amp; P</t>
  </si>
  <si>
    <t>Maunder FG &amp; S</t>
  </si>
  <si>
    <t>Moore B &amp; GV</t>
  </si>
  <si>
    <t>Page JM</t>
  </si>
  <si>
    <t>Stevens PJ</t>
  </si>
  <si>
    <t>Turnbull A</t>
  </si>
  <si>
    <t>Cheque number 100164</t>
  </si>
  <si>
    <t>Cheque number 100166</t>
  </si>
  <si>
    <t>Lehain MG</t>
  </si>
  <si>
    <t>Cheque number 100167</t>
  </si>
  <si>
    <t>Cheque number 100165</t>
  </si>
  <si>
    <t>Cheque number 100168</t>
  </si>
  <si>
    <t>Cope S</t>
  </si>
  <si>
    <t xml:space="preserve">Hearnden </t>
  </si>
  <si>
    <t>Watson GB</t>
  </si>
  <si>
    <t>Cheque number 100169</t>
  </si>
  <si>
    <t>Cheque number 100170</t>
  </si>
  <si>
    <t>Isaac Dr MT</t>
  </si>
  <si>
    <t>Lenox-Conyngham AG</t>
  </si>
  <si>
    <t>Thirkell-White</t>
  </si>
  <si>
    <t>Graham AD</t>
  </si>
  <si>
    <t>Baines DP</t>
  </si>
  <si>
    <t>Boxall RG</t>
  </si>
  <si>
    <t>Briggs A</t>
  </si>
  <si>
    <t>Heeps JD</t>
  </si>
  <si>
    <t>Hubner SJ</t>
  </si>
  <si>
    <t>Kornberg H &amp; D</t>
  </si>
  <si>
    <t>Morrow Mrs C</t>
  </si>
  <si>
    <t>Netherwood P &amp; M</t>
  </si>
  <si>
    <t>Powell CR &amp; RE</t>
  </si>
  <si>
    <t>Sharp J</t>
  </si>
  <si>
    <t>Simon C Johns</t>
  </si>
  <si>
    <t>Steedman JH &amp; S</t>
  </si>
  <si>
    <t>Ingham VJ</t>
  </si>
  <si>
    <t>Ansell JK</t>
  </si>
  <si>
    <t>Arnold L</t>
  </si>
  <si>
    <t>Emmett JA</t>
  </si>
  <si>
    <t>Lloyd Mr &amp; Mrs Christopher</t>
  </si>
  <si>
    <t>NO TAX</t>
  </si>
  <si>
    <t>NO NAME-Just Direct credit</t>
  </si>
  <si>
    <t>Suggett GR</t>
  </si>
  <si>
    <t>Watson OJQ</t>
  </si>
  <si>
    <t>Bangert S</t>
  </si>
  <si>
    <t>Cheque number 100173</t>
  </si>
  <si>
    <t>Pickworth FE &amp; EA</t>
  </si>
  <si>
    <t>PWC Services</t>
  </si>
  <si>
    <t>sponsor</t>
  </si>
  <si>
    <t>Cheque number 100171</t>
  </si>
  <si>
    <t>Cheque number 100172</t>
  </si>
  <si>
    <t>Kyle Michael A &amp; WS</t>
  </si>
  <si>
    <t>Donaldson DN</t>
  </si>
  <si>
    <t>Grant Mr IC</t>
  </si>
  <si>
    <t>Embleton H</t>
  </si>
  <si>
    <t>Hooper DMC</t>
  </si>
  <si>
    <t>Howkins  &amp; AM</t>
  </si>
  <si>
    <t>Mannix PAV</t>
  </si>
  <si>
    <t>Tym R</t>
  </si>
  <si>
    <t>Griffiths EJ</t>
  </si>
  <si>
    <t>Whitfield AS</t>
  </si>
  <si>
    <t>Cheque number 100175</t>
  </si>
  <si>
    <t>Cheque number 100177</t>
  </si>
  <si>
    <t>Craik T W</t>
  </si>
  <si>
    <t>Clare B</t>
  </si>
  <si>
    <t>Langdon MG</t>
  </si>
  <si>
    <t>Cheque number 100176</t>
  </si>
  <si>
    <t>Cheque number 100178</t>
  </si>
  <si>
    <t>Cheque number 100179</t>
  </si>
  <si>
    <t>Cheque number 100183</t>
  </si>
  <si>
    <t>Receipt from CC</t>
  </si>
  <si>
    <t>Cheque number 100180</t>
  </si>
  <si>
    <t>Cheque number 100181</t>
  </si>
  <si>
    <t>Cheque number 100185</t>
  </si>
  <si>
    <t>Cheque number 100182</t>
  </si>
  <si>
    <t>z Stopped cheque charge</t>
  </si>
  <si>
    <t>Cheque number 100186</t>
  </si>
  <si>
    <t>Cheque number 100187</t>
  </si>
  <si>
    <t>St Bircher FM</t>
  </si>
  <si>
    <t>z deposit 100003</t>
  </si>
  <si>
    <t>Barber JL</t>
  </si>
  <si>
    <t xml:space="preserve">Cooper M </t>
  </si>
  <si>
    <t>Jacques Thomas</t>
  </si>
  <si>
    <t>z direct credit</t>
  </si>
  <si>
    <t>Cheque number 100188</t>
  </si>
  <si>
    <t>Cheque number 100190</t>
  </si>
  <si>
    <t>z Banked cheque</t>
  </si>
  <si>
    <t>Walker J</t>
  </si>
  <si>
    <t>Johns Simon C</t>
  </si>
  <si>
    <t>z No Name</t>
  </si>
  <si>
    <t>Morrow Mrs Clare</t>
  </si>
  <si>
    <t>ST Andrews</t>
  </si>
  <si>
    <t>Cheque number 100005</t>
  </si>
  <si>
    <t>z No name</t>
  </si>
  <si>
    <t>Cheque number 100192</t>
  </si>
  <si>
    <t>Cheque number 100193</t>
  </si>
  <si>
    <t>Cheque number 100194</t>
  </si>
  <si>
    <t>Jooste Christo Fimzajj</t>
  </si>
  <si>
    <t>Cheque number 100195</t>
  </si>
  <si>
    <t>Cheque number 100196</t>
  </si>
  <si>
    <t>Anderson J</t>
  </si>
  <si>
    <t>Eyre JE</t>
  </si>
  <si>
    <t>Gibbons T</t>
  </si>
  <si>
    <t>Greenhalgh RC</t>
  </si>
  <si>
    <t>Williams H</t>
  </si>
  <si>
    <t>NO NAME - Just Direct credit</t>
  </si>
  <si>
    <t>Cheque number 100197</t>
  </si>
  <si>
    <t>Cheque number 100198</t>
  </si>
  <si>
    <t>Z Deposit</t>
  </si>
  <si>
    <t>Christ's College</t>
  </si>
  <si>
    <t>Cheque number 100199</t>
  </si>
  <si>
    <t>Cheque number 100200</t>
  </si>
  <si>
    <t xml:space="preserve"> </t>
  </si>
  <si>
    <t>Transfer</t>
  </si>
  <si>
    <t xml:space="preserve">NGS </t>
  </si>
  <si>
    <t>John S</t>
  </si>
  <si>
    <t>Direct Credit</t>
  </si>
  <si>
    <t>Cheque No. 100201</t>
  </si>
  <si>
    <t>Cheque No. 100202</t>
  </si>
  <si>
    <t>Cheque issued 100203</t>
  </si>
  <si>
    <t>Direct Credit (CAF)</t>
  </si>
  <si>
    <t>Cheque issued 100204</t>
  </si>
  <si>
    <t>Cheque issued 100205</t>
  </si>
  <si>
    <t>RG Boxhall</t>
  </si>
  <si>
    <t>Cheque issued 100206</t>
  </si>
  <si>
    <t>Aline A</t>
  </si>
  <si>
    <t>Cheque issued 100207</t>
  </si>
  <si>
    <t>CAF</t>
  </si>
  <si>
    <t>GPJ Finn</t>
  </si>
  <si>
    <t>Direct Credit (Current Account)</t>
  </si>
  <si>
    <t>STO</t>
  </si>
  <si>
    <t xml:space="preserve"> 11/07/2011</t>
  </si>
  <si>
    <t>Cheque issued 100208</t>
  </si>
  <si>
    <t>Osako CY</t>
  </si>
  <si>
    <t xml:space="preserve">Munn DC </t>
  </si>
  <si>
    <t>Townly M</t>
  </si>
  <si>
    <t>Neale J</t>
  </si>
  <si>
    <t>Direct credit</t>
  </si>
  <si>
    <t>Ogden T</t>
  </si>
  <si>
    <t>Direct credit from CAF</t>
  </si>
  <si>
    <t>DR Bull</t>
  </si>
  <si>
    <t>Turnbill A</t>
  </si>
  <si>
    <t>Isaac Dr M T pca</t>
  </si>
  <si>
    <t>NO NAME-Just Direct credit from CAF</t>
  </si>
  <si>
    <t>Cheque issued 100209</t>
  </si>
  <si>
    <t xml:space="preserve">Thirkell-Whit </t>
  </si>
  <si>
    <t>Cheque issued 100210</t>
  </si>
  <si>
    <t>sto</t>
  </si>
  <si>
    <t>Jeremny Francis Joh</t>
  </si>
  <si>
    <t>MR Bull</t>
  </si>
  <si>
    <t>John Simon C</t>
  </si>
  <si>
    <t>DDR</t>
  </si>
  <si>
    <t>RAC Motoring Services</t>
  </si>
  <si>
    <t>31/10/212</t>
  </si>
  <si>
    <t>20/02/013</t>
  </si>
  <si>
    <t>GW Gardiner</t>
  </si>
  <si>
    <t>Boathouse redevelopment</t>
  </si>
  <si>
    <t>21/05/21013</t>
  </si>
  <si>
    <t>20//06/2013</t>
  </si>
  <si>
    <t>Jan</t>
  </si>
  <si>
    <t>Feb</t>
  </si>
  <si>
    <t>Mar</t>
  </si>
  <si>
    <t>Apr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</si>
  <si>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</si>
  <si>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</si>
  <si>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</si>
  <si>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</si>
  <si>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</si>
  <si>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</si>
  <si>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</si>
  <si>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</si>
  <si>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</si>
  <si>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Donations</t>
  </si>
  <si>
    <t>2012-2013</t>
  </si>
  <si>
    <t>2011-2012</t>
  </si>
  <si>
    <t>2010-2011</t>
  </si>
  <si>
    <t>2009-2010</t>
  </si>
  <si>
    <t>2008-2009</t>
  </si>
  <si>
    <t>2007-2008</t>
  </si>
  <si>
    <t>Total Donations</t>
  </si>
  <si>
    <t>Donations by cheque</t>
  </si>
  <si>
    <t>JCR Contribution</t>
  </si>
  <si>
    <t>Large donation</t>
  </si>
  <si>
    <t>Kyle WS &amp; MA</t>
  </si>
  <si>
    <t>Widham WAD</t>
  </si>
  <si>
    <t>Bircher FMS</t>
  </si>
  <si>
    <t>z cheque 100097</t>
  </si>
  <si>
    <t>Child James</t>
  </si>
  <si>
    <t>Grant AR &amp; AC</t>
  </si>
  <si>
    <t>Reilly</t>
  </si>
  <si>
    <t>Williams  HV</t>
  </si>
  <si>
    <t>Smith H</t>
  </si>
  <si>
    <t>Nightingale AK &amp; KJ</t>
  </si>
  <si>
    <t>Ellson SL &amp; JP</t>
  </si>
  <si>
    <t>Bristow HMA</t>
  </si>
  <si>
    <t>Konsulent Willia (Friends of)</t>
  </si>
  <si>
    <t>Brokensha Dr BW</t>
  </si>
  <si>
    <t>Kitt FA</t>
  </si>
  <si>
    <t>Taylor JG</t>
  </si>
  <si>
    <t>z Misc Credit</t>
  </si>
  <si>
    <t>Barry CJ &amp; MJ</t>
  </si>
  <si>
    <t>Cooper MJ</t>
  </si>
  <si>
    <t>Barnes P &amp; M</t>
  </si>
  <si>
    <t>Cannon J &amp; C</t>
  </si>
  <si>
    <t>Cheque paid  100098</t>
  </si>
  <si>
    <t>Cheque paid  100099</t>
  </si>
  <si>
    <t>ztrf 60054372</t>
  </si>
  <si>
    <t>Cheque paid  100100</t>
  </si>
  <si>
    <t>Cheque paid  100101</t>
  </si>
  <si>
    <t>Beddow AJ</t>
  </si>
  <si>
    <t>Rushmore BF</t>
  </si>
  <si>
    <t>Cheque paid  100103</t>
  </si>
  <si>
    <t>Cheque paid  100102</t>
  </si>
  <si>
    <t>Cheque paid  100104</t>
  </si>
  <si>
    <t>Lloyd Mr &amp; Mrs</t>
  </si>
  <si>
    <t>Pennington AAG</t>
  </si>
  <si>
    <t>Grant MR</t>
  </si>
  <si>
    <t>Cheque paid  100105</t>
  </si>
  <si>
    <t>Cheque paid  100106</t>
  </si>
  <si>
    <t>z Paid in</t>
  </si>
  <si>
    <t>Cheque paid  100107</t>
  </si>
  <si>
    <t>Cheque paid  100110</t>
  </si>
  <si>
    <t>Deposit -paid in</t>
  </si>
  <si>
    <t>Cheque paid  100108</t>
  </si>
  <si>
    <t>Cheque paid  100111</t>
  </si>
  <si>
    <t>Cheque paid  100112</t>
  </si>
  <si>
    <t>Cheque paid  100113</t>
  </si>
  <si>
    <t>Cheque paid  100114</t>
  </si>
  <si>
    <t>Cheque paid  100115</t>
  </si>
  <si>
    <t>Cheque paid  100116</t>
  </si>
  <si>
    <t>Cheque paid  100117</t>
  </si>
  <si>
    <t>z receipt</t>
  </si>
  <si>
    <t>z CAF Remad</t>
  </si>
  <si>
    <t>Cheque paid  100118</t>
  </si>
  <si>
    <t>Cheque paid  100121</t>
  </si>
  <si>
    <t>Cheque paid  100120</t>
  </si>
  <si>
    <t>Cheque paid  100122</t>
  </si>
  <si>
    <t>Cheque paid  100119</t>
  </si>
  <si>
    <t>Watson Ms E J</t>
  </si>
  <si>
    <t>z paid in</t>
  </si>
  <si>
    <t>Cheque paid  100123</t>
  </si>
  <si>
    <t>Paid in from CC</t>
  </si>
  <si>
    <t>Cheque paid  100124</t>
  </si>
  <si>
    <t>Cheque paid  100125</t>
  </si>
  <si>
    <t>Cheque paid  100126</t>
  </si>
  <si>
    <t xml:space="preserve">Paid -credit </t>
  </si>
  <si>
    <t>Cheque paid  100127</t>
  </si>
  <si>
    <t>coachin 275, equip 78.87, transport 126</t>
  </si>
  <si>
    <t>Cheque paid  100128</t>
  </si>
  <si>
    <t>bill wyndham</t>
  </si>
  <si>
    <t>Cheque paid  100129</t>
  </si>
  <si>
    <t>cox box</t>
  </si>
  <si>
    <t>Cheque paid  100130</t>
  </si>
  <si>
    <t>60 coaching 119 for transport of some sort</t>
  </si>
  <si>
    <t>Cheque paid  100131</t>
  </si>
  <si>
    <t>equipment of some sort</t>
  </si>
  <si>
    <t>Cheque paid  100132</t>
  </si>
  <si>
    <t>coaching</t>
  </si>
  <si>
    <t>Cheque paid  100133</t>
  </si>
  <si>
    <t>Coaching</t>
  </si>
  <si>
    <t>Cheque paid  100135</t>
  </si>
  <si>
    <t>RowData erg service</t>
  </si>
  <si>
    <t>Cheque paid  100134</t>
  </si>
  <si>
    <t>hen;ey (110) and coaching (270)</t>
  </si>
  <si>
    <t>Cheque paid  100137</t>
  </si>
  <si>
    <t>sliding racks</t>
  </si>
  <si>
    <t>Cheque paid  100136</t>
  </si>
  <si>
    <t>Cheque paid  100138</t>
  </si>
  <si>
    <t>rowdata refurb</t>
  </si>
  <si>
    <t>Price Waterhouse-Matching</t>
  </si>
  <si>
    <t>Cheque paid  100139</t>
  </si>
  <si>
    <t>BCC refurb</t>
  </si>
  <si>
    <t>Cheque paid  100140</t>
  </si>
  <si>
    <t>signs</t>
  </si>
  <si>
    <t>Cheque paid  100141</t>
  </si>
  <si>
    <t>henley</t>
  </si>
  <si>
    <t>z credit paid in</t>
  </si>
  <si>
    <t>Cheque paid  100142</t>
  </si>
  <si>
    <t>to a nield</t>
  </si>
  <si>
    <t>Cheque paid  100143</t>
  </si>
  <si>
    <t>to ccbc</t>
  </si>
  <si>
    <t>Cheque paid  100144</t>
  </si>
  <si>
    <t>to renae</t>
  </si>
  <si>
    <t>Cheque paid  100145</t>
  </si>
  <si>
    <t>to r caroe</t>
  </si>
  <si>
    <t>Cheque paid  100146</t>
  </si>
  <si>
    <t>bank tub</t>
  </si>
  <si>
    <t>Cheque paid  100147</t>
  </si>
  <si>
    <t>Cheque paid  100150</t>
  </si>
  <si>
    <t>Cheque paid  100149</t>
  </si>
  <si>
    <t>erg robin</t>
  </si>
  <si>
    <t>Cheque paid  100151</t>
  </si>
  <si>
    <t>chris boswell</t>
  </si>
  <si>
    <t>Cheque paid  100148</t>
  </si>
  <si>
    <t>neil cobbett</t>
  </si>
  <si>
    <t>One off donation</t>
  </si>
  <si>
    <t>Cheque Paid 100153</t>
  </si>
  <si>
    <t>coaching/blades badges</t>
  </si>
  <si>
    <t>Cheque Paid 100152</t>
  </si>
  <si>
    <t>Roger Silk</t>
  </si>
  <si>
    <t>cheque paid 100154</t>
  </si>
  <si>
    <t>nga</t>
  </si>
  <si>
    <t>boat deposit</t>
  </si>
  <si>
    <t>Dan Eves flag etc</t>
  </si>
  <si>
    <t>previous balance</t>
  </si>
  <si>
    <t>Totals</t>
  </si>
  <si>
    <t>in</t>
  </si>
  <si>
    <t xml:space="preserve">Donations </t>
  </si>
  <si>
    <t>JCR</t>
  </si>
  <si>
    <t>PwC</t>
  </si>
  <si>
    <t>out</t>
  </si>
  <si>
    <t>Blades</t>
  </si>
  <si>
    <t>80 for silk</t>
  </si>
  <si>
    <t xml:space="preserve">Boat </t>
  </si>
  <si>
    <t/>
  </si>
  <si>
    <t>Amount</t>
  </si>
  <si>
    <t>Donation</t>
  </si>
  <si>
    <t>Notes</t>
  </si>
  <si>
    <t>Date</t>
  </si>
  <si>
    <t>Reference</t>
  </si>
  <si>
    <t>2006-2007</t>
  </si>
  <si>
    <t xml:space="preserve">2005-2006 </t>
  </si>
  <si>
    <t>2004-2005</t>
  </si>
  <si>
    <t>2003-2004</t>
  </si>
  <si>
    <t>JCR Money probably?</t>
  </si>
  <si>
    <t>Dunno??</t>
  </si>
  <si>
    <t>Sponsorship</t>
  </si>
  <si>
    <t>JCR money maybe?</t>
  </si>
  <si>
    <t>Assuming JCR</t>
  </si>
  <si>
    <t>Looks like a JCR amount but there's already been on in 2004 and it was collected in 2003</t>
  </si>
  <si>
    <t>JCR Money</t>
  </si>
  <si>
    <t>Some JCR Money moved over</t>
  </si>
  <si>
    <t>CAF= charities aid foundation.</t>
  </si>
  <si>
    <t>£3000 certainly from current account- rest, not sure</t>
  </si>
  <si>
    <t>Dunno?? Doesn't seem to be from current account</t>
  </si>
  <si>
    <t>Dunno?? And too far back to investiage</t>
  </si>
  <si>
    <t>Dunno?? Probably donations</t>
  </si>
  <si>
    <t>Year</t>
  </si>
  <si>
    <t>Dunno what this is?</t>
  </si>
  <si>
    <t>£7000 I'm not sure on included may explain spike in ammount</t>
  </si>
  <si>
    <t>£7500 large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</si>
</sst>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0_ ;[Red]\-0.00\ "/>
  </numFmts>
  <fonts count="2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i/>
      <sz val="8"/>
      <color indexed="18"/>
      <name val="Arial"/>
      <family val="2"/>
    </font>
    <font>
      <i/>
      <sz val="8"/>
      <color indexed="1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Arial"/>
      <family val="2"/>
    </font>
    <font>
      <sz val="12"/>
      <color theme="3"/>
      <name val="Calibri"/>
      <family val="2"/>
      <scheme val="minor"/>
    </font>
    <font>
      <sz val="12"/>
      <color theme="3"/>
      <name val="Arial"/>
      <family val="2"/>
    </font>
    <font>
      <sz val="12"/>
      <color rgb="FFC00000"/>
      <name val="Arial"/>
      <family val="2"/>
    </font>
    <font>
      <sz val="12"/>
      <color theme="5"/>
      <name val="Arial"/>
      <family val="2"/>
    </font>
    <font>
      <sz val="12"/>
      <color theme="5"/>
      <name val="Calibri"/>
      <family val="2"/>
      <scheme val="minor"/>
    </font>
    <font>
      <sz val="12"/>
      <color theme="4"/>
      <name val="Arial"/>
      <family val="2"/>
    </font>
    <font>
      <sz val="12"/>
      <color rgb="FFC00000"/>
      <name val="Calibri"/>
      <family val="2"/>
      <scheme val="minor"/>
    </font>
    <font>
      <sz val="12"/>
      <color theme="9" tint="-0.249977111117893"/>
      <name val="Arial"/>
      <family val="2"/>
    </font>
    <font>
      <sz val="12"/>
      <color rgb="FFFF0000"/>
      <name val="Arial"/>
      <family val="2"/>
    </font>
    <font>
      <sz val="12"/>
      <color rgb="FF00B0F0"/>
      <name val="Arial"/>
      <family val="2"/>
    </font>
    <font>
      <sz val="12"/>
      <color theme="8"/>
      <name val="Arial"/>
      <family val="2"/>
    </font>
    <font>
      <sz val="12"/>
      <color theme="3" tint="0.39997558519241921"/>
      <name val="Arial"/>
      <family val="2"/>
    </font>
    <font>
      <sz val="12"/>
      <color theme="9"/>
      <name val="Arial"/>
      <family val="2"/>
    </font>
    <font>
      <sz val="12"/>
      <color theme="6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2" fillId="0" borderId="0" xfId="0" applyNumberFormat="1" applyFont="1"/>
    <xf numFmtId="14" fontId="2" fillId="0" borderId="0" xfId="0" applyNumberFormat="1" applyFont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2" borderId="0" xfId="0" applyFont="1" applyFill="1"/>
    <xf numFmtId="2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14" fontId="4" fillId="0" borderId="0" xfId="0" applyNumberFormat="1" applyFont="1"/>
    <xf numFmtId="2" fontId="3" fillId="0" borderId="0" xfId="0" applyNumberFormat="1" applyFont="1"/>
    <xf numFmtId="0" fontId="4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NumberFormat="1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2" fontId="10" fillId="0" borderId="0" xfId="0" applyNumberFormat="1" applyFont="1"/>
    <xf numFmtId="0" fontId="10" fillId="0" borderId="0" xfId="0" applyNumberFormat="1" applyFont="1"/>
    <xf numFmtId="0" fontId="11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2" fontId="12" fillId="0" borderId="0" xfId="0" applyNumberFormat="1" applyFont="1"/>
    <xf numFmtId="0" fontId="12" fillId="0" borderId="0" xfId="0" applyNumberFormat="1" applyFont="1"/>
    <xf numFmtId="0" fontId="13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2" fontId="14" fillId="0" borderId="0" xfId="0" applyNumberFormat="1" applyFont="1"/>
    <xf numFmtId="0" fontId="14" fillId="0" borderId="0" xfId="0" applyNumberFormat="1" applyFont="1"/>
    <xf numFmtId="0" fontId="15" fillId="0" borderId="0" xfId="0" applyFont="1"/>
    <xf numFmtId="0" fontId="16" fillId="0" borderId="0" xfId="0" applyFon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2" fontId="16" fillId="0" borderId="0" xfId="0" applyNumberFormat="1" applyFont="1"/>
    <xf numFmtId="0" fontId="16" fillId="0" borderId="0" xfId="0" applyNumberFormat="1" applyFont="1"/>
    <xf numFmtId="0" fontId="17" fillId="0" borderId="0" xfId="0" applyFont="1"/>
    <xf numFmtId="14" fontId="13" fillId="0" borderId="0" xfId="0" applyNumberFormat="1" applyFont="1"/>
    <xf numFmtId="0" fontId="13" fillId="0" borderId="0" xfId="0" applyFont="1" applyAlignment="1">
      <alignment horizontal="center"/>
    </xf>
    <xf numFmtId="164" fontId="13" fillId="0" borderId="0" xfId="0" applyNumberFormat="1" applyFont="1"/>
    <xf numFmtId="2" fontId="13" fillId="0" borderId="0" xfId="0" applyNumberFormat="1" applyFont="1"/>
    <xf numFmtId="0" fontId="13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8" fillId="0" borderId="0" xfId="0" applyFont="1" applyAlignment="1">
      <alignment horizontal="center"/>
    </xf>
    <xf numFmtId="164" fontId="18" fillId="0" borderId="0" xfId="0" applyNumberFormat="1" applyFont="1"/>
    <xf numFmtId="2" fontId="18" fillId="0" borderId="0" xfId="0" applyNumberFormat="1" applyFont="1"/>
    <xf numFmtId="0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/>
    <xf numFmtId="164" fontId="21" fillId="0" borderId="0" xfId="0" applyNumberFormat="1" applyFont="1"/>
    <xf numFmtId="2" fontId="22" fillId="0" borderId="0" xfId="0" applyNumberFormat="1" applyFont="1"/>
    <xf numFmtId="0" fontId="21" fillId="0" borderId="0" xfId="0" applyNumberFormat="1" applyFont="1"/>
    <xf numFmtId="0" fontId="18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0" borderId="0" xfId="0" applyFont="1" applyFill="1"/>
    <xf numFmtId="14" fontId="23" fillId="0" borderId="0" xfId="0" applyNumberFormat="1" applyFont="1"/>
    <xf numFmtId="0" fontId="24" fillId="0" borderId="0" xfId="0" applyFont="1" applyAlignment="1">
      <alignment horizontal="center"/>
    </xf>
    <xf numFmtId="0" fontId="24" fillId="0" borderId="0" xfId="0" applyFont="1"/>
    <xf numFmtId="164" fontId="24" fillId="0" borderId="0" xfId="0" applyNumberFormat="1" applyFont="1"/>
    <xf numFmtId="0" fontId="24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/>
    </xf>
    <xf numFmtId="164" fontId="23" fillId="0" borderId="0" xfId="0" applyNumberFormat="1" applyFont="1"/>
    <xf numFmtId="0" fontId="23" fillId="0" borderId="0" xfId="0" applyNumberFormat="1" applyFont="1"/>
    <xf numFmtId="2" fontId="21" fillId="0" borderId="0" xfId="0" applyNumberFormat="1" applyFont="1"/>
    <xf numFmtId="0" fontId="1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/>
    <xf numFmtId="0" fontId="25" fillId="0" borderId="0" xfId="0" applyFont="1"/>
    <xf numFmtId="0" fontId="26" fillId="0" borderId="0" xfId="0" applyFont="1"/>
    <xf numFmtId="2" fontId="27" fillId="0" borderId="0" xfId="0" applyNumberFormat="1" applyFont="1"/>
    <xf numFmtId="0" fontId="28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Sheet1!$B$3:$B$12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xVal>
          <c:yVal>
            <c:numRef>
              <c:f>Sheet1!$C$3:$C$12</c:f>
              <c:numCache>
                <c:formatCode>_("£"* #,##0.00_);_("£"* \(#,##0.00\);_("£"* "-"??_);_(@_)</c:formatCode>
                <c:ptCount val="10"/>
                <c:pt idx="0">
                  <c:v>8647.49</c:v>
                </c:pt>
                <c:pt idx="1">
                  <c:v>10722.9</c:v>
                </c:pt>
                <c:pt idx="2">
                  <c:v>16563.88</c:v>
                </c:pt>
                <c:pt idx="3">
                  <c:v>9005</c:v>
                </c:pt>
                <c:pt idx="4">
                  <c:v>16213.83</c:v>
                </c:pt>
                <c:pt idx="5">
                  <c:v>9678.76</c:v>
                </c:pt>
                <c:pt idx="6">
                  <c:v>10408.06</c:v>
                </c:pt>
                <c:pt idx="7">
                  <c:v>7695.14</c:v>
                </c:pt>
                <c:pt idx="8">
                  <c:v>7735</c:v>
                </c:pt>
                <c:pt idx="9">
                  <c:v>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5248"/>
        <c:axId val="134282560"/>
      </c:scatterChart>
      <c:valAx>
        <c:axId val="1602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82560"/>
        <c:crosses val="autoZero"/>
        <c:crossBetween val="midCat"/>
      </c:valAx>
      <c:valAx>
        <c:axId val="134282560"/>
        <c:scaling>
          <c:orientation val="minMax"/>
        </c:scaling>
        <c:delete val="0"/>
        <c:axPos val="l"/>
        <c:numFmt formatCode="_(&quot;£&quot;* #,##0.00_);_(&quot;£&quot;* \(#,##0.00\);_(&quot;£&quot;* &quot;-&quot;??_);_(@_)" sourceLinked="1"/>
        <c:majorTickMark val="out"/>
        <c:minorTickMark val="none"/>
        <c:tickLblPos val="nextTo"/>
        <c:crossAx val="16028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357869</xdr:colOff>
      <xdr:row>1</xdr:row>
      <xdr:rowOff>89126</xdr:rowOff>
    </xdr:from>
    <xdr:to>
      <xdr:col>10</xdr:col>
      <xdr:colOff>334736</xdr:colOff>
      <xdr:row>11</xdr:row>
      <xdr:rowOff>93889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4"/>
  <sheetViews>
    <sheetView tabSelected="1" zoomScale="85" zoomScaleNormal="85" workbookViewId="0">
      <pane ySplit="14" topLeftCell="A542" activePane="bottomLeft" state="frozen"/>
      <selection pane="bottomLeft" activeCell="K546" sqref="K546"/>
    </sheetView>
  </sheetViews>
  <sheetFormatPr defaultRowHeight="15" x14ac:dyDescent="0.25"/>
  <cols>
    <col min="1" max="1" width="19.28515625" bestFit="1" customWidth="1"/>
    <col min="2" max="2" width="12.7109375" bestFit="1" customWidth="1"/>
    <col min="3" max="3" width="14.42578125" bestFit="1" customWidth="1"/>
    <col min="4" max="4" width="56.7109375" bestFit="1" customWidth="1"/>
    <col min="5" max="5" width="9.28515625" bestFit="1" customWidth="1"/>
    <col min="6" max="6" width="12.140625" bestFit="1" customWidth="1"/>
    <col min="7" max="7" width="12.7109375" bestFit="1" customWidth="1"/>
    <col min="8" max="8" width="0" hidden="1" customWidth="1"/>
    <col min="9" max="9" width="10.140625" bestFit="1" customWidth="1"/>
    <col min="14" max="14" width="13.42578125" bestFit="1" customWidth="1"/>
    <col min="15" max="15" width="13.5703125" bestFit="1" customWidth="1"/>
    <col min="16" max="16" width="12.42578125" bestFit="1" customWidth="1"/>
    <col min="17" max="17" width="63.5703125" bestFit="1" customWidth="1"/>
    <col min="20" max="20" width="9" bestFit="1" customWidth="1"/>
  </cols>
  <sheetData>
    <row r="1" spans="1:20" ht="18.75" x14ac:dyDescent="0.3">
      <c r="A1" s="97" t="s">
        <v>0</v>
      </c>
      <c r="M1" s="24"/>
      <c r="N1" s="24"/>
      <c r="O1" t="s">
        <v>289</v>
      </c>
    </row>
    <row r="2" spans="1:20" x14ac:dyDescent="0.25">
      <c r="A2" s="101" t="s">
        <v>454</v>
      </c>
      <c r="B2" s="102"/>
      <c r="C2" s="101" t="s">
        <v>289</v>
      </c>
      <c r="D2" s="102"/>
    </row>
    <row r="3" spans="1:20" ht="15.75" x14ac:dyDescent="0.25">
      <c r="A3" s="103" t="s">
        <v>440</v>
      </c>
      <c r="B3" s="103">
        <v>2003</v>
      </c>
      <c r="C3" s="104">
        <f>SUMIF(A15:A1874,B3,I15:I1874)</f>
        <v>8647.49</v>
      </c>
      <c r="D3" s="102"/>
      <c r="N3" s="104" t="s">
        <v>454</v>
      </c>
      <c r="O3" s="104" t="s">
        <v>289</v>
      </c>
      <c r="P3" s="104"/>
      <c r="Q3" s="104"/>
    </row>
    <row r="4" spans="1:20" ht="15.75" x14ac:dyDescent="0.25">
      <c r="A4" s="103" t="s">
        <v>439</v>
      </c>
      <c r="B4" s="103">
        <v>2004</v>
      </c>
      <c r="C4" s="104">
        <f>SUMIF(A16:A1875,B4,I16:I1875)</f>
        <v>10722.9</v>
      </c>
      <c r="D4" s="102"/>
      <c r="N4" s="104" t="s">
        <v>440</v>
      </c>
      <c r="O4" s="104">
        <v>8647.49</v>
      </c>
      <c r="P4" s="104"/>
      <c r="Q4" s="104"/>
    </row>
    <row r="5" spans="1:20" ht="15.75" x14ac:dyDescent="0.25">
      <c r="A5" s="103" t="s">
        <v>438</v>
      </c>
      <c r="B5" s="103">
        <v>2005</v>
      </c>
      <c r="C5" s="104">
        <f>SUMIF(A17:A1876,B5,I17:I1876)</f>
        <v>16563.88</v>
      </c>
      <c r="D5" s="102" t="s">
        <v>456</v>
      </c>
      <c r="N5" s="104" t="s">
        <v>439</v>
      </c>
      <c r="O5" s="104">
        <v>10722.9</v>
      </c>
      <c r="P5" s="104"/>
      <c r="Q5" s="104"/>
    </row>
    <row r="6" spans="1:20" ht="15.75" x14ac:dyDescent="0.25">
      <c r="A6" s="105" t="s">
        <v>437</v>
      </c>
      <c r="B6" s="103">
        <v>2006</v>
      </c>
      <c r="C6" s="104">
        <f>SUMIF(A18:A1877,B6,I18:I1877)</f>
        <v>9005</v>
      </c>
      <c r="D6" s="102"/>
      <c r="N6" s="104" t="s">
        <v>438</v>
      </c>
      <c r="O6" s="104">
        <v>16563.88</v>
      </c>
      <c r="P6" s="104">
        <f>O6-7000</f>
        <v>9563.880000000001</v>
      </c>
      <c r="Q6" s="104" t="s">
        <v>456</v>
      </c>
    </row>
    <row r="7" spans="1:20" ht="15.75" x14ac:dyDescent="0.25">
      <c r="A7" s="106" t="s">
        <v>295</v>
      </c>
      <c r="B7" s="103">
        <v>2007</v>
      </c>
      <c r="C7" s="104">
        <f>SUMIF(A19:A1878,B7,I19:I1878)</f>
        <v>16213.83</v>
      </c>
      <c r="D7" s="102" t="s">
        <v>457</v>
      </c>
      <c r="N7" s="104" t="s">
        <v>437</v>
      </c>
      <c r="O7" s="104">
        <v>9005</v>
      </c>
      <c r="P7" s="104"/>
      <c r="Q7" s="104"/>
    </row>
    <row r="8" spans="1:20" ht="15.75" x14ac:dyDescent="0.25">
      <c r="A8" s="103" t="s">
        <v>294</v>
      </c>
      <c r="B8" s="103">
        <v>2008</v>
      </c>
      <c r="C8" s="104">
        <f>SUMIF(A20:A1879,B8,I20:I1879)</f>
        <v>9678.76</v>
      </c>
      <c r="D8" s="102"/>
      <c r="N8" s="104" t="s">
        <v>295</v>
      </c>
      <c r="O8" s="104">
        <v>16213.83</v>
      </c>
      <c r="P8" s="104">
        <f>O8-7500</f>
        <v>8713.83</v>
      </c>
      <c r="Q8" s="104" t="s">
        <v>457</v>
      </c>
    </row>
    <row r="9" spans="1:20" ht="15.75" x14ac:dyDescent="0.25">
      <c r="A9" s="103" t="s">
        <v>293</v>
      </c>
      <c r="B9" s="103">
        <v>2009</v>
      </c>
      <c r="C9" s="104">
        <f>SUMIF(A21:A1880,B9,I21:I1880)</f>
        <v>10408.06</v>
      </c>
      <c r="D9" s="102"/>
      <c r="N9" s="104" t="s">
        <v>294</v>
      </c>
      <c r="O9" s="104">
        <v>9678.76</v>
      </c>
      <c r="P9" s="104"/>
      <c r="Q9" s="104"/>
    </row>
    <row r="10" spans="1:20" ht="15.75" x14ac:dyDescent="0.25">
      <c r="A10" s="103" t="s">
        <v>292</v>
      </c>
      <c r="B10" s="103">
        <v>2010</v>
      </c>
      <c r="C10" s="104">
        <f>SUMIF(A22:A1881,B10,I22:I1881)</f>
        <v>7695.14</v>
      </c>
      <c r="D10" s="102"/>
      <c r="N10" s="104" t="s">
        <v>293</v>
      </c>
      <c r="O10" s="104">
        <v>10408.06</v>
      </c>
      <c r="P10" s="104"/>
      <c r="Q10" s="104"/>
    </row>
    <row r="11" spans="1:20" ht="15.75" x14ac:dyDescent="0.25">
      <c r="A11" s="103" t="s">
        <v>291</v>
      </c>
      <c r="B11" s="103">
        <v>2011</v>
      </c>
      <c r="C11" s="104">
        <f>SUMIF(A23:A1882,B11,I23:I1882)</f>
        <v>7735</v>
      </c>
      <c r="D11" s="102"/>
      <c r="N11" s="104" t="s">
        <v>292</v>
      </c>
      <c r="O11" s="104">
        <v>7720.1399999999994</v>
      </c>
      <c r="P11" s="104"/>
      <c r="Q11" s="104"/>
    </row>
    <row r="12" spans="1:20" ht="15.75" x14ac:dyDescent="0.25">
      <c r="A12" s="103" t="s">
        <v>290</v>
      </c>
      <c r="B12" s="103">
        <v>2012</v>
      </c>
      <c r="C12" s="104">
        <f>SUMIF(A24:A1883,B12,I24:I1883)</f>
        <v>9625</v>
      </c>
      <c r="D12" s="102"/>
      <c r="N12" s="104" t="s">
        <v>291</v>
      </c>
      <c r="O12" s="104">
        <v>7760</v>
      </c>
      <c r="P12" s="104"/>
      <c r="Q12" s="104"/>
    </row>
    <row r="13" spans="1:20" ht="15.75" x14ac:dyDescent="0.25">
      <c r="N13" s="104" t="s">
        <v>290</v>
      </c>
      <c r="O13" s="104">
        <v>9650</v>
      </c>
      <c r="P13" s="104"/>
      <c r="Q13" s="104"/>
    </row>
    <row r="14" spans="1:20" s="24" customFormat="1" ht="18" customHeight="1" x14ac:dyDescent="0.25">
      <c r="A14" s="98" t="s">
        <v>454</v>
      </c>
      <c r="B14" s="98" t="s">
        <v>435</v>
      </c>
      <c r="C14" s="98"/>
      <c r="D14" s="98" t="s">
        <v>436</v>
      </c>
      <c r="E14" s="98"/>
      <c r="F14" s="98" t="s">
        <v>432</v>
      </c>
      <c r="G14" s="99">
        <v>11530.33</v>
      </c>
      <c r="H14" s="98"/>
      <c r="I14" s="98" t="s">
        <v>433</v>
      </c>
      <c r="J14" s="100" t="s">
        <v>434</v>
      </c>
    </row>
    <row r="15" spans="1:20" ht="18" customHeight="1" x14ac:dyDescent="0.25">
      <c r="A15" s="36">
        <v>2010</v>
      </c>
      <c r="B15" s="34">
        <v>40637</v>
      </c>
      <c r="C15" s="35" t="s">
        <v>4</v>
      </c>
      <c r="D15" s="36" t="s">
        <v>242</v>
      </c>
      <c r="E15" s="36"/>
      <c r="F15" s="37">
        <v>25</v>
      </c>
      <c r="G15" s="38">
        <f>G14+F15</f>
        <v>11555.33</v>
      </c>
      <c r="H15" s="39">
        <v>280</v>
      </c>
      <c r="I15" s="37">
        <f>IF(F15&lt;0,0,F15)</f>
        <v>25</v>
      </c>
      <c r="J15" s="33" t="s">
        <v>431</v>
      </c>
      <c r="K15" s="2"/>
      <c r="L15" s="2"/>
      <c r="R15" s="2"/>
      <c r="S15" s="2"/>
      <c r="T15" s="2"/>
    </row>
    <row r="16" spans="1:20" ht="18" customHeight="1" x14ac:dyDescent="0.25">
      <c r="A16" s="67">
        <v>2011</v>
      </c>
      <c r="B16" s="68">
        <v>41001</v>
      </c>
      <c r="C16" s="69" t="s">
        <v>4</v>
      </c>
      <c r="D16" s="67" t="s">
        <v>242</v>
      </c>
      <c r="E16" s="67"/>
      <c r="F16" s="70">
        <v>25</v>
      </c>
      <c r="G16" s="71">
        <f>G15+F16</f>
        <v>11580.33</v>
      </c>
      <c r="H16" s="72">
        <v>302</v>
      </c>
      <c r="I16" s="70">
        <f>IF(F16&lt;0,0,F16)</f>
        <v>25</v>
      </c>
      <c r="J16" s="25" t="s">
        <v>431</v>
      </c>
      <c r="K16" s="2"/>
      <c r="L16" s="2"/>
      <c r="Q16" s="2"/>
      <c r="R16" s="2"/>
      <c r="S16" s="2"/>
      <c r="T16" s="2"/>
    </row>
    <row r="17" spans="1:20" ht="18" customHeight="1" x14ac:dyDescent="0.25">
      <c r="A17" s="74">
        <v>2012</v>
      </c>
      <c r="B17" s="75">
        <v>41366</v>
      </c>
      <c r="C17" s="76" t="s">
        <v>4</v>
      </c>
      <c r="D17" s="77" t="s">
        <v>242</v>
      </c>
      <c r="E17" s="77"/>
      <c r="F17" s="78">
        <v>25</v>
      </c>
      <c r="G17" s="79">
        <f>G16+F17</f>
        <v>11605.33</v>
      </c>
      <c r="H17" s="80">
        <v>325</v>
      </c>
      <c r="I17" s="78">
        <f>IF(F17&lt;0,0,F17)</f>
        <v>25</v>
      </c>
      <c r="J17" s="25" t="s">
        <v>431</v>
      </c>
      <c r="K17" s="2"/>
      <c r="L17" s="2"/>
      <c r="Q17" s="2"/>
      <c r="R17" s="2"/>
      <c r="S17" s="2"/>
      <c r="T17" s="2"/>
    </row>
    <row r="18" spans="1:20" ht="18" customHeight="1" x14ac:dyDescent="0.25">
      <c r="A18" s="25">
        <v>2003</v>
      </c>
      <c r="B18" s="28">
        <v>37867</v>
      </c>
      <c r="C18" s="29" t="s">
        <v>4</v>
      </c>
      <c r="D18" s="30" t="s">
        <v>12</v>
      </c>
      <c r="E18" s="30"/>
      <c r="F18" s="31">
        <v>15</v>
      </c>
      <c r="G18" s="26">
        <f>G17+F18</f>
        <v>11620.33</v>
      </c>
      <c r="H18" s="32">
        <v>148</v>
      </c>
      <c r="I18" s="31">
        <f>IF(F18&gt;0,F18,"")</f>
        <v>15</v>
      </c>
      <c r="J18" s="27" t="s">
        <v>431</v>
      </c>
      <c r="K18" s="2"/>
      <c r="L18" s="2"/>
      <c r="Q18" s="2"/>
      <c r="R18" s="2"/>
      <c r="S18" s="2"/>
      <c r="T18" s="2"/>
    </row>
    <row r="19" spans="1:20" ht="18" customHeight="1" x14ac:dyDescent="0.25">
      <c r="A19" s="25">
        <v>2003</v>
      </c>
      <c r="B19" s="28">
        <v>37867</v>
      </c>
      <c r="C19" s="29" t="s">
        <v>4</v>
      </c>
      <c r="D19" s="30" t="s">
        <v>12</v>
      </c>
      <c r="E19" s="30"/>
      <c r="F19" s="31">
        <v>15</v>
      </c>
      <c r="G19" s="26">
        <f>G18+F19</f>
        <v>11635.33</v>
      </c>
      <c r="H19" s="32">
        <v>164</v>
      </c>
      <c r="I19" s="31">
        <f>IF(F19&gt;0,F19,"")</f>
        <v>15</v>
      </c>
      <c r="J19" s="27" t="s">
        <v>431</v>
      </c>
      <c r="K19" s="2"/>
      <c r="L19" s="2"/>
      <c r="Q19" s="2"/>
      <c r="S19" s="2"/>
      <c r="T19" s="2"/>
    </row>
    <row r="20" spans="1:20" ht="18" customHeight="1" x14ac:dyDescent="0.25">
      <c r="A20" s="40">
        <v>2005</v>
      </c>
      <c r="B20" s="41">
        <v>38600</v>
      </c>
      <c r="C20" s="42" t="s">
        <v>4</v>
      </c>
      <c r="D20" s="43" t="s">
        <v>12</v>
      </c>
      <c r="E20" s="43"/>
      <c r="F20" s="44">
        <v>15</v>
      </c>
      <c r="G20" s="45">
        <f>G19+F20</f>
        <v>11650.33</v>
      </c>
      <c r="H20" s="46">
        <v>179</v>
      </c>
      <c r="I20" s="44">
        <f>IF(F20&gt;0,F20,"")</f>
        <v>15</v>
      </c>
      <c r="J20" s="40" t="s">
        <v>431</v>
      </c>
      <c r="K20" s="2"/>
      <c r="L20" s="2"/>
      <c r="Q20" s="2"/>
      <c r="R20" s="2"/>
      <c r="S20" s="2"/>
      <c r="T20" s="2"/>
    </row>
    <row r="21" spans="1:20" ht="18" customHeight="1" x14ac:dyDescent="0.25">
      <c r="A21" s="27">
        <v>2006</v>
      </c>
      <c r="B21" s="28">
        <v>38965</v>
      </c>
      <c r="C21" s="29" t="s">
        <v>4</v>
      </c>
      <c r="D21" s="30" t="s">
        <v>12</v>
      </c>
      <c r="E21" s="30"/>
      <c r="F21" s="31">
        <v>15</v>
      </c>
      <c r="G21" s="26">
        <f>G20+F21</f>
        <v>11665.33</v>
      </c>
      <c r="H21" s="32">
        <v>195</v>
      </c>
      <c r="I21" s="31">
        <f>IF(F21&gt;0,F21,"")</f>
        <v>15</v>
      </c>
      <c r="J21" s="25" t="s">
        <v>431</v>
      </c>
      <c r="K21" s="2"/>
      <c r="L21" s="2"/>
      <c r="Q21" s="2"/>
      <c r="R21" s="2"/>
      <c r="S21" s="2"/>
      <c r="T21" s="2"/>
    </row>
    <row r="22" spans="1:20" ht="18" customHeight="1" x14ac:dyDescent="0.25">
      <c r="A22" s="33">
        <v>2007</v>
      </c>
      <c r="B22" s="34">
        <v>39330</v>
      </c>
      <c r="C22" s="35" t="s">
        <v>4</v>
      </c>
      <c r="D22" s="36" t="s">
        <v>12</v>
      </c>
      <c r="E22" s="36"/>
      <c r="F22" s="37">
        <v>15</v>
      </c>
      <c r="G22" s="38">
        <f>G21+F22</f>
        <v>11680.33</v>
      </c>
      <c r="H22" s="39">
        <v>212</v>
      </c>
      <c r="I22" s="37">
        <f>IF(F22&gt;0,F22,"")</f>
        <v>15</v>
      </c>
      <c r="J22" s="33"/>
      <c r="K22" s="2"/>
      <c r="L22" s="2"/>
      <c r="Q22" s="2"/>
      <c r="R22" s="2"/>
      <c r="S22" s="2"/>
      <c r="T22" s="2"/>
    </row>
    <row r="23" spans="1:20" ht="18" customHeight="1" x14ac:dyDescent="0.25">
      <c r="A23" s="33">
        <v>2007</v>
      </c>
      <c r="B23" s="34">
        <v>39640</v>
      </c>
      <c r="C23" s="35" t="s">
        <v>4</v>
      </c>
      <c r="D23" s="36" t="s">
        <v>12</v>
      </c>
      <c r="E23" s="36"/>
      <c r="F23" s="37">
        <v>25</v>
      </c>
      <c r="G23" s="38">
        <f>G22+F23</f>
        <v>11705.33</v>
      </c>
      <c r="H23" s="39">
        <v>228</v>
      </c>
      <c r="I23" s="37">
        <f>IF(F23&lt;0,0,F23)</f>
        <v>25</v>
      </c>
      <c r="J23" s="33" t="s">
        <v>431</v>
      </c>
      <c r="K23" s="2"/>
      <c r="L23" s="2"/>
      <c r="Q23" s="2"/>
      <c r="R23" s="2"/>
      <c r="S23" s="2"/>
      <c r="T23" s="2"/>
    </row>
    <row r="24" spans="1:20" ht="18" customHeight="1" x14ac:dyDescent="0.25">
      <c r="A24" s="55">
        <v>2008</v>
      </c>
      <c r="B24" s="56">
        <v>39692</v>
      </c>
      <c r="C24" s="57" t="s">
        <v>4</v>
      </c>
      <c r="D24" s="55" t="s">
        <v>12</v>
      </c>
      <c r="E24" s="55"/>
      <c r="F24" s="58">
        <v>15</v>
      </c>
      <c r="G24" s="58">
        <f>G23+F24</f>
        <v>11720.33</v>
      </c>
      <c r="H24" s="60">
        <v>230</v>
      </c>
      <c r="I24" s="58">
        <f>IF(F24&lt;0,0,F24)</f>
        <v>15</v>
      </c>
      <c r="J24" s="25" t="s">
        <v>431</v>
      </c>
      <c r="K24" s="2"/>
      <c r="L24" s="2"/>
      <c r="Q24" s="2"/>
      <c r="R24" s="2"/>
      <c r="S24" s="2"/>
      <c r="T24" s="2"/>
    </row>
    <row r="25" spans="1:20" ht="18" customHeight="1" x14ac:dyDescent="0.25">
      <c r="A25" s="47">
        <v>2009</v>
      </c>
      <c r="B25" s="48">
        <v>40057</v>
      </c>
      <c r="C25" s="49" t="s">
        <v>4</v>
      </c>
      <c r="D25" s="50" t="s">
        <v>12</v>
      </c>
      <c r="E25" s="50"/>
      <c r="F25" s="51">
        <v>15</v>
      </c>
      <c r="G25" s="52">
        <f>G24+F25</f>
        <v>11735.33</v>
      </c>
      <c r="H25" s="53">
        <v>248</v>
      </c>
      <c r="I25" s="51">
        <f>IF(F25&lt;0,0,F25)</f>
        <v>15</v>
      </c>
      <c r="J25" s="25" t="s">
        <v>431</v>
      </c>
      <c r="K25" s="2"/>
      <c r="L25" s="2"/>
      <c r="Q25" s="2"/>
      <c r="R25" s="2"/>
      <c r="S25" s="2"/>
      <c r="T25" s="2"/>
    </row>
    <row r="26" spans="1:20" ht="18" customHeight="1" x14ac:dyDescent="0.25">
      <c r="A26" s="36">
        <v>2010</v>
      </c>
      <c r="B26" s="34">
        <v>40422</v>
      </c>
      <c r="C26" s="35" t="s">
        <v>4</v>
      </c>
      <c r="D26" s="36" t="s">
        <v>12</v>
      </c>
      <c r="E26" s="36"/>
      <c r="F26" s="37">
        <v>15</v>
      </c>
      <c r="G26" s="38">
        <f>G25+F26</f>
        <v>11750.33</v>
      </c>
      <c r="H26" s="39">
        <v>267</v>
      </c>
      <c r="I26" s="37">
        <f>IF(F26&lt;0,0,F26)</f>
        <v>15</v>
      </c>
      <c r="J26" s="33" t="s">
        <v>431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8" customHeight="1" x14ac:dyDescent="0.25">
      <c r="A27" s="67">
        <v>2011</v>
      </c>
      <c r="B27" s="68">
        <v>40787</v>
      </c>
      <c r="C27" s="69" t="s">
        <v>4</v>
      </c>
      <c r="D27" s="67" t="s">
        <v>12</v>
      </c>
      <c r="E27" s="67"/>
      <c r="F27" s="70">
        <v>15</v>
      </c>
      <c r="G27" s="71">
        <f>G26+F27</f>
        <v>11765.33</v>
      </c>
      <c r="H27" s="72">
        <v>288</v>
      </c>
      <c r="I27" s="70">
        <f>IF(F27&lt;0,0,F27)</f>
        <v>15</v>
      </c>
      <c r="J27" s="25" t="s">
        <v>431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8" customHeight="1" x14ac:dyDescent="0.25">
      <c r="A28" s="74">
        <v>2012</v>
      </c>
      <c r="B28" s="75">
        <v>41155</v>
      </c>
      <c r="C28" s="76" t="s">
        <v>4</v>
      </c>
      <c r="D28" s="77" t="s">
        <v>12</v>
      </c>
      <c r="E28" s="77"/>
      <c r="F28" s="78">
        <v>15</v>
      </c>
      <c r="G28" s="79">
        <f>G27+F28</f>
        <v>11780.33</v>
      </c>
      <c r="H28" s="80">
        <v>309</v>
      </c>
      <c r="I28" s="78">
        <f>IF(F28&lt;0,0,F28)</f>
        <v>15</v>
      </c>
      <c r="J28" s="25" t="s">
        <v>431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8" customHeight="1" x14ac:dyDescent="0.25">
      <c r="A29" s="89">
        <v>2013</v>
      </c>
      <c r="B29" s="84">
        <v>41519</v>
      </c>
      <c r="C29" s="90" t="s">
        <v>4</v>
      </c>
      <c r="D29" s="89" t="s">
        <v>12</v>
      </c>
      <c r="E29" s="89"/>
      <c r="F29" s="91">
        <v>15</v>
      </c>
      <c r="G29" s="52">
        <f>G28+F29</f>
        <v>11795.33</v>
      </c>
      <c r="H29" s="92">
        <v>332</v>
      </c>
      <c r="I29" s="91">
        <f>IF(F29&lt;0,0,F29)</f>
        <v>15</v>
      </c>
      <c r="J29" s="25" t="s">
        <v>431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8" customHeight="1" x14ac:dyDescent="0.25">
      <c r="A30" s="27">
        <v>2006</v>
      </c>
      <c r="B30" s="28">
        <v>39293</v>
      </c>
      <c r="C30" s="29"/>
      <c r="D30" s="30" t="s">
        <v>9</v>
      </c>
      <c r="E30" s="30"/>
      <c r="F30" s="31">
        <v>25</v>
      </c>
      <c r="G30" s="26">
        <f>G29+F30</f>
        <v>11820.33</v>
      </c>
      <c r="H30" s="32">
        <v>210</v>
      </c>
      <c r="I30" s="31">
        <f>IF(F30&gt;0,F30,"")</f>
        <v>25</v>
      </c>
      <c r="J30" s="25" t="s">
        <v>431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8" customHeight="1" x14ac:dyDescent="0.25">
      <c r="A31" s="55">
        <v>2008</v>
      </c>
      <c r="B31" s="56">
        <v>40003</v>
      </c>
      <c r="C31" s="57" t="s">
        <v>4</v>
      </c>
      <c r="D31" s="55" t="s">
        <v>9</v>
      </c>
      <c r="E31" s="55"/>
      <c r="F31" s="58">
        <v>25</v>
      </c>
      <c r="G31" s="59">
        <f>G30+F31</f>
        <v>11845.33</v>
      </c>
      <c r="H31" s="60">
        <v>246</v>
      </c>
      <c r="I31" s="58">
        <f>IF(F31&lt;0,0,F31)</f>
        <v>25</v>
      </c>
      <c r="J31" s="25" t="s">
        <v>431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8" customHeight="1" x14ac:dyDescent="0.25">
      <c r="A32" s="47">
        <v>2009</v>
      </c>
      <c r="B32" s="48">
        <v>40368</v>
      </c>
      <c r="C32" s="49" t="s">
        <v>4</v>
      </c>
      <c r="D32" s="50" t="s">
        <v>9</v>
      </c>
      <c r="E32" s="50"/>
      <c r="F32" s="51">
        <v>25</v>
      </c>
      <c r="G32" s="52">
        <f>G31+F32</f>
        <v>11870.33</v>
      </c>
      <c r="H32" s="53">
        <v>265</v>
      </c>
      <c r="I32" s="51">
        <f>IF(F32&lt;0,0,F32)</f>
        <v>25</v>
      </c>
      <c r="J32" s="25" t="s">
        <v>431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8" customHeight="1" x14ac:dyDescent="0.25">
      <c r="A33" s="30"/>
      <c r="B33" s="84">
        <v>40735</v>
      </c>
      <c r="C33" s="85" t="s">
        <v>247</v>
      </c>
      <c r="D33" s="86" t="s">
        <v>9</v>
      </c>
      <c r="E33" s="86"/>
      <c r="F33" s="87">
        <v>25</v>
      </c>
      <c r="G33" s="52">
        <f>G32+F33</f>
        <v>11895.33</v>
      </c>
      <c r="H33" s="88">
        <v>286</v>
      </c>
      <c r="I33" s="87">
        <f>IF(F33&lt;0,0,F33)</f>
        <v>25</v>
      </c>
      <c r="J33" s="25" t="s">
        <v>431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8" customHeight="1" x14ac:dyDescent="0.25">
      <c r="A34" s="67">
        <v>2011</v>
      </c>
      <c r="B34" s="68">
        <v>41099</v>
      </c>
      <c r="C34" s="69" t="s">
        <v>4</v>
      </c>
      <c r="D34" s="67" t="s">
        <v>9</v>
      </c>
      <c r="E34" s="67"/>
      <c r="F34" s="70">
        <v>25</v>
      </c>
      <c r="G34" s="71">
        <f>G33+F34</f>
        <v>11920.33</v>
      </c>
      <c r="H34" s="72">
        <v>307</v>
      </c>
      <c r="I34" s="70">
        <f>IF(F34&lt;0,0,F34)</f>
        <v>25</v>
      </c>
      <c r="J34" s="25" t="s">
        <v>431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8" customHeight="1" x14ac:dyDescent="0.25">
      <c r="A35" s="74">
        <v>2012</v>
      </c>
      <c r="B35" s="75">
        <v>41464</v>
      </c>
      <c r="C35" s="76" t="s">
        <v>4</v>
      </c>
      <c r="D35" s="77" t="s">
        <v>9</v>
      </c>
      <c r="E35" s="77"/>
      <c r="F35" s="78">
        <v>25</v>
      </c>
      <c r="G35" s="79">
        <f>G34+F35</f>
        <v>11945.33</v>
      </c>
      <c r="H35" s="80">
        <v>330</v>
      </c>
      <c r="I35" s="78">
        <f>IF(F35&lt;0,0,F35)</f>
        <v>25</v>
      </c>
      <c r="J35" s="25" t="s">
        <v>431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8" customHeight="1" x14ac:dyDescent="0.25">
      <c r="A36" s="25">
        <v>2003</v>
      </c>
      <c r="B36" s="28">
        <v>37992</v>
      </c>
      <c r="C36" s="29" t="s">
        <v>4</v>
      </c>
      <c r="D36" s="30" t="s">
        <v>18</v>
      </c>
      <c r="E36" s="30"/>
      <c r="F36" s="31">
        <v>15</v>
      </c>
      <c r="G36" s="26">
        <f>G35+F36</f>
        <v>11960.33</v>
      </c>
      <c r="H36" s="32">
        <v>154</v>
      </c>
      <c r="I36" s="31">
        <f>IF(F36&gt;0,F36,"")</f>
        <v>15</v>
      </c>
      <c r="J36" s="27" t="s">
        <v>431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8" customHeight="1" x14ac:dyDescent="0.25">
      <c r="A37" s="61">
        <v>2004</v>
      </c>
      <c r="B37" s="62">
        <v>38358</v>
      </c>
      <c r="C37" s="63" t="s">
        <v>4</v>
      </c>
      <c r="D37" s="47" t="s">
        <v>18</v>
      </c>
      <c r="E37" s="47"/>
      <c r="F37" s="64">
        <v>15</v>
      </c>
      <c r="G37" s="65">
        <f>G36+F37</f>
        <v>11975.33</v>
      </c>
      <c r="H37" s="66">
        <v>170</v>
      </c>
      <c r="I37" s="64">
        <f>IF(F37&gt;0,F37,"")</f>
        <v>15</v>
      </c>
      <c r="J37" s="61" t="s">
        <v>431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8" customHeight="1" x14ac:dyDescent="0.25">
      <c r="A38" s="40">
        <v>2005</v>
      </c>
      <c r="B38" s="41">
        <v>38722</v>
      </c>
      <c r="C38" s="42" t="s">
        <v>4</v>
      </c>
      <c r="D38" s="43" t="s">
        <v>18</v>
      </c>
      <c r="E38" s="43"/>
      <c r="F38" s="44">
        <v>15</v>
      </c>
      <c r="G38" s="45">
        <f>G37+F38</f>
        <v>11990.33</v>
      </c>
      <c r="H38" s="46">
        <v>185</v>
      </c>
      <c r="I38" s="44">
        <f>IF(F38&gt;0,F38,"")</f>
        <v>15</v>
      </c>
      <c r="J38" s="40" t="s">
        <v>431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8" customHeight="1" x14ac:dyDescent="0.25">
      <c r="A39" s="27">
        <v>2006</v>
      </c>
      <c r="B39" s="28">
        <v>39086</v>
      </c>
      <c r="C39" s="29" t="s">
        <v>4</v>
      </c>
      <c r="D39" s="30" t="s">
        <v>18</v>
      </c>
      <c r="E39" s="30"/>
      <c r="F39" s="31">
        <v>15</v>
      </c>
      <c r="G39" s="26">
        <f>G38+F39</f>
        <v>12005.33</v>
      </c>
      <c r="H39" s="32">
        <v>201</v>
      </c>
      <c r="I39" s="31">
        <f>IF(F39&gt;0,F39,"")</f>
        <v>15</v>
      </c>
      <c r="J39" s="25" t="s">
        <v>431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8" customHeight="1" x14ac:dyDescent="0.25">
      <c r="A40" s="33">
        <v>2007</v>
      </c>
      <c r="B40" s="34">
        <v>39356</v>
      </c>
      <c r="C40" s="35" t="s">
        <v>4</v>
      </c>
      <c r="D40" s="36" t="s">
        <v>18</v>
      </c>
      <c r="E40" s="36"/>
      <c r="F40" s="37">
        <v>25</v>
      </c>
      <c r="G40" s="38">
        <f>G39+F40</f>
        <v>12030.33</v>
      </c>
      <c r="H40" s="39">
        <v>213</v>
      </c>
      <c r="I40" s="37">
        <f>IF(F40&lt;0,0,F40)</f>
        <v>25</v>
      </c>
      <c r="J40" s="33" t="s">
        <v>431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8" customHeight="1" x14ac:dyDescent="0.25">
      <c r="A41" s="33">
        <v>2007</v>
      </c>
      <c r="B41" s="34">
        <v>39451</v>
      </c>
      <c r="C41" s="35" t="s">
        <v>4</v>
      </c>
      <c r="D41" s="36" t="s">
        <v>18</v>
      </c>
      <c r="E41" s="36"/>
      <c r="F41" s="37">
        <v>15</v>
      </c>
      <c r="G41" s="38">
        <f>G40+F41</f>
        <v>12045.33</v>
      </c>
      <c r="H41" s="39">
        <v>220</v>
      </c>
      <c r="I41" s="37">
        <f>IF(F41&lt;0,0,F41)</f>
        <v>15</v>
      </c>
      <c r="J41" s="33" t="s">
        <v>431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8" customHeight="1" x14ac:dyDescent="0.25">
      <c r="A42" s="55">
        <v>2008</v>
      </c>
      <c r="B42" s="56">
        <v>39722</v>
      </c>
      <c r="C42" s="57" t="s">
        <v>4</v>
      </c>
      <c r="D42" s="55" t="s">
        <v>18</v>
      </c>
      <c r="E42" s="55"/>
      <c r="F42" s="58">
        <v>25</v>
      </c>
      <c r="G42" s="59">
        <f>G41+F42</f>
        <v>12070.33</v>
      </c>
      <c r="H42" s="60">
        <v>232</v>
      </c>
      <c r="I42" s="58">
        <f>IF(F42&lt;0,0,F42)</f>
        <v>25</v>
      </c>
      <c r="J42" s="25" t="s">
        <v>431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8" customHeight="1" x14ac:dyDescent="0.25">
      <c r="A43" s="55">
        <v>2008</v>
      </c>
      <c r="B43" s="56">
        <v>39819</v>
      </c>
      <c r="C43" s="57" t="s">
        <v>4</v>
      </c>
      <c r="D43" s="55" t="s">
        <v>18</v>
      </c>
      <c r="E43" s="55"/>
      <c r="F43" s="58">
        <v>15</v>
      </c>
      <c r="G43" s="59">
        <f>G42+F43</f>
        <v>12085.33</v>
      </c>
      <c r="H43" s="60">
        <v>238</v>
      </c>
      <c r="I43" s="58">
        <f>IF(F43&lt;0,0,F43)</f>
        <v>15</v>
      </c>
      <c r="J43" s="25" t="s">
        <v>431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8" customHeight="1" x14ac:dyDescent="0.25">
      <c r="A44" s="47">
        <v>2009</v>
      </c>
      <c r="B44" s="48">
        <v>40184</v>
      </c>
      <c r="C44" s="49" t="s">
        <v>4</v>
      </c>
      <c r="D44" s="50" t="s">
        <v>18</v>
      </c>
      <c r="E44" s="50"/>
      <c r="F44" s="51">
        <v>15</v>
      </c>
      <c r="G44" s="52">
        <f>G43+F44</f>
        <v>12100.33</v>
      </c>
      <c r="H44" s="53">
        <v>256</v>
      </c>
      <c r="I44" s="51">
        <f>IF(F44&lt;0,0,F44)</f>
        <v>15</v>
      </c>
      <c r="J44" s="25" t="s">
        <v>431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8" customHeight="1" x14ac:dyDescent="0.25">
      <c r="A45" s="36">
        <v>2010</v>
      </c>
      <c r="B45" s="34">
        <v>40452</v>
      </c>
      <c r="C45" s="35" t="s">
        <v>4</v>
      </c>
      <c r="D45" s="36" t="s">
        <v>18</v>
      </c>
      <c r="E45" s="36"/>
      <c r="F45" s="37">
        <v>25</v>
      </c>
      <c r="G45" s="38">
        <f>G44+F45</f>
        <v>12125.33</v>
      </c>
      <c r="H45" s="39">
        <v>270</v>
      </c>
      <c r="I45" s="37">
        <f>IF(F45&lt;0,0,F45)</f>
        <v>25</v>
      </c>
      <c r="J45" s="33" t="s">
        <v>431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8" customHeight="1" x14ac:dyDescent="0.25">
      <c r="A46" s="36">
        <v>2010</v>
      </c>
      <c r="B46" s="34">
        <v>40549</v>
      </c>
      <c r="C46" s="35" t="s">
        <v>4</v>
      </c>
      <c r="D46" s="36" t="s">
        <v>18</v>
      </c>
      <c r="E46" s="36"/>
      <c r="F46" s="37">
        <v>15</v>
      </c>
      <c r="G46" s="38">
        <f>G45+F46</f>
        <v>12140.33</v>
      </c>
      <c r="H46" s="39">
        <v>276</v>
      </c>
      <c r="I46" s="37">
        <f>IF(F46&lt;0,0,F46)</f>
        <v>15</v>
      </c>
      <c r="J46" s="33" t="s">
        <v>431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8" customHeight="1" x14ac:dyDescent="0.25">
      <c r="A47" s="67">
        <v>2011</v>
      </c>
      <c r="B47" s="68">
        <v>40911</v>
      </c>
      <c r="C47" s="69" t="s">
        <v>4</v>
      </c>
      <c r="D47" s="67" t="s">
        <v>18</v>
      </c>
      <c r="E47" s="67"/>
      <c r="F47" s="70">
        <v>15</v>
      </c>
      <c r="G47" s="71">
        <f>G46+F47</f>
        <v>12155.33</v>
      </c>
      <c r="H47" s="72">
        <v>297</v>
      </c>
      <c r="I47" s="70">
        <f>IF(F47&lt;0,0,F47)</f>
        <v>15</v>
      </c>
      <c r="J47" s="25" t="s">
        <v>431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8" customHeight="1" x14ac:dyDescent="0.25">
      <c r="A48" s="74">
        <v>2012</v>
      </c>
      <c r="B48" s="75">
        <v>41276</v>
      </c>
      <c r="C48" s="76" t="s">
        <v>4</v>
      </c>
      <c r="D48" s="77" t="s">
        <v>18</v>
      </c>
      <c r="E48" s="77"/>
      <c r="F48" s="78">
        <v>15</v>
      </c>
      <c r="G48" s="79">
        <f>G47+F48</f>
        <v>12170.33</v>
      </c>
      <c r="H48" s="80">
        <v>319</v>
      </c>
      <c r="I48" s="78">
        <f>IF(F48&lt;0,0,F48)</f>
        <v>15</v>
      </c>
      <c r="J48" s="25" t="s">
        <v>431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8" customHeight="1" x14ac:dyDescent="0.25">
      <c r="A49" s="47">
        <v>2009</v>
      </c>
      <c r="B49" s="48">
        <v>40087</v>
      </c>
      <c r="C49" s="49" t="s">
        <v>4</v>
      </c>
      <c r="D49" s="50" t="s">
        <v>217</v>
      </c>
      <c r="E49" s="50"/>
      <c r="F49" s="51">
        <v>25</v>
      </c>
      <c r="G49" s="52">
        <f>G48+F49</f>
        <v>12195.33</v>
      </c>
      <c r="H49" s="53">
        <v>250</v>
      </c>
      <c r="I49" s="51">
        <f>IF(F49&lt;0,0,F49)</f>
        <v>25</v>
      </c>
      <c r="J49" s="25" t="s">
        <v>431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8" customHeight="1" x14ac:dyDescent="0.25">
      <c r="A50" s="67">
        <v>2011</v>
      </c>
      <c r="B50" s="68">
        <v>40819</v>
      </c>
      <c r="C50" s="69" t="s">
        <v>4</v>
      </c>
      <c r="D50" s="67" t="s">
        <v>217</v>
      </c>
      <c r="E50" s="67"/>
      <c r="F50" s="70">
        <v>25</v>
      </c>
      <c r="G50" s="71">
        <f>G49+F50</f>
        <v>12220.33</v>
      </c>
      <c r="H50" s="72">
        <v>292</v>
      </c>
      <c r="I50" s="70">
        <f>IF(F50&lt;0,0,F50)</f>
        <v>25</v>
      </c>
      <c r="J50" s="25" t="s">
        <v>431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8" customHeight="1" x14ac:dyDescent="0.25">
      <c r="A51" s="74">
        <v>2012</v>
      </c>
      <c r="B51" s="75">
        <v>41183</v>
      </c>
      <c r="C51" s="76" t="s">
        <v>4</v>
      </c>
      <c r="D51" s="77" t="s">
        <v>217</v>
      </c>
      <c r="E51" s="77"/>
      <c r="F51" s="78">
        <v>25</v>
      </c>
      <c r="G51" s="79">
        <f>G50+F51</f>
        <v>12245.33</v>
      </c>
      <c r="H51" s="80">
        <v>313</v>
      </c>
      <c r="I51" s="78">
        <f>IF(F51&lt;0,0,F51)</f>
        <v>25</v>
      </c>
      <c r="J51" s="25" t="s">
        <v>431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8" customHeight="1" x14ac:dyDescent="0.25">
      <c r="A52" s="25">
        <v>2003</v>
      </c>
      <c r="B52" s="28">
        <v>38082</v>
      </c>
      <c r="C52" s="29" t="s">
        <v>2</v>
      </c>
      <c r="D52" s="30" t="s">
        <v>153</v>
      </c>
      <c r="E52" s="30"/>
      <c r="F52" s="31">
        <v>15</v>
      </c>
      <c r="G52" s="26">
        <f>G51+F52</f>
        <v>12260.33</v>
      </c>
      <c r="H52" s="32">
        <v>158</v>
      </c>
      <c r="I52" s="31">
        <f>IF(F52&gt;0,F52,"")</f>
        <v>15</v>
      </c>
      <c r="J52" s="27" t="s">
        <v>431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8" customHeight="1" x14ac:dyDescent="0.25">
      <c r="A53" s="61">
        <v>2004</v>
      </c>
      <c r="B53" s="62">
        <v>38447</v>
      </c>
      <c r="C53" s="63" t="s">
        <v>2</v>
      </c>
      <c r="D53" s="47" t="s">
        <v>153</v>
      </c>
      <c r="E53" s="47"/>
      <c r="F53" s="64">
        <v>15</v>
      </c>
      <c r="G53" s="65">
        <f>G52+F53</f>
        <v>12275.33</v>
      </c>
      <c r="H53" s="66">
        <v>174</v>
      </c>
      <c r="I53" s="64">
        <f>IF(F53&gt;0,F53,"")</f>
        <v>15</v>
      </c>
      <c r="J53" s="61" t="s">
        <v>431</v>
      </c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8" customHeight="1" x14ac:dyDescent="0.25">
      <c r="A54" s="40">
        <v>2005</v>
      </c>
      <c r="B54" s="41">
        <v>38812</v>
      </c>
      <c r="C54" s="42" t="s">
        <v>2</v>
      </c>
      <c r="D54" s="43" t="s">
        <v>153</v>
      </c>
      <c r="E54" s="43"/>
      <c r="F54" s="44">
        <v>15</v>
      </c>
      <c r="G54" s="45">
        <f>G53+F54</f>
        <v>12290.33</v>
      </c>
      <c r="H54" s="46">
        <v>189</v>
      </c>
      <c r="I54" s="44">
        <f>IF(F54&gt;0,F54,"")</f>
        <v>15</v>
      </c>
      <c r="J54" s="40" t="s">
        <v>431</v>
      </c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8" customHeight="1" x14ac:dyDescent="0.25">
      <c r="A55" s="27">
        <v>2006</v>
      </c>
      <c r="B55" s="28">
        <v>39176</v>
      </c>
      <c r="C55" s="29" t="s">
        <v>2</v>
      </c>
      <c r="D55" s="30" t="s">
        <v>153</v>
      </c>
      <c r="E55" s="30"/>
      <c r="F55" s="31">
        <v>15</v>
      </c>
      <c r="G55" s="26">
        <f>G54+F55</f>
        <v>12305.33</v>
      </c>
      <c r="H55" s="32">
        <v>206</v>
      </c>
      <c r="I55" s="31">
        <f>IF(F55&gt;0,F55,"")</f>
        <v>15</v>
      </c>
      <c r="J55" s="25" t="s">
        <v>431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8" customHeight="1" x14ac:dyDescent="0.25">
      <c r="A56" s="33">
        <v>2007</v>
      </c>
      <c r="B56" s="34">
        <v>39541</v>
      </c>
      <c r="C56" s="35" t="s">
        <v>2</v>
      </c>
      <c r="D56" s="36" t="s">
        <v>153</v>
      </c>
      <c r="E56" s="36"/>
      <c r="F56" s="37">
        <v>15</v>
      </c>
      <c r="G56" s="38">
        <f>G55+F56</f>
        <v>12320.33</v>
      </c>
      <c r="H56" s="39">
        <v>224</v>
      </c>
      <c r="I56" s="37">
        <f>IF(F56&lt;0,0,F56)</f>
        <v>15</v>
      </c>
      <c r="J56" s="33" t="s">
        <v>431</v>
      </c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8" customHeight="1" x14ac:dyDescent="0.25">
      <c r="A57" s="55">
        <v>2008</v>
      </c>
      <c r="B57" s="56">
        <v>39904</v>
      </c>
      <c r="C57" s="57" t="s">
        <v>2</v>
      </c>
      <c r="D57" s="55" t="s">
        <v>153</v>
      </c>
      <c r="E57" s="55"/>
      <c r="F57" s="58">
        <v>15</v>
      </c>
      <c r="G57" s="59">
        <f>G56+F57</f>
        <v>12335.33</v>
      </c>
      <c r="H57" s="60">
        <v>242</v>
      </c>
      <c r="I57" s="58">
        <f>IF(F57&lt;0,0,F57)</f>
        <v>15</v>
      </c>
      <c r="J57" s="25" t="s">
        <v>431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8" customHeight="1" x14ac:dyDescent="0.25">
      <c r="A58" s="47">
        <v>2009</v>
      </c>
      <c r="B58" s="48">
        <v>40269</v>
      </c>
      <c r="C58" s="49" t="s">
        <v>2</v>
      </c>
      <c r="D58" s="50" t="s">
        <v>153</v>
      </c>
      <c r="E58" s="50"/>
      <c r="F58" s="51">
        <v>15</v>
      </c>
      <c r="G58" s="52">
        <f>G57+F58</f>
        <v>12350.33</v>
      </c>
      <c r="H58" s="53">
        <v>260</v>
      </c>
      <c r="I58" s="51">
        <f>IF(F58&lt;0,0,F58)</f>
        <v>15</v>
      </c>
      <c r="J58" s="25" t="s">
        <v>431</v>
      </c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8" customHeight="1" x14ac:dyDescent="0.25">
      <c r="A59" s="36">
        <v>2010</v>
      </c>
      <c r="B59" s="34">
        <v>40638</v>
      </c>
      <c r="C59" s="35" t="s">
        <v>2</v>
      </c>
      <c r="D59" s="36" t="s">
        <v>153</v>
      </c>
      <c r="E59" s="36"/>
      <c r="F59" s="37">
        <v>15</v>
      </c>
      <c r="G59" s="38">
        <f>G58+F59</f>
        <v>12365.33</v>
      </c>
      <c r="H59" s="39">
        <v>280</v>
      </c>
      <c r="I59" s="37">
        <f>IF(F59&lt;0,0,F59)</f>
        <v>15</v>
      </c>
      <c r="J59" s="33" t="s">
        <v>431</v>
      </c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8" customHeight="1" x14ac:dyDescent="0.25">
      <c r="A60" s="67">
        <v>2011</v>
      </c>
      <c r="B60" s="68">
        <v>41001</v>
      </c>
      <c r="C60" s="69" t="s">
        <v>2</v>
      </c>
      <c r="D60" s="67" t="s">
        <v>153</v>
      </c>
      <c r="E60" s="67"/>
      <c r="F60" s="70">
        <v>15</v>
      </c>
      <c r="G60" s="71">
        <f>G59+F60</f>
        <v>12380.33</v>
      </c>
      <c r="H60" s="72">
        <v>301</v>
      </c>
      <c r="I60" s="70">
        <f>IF(F60&lt;0,0,F60)</f>
        <v>15</v>
      </c>
      <c r="J60" s="25" t="s">
        <v>431</v>
      </c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8" customHeight="1" x14ac:dyDescent="0.25">
      <c r="A61" s="74">
        <v>2012</v>
      </c>
      <c r="B61" s="75">
        <v>41366</v>
      </c>
      <c r="C61" s="76" t="s">
        <v>2</v>
      </c>
      <c r="D61" s="77" t="s">
        <v>153</v>
      </c>
      <c r="E61" s="77"/>
      <c r="F61" s="78">
        <v>15</v>
      </c>
      <c r="G61" s="79">
        <f>G60+F61</f>
        <v>12395.33</v>
      </c>
      <c r="H61" s="80">
        <v>324</v>
      </c>
      <c r="I61" s="78">
        <f>IF(F61&lt;0,0,F61)</f>
        <v>15</v>
      </c>
      <c r="J61" s="25" t="s">
        <v>431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8" customHeight="1" x14ac:dyDescent="0.25">
      <c r="A62" s="25">
        <v>2003</v>
      </c>
      <c r="B62" s="28">
        <v>37889</v>
      </c>
      <c r="C62" s="29" t="s">
        <v>4</v>
      </c>
      <c r="D62" s="30" t="s">
        <v>17</v>
      </c>
      <c r="E62" s="30"/>
      <c r="F62" s="31">
        <v>15</v>
      </c>
      <c r="G62" s="26">
        <f>G61+F62</f>
        <v>12410.33</v>
      </c>
      <c r="H62" s="32">
        <v>148</v>
      </c>
      <c r="I62" s="31">
        <f>IF(F62&gt;0,F62,"")</f>
        <v>15</v>
      </c>
      <c r="J62" s="27" t="s">
        <v>431</v>
      </c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8" customHeight="1" x14ac:dyDescent="0.25">
      <c r="A63" s="61">
        <v>2004</v>
      </c>
      <c r="B63" s="62">
        <v>38258</v>
      </c>
      <c r="C63" s="63" t="s">
        <v>4</v>
      </c>
      <c r="D63" s="47" t="s">
        <v>17</v>
      </c>
      <c r="E63" s="47"/>
      <c r="F63" s="64">
        <v>15</v>
      </c>
      <c r="G63" s="65">
        <f>G62+F63</f>
        <v>12425.33</v>
      </c>
      <c r="H63" s="66">
        <v>164</v>
      </c>
      <c r="I63" s="64">
        <f>IF(F63&gt;0,F63,"")</f>
        <v>15</v>
      </c>
      <c r="J63" s="61" t="s">
        <v>431</v>
      </c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8" customHeight="1" x14ac:dyDescent="0.25">
      <c r="A64" s="40">
        <v>2005</v>
      </c>
      <c r="B64" s="41">
        <v>38622</v>
      </c>
      <c r="C64" s="42" t="s">
        <v>4</v>
      </c>
      <c r="D64" s="43" t="s">
        <v>17</v>
      </c>
      <c r="E64" s="43"/>
      <c r="F64" s="44">
        <v>15</v>
      </c>
      <c r="G64" s="45">
        <f>G63+F64</f>
        <v>12440.33</v>
      </c>
      <c r="H64" s="46">
        <v>179</v>
      </c>
      <c r="I64" s="44">
        <f>IF(F64&gt;0,F64,"")</f>
        <v>15</v>
      </c>
      <c r="J64" s="40" t="s">
        <v>431</v>
      </c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8" customHeight="1" x14ac:dyDescent="0.25">
      <c r="A65" s="27">
        <v>2006</v>
      </c>
      <c r="B65" s="28">
        <v>38989</v>
      </c>
      <c r="C65" s="29" t="s">
        <v>4</v>
      </c>
      <c r="D65" s="30" t="s">
        <v>17</v>
      </c>
      <c r="E65" s="30"/>
      <c r="F65" s="31">
        <v>15</v>
      </c>
      <c r="G65" s="26">
        <f>G64+F65</f>
        <v>12455.33</v>
      </c>
      <c r="H65" s="32">
        <v>195</v>
      </c>
      <c r="I65" s="31">
        <f>IF(F65&gt;0,F65,"")</f>
        <v>15</v>
      </c>
      <c r="J65" s="25" t="s">
        <v>431</v>
      </c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8" customHeight="1" x14ac:dyDescent="0.25">
      <c r="A66" s="33">
        <v>2007</v>
      </c>
      <c r="B66" s="34">
        <v>39351</v>
      </c>
      <c r="C66" s="35" t="s">
        <v>4</v>
      </c>
      <c r="D66" s="36" t="s">
        <v>17</v>
      </c>
      <c r="E66" s="36"/>
      <c r="F66" s="37">
        <v>15</v>
      </c>
      <c r="G66" s="38">
        <f>G65+F66</f>
        <v>12470.33</v>
      </c>
      <c r="H66" s="39">
        <v>212</v>
      </c>
      <c r="I66" s="37">
        <f>IF(F66&lt;0,0,F66)</f>
        <v>15</v>
      </c>
      <c r="J66" s="33" t="s">
        <v>431</v>
      </c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8" customHeight="1" x14ac:dyDescent="0.25">
      <c r="A67" s="55">
        <v>2008</v>
      </c>
      <c r="B67" s="56">
        <v>39716</v>
      </c>
      <c r="C67" s="57" t="s">
        <v>4</v>
      </c>
      <c r="D67" s="55" t="s">
        <v>17</v>
      </c>
      <c r="E67" s="55"/>
      <c r="F67" s="58">
        <v>15</v>
      </c>
      <c r="G67" s="59">
        <f>G66+F67</f>
        <v>12485.33</v>
      </c>
      <c r="H67" s="60">
        <v>230</v>
      </c>
      <c r="I67" s="58">
        <f>IF(F67&lt;0,0,F67)</f>
        <v>15</v>
      </c>
      <c r="J67" s="25" t="s">
        <v>431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8" customHeight="1" x14ac:dyDescent="0.25">
      <c r="A68" s="47">
        <v>2009</v>
      </c>
      <c r="B68" s="48">
        <v>40079</v>
      </c>
      <c r="C68" s="49" t="s">
        <v>4</v>
      </c>
      <c r="D68" s="50" t="s">
        <v>17</v>
      </c>
      <c r="E68" s="50"/>
      <c r="F68" s="51">
        <v>15</v>
      </c>
      <c r="G68" s="52">
        <f>G67+F68</f>
        <v>12500.33</v>
      </c>
      <c r="H68" s="53">
        <v>248</v>
      </c>
      <c r="I68" s="51">
        <f>IF(F68&lt;0,0,F68)</f>
        <v>15</v>
      </c>
      <c r="J68" s="25" t="s">
        <v>431</v>
      </c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8" customHeight="1" x14ac:dyDescent="0.25">
      <c r="A69" s="36">
        <v>2010</v>
      </c>
      <c r="B69" s="34">
        <v>40444</v>
      </c>
      <c r="C69" s="35" t="s">
        <v>4</v>
      </c>
      <c r="D69" s="36" t="s">
        <v>17</v>
      </c>
      <c r="E69" s="36"/>
      <c r="F69" s="37">
        <v>15</v>
      </c>
      <c r="G69" s="38">
        <f>G68+F69</f>
        <v>12515.33</v>
      </c>
      <c r="H69" s="39">
        <v>267</v>
      </c>
      <c r="I69" s="37">
        <f>IF(F69&lt;0,0,F69)</f>
        <v>15</v>
      </c>
      <c r="J69" s="33" t="s">
        <v>431</v>
      </c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8" customHeight="1" x14ac:dyDescent="0.25">
      <c r="A70" s="36">
        <v>2010</v>
      </c>
      <c r="B70" s="34">
        <v>40452</v>
      </c>
      <c r="C70" s="35" t="s">
        <v>4</v>
      </c>
      <c r="D70" s="36" t="s">
        <v>17</v>
      </c>
      <c r="E70" s="36"/>
      <c r="F70" s="37">
        <v>25</v>
      </c>
      <c r="G70" s="38">
        <f>G69+F70</f>
        <v>12540.33</v>
      </c>
      <c r="H70" s="39">
        <v>269</v>
      </c>
      <c r="I70" s="37">
        <f>IF(F70&lt;0,0,F70)</f>
        <v>25</v>
      </c>
      <c r="J70" s="33" t="s">
        <v>431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8" customHeight="1" x14ac:dyDescent="0.25">
      <c r="A71" s="67">
        <v>2011</v>
      </c>
      <c r="B71" s="68">
        <v>40809</v>
      </c>
      <c r="C71" s="69" t="s">
        <v>4</v>
      </c>
      <c r="D71" s="67" t="s">
        <v>17</v>
      </c>
      <c r="E71" s="67"/>
      <c r="F71" s="70">
        <v>15</v>
      </c>
      <c r="G71" s="71">
        <f>G70+F71</f>
        <v>12555.33</v>
      </c>
      <c r="H71" s="72">
        <v>288</v>
      </c>
      <c r="I71" s="70">
        <f>IF(F71&lt;0,0,F71)</f>
        <v>15</v>
      </c>
      <c r="J71" s="25" t="s">
        <v>431</v>
      </c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8" customHeight="1" x14ac:dyDescent="0.25">
      <c r="A72" s="67">
        <v>2011</v>
      </c>
      <c r="B72" s="68">
        <v>40819</v>
      </c>
      <c r="C72" s="69" t="s">
        <v>4</v>
      </c>
      <c r="D72" s="67" t="s">
        <v>17</v>
      </c>
      <c r="E72" s="67"/>
      <c r="F72" s="70">
        <v>25</v>
      </c>
      <c r="G72" s="71">
        <f>G71+F72</f>
        <v>12580.33</v>
      </c>
      <c r="H72" s="72">
        <v>290</v>
      </c>
      <c r="I72" s="70">
        <f>IF(F72&lt;0,0,F72)</f>
        <v>25</v>
      </c>
      <c r="J72" s="25" t="s">
        <v>431</v>
      </c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8" customHeight="1" x14ac:dyDescent="0.25">
      <c r="A73" s="74">
        <v>2012</v>
      </c>
      <c r="B73" s="75">
        <v>41176</v>
      </c>
      <c r="C73" s="76" t="s">
        <v>4</v>
      </c>
      <c r="D73" s="77" t="s">
        <v>17</v>
      </c>
      <c r="E73" s="77"/>
      <c r="F73" s="78">
        <v>15</v>
      </c>
      <c r="G73" s="79">
        <f>G72+F73</f>
        <v>12595.33</v>
      </c>
      <c r="H73" s="80">
        <v>309</v>
      </c>
      <c r="I73" s="78">
        <f>IF(F73&lt;0,0,F73)</f>
        <v>15</v>
      </c>
      <c r="J73" s="25" t="s">
        <v>431</v>
      </c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8" customHeight="1" x14ac:dyDescent="0.25">
      <c r="A74" s="74">
        <v>2012</v>
      </c>
      <c r="B74" s="75">
        <v>41183</v>
      </c>
      <c r="C74" s="76" t="s">
        <v>4</v>
      </c>
      <c r="D74" s="77" t="s">
        <v>17</v>
      </c>
      <c r="E74" s="77"/>
      <c r="F74" s="78">
        <v>25</v>
      </c>
      <c r="G74" s="79">
        <f>G73+F74</f>
        <v>12620.33</v>
      </c>
      <c r="H74" s="80">
        <v>311</v>
      </c>
      <c r="I74" s="78">
        <f>IF(F74&lt;0,0,F74)</f>
        <v>25</v>
      </c>
      <c r="J74" s="25" t="s">
        <v>431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8" customHeight="1" x14ac:dyDescent="0.25">
      <c r="A75" s="89">
        <v>2013</v>
      </c>
      <c r="B75" s="84">
        <v>41540</v>
      </c>
      <c r="C75" s="90" t="s">
        <v>4</v>
      </c>
      <c r="D75" s="89" t="s">
        <v>17</v>
      </c>
      <c r="E75" s="89"/>
      <c r="F75" s="91">
        <v>15</v>
      </c>
      <c r="G75" s="52">
        <f>G74+F75</f>
        <v>12635.33</v>
      </c>
      <c r="H75" s="92">
        <v>333</v>
      </c>
      <c r="I75" s="91">
        <f>IF(F75&lt;0,0,F75)</f>
        <v>15</v>
      </c>
      <c r="J75" s="25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8" customHeight="1" x14ac:dyDescent="0.25">
      <c r="A76" s="25">
        <v>2003</v>
      </c>
      <c r="B76" s="28">
        <v>37992</v>
      </c>
      <c r="C76" s="29" t="s">
        <v>4</v>
      </c>
      <c r="D76" s="30" t="s">
        <v>119</v>
      </c>
      <c r="E76" s="30"/>
      <c r="F76" s="31">
        <v>15</v>
      </c>
      <c r="G76" s="26">
        <f>G75+F76</f>
        <v>12650.33</v>
      </c>
      <c r="H76" s="32">
        <v>154</v>
      </c>
      <c r="I76" s="31">
        <f>IF(F76&gt;0,F76,"")</f>
        <v>15</v>
      </c>
      <c r="J76" s="27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8" customHeight="1" x14ac:dyDescent="0.25">
      <c r="A77" s="61">
        <v>2004</v>
      </c>
      <c r="B77" s="62">
        <v>38358</v>
      </c>
      <c r="C77" s="63" t="s">
        <v>4</v>
      </c>
      <c r="D77" s="47" t="s">
        <v>119</v>
      </c>
      <c r="E77" s="47"/>
      <c r="F77" s="64">
        <v>15</v>
      </c>
      <c r="G77" s="65">
        <f>G76+F77</f>
        <v>12665.33</v>
      </c>
      <c r="H77" s="66">
        <v>170</v>
      </c>
      <c r="I77" s="64">
        <f>IF(F77&gt;0,F77,"")</f>
        <v>15</v>
      </c>
      <c r="J77" s="61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8" customHeight="1" x14ac:dyDescent="0.25">
      <c r="A78" s="40">
        <v>2005</v>
      </c>
      <c r="B78" s="41">
        <v>38722</v>
      </c>
      <c r="C78" s="42" t="s">
        <v>4</v>
      </c>
      <c r="D78" s="43" t="s">
        <v>119</v>
      </c>
      <c r="E78" s="43"/>
      <c r="F78" s="44">
        <v>15</v>
      </c>
      <c r="G78" s="45">
        <f>G77+F78</f>
        <v>12680.33</v>
      </c>
      <c r="H78" s="46">
        <v>185</v>
      </c>
      <c r="I78" s="44">
        <f>IF(F78&gt;0,F78,"")</f>
        <v>15</v>
      </c>
      <c r="J78" s="40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8" customHeight="1" x14ac:dyDescent="0.25">
      <c r="A79" s="27">
        <v>2006</v>
      </c>
      <c r="B79" s="28">
        <v>39086</v>
      </c>
      <c r="C79" s="29" t="s">
        <v>4</v>
      </c>
      <c r="D79" s="30" t="s">
        <v>119</v>
      </c>
      <c r="E79" s="30"/>
      <c r="F79" s="31">
        <v>15</v>
      </c>
      <c r="G79" s="26">
        <f>G78+F79</f>
        <v>12695.33</v>
      </c>
      <c r="H79" s="32">
        <v>201</v>
      </c>
      <c r="I79" s="31">
        <f>IF(F79&gt;0,F79,"")</f>
        <v>15</v>
      </c>
      <c r="J79" s="25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8" customHeight="1" x14ac:dyDescent="0.25">
      <c r="A80" s="33">
        <v>2007</v>
      </c>
      <c r="B80" s="34">
        <v>39451</v>
      </c>
      <c r="C80" s="35" t="s">
        <v>4</v>
      </c>
      <c r="D80" s="36" t="s">
        <v>119</v>
      </c>
      <c r="E80" s="36"/>
      <c r="F80" s="37">
        <v>15</v>
      </c>
      <c r="G80" s="38">
        <f>G79+F80</f>
        <v>12710.33</v>
      </c>
      <c r="H80" s="39">
        <v>220</v>
      </c>
      <c r="I80" s="37">
        <f>IF(F80&lt;0,0,F80)</f>
        <v>15</v>
      </c>
      <c r="J80" s="33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8" customHeight="1" x14ac:dyDescent="0.25">
      <c r="A81" s="55">
        <v>2008</v>
      </c>
      <c r="B81" s="56">
        <v>39815</v>
      </c>
      <c r="C81" s="57" t="s">
        <v>4</v>
      </c>
      <c r="D81" s="55" t="s">
        <v>119</v>
      </c>
      <c r="E81" s="55"/>
      <c r="F81" s="58">
        <v>15</v>
      </c>
      <c r="G81" s="59">
        <f>G80+F81</f>
        <v>12725.33</v>
      </c>
      <c r="H81" s="60">
        <v>238</v>
      </c>
      <c r="I81" s="58">
        <f>IF(F81&lt;0,0,F81)</f>
        <v>15</v>
      </c>
      <c r="J81" s="25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8" customHeight="1" x14ac:dyDescent="0.25">
      <c r="A82" s="47">
        <v>2009</v>
      </c>
      <c r="B82" s="48">
        <v>40182</v>
      </c>
      <c r="C82" s="49" t="s">
        <v>4</v>
      </c>
      <c r="D82" s="50" t="s">
        <v>119</v>
      </c>
      <c r="E82" s="50"/>
      <c r="F82" s="51">
        <v>15</v>
      </c>
      <c r="G82" s="52">
        <f>G81+F82</f>
        <v>12740.33</v>
      </c>
      <c r="H82" s="53">
        <v>256</v>
      </c>
      <c r="I82" s="51">
        <f>IF(F82&lt;0,0,F82)</f>
        <v>15</v>
      </c>
      <c r="J82" s="25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8" customHeight="1" x14ac:dyDescent="0.25">
      <c r="A83" s="67">
        <v>2011</v>
      </c>
      <c r="B83" s="68">
        <v>40911</v>
      </c>
      <c r="C83" s="69" t="s">
        <v>4</v>
      </c>
      <c r="D83" s="67" t="s">
        <v>119</v>
      </c>
      <c r="E83" s="67"/>
      <c r="F83" s="70">
        <v>15</v>
      </c>
      <c r="G83" s="71">
        <f>G82+F83</f>
        <v>12755.33</v>
      </c>
      <c r="H83" s="72">
        <v>297</v>
      </c>
      <c r="I83" s="70">
        <f>IF(F83&lt;0,0,F83)</f>
        <v>15</v>
      </c>
      <c r="J83" s="25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8" customHeight="1" x14ac:dyDescent="0.25">
      <c r="A84" s="74">
        <v>2012</v>
      </c>
      <c r="B84" s="75">
        <v>41276</v>
      </c>
      <c r="C84" s="76" t="s">
        <v>4</v>
      </c>
      <c r="D84" s="77" t="s">
        <v>119</v>
      </c>
      <c r="E84" s="77"/>
      <c r="F84" s="78">
        <v>15</v>
      </c>
      <c r="G84" s="79">
        <f>G83+F84</f>
        <v>12770.33</v>
      </c>
      <c r="H84" s="80">
        <v>318</v>
      </c>
      <c r="I84" s="78">
        <f>IF(F84&lt;0,0,F84)</f>
        <v>15</v>
      </c>
      <c r="J84" s="25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8" customHeight="1" x14ac:dyDescent="0.25">
      <c r="A85" s="25">
        <v>2003</v>
      </c>
      <c r="B85" s="28">
        <v>37958</v>
      </c>
      <c r="C85" s="29" t="s">
        <v>4</v>
      </c>
      <c r="D85" s="30" t="s">
        <v>112</v>
      </c>
      <c r="E85" s="30"/>
      <c r="F85" s="31">
        <v>15</v>
      </c>
      <c r="G85" s="26">
        <f>G84+F85</f>
        <v>12785.33</v>
      </c>
      <c r="H85" s="32">
        <v>153</v>
      </c>
      <c r="I85" s="31">
        <f>IF(F85&gt;0,F85,"")</f>
        <v>15</v>
      </c>
      <c r="J85" s="27" t="s">
        <v>431</v>
      </c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8" customHeight="1" x14ac:dyDescent="0.25">
      <c r="A86" s="61">
        <v>2004</v>
      </c>
      <c r="B86" s="62">
        <v>38324</v>
      </c>
      <c r="C86" s="63" t="s">
        <v>4</v>
      </c>
      <c r="D86" s="47" t="s">
        <v>112</v>
      </c>
      <c r="E86" s="47"/>
      <c r="F86" s="64">
        <v>15</v>
      </c>
      <c r="G86" s="65">
        <f>G85+F86</f>
        <v>12800.33</v>
      </c>
      <c r="H86" s="66">
        <v>169</v>
      </c>
      <c r="I86" s="64">
        <f>IF(F86&gt;0,F86,"")</f>
        <v>15</v>
      </c>
      <c r="J86" s="61" t="s">
        <v>431</v>
      </c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8" customHeight="1" x14ac:dyDescent="0.25">
      <c r="A87" s="40">
        <v>2005</v>
      </c>
      <c r="B87" s="41">
        <v>38691</v>
      </c>
      <c r="C87" s="42" t="s">
        <v>4</v>
      </c>
      <c r="D87" s="43" t="s">
        <v>112</v>
      </c>
      <c r="E87" s="43"/>
      <c r="F87" s="44">
        <v>15</v>
      </c>
      <c r="G87" s="45">
        <f>G86+F87</f>
        <v>12815.33</v>
      </c>
      <c r="H87" s="46">
        <v>184</v>
      </c>
      <c r="I87" s="44">
        <f>IF(F87&gt;0,F87,"")</f>
        <v>15</v>
      </c>
      <c r="J87" s="40" t="s">
        <v>431</v>
      </c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8" customHeight="1" x14ac:dyDescent="0.25">
      <c r="A88" s="27">
        <v>2006</v>
      </c>
      <c r="B88" s="28">
        <v>39056</v>
      </c>
      <c r="C88" s="29" t="s">
        <v>4</v>
      </c>
      <c r="D88" s="30" t="s">
        <v>112</v>
      </c>
      <c r="E88" s="30"/>
      <c r="F88" s="31">
        <v>15</v>
      </c>
      <c r="G88" s="26">
        <f>G87+F88</f>
        <v>12830.33</v>
      </c>
      <c r="H88" s="32">
        <v>200</v>
      </c>
      <c r="I88" s="31">
        <f>IF(F88&gt;0,F88,"")</f>
        <v>15</v>
      </c>
      <c r="J88" s="25" t="s">
        <v>431</v>
      </c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8" customHeight="1" x14ac:dyDescent="0.25">
      <c r="A89" s="33">
        <v>2007</v>
      </c>
      <c r="B89" s="34">
        <v>39421</v>
      </c>
      <c r="C89" s="35" t="s">
        <v>4</v>
      </c>
      <c r="D89" s="36" t="s">
        <v>112</v>
      </c>
      <c r="E89" s="36"/>
      <c r="F89" s="37">
        <v>15</v>
      </c>
      <c r="G89" s="38">
        <f>G88+F89</f>
        <v>12845.33</v>
      </c>
      <c r="H89" s="39">
        <v>219</v>
      </c>
      <c r="I89" s="37">
        <f>IF(F89&lt;0,0,F89)</f>
        <v>15</v>
      </c>
      <c r="J89" s="33" t="s">
        <v>431</v>
      </c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8" customHeight="1" x14ac:dyDescent="0.25">
      <c r="A90" s="55">
        <v>2008</v>
      </c>
      <c r="B90" s="56">
        <v>39724</v>
      </c>
      <c r="C90" s="57" t="s">
        <v>4</v>
      </c>
      <c r="D90" s="55" t="s">
        <v>112</v>
      </c>
      <c r="E90" s="55"/>
      <c r="F90" s="58">
        <v>25</v>
      </c>
      <c r="G90" s="59">
        <f>G89+F90</f>
        <v>12870.33</v>
      </c>
      <c r="H90" s="60">
        <v>232</v>
      </c>
      <c r="I90" s="58">
        <f>IF(F90&lt;0,0,F90)</f>
        <v>25</v>
      </c>
      <c r="J90" s="25" t="s">
        <v>431</v>
      </c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8" customHeight="1" x14ac:dyDescent="0.25">
      <c r="A91" s="47">
        <v>2009</v>
      </c>
      <c r="B91" s="48">
        <v>40087</v>
      </c>
      <c r="C91" s="49" t="s">
        <v>4</v>
      </c>
      <c r="D91" s="50" t="s">
        <v>112</v>
      </c>
      <c r="E91" s="50"/>
      <c r="F91" s="51">
        <v>25</v>
      </c>
      <c r="G91" s="52">
        <f>G90+F91</f>
        <v>12895.33</v>
      </c>
      <c r="H91" s="53">
        <v>249</v>
      </c>
      <c r="I91" s="51">
        <f>IF(F91&lt;0,0,F91)</f>
        <v>25</v>
      </c>
      <c r="J91" s="25" t="s">
        <v>431</v>
      </c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8" customHeight="1" x14ac:dyDescent="0.25">
      <c r="A92" s="36">
        <v>2010</v>
      </c>
      <c r="B92" s="34">
        <v>40452</v>
      </c>
      <c r="C92" s="35" t="s">
        <v>4</v>
      </c>
      <c r="D92" s="36" t="s">
        <v>112</v>
      </c>
      <c r="E92" s="36"/>
      <c r="F92" s="37">
        <v>25</v>
      </c>
      <c r="G92" s="38">
        <f>G91+F92</f>
        <v>12920.33</v>
      </c>
      <c r="H92" s="39">
        <v>269</v>
      </c>
      <c r="I92" s="37">
        <f>IF(F92&lt;0,0,F92)</f>
        <v>25</v>
      </c>
      <c r="J92" s="33" t="s">
        <v>431</v>
      </c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8" customHeight="1" x14ac:dyDescent="0.25">
      <c r="A93" s="36">
        <v>2010</v>
      </c>
      <c r="B93" s="34">
        <v>40547</v>
      </c>
      <c r="C93" s="35" t="s">
        <v>4</v>
      </c>
      <c r="D93" s="36" t="s">
        <v>112</v>
      </c>
      <c r="E93" s="36"/>
      <c r="F93" s="37">
        <v>15</v>
      </c>
      <c r="G93" s="38">
        <f>G92+F93</f>
        <v>12935.33</v>
      </c>
      <c r="H93" s="39">
        <v>276</v>
      </c>
      <c r="I93" s="37">
        <f>IF(F93&lt;0,0,F93)</f>
        <v>15</v>
      </c>
      <c r="J93" s="33" t="s">
        <v>431</v>
      </c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8" customHeight="1" x14ac:dyDescent="0.25">
      <c r="A94" s="67">
        <v>2011</v>
      </c>
      <c r="B94" s="68">
        <v>40819</v>
      </c>
      <c r="C94" s="69" t="s">
        <v>4</v>
      </c>
      <c r="D94" s="67" t="s">
        <v>112</v>
      </c>
      <c r="E94" s="67"/>
      <c r="F94" s="70">
        <v>25</v>
      </c>
      <c r="G94" s="71">
        <f>G93+F94</f>
        <v>12960.33</v>
      </c>
      <c r="H94" s="72">
        <v>290</v>
      </c>
      <c r="I94" s="70">
        <f>IF(F94&lt;0,0,F94)</f>
        <v>25</v>
      </c>
      <c r="J94" s="25" t="s">
        <v>431</v>
      </c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8" customHeight="1" x14ac:dyDescent="0.25">
      <c r="A95" s="74">
        <v>2012</v>
      </c>
      <c r="B95" s="75">
        <v>41183</v>
      </c>
      <c r="C95" s="76" t="s">
        <v>4</v>
      </c>
      <c r="D95" s="77" t="s">
        <v>112</v>
      </c>
      <c r="E95" s="77"/>
      <c r="F95" s="78">
        <v>25</v>
      </c>
      <c r="G95" s="79">
        <f>G94+F95</f>
        <v>12985.33</v>
      </c>
      <c r="H95" s="80">
        <v>311</v>
      </c>
      <c r="I95" s="78">
        <f>IF(F95&lt;0,0,F95)</f>
        <v>25</v>
      </c>
      <c r="J95" s="25" t="s">
        <v>431</v>
      </c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8" customHeight="1" x14ac:dyDescent="0.25">
      <c r="A96" s="25">
        <v>2003</v>
      </c>
      <c r="B96" s="28">
        <v>38082</v>
      </c>
      <c r="C96" s="29" t="s">
        <v>4</v>
      </c>
      <c r="D96" s="30" t="s">
        <v>154</v>
      </c>
      <c r="E96" s="30"/>
      <c r="F96" s="31">
        <v>15</v>
      </c>
      <c r="G96" s="26">
        <f>G95+F96</f>
        <v>13000.33</v>
      </c>
      <c r="H96" s="32">
        <v>158</v>
      </c>
      <c r="I96" s="31">
        <f>IF(F96&gt;0,F96,"")</f>
        <v>15</v>
      </c>
      <c r="J96" s="27" t="s">
        <v>431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8" customHeight="1" x14ac:dyDescent="0.25">
      <c r="A97" s="40">
        <v>2005</v>
      </c>
      <c r="B97" s="41">
        <v>38812</v>
      </c>
      <c r="C97" s="42" t="s">
        <v>4</v>
      </c>
      <c r="D97" s="43" t="s">
        <v>154</v>
      </c>
      <c r="E97" s="43"/>
      <c r="F97" s="44">
        <v>15</v>
      </c>
      <c r="G97" s="45">
        <f>G96+F97</f>
        <v>13015.33</v>
      </c>
      <c r="H97" s="46">
        <v>189</v>
      </c>
      <c r="I97" s="44">
        <f>IF(F97&gt;0,F97,"")</f>
        <v>15</v>
      </c>
      <c r="J97" s="40" t="s">
        <v>431</v>
      </c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8" customHeight="1" x14ac:dyDescent="0.25">
      <c r="A98" s="27">
        <v>2006</v>
      </c>
      <c r="B98" s="28">
        <v>39176</v>
      </c>
      <c r="C98" s="29" t="s">
        <v>4</v>
      </c>
      <c r="D98" s="30" t="s">
        <v>154</v>
      </c>
      <c r="E98" s="30"/>
      <c r="F98" s="31">
        <v>15</v>
      </c>
      <c r="G98" s="26">
        <f>G97+F98</f>
        <v>13030.33</v>
      </c>
      <c r="H98" s="32">
        <v>206</v>
      </c>
      <c r="I98" s="31">
        <f>IF(F98&gt;0,F98,"")</f>
        <v>15</v>
      </c>
      <c r="J98" s="25" t="s">
        <v>431</v>
      </c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8" customHeight="1" x14ac:dyDescent="0.25">
      <c r="A99" s="33">
        <v>2007</v>
      </c>
      <c r="B99" s="34">
        <v>39541</v>
      </c>
      <c r="C99" s="35" t="s">
        <v>4</v>
      </c>
      <c r="D99" s="36" t="s">
        <v>154</v>
      </c>
      <c r="E99" s="36"/>
      <c r="F99" s="37">
        <v>15</v>
      </c>
      <c r="G99" s="38">
        <f>G98+F99</f>
        <v>13045.33</v>
      </c>
      <c r="H99" s="39">
        <v>224</v>
      </c>
      <c r="I99" s="37">
        <f>IF(F99&lt;0,0,F99)</f>
        <v>15</v>
      </c>
      <c r="J99" s="33" t="s">
        <v>431</v>
      </c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8" customHeight="1" x14ac:dyDescent="0.25">
      <c r="A100" s="55">
        <v>2008</v>
      </c>
      <c r="B100" s="56">
        <v>39904</v>
      </c>
      <c r="C100" s="57" t="s">
        <v>4</v>
      </c>
      <c r="D100" s="55" t="s">
        <v>154</v>
      </c>
      <c r="E100" s="55"/>
      <c r="F100" s="58">
        <v>15</v>
      </c>
      <c r="G100" s="59">
        <f>G99+F100</f>
        <v>13060.33</v>
      </c>
      <c r="H100" s="60">
        <v>242</v>
      </c>
      <c r="I100" s="58">
        <f>IF(F100&lt;0,0,F100)</f>
        <v>15</v>
      </c>
      <c r="J100" s="25" t="s">
        <v>431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8" customHeight="1" x14ac:dyDescent="0.25">
      <c r="A101" s="47">
        <v>2009</v>
      </c>
      <c r="B101" s="48">
        <v>40269</v>
      </c>
      <c r="C101" s="49" t="s">
        <v>4</v>
      </c>
      <c r="D101" s="50" t="s">
        <v>154</v>
      </c>
      <c r="E101" s="50"/>
      <c r="F101" s="51">
        <v>15</v>
      </c>
      <c r="G101" s="52">
        <f>G100+F101</f>
        <v>13075.33</v>
      </c>
      <c r="H101" s="53">
        <v>260</v>
      </c>
      <c r="I101" s="51">
        <f>IF(F101&lt;0,0,F101)</f>
        <v>15</v>
      </c>
      <c r="J101" s="25" t="s">
        <v>431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8" customHeight="1" x14ac:dyDescent="0.25">
      <c r="A102" s="36">
        <v>2010</v>
      </c>
      <c r="B102" s="34">
        <v>40634</v>
      </c>
      <c r="C102" s="35" t="s">
        <v>4</v>
      </c>
      <c r="D102" s="36" t="s">
        <v>154</v>
      </c>
      <c r="E102" s="36"/>
      <c r="F102" s="37">
        <v>15</v>
      </c>
      <c r="G102" s="38">
        <f>G101+F102</f>
        <v>13090.33</v>
      </c>
      <c r="H102" s="39">
        <v>280</v>
      </c>
      <c r="I102" s="37">
        <f>IF(F102&lt;0,0,F102)</f>
        <v>15</v>
      </c>
      <c r="J102" s="33" t="s">
        <v>431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8" customHeight="1" x14ac:dyDescent="0.25">
      <c r="A103" s="67">
        <v>2011</v>
      </c>
      <c r="B103" s="68">
        <v>41001</v>
      </c>
      <c r="C103" s="69" t="s">
        <v>4</v>
      </c>
      <c r="D103" s="67" t="s">
        <v>154</v>
      </c>
      <c r="E103" s="67"/>
      <c r="F103" s="70">
        <v>15</v>
      </c>
      <c r="G103" s="71">
        <f>G102+F103</f>
        <v>13105.33</v>
      </c>
      <c r="H103" s="72">
        <v>301</v>
      </c>
      <c r="I103" s="70">
        <f>IF(F103&lt;0,0,F103)</f>
        <v>15</v>
      </c>
      <c r="J103" s="25" t="s">
        <v>431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8" customHeight="1" x14ac:dyDescent="0.25">
      <c r="A104" s="74">
        <v>2012</v>
      </c>
      <c r="B104" s="75">
        <v>41366</v>
      </c>
      <c r="C104" s="76" t="s">
        <v>4</v>
      </c>
      <c r="D104" s="77" t="s">
        <v>154</v>
      </c>
      <c r="E104" s="77"/>
      <c r="F104" s="78">
        <v>15</v>
      </c>
      <c r="G104" s="79">
        <f>G103+F104</f>
        <v>13120.33</v>
      </c>
      <c r="H104" s="80">
        <v>324</v>
      </c>
      <c r="I104" s="78">
        <f>IF(F104&lt;0,0,F104)</f>
        <v>15</v>
      </c>
      <c r="J104" s="25" t="s">
        <v>431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8" customHeight="1" x14ac:dyDescent="0.25">
      <c r="A105" s="27">
        <v>2006</v>
      </c>
      <c r="B105" s="28">
        <v>38994</v>
      </c>
      <c r="C105" s="29" t="s">
        <v>2</v>
      </c>
      <c r="D105" s="30" t="s">
        <v>33</v>
      </c>
      <c r="E105" s="30"/>
      <c r="F105" s="31">
        <v>100</v>
      </c>
      <c r="G105" s="26">
        <f>G104+F105</f>
        <v>13220.33</v>
      </c>
      <c r="H105" s="32">
        <v>197</v>
      </c>
      <c r="I105" s="31">
        <f>IF(F105&gt;0,F105,"")</f>
        <v>100</v>
      </c>
      <c r="J105" s="25" t="s">
        <v>431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8" customHeight="1" x14ac:dyDescent="0.25">
      <c r="A106" s="33">
        <v>2007</v>
      </c>
      <c r="B106" s="34">
        <v>39358</v>
      </c>
      <c r="C106" s="35" t="s">
        <v>2</v>
      </c>
      <c r="D106" s="36" t="s">
        <v>33</v>
      </c>
      <c r="E106" s="36"/>
      <c r="F106" s="37">
        <v>100</v>
      </c>
      <c r="G106" s="38">
        <f>G105+F106</f>
        <v>13320.33</v>
      </c>
      <c r="H106" s="39">
        <v>214</v>
      </c>
      <c r="I106" s="37">
        <f>IF(F106&lt;0,0,F106)</f>
        <v>100</v>
      </c>
      <c r="J106" s="33" t="s">
        <v>431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8" customHeight="1" x14ac:dyDescent="0.25">
      <c r="A107" s="55">
        <v>2008</v>
      </c>
      <c r="B107" s="56">
        <v>39724</v>
      </c>
      <c r="C107" s="57" t="s">
        <v>2</v>
      </c>
      <c r="D107" s="55" t="s">
        <v>33</v>
      </c>
      <c r="E107" s="55"/>
      <c r="F107" s="58">
        <v>100</v>
      </c>
      <c r="G107" s="59">
        <f>G106+F107</f>
        <v>13420.33</v>
      </c>
      <c r="H107" s="60">
        <v>232</v>
      </c>
      <c r="I107" s="58">
        <f>IF(F107&lt;0,0,F107)</f>
        <v>100</v>
      </c>
      <c r="J107" s="25" t="s">
        <v>431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8" customHeight="1" x14ac:dyDescent="0.25">
      <c r="A108" s="47">
        <v>2009</v>
      </c>
      <c r="B108" s="48">
        <v>40091</v>
      </c>
      <c r="C108" s="49" t="s">
        <v>2</v>
      </c>
      <c r="D108" s="50" t="s">
        <v>33</v>
      </c>
      <c r="E108" s="50"/>
      <c r="F108" s="51">
        <v>100</v>
      </c>
      <c r="G108" s="52">
        <f>G107+F108</f>
        <v>13520.33</v>
      </c>
      <c r="H108" s="53">
        <v>251</v>
      </c>
      <c r="I108" s="51">
        <f>IF(F108&lt;0,0,F108)</f>
        <v>100</v>
      </c>
      <c r="J108" s="25" t="s">
        <v>431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8" customHeight="1" x14ac:dyDescent="0.25">
      <c r="A109" s="36">
        <v>2010</v>
      </c>
      <c r="B109" s="34">
        <v>40456</v>
      </c>
      <c r="C109" s="35" t="s">
        <v>2</v>
      </c>
      <c r="D109" s="36" t="s">
        <v>33</v>
      </c>
      <c r="E109" s="36"/>
      <c r="F109" s="37">
        <v>100</v>
      </c>
      <c r="G109" s="38">
        <f>G108+F109</f>
        <v>13620.33</v>
      </c>
      <c r="H109" s="39">
        <v>271</v>
      </c>
      <c r="I109" s="37">
        <f>IF(F109&lt;0,0,F109)</f>
        <v>100</v>
      </c>
      <c r="J109" s="33" t="s">
        <v>431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8" customHeight="1" x14ac:dyDescent="0.25">
      <c r="A110" s="67">
        <v>2011</v>
      </c>
      <c r="B110" s="68">
        <v>40821</v>
      </c>
      <c r="C110" s="81" t="s">
        <v>2</v>
      </c>
      <c r="D110" s="67" t="s">
        <v>33</v>
      </c>
      <c r="E110" s="67"/>
      <c r="F110" s="70">
        <v>100</v>
      </c>
      <c r="G110" s="71">
        <f>G109+F110</f>
        <v>13720.33</v>
      </c>
      <c r="H110" s="72">
        <v>292</v>
      </c>
      <c r="I110" s="70">
        <f>IF(F110&lt;0,0,F110)</f>
        <v>100</v>
      </c>
      <c r="J110" s="25" t="s">
        <v>431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8" customHeight="1" x14ac:dyDescent="0.25">
      <c r="A111" s="74">
        <v>2012</v>
      </c>
      <c r="B111" s="75">
        <v>41183</v>
      </c>
      <c r="C111" s="76" t="s">
        <v>2</v>
      </c>
      <c r="D111" s="77" t="s">
        <v>33</v>
      </c>
      <c r="E111" s="77"/>
      <c r="F111" s="78">
        <v>100</v>
      </c>
      <c r="G111" s="79">
        <f>G110+F111</f>
        <v>13820.33</v>
      </c>
      <c r="H111" s="80">
        <v>313</v>
      </c>
      <c r="I111" s="78">
        <f>IF(F111&lt;0,0,F111)</f>
        <v>100</v>
      </c>
      <c r="J111" s="25" t="s">
        <v>431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8" customHeight="1" x14ac:dyDescent="0.25">
      <c r="A112" s="25">
        <v>2003</v>
      </c>
      <c r="B112" s="28">
        <v>37897</v>
      </c>
      <c r="C112" s="29" t="s">
        <v>4</v>
      </c>
      <c r="D112" s="30" t="s">
        <v>34</v>
      </c>
      <c r="E112" s="30"/>
      <c r="F112" s="31">
        <v>15</v>
      </c>
      <c r="G112" s="26">
        <f>G111+F112</f>
        <v>13835.33</v>
      </c>
      <c r="H112" s="32">
        <v>150</v>
      </c>
      <c r="I112" s="31">
        <f>IF(F112&gt;0,F112,"")</f>
        <v>15</v>
      </c>
      <c r="J112" s="27" t="s">
        <v>431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8" customHeight="1" x14ac:dyDescent="0.25">
      <c r="A113" s="61">
        <v>2004</v>
      </c>
      <c r="B113" s="62">
        <v>38265</v>
      </c>
      <c r="C113" s="63" t="s">
        <v>4</v>
      </c>
      <c r="D113" s="47" t="s">
        <v>34</v>
      </c>
      <c r="E113" s="47"/>
      <c r="F113" s="64">
        <v>15</v>
      </c>
      <c r="G113" s="65">
        <f>G112+F113</f>
        <v>13850.33</v>
      </c>
      <c r="H113" s="66">
        <v>166</v>
      </c>
      <c r="I113" s="64">
        <f>IF(F113&gt;0,F113,"")</f>
        <v>15</v>
      </c>
      <c r="J113" s="61" t="s">
        <v>431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8" customHeight="1" x14ac:dyDescent="0.25">
      <c r="A114" s="40">
        <v>2005</v>
      </c>
      <c r="B114" s="41">
        <v>38630</v>
      </c>
      <c r="C114" s="42" t="s">
        <v>4</v>
      </c>
      <c r="D114" s="43" t="s">
        <v>34</v>
      </c>
      <c r="E114" s="43"/>
      <c r="F114" s="44">
        <v>15</v>
      </c>
      <c r="G114" s="45">
        <f>G113+F114</f>
        <v>13865.33</v>
      </c>
      <c r="H114" s="46">
        <v>181</v>
      </c>
      <c r="I114" s="44">
        <f>IF(F114&gt;0,F114,"")</f>
        <v>15</v>
      </c>
      <c r="J114" s="40" t="s">
        <v>431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8" customHeight="1" x14ac:dyDescent="0.25">
      <c r="A115" s="27">
        <v>2006</v>
      </c>
      <c r="B115" s="28">
        <v>38994</v>
      </c>
      <c r="C115" s="29" t="s">
        <v>4</v>
      </c>
      <c r="D115" s="30" t="s">
        <v>34</v>
      </c>
      <c r="E115" s="30"/>
      <c r="F115" s="31">
        <v>15</v>
      </c>
      <c r="G115" s="26">
        <f>G114+F115</f>
        <v>13880.33</v>
      </c>
      <c r="H115" s="32">
        <v>197</v>
      </c>
      <c r="I115" s="31">
        <f>IF(F115&gt;0,F115,"")</f>
        <v>15</v>
      </c>
      <c r="J115" s="25" t="s">
        <v>431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8" customHeight="1" x14ac:dyDescent="0.25">
      <c r="A116" s="33">
        <v>2007</v>
      </c>
      <c r="B116" s="34">
        <v>39358</v>
      </c>
      <c r="C116" s="35" t="s">
        <v>4</v>
      </c>
      <c r="D116" s="36" t="s">
        <v>34</v>
      </c>
      <c r="E116" s="36"/>
      <c r="F116" s="37">
        <v>15</v>
      </c>
      <c r="G116" s="38">
        <f>G115+F116</f>
        <v>13895.33</v>
      </c>
      <c r="H116" s="39">
        <v>214</v>
      </c>
      <c r="I116" s="37">
        <f>IF(F116&lt;0,0,F116)</f>
        <v>15</v>
      </c>
      <c r="J116" s="33" t="s">
        <v>431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8" customHeight="1" x14ac:dyDescent="0.25">
      <c r="A117" s="55">
        <v>2008</v>
      </c>
      <c r="B117" s="56">
        <v>39724</v>
      </c>
      <c r="C117" s="57" t="s">
        <v>4</v>
      </c>
      <c r="D117" s="55" t="s">
        <v>34</v>
      </c>
      <c r="E117" s="55"/>
      <c r="F117" s="58">
        <v>15</v>
      </c>
      <c r="G117" s="59">
        <f>G116+F117</f>
        <v>13910.33</v>
      </c>
      <c r="H117" s="60">
        <v>232</v>
      </c>
      <c r="I117" s="58">
        <f>IF(F117&lt;0,0,F117)</f>
        <v>15</v>
      </c>
      <c r="J117" s="25" t="s">
        <v>431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8" customHeight="1" x14ac:dyDescent="0.25">
      <c r="A118" s="47">
        <v>2009</v>
      </c>
      <c r="B118" s="48">
        <v>40091</v>
      </c>
      <c r="C118" s="49" t="s">
        <v>4</v>
      </c>
      <c r="D118" s="50" t="s">
        <v>34</v>
      </c>
      <c r="E118" s="50"/>
      <c r="F118" s="51">
        <v>15</v>
      </c>
      <c r="G118" s="52">
        <f>G117+F118</f>
        <v>13925.33</v>
      </c>
      <c r="H118" s="53">
        <v>251</v>
      </c>
      <c r="I118" s="51">
        <f>IF(F118&lt;0,0,F118)</f>
        <v>15</v>
      </c>
      <c r="J118" s="25" t="s">
        <v>431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8" customHeight="1" x14ac:dyDescent="0.25">
      <c r="A119" s="36">
        <v>2010</v>
      </c>
      <c r="B119" s="34">
        <v>40456</v>
      </c>
      <c r="C119" s="35" t="s">
        <v>4</v>
      </c>
      <c r="D119" s="36" t="s">
        <v>34</v>
      </c>
      <c r="E119" s="36"/>
      <c r="F119" s="37">
        <v>25</v>
      </c>
      <c r="G119" s="38">
        <f>G118+F119</f>
        <v>13950.33</v>
      </c>
      <c r="H119" s="39">
        <v>271</v>
      </c>
      <c r="I119" s="37">
        <f>IF(F119&lt;0,0,F119)</f>
        <v>25</v>
      </c>
      <c r="J119" s="33" t="s">
        <v>229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8" customHeight="1" x14ac:dyDescent="0.25">
      <c r="A120" s="67">
        <v>2011</v>
      </c>
      <c r="B120" s="68">
        <v>40821</v>
      </c>
      <c r="C120" s="69" t="s">
        <v>4</v>
      </c>
      <c r="D120" s="67" t="s">
        <v>34</v>
      </c>
      <c r="E120" s="67"/>
      <c r="F120" s="70">
        <v>25</v>
      </c>
      <c r="G120" s="71">
        <f>G119+F120</f>
        <v>13975.33</v>
      </c>
      <c r="H120" s="72">
        <v>292</v>
      </c>
      <c r="I120" s="70">
        <f>IF(F120&lt;0,0,F120)</f>
        <v>25</v>
      </c>
      <c r="J120" s="25" t="s">
        <v>229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8" customHeight="1" x14ac:dyDescent="0.25">
      <c r="A121" s="74">
        <v>2012</v>
      </c>
      <c r="B121" s="75">
        <v>41183</v>
      </c>
      <c r="C121" s="76" t="s">
        <v>4</v>
      </c>
      <c r="D121" s="77" t="s">
        <v>34</v>
      </c>
      <c r="E121" s="77"/>
      <c r="F121" s="78">
        <v>25</v>
      </c>
      <c r="G121" s="79">
        <f>G120+F121</f>
        <v>14000.33</v>
      </c>
      <c r="H121" s="80">
        <v>311</v>
      </c>
      <c r="I121" s="78">
        <f>IF(F121&lt;0,0,F121)</f>
        <v>25</v>
      </c>
      <c r="J121" s="25" t="s">
        <v>431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8" customHeight="1" x14ac:dyDescent="0.25">
      <c r="A122" s="25">
        <v>2003</v>
      </c>
      <c r="B122" s="28">
        <v>37958</v>
      </c>
      <c r="C122" s="29" t="s">
        <v>4</v>
      </c>
      <c r="D122" s="30" t="s">
        <v>35</v>
      </c>
      <c r="E122" s="30"/>
      <c r="F122" s="31">
        <v>15</v>
      </c>
      <c r="G122" s="26">
        <f>G121+F122</f>
        <v>14015.33</v>
      </c>
      <c r="H122" s="32">
        <v>153</v>
      </c>
      <c r="I122" s="31">
        <f>IF(F122&gt;0,F122,"")</f>
        <v>15</v>
      </c>
      <c r="J122" s="27" t="s">
        <v>431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8" customHeight="1" x14ac:dyDescent="0.25">
      <c r="A123" s="61">
        <v>2004</v>
      </c>
      <c r="B123" s="62">
        <v>38324</v>
      </c>
      <c r="C123" s="63" t="s">
        <v>4</v>
      </c>
      <c r="D123" s="47" t="s">
        <v>35</v>
      </c>
      <c r="E123" s="47"/>
      <c r="F123" s="64">
        <v>15</v>
      </c>
      <c r="G123" s="65">
        <f>G122+F123</f>
        <v>14030.33</v>
      </c>
      <c r="H123" s="66">
        <v>169</v>
      </c>
      <c r="I123" s="64">
        <f>IF(F123&gt;0,F123,"")</f>
        <v>15</v>
      </c>
      <c r="J123" s="61" t="s">
        <v>431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8" customHeight="1" x14ac:dyDescent="0.25">
      <c r="A124" s="40">
        <v>2005</v>
      </c>
      <c r="B124" s="41">
        <v>38691</v>
      </c>
      <c r="C124" s="42" t="s">
        <v>4</v>
      </c>
      <c r="D124" s="43" t="s">
        <v>35</v>
      </c>
      <c r="E124" s="43"/>
      <c r="F124" s="44">
        <v>15</v>
      </c>
      <c r="G124" s="45">
        <f>G123+F124</f>
        <v>14045.33</v>
      </c>
      <c r="H124" s="46">
        <v>184</v>
      </c>
      <c r="I124" s="44">
        <f>IF(F124&gt;0,F124,"")</f>
        <v>15</v>
      </c>
      <c r="J124" s="40" t="s">
        <v>431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8" customHeight="1" x14ac:dyDescent="0.25">
      <c r="A125" s="27">
        <v>2006</v>
      </c>
      <c r="B125" s="28">
        <v>39056</v>
      </c>
      <c r="C125" s="29" t="s">
        <v>4</v>
      </c>
      <c r="D125" s="30" t="s">
        <v>35</v>
      </c>
      <c r="E125" s="30"/>
      <c r="F125" s="31">
        <v>15</v>
      </c>
      <c r="G125" s="26">
        <f>G124+F125</f>
        <v>14060.33</v>
      </c>
      <c r="H125" s="32">
        <v>200</v>
      </c>
      <c r="I125" s="31">
        <f>IF(F125&gt;0,F125,"")</f>
        <v>15</v>
      </c>
      <c r="J125" s="25" t="s">
        <v>431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8" customHeight="1" x14ac:dyDescent="0.25">
      <c r="A126" s="33">
        <v>2007</v>
      </c>
      <c r="B126" s="34">
        <v>39358</v>
      </c>
      <c r="C126" s="35" t="s">
        <v>4</v>
      </c>
      <c r="D126" s="36" t="s">
        <v>35</v>
      </c>
      <c r="E126" s="36"/>
      <c r="F126" s="37">
        <v>100</v>
      </c>
      <c r="G126" s="38">
        <f>G125+F126</f>
        <v>14160.33</v>
      </c>
      <c r="H126" s="39">
        <v>214</v>
      </c>
      <c r="I126" s="37">
        <f>IF(F126&lt;0,0,F126)</f>
        <v>100</v>
      </c>
      <c r="J126" s="33" t="s">
        <v>431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8" customHeight="1" x14ac:dyDescent="0.25">
      <c r="A127" s="55">
        <v>2008</v>
      </c>
      <c r="B127" s="56">
        <v>39724</v>
      </c>
      <c r="C127" s="57" t="s">
        <v>4</v>
      </c>
      <c r="D127" s="55" t="s">
        <v>35</v>
      </c>
      <c r="E127" s="55"/>
      <c r="F127" s="58">
        <v>100</v>
      </c>
      <c r="G127" s="59">
        <f>G126+F127</f>
        <v>14260.33</v>
      </c>
      <c r="H127" s="60">
        <v>233</v>
      </c>
      <c r="I127" s="58">
        <f>IF(F127&lt;0,0,F127)</f>
        <v>100</v>
      </c>
      <c r="J127" s="25" t="s">
        <v>431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8" customHeight="1" x14ac:dyDescent="0.25">
      <c r="A128" s="47">
        <v>2009</v>
      </c>
      <c r="B128" s="48">
        <v>40091</v>
      </c>
      <c r="C128" s="49" t="s">
        <v>4</v>
      </c>
      <c r="D128" s="50" t="s">
        <v>35</v>
      </c>
      <c r="E128" s="50"/>
      <c r="F128" s="51">
        <v>100</v>
      </c>
      <c r="G128" s="52">
        <f>G127+F128</f>
        <v>14360.33</v>
      </c>
      <c r="H128" s="53">
        <v>251</v>
      </c>
      <c r="I128" s="51">
        <f>IF(F128&lt;0,0,F128)</f>
        <v>100</v>
      </c>
      <c r="J128" s="25" t="s">
        <v>431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8" customHeight="1" x14ac:dyDescent="0.25">
      <c r="A129" s="36">
        <v>2010</v>
      </c>
      <c r="B129" s="34">
        <v>40456</v>
      </c>
      <c r="C129" s="35" t="s">
        <v>4</v>
      </c>
      <c r="D129" s="36" t="s">
        <v>35</v>
      </c>
      <c r="E129" s="36"/>
      <c r="F129" s="37">
        <v>100</v>
      </c>
      <c r="G129" s="38">
        <f>G128+F129</f>
        <v>14460.33</v>
      </c>
      <c r="H129" s="39">
        <v>271</v>
      </c>
      <c r="I129" s="37">
        <f>IF(F129&lt;0,0,F129)</f>
        <v>100</v>
      </c>
      <c r="J129" s="33" t="s">
        <v>431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8" customHeight="1" x14ac:dyDescent="0.25">
      <c r="A130" s="67">
        <v>2011</v>
      </c>
      <c r="B130" s="68">
        <v>40821</v>
      </c>
      <c r="C130" s="69" t="s">
        <v>4</v>
      </c>
      <c r="D130" s="67" t="s">
        <v>35</v>
      </c>
      <c r="E130" s="67"/>
      <c r="F130" s="70">
        <v>100</v>
      </c>
      <c r="G130" s="71">
        <f>G129+F130</f>
        <v>14560.33</v>
      </c>
      <c r="H130" s="72">
        <v>292</v>
      </c>
      <c r="I130" s="70">
        <f>IF(F130&lt;0,0,F130)</f>
        <v>100</v>
      </c>
      <c r="J130" s="25" t="s">
        <v>431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8" customHeight="1" x14ac:dyDescent="0.25">
      <c r="A131" s="74">
        <v>2012</v>
      </c>
      <c r="B131" s="75">
        <v>41183</v>
      </c>
      <c r="C131" s="76" t="s">
        <v>4</v>
      </c>
      <c r="D131" s="77" t="s">
        <v>35</v>
      </c>
      <c r="E131" s="77"/>
      <c r="F131" s="78">
        <v>100</v>
      </c>
      <c r="G131" s="79">
        <f>G130+F131</f>
        <v>14660.33</v>
      </c>
      <c r="H131" s="80">
        <v>313</v>
      </c>
      <c r="I131" s="78">
        <f>IF(F131&lt;0,0,F131)</f>
        <v>100</v>
      </c>
      <c r="J131" s="25" t="s">
        <v>431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8" customHeight="1" x14ac:dyDescent="0.25">
      <c r="A132" s="33">
        <v>2007</v>
      </c>
      <c r="B132" s="34">
        <v>39358</v>
      </c>
      <c r="C132" s="35"/>
      <c r="D132" s="36" t="s">
        <v>36</v>
      </c>
      <c r="E132" s="36"/>
      <c r="F132" s="37">
        <v>50</v>
      </c>
      <c r="G132" s="38">
        <f>G131+F132</f>
        <v>14710.33</v>
      </c>
      <c r="H132" s="39">
        <v>214</v>
      </c>
      <c r="I132" s="37">
        <f>IF(F132&lt;0,0,F132)</f>
        <v>50</v>
      </c>
      <c r="J132" s="33" t="s">
        <v>431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8" customHeight="1" x14ac:dyDescent="0.25">
      <c r="A133" s="33">
        <v>2007</v>
      </c>
      <c r="B133" s="34">
        <v>39358</v>
      </c>
      <c r="C133" s="35" t="s">
        <v>4</v>
      </c>
      <c r="D133" s="36" t="s">
        <v>37</v>
      </c>
      <c r="E133" s="36"/>
      <c r="F133" s="37">
        <v>25</v>
      </c>
      <c r="G133" s="38">
        <f>G132+F133</f>
        <v>14735.33</v>
      </c>
      <c r="H133" s="39">
        <v>214</v>
      </c>
      <c r="I133" s="37">
        <f>IF(F133&lt;0,0,F133)</f>
        <v>25</v>
      </c>
      <c r="J133" s="33" t="s">
        <v>431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8" customHeight="1" x14ac:dyDescent="0.25">
      <c r="A134" s="55">
        <v>2008</v>
      </c>
      <c r="B134" s="56">
        <v>39722</v>
      </c>
      <c r="C134" s="57" t="s">
        <v>4</v>
      </c>
      <c r="D134" s="55" t="s">
        <v>37</v>
      </c>
      <c r="E134" s="55"/>
      <c r="F134" s="58">
        <v>25</v>
      </c>
      <c r="G134" s="59">
        <f>G133+F134</f>
        <v>14760.33</v>
      </c>
      <c r="H134" s="60">
        <v>231</v>
      </c>
      <c r="I134" s="58">
        <f>IF(F134&lt;0,0,F134)</f>
        <v>25</v>
      </c>
      <c r="J134" s="25" t="s">
        <v>431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8" customHeight="1" x14ac:dyDescent="0.25">
      <c r="A135" s="47">
        <v>2009</v>
      </c>
      <c r="B135" s="48">
        <v>40087</v>
      </c>
      <c r="C135" s="49" t="s">
        <v>4</v>
      </c>
      <c r="D135" s="50" t="s">
        <v>37</v>
      </c>
      <c r="E135" s="50"/>
      <c r="F135" s="51">
        <v>25</v>
      </c>
      <c r="G135" s="52">
        <f>G134+F135</f>
        <v>14785.33</v>
      </c>
      <c r="H135" s="53">
        <v>249</v>
      </c>
      <c r="I135" s="51">
        <f>IF(F135&lt;0,0,F135)</f>
        <v>25</v>
      </c>
      <c r="J135" s="25" t="s">
        <v>431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8" customHeight="1" x14ac:dyDescent="0.25">
      <c r="A136" s="36">
        <v>2010</v>
      </c>
      <c r="B136" s="34">
        <v>40452</v>
      </c>
      <c r="C136" s="35" t="s">
        <v>4</v>
      </c>
      <c r="D136" s="36" t="s">
        <v>37</v>
      </c>
      <c r="E136" s="36"/>
      <c r="F136" s="37">
        <v>25</v>
      </c>
      <c r="G136" s="38">
        <f>G135+F136</f>
        <v>14810.33</v>
      </c>
      <c r="H136" s="39">
        <v>269</v>
      </c>
      <c r="I136" s="37">
        <f>IF(F136&lt;0,0,F136)</f>
        <v>25</v>
      </c>
      <c r="J136" s="33" t="s">
        <v>431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8" customHeight="1" x14ac:dyDescent="0.25">
      <c r="A137" s="67">
        <v>2011</v>
      </c>
      <c r="B137" s="68">
        <v>40819</v>
      </c>
      <c r="C137" s="69" t="s">
        <v>4</v>
      </c>
      <c r="D137" s="67" t="s">
        <v>37</v>
      </c>
      <c r="E137" s="67"/>
      <c r="F137" s="70">
        <v>25</v>
      </c>
      <c r="G137" s="71">
        <f>G136+F137</f>
        <v>14835.33</v>
      </c>
      <c r="H137" s="72">
        <v>290</v>
      </c>
      <c r="I137" s="70">
        <f>IF(F137&lt;0,0,F137)</f>
        <v>25</v>
      </c>
      <c r="J137" s="25" t="s">
        <v>431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8" customHeight="1" x14ac:dyDescent="0.25">
      <c r="A138" s="74">
        <v>2012</v>
      </c>
      <c r="B138" s="75">
        <v>41183</v>
      </c>
      <c r="C138" s="76" t="s">
        <v>4</v>
      </c>
      <c r="D138" s="77" t="s">
        <v>37</v>
      </c>
      <c r="E138" s="77"/>
      <c r="F138" s="78">
        <v>25</v>
      </c>
      <c r="G138" s="79">
        <f>G137+F138</f>
        <v>14860.33</v>
      </c>
      <c r="H138" s="80">
        <v>311</v>
      </c>
      <c r="I138" s="78">
        <f>IF(F138&lt;0,0,F138)</f>
        <v>25</v>
      </c>
      <c r="J138" s="25" t="s">
        <v>431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8" customHeight="1" x14ac:dyDescent="0.25">
      <c r="A139" s="25">
        <v>2003</v>
      </c>
      <c r="B139" s="28">
        <v>38049</v>
      </c>
      <c r="C139" s="29" t="s">
        <v>4</v>
      </c>
      <c r="D139" s="30" t="s">
        <v>140</v>
      </c>
      <c r="E139" s="30"/>
      <c r="F139" s="31">
        <v>15</v>
      </c>
      <c r="G139" s="26">
        <f>G138+F139</f>
        <v>14875.33</v>
      </c>
      <c r="H139" s="32">
        <v>156</v>
      </c>
      <c r="I139" s="31">
        <f>IF(F139&gt;0,F139,"")</f>
        <v>15</v>
      </c>
      <c r="J139" s="27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8" customHeight="1" x14ac:dyDescent="0.25">
      <c r="A140" s="61">
        <v>2004</v>
      </c>
      <c r="B140" s="62">
        <v>38414</v>
      </c>
      <c r="C140" s="63" t="s">
        <v>4</v>
      </c>
      <c r="D140" s="47" t="s">
        <v>140</v>
      </c>
      <c r="E140" s="47"/>
      <c r="F140" s="64">
        <v>15</v>
      </c>
      <c r="G140" s="65">
        <f>G139+F140</f>
        <v>14890.33</v>
      </c>
      <c r="H140" s="66">
        <v>172</v>
      </c>
      <c r="I140" s="64">
        <f>IF(F140&gt;0,F140,"")</f>
        <v>15</v>
      </c>
      <c r="J140" s="61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8" customHeight="1" x14ac:dyDescent="0.25">
      <c r="A141" s="40">
        <v>2005</v>
      </c>
      <c r="B141" s="41">
        <v>38779</v>
      </c>
      <c r="C141" s="42" t="s">
        <v>4</v>
      </c>
      <c r="D141" s="43" t="s">
        <v>140</v>
      </c>
      <c r="E141" s="43"/>
      <c r="F141" s="44">
        <v>15</v>
      </c>
      <c r="G141" s="45">
        <f>G140+F141</f>
        <v>14905.33</v>
      </c>
      <c r="H141" s="46">
        <v>187</v>
      </c>
      <c r="I141" s="44">
        <f>IF(F141&gt;0,F141,"")</f>
        <v>15</v>
      </c>
      <c r="J141" s="40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8" customHeight="1" x14ac:dyDescent="0.25">
      <c r="A142" s="27">
        <v>2006</v>
      </c>
      <c r="B142" s="28">
        <v>39146</v>
      </c>
      <c r="C142" s="29" t="s">
        <v>4</v>
      </c>
      <c r="D142" s="30" t="s">
        <v>140</v>
      </c>
      <c r="E142" s="30"/>
      <c r="F142" s="31">
        <v>15</v>
      </c>
      <c r="G142" s="26">
        <f>G141+F142</f>
        <v>14920.33</v>
      </c>
      <c r="H142" s="32">
        <v>204</v>
      </c>
      <c r="I142" s="31">
        <f>IF(F142&gt;0,F142,"")</f>
        <v>15</v>
      </c>
      <c r="J142" s="25" t="s">
        <v>431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8" customHeight="1" x14ac:dyDescent="0.25">
      <c r="A143" s="33">
        <v>2007</v>
      </c>
      <c r="B143" s="34">
        <v>39512</v>
      </c>
      <c r="C143" s="35" t="s">
        <v>4</v>
      </c>
      <c r="D143" s="36" t="s">
        <v>140</v>
      </c>
      <c r="E143" s="36"/>
      <c r="F143" s="37">
        <v>15</v>
      </c>
      <c r="G143" s="38">
        <f>G142+F143</f>
        <v>14935.33</v>
      </c>
      <c r="H143" s="39">
        <v>222</v>
      </c>
      <c r="I143" s="37">
        <f>IF(F143&lt;0,0,F143)</f>
        <v>15</v>
      </c>
      <c r="J143" s="33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8" customHeight="1" x14ac:dyDescent="0.25">
      <c r="A144" s="55">
        <v>2008</v>
      </c>
      <c r="B144" s="56">
        <v>39874</v>
      </c>
      <c r="C144" s="57" t="s">
        <v>4</v>
      </c>
      <c r="D144" s="55" t="s">
        <v>140</v>
      </c>
      <c r="E144" s="55"/>
      <c r="F144" s="58">
        <v>15</v>
      </c>
      <c r="G144" s="59">
        <f>G143+F144</f>
        <v>14950.33</v>
      </c>
      <c r="H144" s="60">
        <v>240</v>
      </c>
      <c r="I144" s="58">
        <f>IF(F144&lt;0,0,F144)</f>
        <v>15</v>
      </c>
      <c r="J144" s="25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8" customHeight="1" x14ac:dyDescent="0.25">
      <c r="A145" s="47">
        <v>2009</v>
      </c>
      <c r="B145" s="48">
        <v>40238</v>
      </c>
      <c r="C145" s="49" t="s">
        <v>4</v>
      </c>
      <c r="D145" s="50" t="s">
        <v>140</v>
      </c>
      <c r="E145" s="50"/>
      <c r="F145" s="51">
        <v>15</v>
      </c>
      <c r="G145" s="52">
        <f>G144+F145</f>
        <v>14965.33</v>
      </c>
      <c r="H145" s="53">
        <v>258</v>
      </c>
      <c r="I145" s="51">
        <f>IF(F145&lt;0,0,F145)</f>
        <v>15</v>
      </c>
      <c r="J145" s="25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8" customHeight="1" x14ac:dyDescent="0.25">
      <c r="A146" s="36">
        <v>2010</v>
      </c>
      <c r="B146" s="34">
        <v>40603</v>
      </c>
      <c r="C146" s="35" t="s">
        <v>4</v>
      </c>
      <c r="D146" s="36" t="s">
        <v>140</v>
      </c>
      <c r="E146" s="36"/>
      <c r="F146" s="37">
        <v>15</v>
      </c>
      <c r="G146" s="38">
        <f>G145+F146</f>
        <v>14980.33</v>
      </c>
      <c r="H146" s="39">
        <v>278</v>
      </c>
      <c r="I146" s="37">
        <f>IF(F146&lt;0,0,F146)</f>
        <v>15</v>
      </c>
      <c r="J146" s="33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8" customHeight="1" x14ac:dyDescent="0.25">
      <c r="A147" s="67">
        <v>2011</v>
      </c>
      <c r="B147" s="68">
        <v>40969</v>
      </c>
      <c r="C147" s="69" t="s">
        <v>4</v>
      </c>
      <c r="D147" s="67" t="s">
        <v>140</v>
      </c>
      <c r="E147" s="67"/>
      <c r="F147" s="70">
        <v>15</v>
      </c>
      <c r="G147" s="71">
        <f>G146+F147</f>
        <v>14995.33</v>
      </c>
      <c r="H147" s="72">
        <v>300</v>
      </c>
      <c r="I147" s="70">
        <f>IF(F147&lt;0,0,F147)</f>
        <v>15</v>
      </c>
      <c r="J147" s="25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8" customHeight="1" x14ac:dyDescent="0.25">
      <c r="A148" s="74">
        <v>2012</v>
      </c>
      <c r="B148" s="75">
        <v>41334</v>
      </c>
      <c r="C148" s="76" t="s">
        <v>4</v>
      </c>
      <c r="D148" s="77" t="s">
        <v>140</v>
      </c>
      <c r="E148" s="77"/>
      <c r="F148" s="78">
        <v>15</v>
      </c>
      <c r="G148" s="79">
        <f>G147+F148</f>
        <v>15010.33</v>
      </c>
      <c r="H148" s="80">
        <v>323</v>
      </c>
      <c r="I148" s="78">
        <f>IF(F148&lt;0,0,F148)</f>
        <v>15</v>
      </c>
      <c r="J148" s="25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8" customHeight="1" x14ac:dyDescent="0.25">
      <c r="A149" s="25">
        <v>2003</v>
      </c>
      <c r="B149" s="28">
        <v>37873</v>
      </c>
      <c r="C149" s="29" t="s">
        <v>4</v>
      </c>
      <c r="D149" s="30" t="s">
        <v>15</v>
      </c>
      <c r="E149" s="30"/>
      <c r="F149" s="31">
        <v>15</v>
      </c>
      <c r="G149" s="26">
        <f>G148+F149</f>
        <v>15025.33</v>
      </c>
      <c r="H149" s="32">
        <v>148</v>
      </c>
      <c r="I149" s="31">
        <f>IF(F149&gt;0,F149,"")</f>
        <v>15</v>
      </c>
      <c r="J149" s="27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8" customHeight="1" x14ac:dyDescent="0.25">
      <c r="A150" s="61">
        <v>2004</v>
      </c>
      <c r="B150" s="62">
        <v>38238</v>
      </c>
      <c r="C150" s="63" t="s">
        <v>4</v>
      </c>
      <c r="D150" s="47" t="s">
        <v>15</v>
      </c>
      <c r="E150" s="47"/>
      <c r="F150" s="64">
        <v>15</v>
      </c>
      <c r="G150" s="65">
        <f>G149+F150</f>
        <v>15040.33</v>
      </c>
      <c r="H150" s="66">
        <v>164</v>
      </c>
      <c r="I150" s="64">
        <f>IF(F150&gt;0,F150,"")</f>
        <v>15</v>
      </c>
      <c r="J150" s="61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8" customHeight="1" x14ac:dyDescent="0.25">
      <c r="A151" s="40">
        <v>2005</v>
      </c>
      <c r="B151" s="41">
        <v>38602</v>
      </c>
      <c r="C151" s="42" t="s">
        <v>4</v>
      </c>
      <c r="D151" s="43" t="s">
        <v>15</v>
      </c>
      <c r="E151" s="43"/>
      <c r="F151" s="44">
        <v>15</v>
      </c>
      <c r="G151" s="45">
        <f>G150+F151</f>
        <v>15055.33</v>
      </c>
      <c r="H151" s="46">
        <v>179</v>
      </c>
      <c r="I151" s="44">
        <f>IF(F151&gt;0,F151,"")</f>
        <v>15</v>
      </c>
      <c r="J151" s="40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8" customHeight="1" x14ac:dyDescent="0.25">
      <c r="A152" s="27">
        <v>2006</v>
      </c>
      <c r="B152" s="28">
        <v>38967</v>
      </c>
      <c r="C152" s="29" t="s">
        <v>4</v>
      </c>
      <c r="D152" s="30" t="s">
        <v>15</v>
      </c>
      <c r="E152" s="30"/>
      <c r="F152" s="31">
        <v>15</v>
      </c>
      <c r="G152" s="26">
        <f>G151+F152</f>
        <v>15070.33</v>
      </c>
      <c r="H152" s="32">
        <v>195</v>
      </c>
      <c r="I152" s="31">
        <f>IF(F152&gt;0,F152,"")</f>
        <v>15</v>
      </c>
      <c r="J152" s="25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8" customHeight="1" x14ac:dyDescent="0.25">
      <c r="A153" s="33">
        <v>2007</v>
      </c>
      <c r="B153" s="34">
        <v>39332</v>
      </c>
      <c r="C153" s="35" t="s">
        <v>4</v>
      </c>
      <c r="D153" s="36" t="s">
        <v>15</v>
      </c>
      <c r="E153" s="36"/>
      <c r="F153" s="37">
        <v>15</v>
      </c>
      <c r="G153" s="38">
        <f>G152+F153</f>
        <v>15085.33</v>
      </c>
      <c r="H153" s="39">
        <v>212</v>
      </c>
      <c r="I153" s="37">
        <f>IF(F153&lt;0,0,F153)</f>
        <v>15</v>
      </c>
      <c r="J153" s="33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8" customHeight="1" x14ac:dyDescent="0.25">
      <c r="A154" s="33">
        <v>2007</v>
      </c>
      <c r="B154" s="34">
        <v>39332</v>
      </c>
      <c r="C154" s="35" t="s">
        <v>4</v>
      </c>
      <c r="D154" s="36" t="s">
        <v>15</v>
      </c>
      <c r="E154" s="36"/>
      <c r="F154" s="37">
        <v>15</v>
      </c>
      <c r="G154" s="38">
        <f>G153+F154</f>
        <v>15100.33</v>
      </c>
      <c r="H154" s="39">
        <v>212</v>
      </c>
      <c r="I154" s="36"/>
      <c r="J154" s="33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8" customHeight="1" x14ac:dyDescent="0.25">
      <c r="A155" s="55">
        <v>2008</v>
      </c>
      <c r="B155" s="56">
        <v>39696</v>
      </c>
      <c r="C155" s="57" t="s">
        <v>4</v>
      </c>
      <c r="D155" s="55" t="s">
        <v>15</v>
      </c>
      <c r="E155" s="55"/>
      <c r="F155" s="58">
        <v>15</v>
      </c>
      <c r="G155" s="59">
        <f>G154+F155</f>
        <v>15115.33</v>
      </c>
      <c r="H155" s="60">
        <v>230</v>
      </c>
      <c r="I155" s="58">
        <f>IF(F155&lt;0,0,F155)</f>
        <v>15</v>
      </c>
      <c r="J155" s="25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8" customHeight="1" x14ac:dyDescent="0.25">
      <c r="A156" s="47">
        <v>2009</v>
      </c>
      <c r="B156" s="48">
        <v>40063</v>
      </c>
      <c r="C156" s="49" t="s">
        <v>4</v>
      </c>
      <c r="D156" s="50" t="s">
        <v>15</v>
      </c>
      <c r="E156" s="50"/>
      <c r="F156" s="51">
        <v>15</v>
      </c>
      <c r="G156" s="52">
        <f>G155+F156</f>
        <v>15130.33</v>
      </c>
      <c r="H156" s="53">
        <v>248</v>
      </c>
      <c r="I156" s="51">
        <f>IF(F156&lt;0,0,F156)</f>
        <v>15</v>
      </c>
      <c r="J156" s="25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8" customHeight="1" x14ac:dyDescent="0.25">
      <c r="A157" s="36">
        <v>2010</v>
      </c>
      <c r="B157" s="34">
        <v>40427</v>
      </c>
      <c r="C157" s="35" t="s">
        <v>4</v>
      </c>
      <c r="D157" s="36" t="s">
        <v>15</v>
      </c>
      <c r="E157" s="36"/>
      <c r="F157" s="37">
        <v>15</v>
      </c>
      <c r="G157" s="38">
        <f>G156+F157</f>
        <v>15145.33</v>
      </c>
      <c r="H157" s="39">
        <v>267</v>
      </c>
      <c r="I157" s="37">
        <f>IF(F157&lt;0,0,F157)</f>
        <v>15</v>
      </c>
      <c r="J157" s="33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8" customHeight="1" x14ac:dyDescent="0.25">
      <c r="A158" s="67">
        <v>2011</v>
      </c>
      <c r="B158" s="68">
        <v>40791</v>
      </c>
      <c r="C158" s="69" t="s">
        <v>4</v>
      </c>
      <c r="D158" s="67" t="s">
        <v>15</v>
      </c>
      <c r="E158" s="67"/>
      <c r="F158" s="70">
        <v>15</v>
      </c>
      <c r="G158" s="71">
        <f>G157+F158</f>
        <v>15160.33</v>
      </c>
      <c r="H158" s="72">
        <v>288</v>
      </c>
      <c r="I158" s="70">
        <f>IF(F158&lt;0,0,F158)</f>
        <v>15</v>
      </c>
      <c r="J158" s="25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8" customHeight="1" x14ac:dyDescent="0.25">
      <c r="A159" s="74">
        <v>2012</v>
      </c>
      <c r="B159" s="75">
        <v>41157</v>
      </c>
      <c r="C159" s="76" t="s">
        <v>4</v>
      </c>
      <c r="D159" s="77" t="s">
        <v>15</v>
      </c>
      <c r="E159" s="77"/>
      <c r="F159" s="78">
        <v>15</v>
      </c>
      <c r="G159" s="79">
        <f>G158+F159</f>
        <v>15175.33</v>
      </c>
      <c r="H159" s="80">
        <v>309</v>
      </c>
      <c r="I159" s="78">
        <f>IF(F159&lt;0,0,F159)</f>
        <v>15</v>
      </c>
      <c r="J159" s="25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8" customHeight="1" x14ac:dyDescent="0.25">
      <c r="A160" s="89">
        <v>2013</v>
      </c>
      <c r="B160" s="84">
        <v>41522</v>
      </c>
      <c r="C160" s="90" t="s">
        <v>4</v>
      </c>
      <c r="D160" s="89" t="s">
        <v>15</v>
      </c>
      <c r="E160" s="89"/>
      <c r="F160" s="91">
        <v>15</v>
      </c>
      <c r="G160" s="52">
        <f>G159+F160</f>
        <v>15190.33</v>
      </c>
      <c r="H160" s="92">
        <v>333</v>
      </c>
      <c r="I160" s="91">
        <f>IF(F160&lt;0,0,F160)</f>
        <v>15</v>
      </c>
      <c r="J160" s="25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8" customHeight="1" x14ac:dyDescent="0.25">
      <c r="A161" s="25">
        <v>2003</v>
      </c>
      <c r="B161" s="28">
        <v>38083</v>
      </c>
      <c r="C161" s="29" t="s">
        <v>4</v>
      </c>
      <c r="D161" s="30" t="s">
        <v>161</v>
      </c>
      <c r="E161" s="30"/>
      <c r="F161" s="31">
        <v>15</v>
      </c>
      <c r="G161" s="26">
        <f>G160+F161</f>
        <v>15205.33</v>
      </c>
      <c r="H161" s="32">
        <v>158</v>
      </c>
      <c r="I161" s="31">
        <f>IF(F161&gt;0,F161,"")</f>
        <v>15</v>
      </c>
      <c r="J161" s="27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8" customHeight="1" x14ac:dyDescent="0.25">
      <c r="A162" s="61">
        <v>2004</v>
      </c>
      <c r="B162" s="62">
        <v>38461</v>
      </c>
      <c r="C162" s="63" t="s">
        <v>4</v>
      </c>
      <c r="D162" s="47" t="s">
        <v>161</v>
      </c>
      <c r="E162" s="47"/>
      <c r="F162" s="64">
        <v>15</v>
      </c>
      <c r="G162" s="65">
        <f>G161+F162</f>
        <v>15220.33</v>
      </c>
      <c r="H162" s="66">
        <v>174</v>
      </c>
      <c r="I162" s="64">
        <f>IF(F162&gt;0,F162,"")</f>
        <v>15</v>
      </c>
      <c r="J162" s="61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8" customHeight="1" x14ac:dyDescent="0.25">
      <c r="A163" s="40">
        <v>2005</v>
      </c>
      <c r="B163" s="41">
        <v>38812</v>
      </c>
      <c r="C163" s="42" t="s">
        <v>4</v>
      </c>
      <c r="D163" s="43" t="s">
        <v>161</v>
      </c>
      <c r="E163" s="43"/>
      <c r="F163" s="44">
        <v>15</v>
      </c>
      <c r="G163" s="45">
        <f>G162+F163</f>
        <v>15235.33</v>
      </c>
      <c r="H163" s="46">
        <v>189</v>
      </c>
      <c r="I163" s="44">
        <f>IF(F163&gt;0,F163,"")</f>
        <v>15</v>
      </c>
      <c r="J163" s="40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8" customHeight="1" x14ac:dyDescent="0.25">
      <c r="A164" s="27">
        <v>2006</v>
      </c>
      <c r="B164" s="28">
        <v>39176</v>
      </c>
      <c r="C164" s="29" t="s">
        <v>4</v>
      </c>
      <c r="D164" s="30" t="s">
        <v>161</v>
      </c>
      <c r="E164" s="30"/>
      <c r="F164" s="31">
        <v>15</v>
      </c>
      <c r="G164" s="26">
        <f>G163+F164</f>
        <v>15250.33</v>
      </c>
      <c r="H164" s="32">
        <v>206</v>
      </c>
      <c r="I164" s="31">
        <f>IF(F164&gt;0,F164,"")</f>
        <v>15</v>
      </c>
      <c r="J164" s="25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8" customHeight="1" x14ac:dyDescent="0.25">
      <c r="A165" s="33">
        <v>2007</v>
      </c>
      <c r="B165" s="34">
        <v>39542</v>
      </c>
      <c r="C165" s="35" t="s">
        <v>4</v>
      </c>
      <c r="D165" s="36" t="s">
        <v>161</v>
      </c>
      <c r="E165" s="36"/>
      <c r="F165" s="37">
        <v>15</v>
      </c>
      <c r="G165" s="38">
        <f>G164+F165</f>
        <v>15265.33</v>
      </c>
      <c r="H165" s="39">
        <v>224</v>
      </c>
      <c r="I165" s="37">
        <f>IF(F165&lt;0,0,F165)</f>
        <v>15</v>
      </c>
      <c r="J165" s="33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8" customHeight="1" x14ac:dyDescent="0.25">
      <c r="A166" s="55">
        <v>2008</v>
      </c>
      <c r="B166" s="56">
        <v>39905</v>
      </c>
      <c r="C166" s="57" t="s">
        <v>4</v>
      </c>
      <c r="D166" s="55" t="s">
        <v>161</v>
      </c>
      <c r="E166" s="55"/>
      <c r="F166" s="58">
        <v>15</v>
      </c>
      <c r="G166" s="59">
        <f>G165+F166</f>
        <v>15280.33</v>
      </c>
      <c r="H166" s="60">
        <v>242</v>
      </c>
      <c r="I166" s="58">
        <f>IF(F166&lt;0,0,F166)</f>
        <v>15</v>
      </c>
      <c r="J166" s="25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8" customHeight="1" x14ac:dyDescent="0.25">
      <c r="A167" s="55">
        <v>2008</v>
      </c>
      <c r="B167" s="56">
        <v>39724</v>
      </c>
      <c r="C167" s="57" t="s">
        <v>4</v>
      </c>
      <c r="D167" s="55" t="s">
        <v>197</v>
      </c>
      <c r="E167" s="55"/>
      <c r="F167" s="58">
        <v>25</v>
      </c>
      <c r="G167" s="59">
        <f>G166+F167</f>
        <v>15305.33</v>
      </c>
      <c r="H167" s="60">
        <v>233</v>
      </c>
      <c r="I167" s="58">
        <f>IF(F167&lt;0,0,F167)</f>
        <v>25</v>
      </c>
      <c r="J167" s="25" t="s">
        <v>431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8" customHeight="1" x14ac:dyDescent="0.25">
      <c r="A168" s="47">
        <v>2009</v>
      </c>
      <c r="B168" s="48">
        <v>40087</v>
      </c>
      <c r="C168" s="49" t="s">
        <v>4</v>
      </c>
      <c r="D168" s="50" t="s">
        <v>197</v>
      </c>
      <c r="E168" s="50"/>
      <c r="F168" s="51">
        <v>25</v>
      </c>
      <c r="G168" s="52">
        <f>G167+F168</f>
        <v>15330.33</v>
      </c>
      <c r="H168" s="53">
        <v>249</v>
      </c>
      <c r="I168" s="51">
        <f>IF(F168&lt;0,0,F168)</f>
        <v>25</v>
      </c>
      <c r="J168" s="25" t="s">
        <v>431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8" customHeight="1" x14ac:dyDescent="0.25">
      <c r="A169" s="36">
        <v>2010</v>
      </c>
      <c r="B169" s="34">
        <v>40452</v>
      </c>
      <c r="C169" s="35" t="s">
        <v>4</v>
      </c>
      <c r="D169" s="36" t="s">
        <v>197</v>
      </c>
      <c r="E169" s="36"/>
      <c r="F169" s="37">
        <v>25</v>
      </c>
      <c r="G169" s="38">
        <f>G168+F169</f>
        <v>15355.33</v>
      </c>
      <c r="H169" s="39">
        <v>269</v>
      </c>
      <c r="I169" s="37">
        <f>IF(F169&lt;0,0,F169)</f>
        <v>25</v>
      </c>
      <c r="J169" s="33" t="s">
        <v>431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8" customHeight="1" x14ac:dyDescent="0.25">
      <c r="A170" s="67">
        <v>2011</v>
      </c>
      <c r="B170" s="68">
        <v>40819</v>
      </c>
      <c r="C170" s="69" t="s">
        <v>4</v>
      </c>
      <c r="D170" s="67" t="s">
        <v>197</v>
      </c>
      <c r="E170" s="67"/>
      <c r="F170" s="70">
        <v>25</v>
      </c>
      <c r="G170" s="71">
        <f>G169+F170</f>
        <v>15380.33</v>
      </c>
      <c r="H170" s="72">
        <v>290</v>
      </c>
      <c r="I170" s="70">
        <f>IF(F170&lt;0,0,F170)</f>
        <v>25</v>
      </c>
      <c r="J170" s="25" t="s">
        <v>431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8" customHeight="1" x14ac:dyDescent="0.25">
      <c r="A171" s="74">
        <v>2012</v>
      </c>
      <c r="B171" s="75">
        <v>41183</v>
      </c>
      <c r="C171" s="76" t="s">
        <v>4</v>
      </c>
      <c r="D171" s="77" t="s">
        <v>197</v>
      </c>
      <c r="E171" s="77"/>
      <c r="F171" s="78">
        <v>25</v>
      </c>
      <c r="G171" s="79">
        <f>G170+F171</f>
        <v>15405.33</v>
      </c>
      <c r="H171" s="80">
        <v>311</v>
      </c>
      <c r="I171" s="78">
        <f>IF(F171&lt;0,0,F171)</f>
        <v>25</v>
      </c>
      <c r="J171" s="25" t="s">
        <v>431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8" customHeight="1" x14ac:dyDescent="0.25">
      <c r="A172" s="25">
        <v>2003</v>
      </c>
      <c r="B172" s="28">
        <v>37967</v>
      </c>
      <c r="C172" s="29" t="s">
        <v>4</v>
      </c>
      <c r="D172" s="30" t="s">
        <v>319</v>
      </c>
      <c r="E172" s="30"/>
      <c r="F172" s="31">
        <v>15</v>
      </c>
      <c r="G172" s="26">
        <f>G171+F172</f>
        <v>15420.33</v>
      </c>
      <c r="H172" s="32">
        <v>153</v>
      </c>
      <c r="I172" s="31">
        <f>IF(F172&gt;0,F172,"")</f>
        <v>15</v>
      </c>
      <c r="J172" s="27" t="s">
        <v>431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8" customHeight="1" x14ac:dyDescent="0.25">
      <c r="A173" s="61">
        <v>2004</v>
      </c>
      <c r="B173" s="62">
        <v>38335</v>
      </c>
      <c r="C173" s="63" t="s">
        <v>4</v>
      </c>
      <c r="D173" s="47" t="s">
        <v>319</v>
      </c>
      <c r="E173" s="47"/>
      <c r="F173" s="64">
        <v>15</v>
      </c>
      <c r="G173" s="65">
        <f>G172+F173</f>
        <v>15435.33</v>
      </c>
      <c r="H173" s="66">
        <v>169</v>
      </c>
      <c r="I173" s="64">
        <f>IF(F173&gt;0,F173,"")</f>
        <v>15</v>
      </c>
      <c r="J173" s="61" t="s">
        <v>431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8" customHeight="1" x14ac:dyDescent="0.25">
      <c r="A174" s="40">
        <v>2005</v>
      </c>
      <c r="B174" s="41">
        <v>38700</v>
      </c>
      <c r="C174" s="42" t="s">
        <v>4</v>
      </c>
      <c r="D174" s="43" t="s">
        <v>319</v>
      </c>
      <c r="E174" s="43"/>
      <c r="F174" s="44">
        <v>15</v>
      </c>
      <c r="G174" s="45">
        <f>G173+F174</f>
        <v>15450.33</v>
      </c>
      <c r="H174" s="46">
        <v>184</v>
      </c>
      <c r="I174" s="44">
        <f>IF(F174&gt;0,F174,"")</f>
        <v>15</v>
      </c>
      <c r="J174" s="40" t="s">
        <v>431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8" customHeight="1" x14ac:dyDescent="0.25">
      <c r="A175" s="27">
        <v>2006</v>
      </c>
      <c r="B175" s="28">
        <v>39064</v>
      </c>
      <c r="C175" s="29" t="s">
        <v>4</v>
      </c>
      <c r="D175" s="30" t="s">
        <v>319</v>
      </c>
      <c r="E175" s="30"/>
      <c r="F175" s="31">
        <v>15</v>
      </c>
      <c r="G175" s="26">
        <f>G174+F175</f>
        <v>15465.33</v>
      </c>
      <c r="H175" s="32">
        <v>200</v>
      </c>
      <c r="I175" s="31">
        <f>IF(F175&gt;0,F175,"")</f>
        <v>15</v>
      </c>
      <c r="J175" s="25" t="s">
        <v>431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8" customHeight="1" x14ac:dyDescent="0.25">
      <c r="A176" s="33">
        <v>2007</v>
      </c>
      <c r="B176" s="34">
        <v>39358</v>
      </c>
      <c r="C176" s="35" t="s">
        <v>4</v>
      </c>
      <c r="D176" s="36" t="s">
        <v>38</v>
      </c>
      <c r="E176" s="36"/>
      <c r="F176" s="37">
        <v>25</v>
      </c>
      <c r="G176" s="38">
        <f>G175+F176</f>
        <v>15490.33</v>
      </c>
      <c r="H176" s="39">
        <v>214</v>
      </c>
      <c r="I176" s="37">
        <f>IF(F176&lt;0,0,F176)</f>
        <v>25</v>
      </c>
      <c r="J176" s="33" t="s">
        <v>431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8" customHeight="1" x14ac:dyDescent="0.25">
      <c r="A177" s="55">
        <v>2008</v>
      </c>
      <c r="B177" s="56">
        <v>39724</v>
      </c>
      <c r="C177" s="57" t="s">
        <v>4</v>
      </c>
      <c r="D177" s="55" t="s">
        <v>38</v>
      </c>
      <c r="E177" s="55"/>
      <c r="F177" s="58">
        <v>50</v>
      </c>
      <c r="G177" s="59">
        <f>G176+F177</f>
        <v>15540.33</v>
      </c>
      <c r="H177" s="60">
        <v>233</v>
      </c>
      <c r="I177" s="58">
        <f>IF(F177&lt;0,0,F177)</f>
        <v>50</v>
      </c>
      <c r="J177" s="25" t="s">
        <v>431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8" customHeight="1" x14ac:dyDescent="0.25">
      <c r="A178" s="47">
        <v>2009</v>
      </c>
      <c r="B178" s="48">
        <v>40087</v>
      </c>
      <c r="C178" s="49" t="s">
        <v>4</v>
      </c>
      <c r="D178" s="50" t="s">
        <v>38</v>
      </c>
      <c r="E178" s="50"/>
      <c r="F178" s="51">
        <v>50</v>
      </c>
      <c r="G178" s="52">
        <f>G177+F178</f>
        <v>15590.33</v>
      </c>
      <c r="H178" s="53">
        <v>250</v>
      </c>
      <c r="I178" s="51">
        <f>IF(F178&lt;0,0,F178)</f>
        <v>50</v>
      </c>
      <c r="J178" s="25" t="s">
        <v>431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8" customHeight="1" x14ac:dyDescent="0.25">
      <c r="A179" s="36">
        <v>2010</v>
      </c>
      <c r="B179" s="34">
        <v>40452</v>
      </c>
      <c r="C179" s="35" t="s">
        <v>4</v>
      </c>
      <c r="D179" s="36" t="s">
        <v>38</v>
      </c>
      <c r="E179" s="36"/>
      <c r="F179" s="37">
        <v>50</v>
      </c>
      <c r="G179" s="38">
        <f>G178+F179</f>
        <v>15640.33</v>
      </c>
      <c r="H179" s="39">
        <v>269</v>
      </c>
      <c r="I179" s="37">
        <f>IF(F179&lt;0,0,F179)</f>
        <v>50</v>
      </c>
      <c r="J179" s="33" t="s">
        <v>431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8" customHeight="1" x14ac:dyDescent="0.25">
      <c r="A180" s="67">
        <v>2011</v>
      </c>
      <c r="B180" s="68">
        <v>40819</v>
      </c>
      <c r="C180" s="69" t="s">
        <v>4</v>
      </c>
      <c r="D180" s="67" t="s">
        <v>38</v>
      </c>
      <c r="E180" s="67"/>
      <c r="F180" s="70">
        <v>50</v>
      </c>
      <c r="G180" s="71">
        <f>G179+F180</f>
        <v>15690.33</v>
      </c>
      <c r="H180" s="72">
        <v>291</v>
      </c>
      <c r="I180" s="70">
        <f>IF(F180&lt;0,0,F180)</f>
        <v>50</v>
      </c>
      <c r="J180" s="25" t="s">
        <v>431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8" customHeight="1" x14ac:dyDescent="0.25">
      <c r="A181" s="74">
        <v>2012</v>
      </c>
      <c r="B181" s="75">
        <v>41183</v>
      </c>
      <c r="C181" s="76" t="s">
        <v>4</v>
      </c>
      <c r="D181" s="77" t="s">
        <v>38</v>
      </c>
      <c r="E181" s="77"/>
      <c r="F181" s="78">
        <v>50</v>
      </c>
      <c r="G181" s="79">
        <f>G180+F181</f>
        <v>15740.33</v>
      </c>
      <c r="H181" s="80">
        <v>312</v>
      </c>
      <c r="I181" s="78">
        <f>IF(F181&lt;0,0,F181)</f>
        <v>50</v>
      </c>
      <c r="J181" s="25" t="s">
        <v>431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8" customHeight="1" x14ac:dyDescent="0.25">
      <c r="A182" s="25">
        <v>2003</v>
      </c>
      <c r="B182" s="28">
        <v>37944</v>
      </c>
      <c r="C182" s="29" t="s">
        <v>2</v>
      </c>
      <c r="D182" s="30" t="s">
        <v>317</v>
      </c>
      <c r="E182" s="30"/>
      <c r="F182" s="31">
        <v>30</v>
      </c>
      <c r="G182" s="26">
        <f>G181+F182</f>
        <v>15770.33</v>
      </c>
      <c r="H182" s="32">
        <v>152</v>
      </c>
      <c r="I182" s="31">
        <f>IF(F182&gt;0,F182,"")</f>
        <v>30</v>
      </c>
      <c r="J182" s="27" t="s">
        <v>431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8" customHeight="1" x14ac:dyDescent="0.25">
      <c r="A183" s="61">
        <v>2004</v>
      </c>
      <c r="B183" s="62">
        <v>38308</v>
      </c>
      <c r="C183" s="63" t="s">
        <v>2</v>
      </c>
      <c r="D183" s="47" t="s">
        <v>317</v>
      </c>
      <c r="E183" s="47"/>
      <c r="F183" s="64">
        <v>30</v>
      </c>
      <c r="G183" s="65">
        <f>G182+F183</f>
        <v>15800.33</v>
      </c>
      <c r="H183" s="66">
        <v>168</v>
      </c>
      <c r="I183" s="64">
        <f>IF(F183&gt;0,F183,"")</f>
        <v>30</v>
      </c>
      <c r="J183" s="61" t="s">
        <v>431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8" customHeight="1" x14ac:dyDescent="0.25">
      <c r="A184" s="40">
        <v>2005</v>
      </c>
      <c r="B184" s="41">
        <v>38673</v>
      </c>
      <c r="C184" s="42" t="s">
        <v>2</v>
      </c>
      <c r="D184" s="43" t="s">
        <v>317</v>
      </c>
      <c r="E184" s="43"/>
      <c r="F184" s="44">
        <v>30</v>
      </c>
      <c r="G184" s="45">
        <f>G183+F184</f>
        <v>15830.33</v>
      </c>
      <c r="H184" s="46">
        <v>183</v>
      </c>
      <c r="I184" s="44">
        <f>IF(F184&gt;0,F184,"")</f>
        <v>30</v>
      </c>
      <c r="J184" s="40" t="s">
        <v>431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8" customHeight="1" x14ac:dyDescent="0.25">
      <c r="A185" s="25">
        <v>2003</v>
      </c>
      <c r="B185" s="28">
        <v>37895</v>
      </c>
      <c r="C185" s="29" t="s">
        <v>4</v>
      </c>
      <c r="D185" s="30" t="s">
        <v>19</v>
      </c>
      <c r="E185" s="30"/>
      <c r="F185" s="31">
        <v>15</v>
      </c>
      <c r="G185" s="26">
        <f>G184+F185</f>
        <v>15845.33</v>
      </c>
      <c r="H185" s="32">
        <v>149</v>
      </c>
      <c r="I185" s="31">
        <f>IF(F185&gt;0,F185,"")</f>
        <v>15</v>
      </c>
      <c r="J185" s="27" t="s">
        <v>431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8" customHeight="1" x14ac:dyDescent="0.25">
      <c r="A186" s="61">
        <v>2004</v>
      </c>
      <c r="B186" s="62">
        <v>38261</v>
      </c>
      <c r="C186" s="63" t="s">
        <v>4</v>
      </c>
      <c r="D186" s="47" t="s">
        <v>19</v>
      </c>
      <c r="E186" s="47"/>
      <c r="F186" s="64">
        <v>15</v>
      </c>
      <c r="G186" s="65">
        <f>G185+F186</f>
        <v>15860.33</v>
      </c>
      <c r="H186" s="66">
        <v>165</v>
      </c>
      <c r="I186" s="64">
        <f>IF(F186&gt;0,F186,"")</f>
        <v>15</v>
      </c>
      <c r="J186" s="61" t="s">
        <v>431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8" customHeight="1" x14ac:dyDescent="0.25">
      <c r="A187" s="40">
        <v>2005</v>
      </c>
      <c r="B187" s="41">
        <v>38628</v>
      </c>
      <c r="C187" s="42" t="s">
        <v>4</v>
      </c>
      <c r="D187" s="43" t="s">
        <v>19</v>
      </c>
      <c r="E187" s="43"/>
      <c r="F187" s="44">
        <v>15</v>
      </c>
      <c r="G187" s="45">
        <f>G186+F187</f>
        <v>15875.33</v>
      </c>
      <c r="H187" s="46">
        <v>180</v>
      </c>
      <c r="I187" s="44">
        <f>IF(F187&gt;0,F187,"")</f>
        <v>15</v>
      </c>
      <c r="J187" s="40" t="s">
        <v>431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8" customHeight="1" x14ac:dyDescent="0.25">
      <c r="A188" s="27">
        <v>2006</v>
      </c>
      <c r="B188" s="28">
        <v>38992</v>
      </c>
      <c r="C188" s="29" t="s">
        <v>4</v>
      </c>
      <c r="D188" s="30" t="s">
        <v>19</v>
      </c>
      <c r="E188" s="30"/>
      <c r="F188" s="31">
        <v>15</v>
      </c>
      <c r="G188" s="26">
        <f>G187+F188</f>
        <v>15890.33</v>
      </c>
      <c r="H188" s="32">
        <v>196</v>
      </c>
      <c r="I188" s="31">
        <f>IF(F188&gt;0,F188,"")</f>
        <v>15</v>
      </c>
      <c r="J188" s="25" t="s">
        <v>431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8" customHeight="1" x14ac:dyDescent="0.25">
      <c r="A189" s="33">
        <v>2007</v>
      </c>
      <c r="B189" s="34">
        <v>39356</v>
      </c>
      <c r="C189" s="35" t="s">
        <v>4</v>
      </c>
      <c r="D189" s="36" t="s">
        <v>19</v>
      </c>
      <c r="E189" s="36"/>
      <c r="F189" s="37">
        <v>15</v>
      </c>
      <c r="G189" s="38">
        <f>G188+F189</f>
        <v>15905.33</v>
      </c>
      <c r="H189" s="39">
        <v>213</v>
      </c>
      <c r="I189" s="37">
        <f>IF(F189&lt;0,0,F189)</f>
        <v>15</v>
      </c>
      <c r="J189" s="33" t="s">
        <v>431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8" customHeight="1" x14ac:dyDescent="0.25">
      <c r="A190" s="55">
        <v>2008</v>
      </c>
      <c r="B190" s="56">
        <v>39722</v>
      </c>
      <c r="C190" s="57" t="s">
        <v>4</v>
      </c>
      <c r="D190" s="55" t="s">
        <v>19</v>
      </c>
      <c r="E190" s="55"/>
      <c r="F190" s="58">
        <v>15</v>
      </c>
      <c r="G190" s="59">
        <f>G189+F190</f>
        <v>15920.33</v>
      </c>
      <c r="H190" s="60">
        <v>232</v>
      </c>
      <c r="I190" s="58">
        <f>IF(F190&lt;0,0,F190)</f>
        <v>15</v>
      </c>
      <c r="J190" s="25" t="s">
        <v>431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8" customHeight="1" x14ac:dyDescent="0.25">
      <c r="A191" s="47">
        <v>2009</v>
      </c>
      <c r="B191" s="48">
        <v>40087</v>
      </c>
      <c r="C191" s="49" t="s">
        <v>4</v>
      </c>
      <c r="D191" s="50" t="s">
        <v>19</v>
      </c>
      <c r="E191" s="50"/>
      <c r="F191" s="51">
        <v>15</v>
      </c>
      <c r="G191" s="52">
        <f>G190+F191</f>
        <v>15935.33</v>
      </c>
      <c r="H191" s="53">
        <v>250</v>
      </c>
      <c r="I191" s="51">
        <f>IF(F191&lt;0,0,F191)</f>
        <v>15</v>
      </c>
      <c r="J191" s="25" t="s">
        <v>431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8" customHeight="1" x14ac:dyDescent="0.25">
      <c r="A192" s="36">
        <v>2010</v>
      </c>
      <c r="B192" s="34">
        <v>40452</v>
      </c>
      <c r="C192" s="35" t="s">
        <v>4</v>
      </c>
      <c r="D192" s="36" t="s">
        <v>19</v>
      </c>
      <c r="E192" s="36"/>
      <c r="F192" s="37">
        <v>15</v>
      </c>
      <c r="G192" s="38">
        <f>G191+F192</f>
        <v>15950.33</v>
      </c>
      <c r="H192" s="39">
        <v>270</v>
      </c>
      <c r="I192" s="37">
        <f>IF(F192&lt;0,0,F192)</f>
        <v>15</v>
      </c>
      <c r="J192" s="33" t="s">
        <v>431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8" customHeight="1" x14ac:dyDescent="0.25">
      <c r="A193" s="67">
        <v>2011</v>
      </c>
      <c r="B193" s="68">
        <v>40819</v>
      </c>
      <c r="C193" s="69" t="s">
        <v>4</v>
      </c>
      <c r="D193" s="67" t="s">
        <v>19</v>
      </c>
      <c r="E193" s="67"/>
      <c r="F193" s="70">
        <v>15</v>
      </c>
      <c r="G193" s="71">
        <f>G192+F193</f>
        <v>15965.33</v>
      </c>
      <c r="H193" s="72">
        <v>291</v>
      </c>
      <c r="I193" s="70">
        <f>IF(F193&lt;0,0,F193)</f>
        <v>15</v>
      </c>
      <c r="J193" s="25" t="s">
        <v>431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8" customHeight="1" x14ac:dyDescent="0.25">
      <c r="A194" s="74">
        <v>2012</v>
      </c>
      <c r="B194" s="75">
        <v>41183</v>
      </c>
      <c r="C194" s="76" t="s">
        <v>4</v>
      </c>
      <c r="D194" s="77" t="s">
        <v>19</v>
      </c>
      <c r="E194" s="77"/>
      <c r="F194" s="78">
        <v>15</v>
      </c>
      <c r="G194" s="79">
        <f>G193+F194</f>
        <v>15980.33</v>
      </c>
      <c r="H194" s="80">
        <v>313</v>
      </c>
      <c r="I194" s="78">
        <f>IF(F194&lt;0,0,F194)</f>
        <v>15</v>
      </c>
      <c r="J194" s="25" t="s">
        <v>431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8" customHeight="1" x14ac:dyDescent="0.25">
      <c r="A195" s="25">
        <v>2003</v>
      </c>
      <c r="B195" s="28">
        <v>38049</v>
      </c>
      <c r="C195" s="29" t="s">
        <v>4</v>
      </c>
      <c r="D195" s="30" t="s">
        <v>326</v>
      </c>
      <c r="E195" s="30"/>
      <c r="F195" s="31">
        <v>15</v>
      </c>
      <c r="G195" s="26">
        <f>G194+F195</f>
        <v>15995.33</v>
      </c>
      <c r="H195" s="32">
        <v>156</v>
      </c>
      <c r="I195" s="31">
        <f>IF(F195&gt;0,F195,"")</f>
        <v>15</v>
      </c>
      <c r="J195" s="27" t="s">
        <v>431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8" customHeight="1" x14ac:dyDescent="0.25">
      <c r="A196" s="25">
        <v>2003</v>
      </c>
      <c r="B196" s="28">
        <v>37897</v>
      </c>
      <c r="C196" s="29" t="s">
        <v>4</v>
      </c>
      <c r="D196" s="30" t="s">
        <v>39</v>
      </c>
      <c r="E196" s="30"/>
      <c r="F196" s="31">
        <v>15</v>
      </c>
      <c r="G196" s="26">
        <f>G195+F196</f>
        <v>16010.33</v>
      </c>
      <c r="H196" s="32">
        <v>149</v>
      </c>
      <c r="I196" s="31">
        <f>IF(F196&gt;0,F196,"")</f>
        <v>15</v>
      </c>
      <c r="J196" s="27" t="s">
        <v>431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8" customHeight="1" x14ac:dyDescent="0.25">
      <c r="A197" s="61">
        <v>2004</v>
      </c>
      <c r="B197" s="62">
        <v>38265</v>
      </c>
      <c r="C197" s="63" t="s">
        <v>4</v>
      </c>
      <c r="D197" s="47" t="s">
        <v>39</v>
      </c>
      <c r="E197" s="47"/>
      <c r="F197" s="64">
        <v>15</v>
      </c>
      <c r="G197" s="65">
        <f>G196+F197</f>
        <v>16025.33</v>
      </c>
      <c r="H197" s="66">
        <v>165</v>
      </c>
      <c r="I197" s="64">
        <f>IF(F197&gt;0,F197,"")</f>
        <v>15</v>
      </c>
      <c r="J197" s="61" t="s">
        <v>431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8" customHeight="1" x14ac:dyDescent="0.25">
      <c r="A198" s="40">
        <v>2005</v>
      </c>
      <c r="B198" s="41">
        <v>38630</v>
      </c>
      <c r="C198" s="42" t="s">
        <v>4</v>
      </c>
      <c r="D198" s="43" t="s">
        <v>39</v>
      </c>
      <c r="E198" s="43"/>
      <c r="F198" s="44">
        <v>15</v>
      </c>
      <c r="G198" s="45">
        <f>G197+F198</f>
        <v>16040.33</v>
      </c>
      <c r="H198" s="46">
        <v>180</v>
      </c>
      <c r="I198" s="44">
        <f>IF(F198&gt;0,F198,"")</f>
        <v>15</v>
      </c>
      <c r="J198" s="40" t="s">
        <v>431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8" customHeight="1" x14ac:dyDescent="0.25">
      <c r="A199" s="27">
        <v>2006</v>
      </c>
      <c r="B199" s="28">
        <v>38994</v>
      </c>
      <c r="C199" s="29" t="s">
        <v>4</v>
      </c>
      <c r="D199" s="30" t="s">
        <v>39</v>
      </c>
      <c r="E199" s="30"/>
      <c r="F199" s="31">
        <v>15</v>
      </c>
      <c r="G199" s="26">
        <f>G198+F199</f>
        <v>16055.33</v>
      </c>
      <c r="H199" s="32">
        <v>196</v>
      </c>
      <c r="I199" s="31">
        <f>IF(F199&gt;0,F199,"")</f>
        <v>15</v>
      </c>
      <c r="J199" s="25" t="s">
        <v>431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8" customHeight="1" x14ac:dyDescent="0.25">
      <c r="A200" s="33">
        <v>2007</v>
      </c>
      <c r="B200" s="34">
        <v>39358</v>
      </c>
      <c r="C200" s="35" t="s">
        <v>4</v>
      </c>
      <c r="D200" s="36" t="s">
        <v>39</v>
      </c>
      <c r="E200" s="36"/>
      <c r="F200" s="37">
        <v>15</v>
      </c>
      <c r="G200" s="38">
        <f>G199+F200</f>
        <v>16070.33</v>
      </c>
      <c r="H200" s="39">
        <v>213</v>
      </c>
      <c r="I200" s="37">
        <f>IF(F200&lt;0,0,F200)</f>
        <v>15</v>
      </c>
      <c r="J200" s="33" t="s">
        <v>431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8" customHeight="1" x14ac:dyDescent="0.25">
      <c r="A201" s="55">
        <v>2008</v>
      </c>
      <c r="B201" s="56">
        <v>39722</v>
      </c>
      <c r="C201" s="57" t="s">
        <v>4</v>
      </c>
      <c r="D201" s="55" t="s">
        <v>39</v>
      </c>
      <c r="E201" s="55"/>
      <c r="F201" s="58">
        <v>15</v>
      </c>
      <c r="G201" s="59">
        <f>G200+F201</f>
        <v>16085.33</v>
      </c>
      <c r="H201" s="60">
        <v>231</v>
      </c>
      <c r="I201" s="58">
        <f>IF(F201&lt;0,0,F201)</f>
        <v>15</v>
      </c>
      <c r="J201" s="25" t="s">
        <v>431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8" customHeight="1" x14ac:dyDescent="0.25">
      <c r="A202" s="47">
        <v>2009</v>
      </c>
      <c r="B202" s="48">
        <v>40087</v>
      </c>
      <c r="C202" s="49" t="s">
        <v>4</v>
      </c>
      <c r="D202" s="50" t="s">
        <v>39</v>
      </c>
      <c r="E202" s="50"/>
      <c r="F202" s="51">
        <v>15</v>
      </c>
      <c r="G202" s="52">
        <f>G201+F202</f>
        <v>16100.33</v>
      </c>
      <c r="H202" s="53">
        <v>249</v>
      </c>
      <c r="I202" s="51">
        <f>IF(F202&lt;0,0,F202)</f>
        <v>15</v>
      </c>
      <c r="J202" s="25" t="s">
        <v>431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8" customHeight="1" x14ac:dyDescent="0.25">
      <c r="A203" s="36">
        <v>2010</v>
      </c>
      <c r="B203" s="34">
        <v>40452</v>
      </c>
      <c r="C203" s="35" t="s">
        <v>4</v>
      </c>
      <c r="D203" s="36" t="s">
        <v>39</v>
      </c>
      <c r="E203" s="36"/>
      <c r="F203" s="37">
        <v>25</v>
      </c>
      <c r="G203" s="38">
        <f>G202+F203</f>
        <v>16125.33</v>
      </c>
      <c r="H203" s="39">
        <v>269</v>
      </c>
      <c r="I203" s="37">
        <f>IF(F203&lt;0,0,F203)</f>
        <v>25</v>
      </c>
      <c r="J203" s="33" t="s">
        <v>431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8" customHeight="1" x14ac:dyDescent="0.25">
      <c r="A204" s="36">
        <v>2010</v>
      </c>
      <c r="B204" s="34">
        <v>40513</v>
      </c>
      <c r="C204" s="35" t="s">
        <v>4</v>
      </c>
      <c r="D204" s="36" t="s">
        <v>39</v>
      </c>
      <c r="E204" s="36"/>
      <c r="F204" s="37">
        <v>15</v>
      </c>
      <c r="G204" s="38">
        <f>G203+F204</f>
        <v>16140.33</v>
      </c>
      <c r="H204" s="39">
        <v>275</v>
      </c>
      <c r="I204" s="37">
        <f>IF(F204&lt;0,0,F204)</f>
        <v>15</v>
      </c>
      <c r="J204" s="33" t="s">
        <v>431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8" customHeight="1" x14ac:dyDescent="0.25">
      <c r="A205" s="67">
        <v>2011</v>
      </c>
      <c r="B205" s="68">
        <v>40819</v>
      </c>
      <c r="C205" s="69" t="s">
        <v>4</v>
      </c>
      <c r="D205" s="67" t="s">
        <v>39</v>
      </c>
      <c r="E205" s="67"/>
      <c r="F205" s="70">
        <v>25</v>
      </c>
      <c r="G205" s="71">
        <f>G204+F205</f>
        <v>16165.33</v>
      </c>
      <c r="H205" s="72">
        <v>290</v>
      </c>
      <c r="I205" s="70">
        <f>IF(F205&lt;0,0,F205)</f>
        <v>25</v>
      </c>
      <c r="J205" s="25" t="s">
        <v>431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8" customHeight="1" x14ac:dyDescent="0.25">
      <c r="A206" s="74">
        <v>2012</v>
      </c>
      <c r="B206" s="75">
        <v>41183</v>
      </c>
      <c r="C206" s="76" t="s">
        <v>4</v>
      </c>
      <c r="D206" s="77" t="s">
        <v>39</v>
      </c>
      <c r="E206" s="77"/>
      <c r="F206" s="78">
        <v>25</v>
      </c>
      <c r="G206" s="79">
        <f>G205+F206</f>
        <v>16190.33</v>
      </c>
      <c r="H206" s="80">
        <v>311</v>
      </c>
      <c r="I206" s="78">
        <f>IF(F206&lt;0,0,F206)</f>
        <v>25</v>
      </c>
      <c r="J206" s="25" t="s">
        <v>431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8" customHeight="1" x14ac:dyDescent="0.25">
      <c r="A207" s="25">
        <v>2003</v>
      </c>
      <c r="B207" s="28">
        <v>37958</v>
      </c>
      <c r="C207" s="29" t="s">
        <v>4</v>
      </c>
      <c r="D207" s="30" t="s">
        <v>113</v>
      </c>
      <c r="E207" s="30"/>
      <c r="F207" s="31">
        <v>15</v>
      </c>
      <c r="G207" s="26">
        <f>G206+F207</f>
        <v>16205.33</v>
      </c>
      <c r="H207" s="32">
        <v>153</v>
      </c>
      <c r="I207" s="31">
        <f>IF(F207&gt;0,F207,"")</f>
        <v>15</v>
      </c>
      <c r="J207" s="27" t="s">
        <v>431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8" customHeight="1" x14ac:dyDescent="0.25">
      <c r="A208" s="61">
        <v>2004</v>
      </c>
      <c r="B208" s="62">
        <v>38324</v>
      </c>
      <c r="C208" s="63" t="s">
        <v>4</v>
      </c>
      <c r="D208" s="47" t="s">
        <v>113</v>
      </c>
      <c r="E208" s="47"/>
      <c r="F208" s="64">
        <v>15</v>
      </c>
      <c r="G208" s="65">
        <f>G207+F208</f>
        <v>16220.33</v>
      </c>
      <c r="H208" s="66">
        <v>169</v>
      </c>
      <c r="I208" s="64">
        <f>IF(F208&gt;0,F208,"")</f>
        <v>15</v>
      </c>
      <c r="J208" s="61" t="s">
        <v>431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8" customHeight="1" x14ac:dyDescent="0.25">
      <c r="A209" s="40">
        <v>2005</v>
      </c>
      <c r="B209" s="41">
        <v>38691</v>
      </c>
      <c r="C209" s="42" t="s">
        <v>4</v>
      </c>
      <c r="D209" s="43" t="s">
        <v>113</v>
      </c>
      <c r="E209" s="43"/>
      <c r="F209" s="44">
        <v>15</v>
      </c>
      <c r="G209" s="45">
        <f>G208+F209</f>
        <v>16235.33</v>
      </c>
      <c r="H209" s="46">
        <v>184</v>
      </c>
      <c r="I209" s="44">
        <f>IF(F209&gt;0,F209,"")</f>
        <v>15</v>
      </c>
      <c r="J209" s="40" t="s">
        <v>431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8" customHeight="1" x14ac:dyDescent="0.25">
      <c r="A210" s="27">
        <v>2006</v>
      </c>
      <c r="B210" s="28">
        <v>39056</v>
      </c>
      <c r="C210" s="29" t="s">
        <v>4</v>
      </c>
      <c r="D210" s="30" t="s">
        <v>113</v>
      </c>
      <c r="E210" s="30"/>
      <c r="F210" s="31">
        <v>15</v>
      </c>
      <c r="G210" s="26">
        <f>G209+F210</f>
        <v>16250.33</v>
      </c>
      <c r="H210" s="32">
        <v>200</v>
      </c>
      <c r="I210" s="31">
        <f>IF(F210&gt;0,F210,"")</f>
        <v>15</v>
      </c>
      <c r="J210" s="25" t="s">
        <v>431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8" customHeight="1" x14ac:dyDescent="0.25">
      <c r="A211" s="33">
        <v>2007</v>
      </c>
      <c r="B211" s="34">
        <v>39421</v>
      </c>
      <c r="C211" s="35" t="s">
        <v>4</v>
      </c>
      <c r="D211" s="36" t="s">
        <v>113</v>
      </c>
      <c r="E211" s="36"/>
      <c r="F211" s="37">
        <v>15</v>
      </c>
      <c r="G211" s="38">
        <f>G210+F211</f>
        <v>16265.33</v>
      </c>
      <c r="H211" s="39">
        <v>219</v>
      </c>
      <c r="I211" s="37">
        <f>IF(F211&lt;0,0,F211)</f>
        <v>15</v>
      </c>
      <c r="J211" s="33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8" customHeight="1" x14ac:dyDescent="0.25">
      <c r="A212" s="55">
        <v>2008</v>
      </c>
      <c r="B212" s="56">
        <v>39785</v>
      </c>
      <c r="C212" s="57" t="s">
        <v>4</v>
      </c>
      <c r="D212" s="55" t="s">
        <v>113</v>
      </c>
      <c r="E212" s="55"/>
      <c r="F212" s="58">
        <v>15</v>
      </c>
      <c r="G212" s="59">
        <f>G211+F212</f>
        <v>16280.33</v>
      </c>
      <c r="H212" s="60">
        <v>237</v>
      </c>
      <c r="I212" s="58">
        <f>IF(F212&lt;0,0,F212)</f>
        <v>15</v>
      </c>
      <c r="J212" s="25" t="s">
        <v>431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8" customHeight="1" x14ac:dyDescent="0.25">
      <c r="A213" s="47">
        <v>2009</v>
      </c>
      <c r="B213" s="48">
        <v>40150</v>
      </c>
      <c r="C213" s="49" t="s">
        <v>4</v>
      </c>
      <c r="D213" s="50" t="s">
        <v>113</v>
      </c>
      <c r="E213" s="50"/>
      <c r="F213" s="51">
        <v>15</v>
      </c>
      <c r="G213" s="52">
        <f>G212+F213</f>
        <v>16295.33</v>
      </c>
      <c r="H213" s="53">
        <v>255</v>
      </c>
      <c r="I213" s="51">
        <f>IF(F213&lt;0,0,F213)</f>
        <v>15</v>
      </c>
      <c r="J213" s="25" t="s">
        <v>431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8" customHeight="1" x14ac:dyDescent="0.25">
      <c r="A214" s="67">
        <v>2011</v>
      </c>
      <c r="B214" s="68">
        <v>40878</v>
      </c>
      <c r="C214" s="69" t="s">
        <v>4</v>
      </c>
      <c r="D214" s="67" t="s">
        <v>113</v>
      </c>
      <c r="E214" s="67"/>
      <c r="F214" s="70">
        <v>15</v>
      </c>
      <c r="G214" s="71">
        <f>G213+F214</f>
        <v>16310.33</v>
      </c>
      <c r="H214" s="72">
        <v>296</v>
      </c>
      <c r="I214" s="70">
        <f>IF(F214&lt;0,0,F214)</f>
        <v>15</v>
      </c>
      <c r="J214" s="25" t="s">
        <v>431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8" customHeight="1" x14ac:dyDescent="0.25">
      <c r="A215" s="74">
        <v>2012</v>
      </c>
      <c r="B215" s="75">
        <v>41246</v>
      </c>
      <c r="C215" s="76" t="s">
        <v>4</v>
      </c>
      <c r="D215" s="77" t="s">
        <v>113</v>
      </c>
      <c r="E215" s="77"/>
      <c r="F215" s="78">
        <v>15</v>
      </c>
      <c r="G215" s="79">
        <f>G214+F215</f>
        <v>16325.33</v>
      </c>
      <c r="H215" s="80">
        <v>317</v>
      </c>
      <c r="I215" s="78">
        <f>IF(F215&lt;0,0,F215)</f>
        <v>15</v>
      </c>
      <c r="J215" s="25" t="s">
        <v>431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8" customHeight="1" x14ac:dyDescent="0.25">
      <c r="A216" s="33">
        <v>2007</v>
      </c>
      <c r="B216" s="34">
        <v>39356</v>
      </c>
      <c r="C216" s="35" t="s">
        <v>4</v>
      </c>
      <c r="D216" s="36" t="s">
        <v>20</v>
      </c>
      <c r="E216" s="36"/>
      <c r="F216" s="37">
        <v>100</v>
      </c>
      <c r="G216" s="38">
        <f>G215+F216</f>
        <v>16425.330000000002</v>
      </c>
      <c r="H216" s="39">
        <v>213</v>
      </c>
      <c r="I216" s="37">
        <f>IF(F216&lt;0,0,F216)</f>
        <v>100</v>
      </c>
      <c r="J216" s="33" t="s">
        <v>431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8" customHeight="1" x14ac:dyDescent="0.25">
      <c r="A217" s="47">
        <v>2009</v>
      </c>
      <c r="B217" s="48">
        <v>40087</v>
      </c>
      <c r="C217" s="49" t="s">
        <v>4</v>
      </c>
      <c r="D217" s="50" t="s">
        <v>20</v>
      </c>
      <c r="E217" s="50"/>
      <c r="F217" s="51">
        <v>100</v>
      </c>
      <c r="G217" s="52">
        <f>G216+F217</f>
        <v>16525.330000000002</v>
      </c>
      <c r="H217" s="53">
        <v>251</v>
      </c>
      <c r="I217" s="51">
        <f>IF(F217&lt;0,0,F217)</f>
        <v>100</v>
      </c>
      <c r="J217" s="25" t="s">
        <v>431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8" customHeight="1" x14ac:dyDescent="0.25">
      <c r="A218" s="36">
        <v>2010</v>
      </c>
      <c r="B218" s="34">
        <v>40452</v>
      </c>
      <c r="C218" s="35" t="s">
        <v>4</v>
      </c>
      <c r="D218" s="36" t="s">
        <v>20</v>
      </c>
      <c r="E218" s="36"/>
      <c r="F218" s="37">
        <v>100</v>
      </c>
      <c r="G218" s="38">
        <f>G217+F218</f>
        <v>16625.330000000002</v>
      </c>
      <c r="H218" s="39">
        <v>270</v>
      </c>
      <c r="I218" s="37">
        <f>IF(F218&lt;0,0,F218)</f>
        <v>100</v>
      </c>
      <c r="J218" s="33" t="s">
        <v>431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8" customHeight="1" x14ac:dyDescent="0.25">
      <c r="A219" s="67">
        <v>2011</v>
      </c>
      <c r="B219" s="68">
        <v>40819</v>
      </c>
      <c r="C219" s="69" t="s">
        <v>4</v>
      </c>
      <c r="D219" s="67" t="s">
        <v>20</v>
      </c>
      <c r="E219" s="67"/>
      <c r="F219" s="70">
        <v>100</v>
      </c>
      <c r="G219" s="71">
        <f>G218+F219</f>
        <v>16725.330000000002</v>
      </c>
      <c r="H219" s="72">
        <v>292</v>
      </c>
      <c r="I219" s="70">
        <f>IF(F219&lt;0,0,F219)</f>
        <v>100</v>
      </c>
      <c r="J219" s="25" t="s">
        <v>431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8" customHeight="1" x14ac:dyDescent="0.25">
      <c r="A220" s="74">
        <v>2012</v>
      </c>
      <c r="B220" s="75">
        <v>41183</v>
      </c>
      <c r="C220" s="76" t="s">
        <v>4</v>
      </c>
      <c r="D220" s="77" t="s">
        <v>20</v>
      </c>
      <c r="E220" s="77"/>
      <c r="F220" s="78">
        <v>100</v>
      </c>
      <c r="G220" s="79">
        <f>G219+F220</f>
        <v>16825.330000000002</v>
      </c>
      <c r="H220" s="80">
        <v>313</v>
      </c>
      <c r="I220" s="78">
        <f>IF(F220&lt;0,0,F220)</f>
        <v>100</v>
      </c>
      <c r="J220" s="25" t="s">
        <v>431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8" customHeight="1" x14ac:dyDescent="0.25">
      <c r="A221" s="25">
        <v>2003</v>
      </c>
      <c r="B221" s="28">
        <v>37895</v>
      </c>
      <c r="C221" s="29" t="s">
        <v>4</v>
      </c>
      <c r="D221" s="30" t="s">
        <v>302</v>
      </c>
      <c r="E221" s="30"/>
      <c r="F221" s="31">
        <v>15</v>
      </c>
      <c r="G221" s="26">
        <f>G220+F221</f>
        <v>16840.330000000002</v>
      </c>
      <c r="H221" s="32">
        <v>149</v>
      </c>
      <c r="I221" s="31">
        <f>IF(F221&gt;0,F221,"")</f>
        <v>15</v>
      </c>
      <c r="J221" s="27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8" customHeight="1" x14ac:dyDescent="0.25">
      <c r="A222" s="61">
        <v>2004</v>
      </c>
      <c r="B222" s="62">
        <v>38261</v>
      </c>
      <c r="C222" s="63" t="s">
        <v>4</v>
      </c>
      <c r="D222" s="47" t="s">
        <v>302</v>
      </c>
      <c r="E222" s="47"/>
      <c r="F222" s="64">
        <v>15</v>
      </c>
      <c r="G222" s="65">
        <f>G221+F222</f>
        <v>16855.330000000002</v>
      </c>
      <c r="H222" s="66">
        <v>165</v>
      </c>
      <c r="I222" s="64">
        <f>IF(F222&gt;0,F222,"")</f>
        <v>15</v>
      </c>
      <c r="J222" s="61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8" customHeight="1" x14ac:dyDescent="0.25">
      <c r="A223" s="40">
        <v>2005</v>
      </c>
      <c r="B223" s="41">
        <v>38628</v>
      </c>
      <c r="C223" s="42" t="s">
        <v>4</v>
      </c>
      <c r="D223" s="43" t="s">
        <v>302</v>
      </c>
      <c r="E223" s="43"/>
      <c r="F223" s="44">
        <v>15</v>
      </c>
      <c r="G223" s="45">
        <f>G222+F223</f>
        <v>16870.330000000002</v>
      </c>
      <c r="H223" s="46">
        <v>180</v>
      </c>
      <c r="I223" s="44">
        <f>IF(F223&gt;0,F223,"")</f>
        <v>15</v>
      </c>
      <c r="J223" s="40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8" customHeight="1" x14ac:dyDescent="0.25">
      <c r="A224" s="27">
        <v>2006</v>
      </c>
      <c r="B224" s="28">
        <v>38992</v>
      </c>
      <c r="C224" s="29" t="s">
        <v>4</v>
      </c>
      <c r="D224" s="30" t="s">
        <v>302</v>
      </c>
      <c r="E224" s="30"/>
      <c r="F224" s="31">
        <v>15</v>
      </c>
      <c r="G224" s="26">
        <f>G223+F224</f>
        <v>16885.330000000002</v>
      </c>
      <c r="H224" s="32">
        <v>196</v>
      </c>
      <c r="I224" s="31">
        <f>IF(F224&gt;0,F224,"")</f>
        <v>15</v>
      </c>
      <c r="J224" s="25" t="s">
        <v>431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8" customHeight="1" x14ac:dyDescent="0.25">
      <c r="A225" s="25">
        <v>2003</v>
      </c>
      <c r="B225" s="28">
        <v>38049</v>
      </c>
      <c r="C225" s="29" t="s">
        <v>4</v>
      </c>
      <c r="D225" s="30" t="s">
        <v>141</v>
      </c>
      <c r="E225" s="30"/>
      <c r="F225" s="31">
        <v>15</v>
      </c>
      <c r="G225" s="26">
        <f>G224+F225</f>
        <v>16900.330000000002</v>
      </c>
      <c r="H225" s="32">
        <v>156</v>
      </c>
      <c r="I225" s="31">
        <f>IF(F225&gt;0,F225,"")</f>
        <v>15</v>
      </c>
      <c r="J225" s="27" t="s">
        <v>431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8" customHeight="1" x14ac:dyDescent="0.25">
      <c r="A226" s="61">
        <v>2004</v>
      </c>
      <c r="B226" s="62">
        <v>38414</v>
      </c>
      <c r="C226" s="63" t="s">
        <v>4</v>
      </c>
      <c r="D226" s="47" t="s">
        <v>141</v>
      </c>
      <c r="E226" s="47"/>
      <c r="F226" s="64">
        <v>15</v>
      </c>
      <c r="G226" s="65">
        <f>G225+F226</f>
        <v>16915.330000000002</v>
      </c>
      <c r="H226" s="66">
        <v>172</v>
      </c>
      <c r="I226" s="64">
        <f>IF(F226&gt;0,F226,"")</f>
        <v>15</v>
      </c>
      <c r="J226" s="61" t="s">
        <v>431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8" customHeight="1" x14ac:dyDescent="0.25">
      <c r="A227" s="40">
        <v>2005</v>
      </c>
      <c r="B227" s="41">
        <v>38779</v>
      </c>
      <c r="C227" s="42" t="s">
        <v>4</v>
      </c>
      <c r="D227" s="43" t="s">
        <v>141</v>
      </c>
      <c r="E227" s="43"/>
      <c r="F227" s="44">
        <v>15</v>
      </c>
      <c r="G227" s="45">
        <f>G226+F227</f>
        <v>16930.330000000002</v>
      </c>
      <c r="H227" s="46">
        <v>187</v>
      </c>
      <c r="I227" s="44">
        <f>IF(F227&gt;0,F227,"")</f>
        <v>15</v>
      </c>
      <c r="J227" s="40" t="s">
        <v>431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8" customHeight="1" x14ac:dyDescent="0.25">
      <c r="A228" s="27">
        <v>2006</v>
      </c>
      <c r="B228" s="28">
        <v>39146</v>
      </c>
      <c r="C228" s="29" t="s">
        <v>4</v>
      </c>
      <c r="D228" s="30" t="s">
        <v>141</v>
      </c>
      <c r="E228" s="30"/>
      <c r="F228" s="31">
        <v>15</v>
      </c>
      <c r="G228" s="26">
        <f>G227+F228</f>
        <v>16945.330000000002</v>
      </c>
      <c r="H228" s="32">
        <v>204</v>
      </c>
      <c r="I228" s="31">
        <f>IF(F228&gt;0,F228,"")</f>
        <v>15</v>
      </c>
      <c r="J228" s="25" t="s">
        <v>431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8" customHeight="1" x14ac:dyDescent="0.25">
      <c r="A229" s="33">
        <v>2007</v>
      </c>
      <c r="B229" s="34">
        <v>39512</v>
      </c>
      <c r="C229" s="35" t="s">
        <v>4</v>
      </c>
      <c r="D229" s="36" t="s">
        <v>141</v>
      </c>
      <c r="E229" s="36"/>
      <c r="F229" s="37">
        <v>15</v>
      </c>
      <c r="G229" s="38">
        <f>G228+F229</f>
        <v>16960.330000000002</v>
      </c>
      <c r="H229" s="39">
        <v>222</v>
      </c>
      <c r="I229" s="37">
        <f>IF(F229&lt;0,0,F229)</f>
        <v>15</v>
      </c>
      <c r="J229" s="33" t="s">
        <v>431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8" customHeight="1" x14ac:dyDescent="0.25">
      <c r="A230" s="55">
        <v>2008</v>
      </c>
      <c r="B230" s="56">
        <v>39874</v>
      </c>
      <c r="C230" s="57" t="s">
        <v>4</v>
      </c>
      <c r="D230" s="55" t="s">
        <v>141</v>
      </c>
      <c r="E230" s="55"/>
      <c r="F230" s="58">
        <v>15</v>
      </c>
      <c r="G230" s="59">
        <f>G229+F230</f>
        <v>16975.330000000002</v>
      </c>
      <c r="H230" s="60">
        <v>240</v>
      </c>
      <c r="I230" s="58">
        <f>IF(F230&lt;0,0,F230)</f>
        <v>15</v>
      </c>
      <c r="J230" s="25" t="s">
        <v>431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8" customHeight="1" x14ac:dyDescent="0.25">
      <c r="A231" s="47">
        <v>2009</v>
      </c>
      <c r="B231" s="48">
        <v>40238</v>
      </c>
      <c r="C231" s="49" t="s">
        <v>4</v>
      </c>
      <c r="D231" s="50" t="s">
        <v>141</v>
      </c>
      <c r="E231" s="50"/>
      <c r="F231" s="51">
        <v>15</v>
      </c>
      <c r="G231" s="52">
        <f>G230+F231</f>
        <v>16990.330000000002</v>
      </c>
      <c r="H231" s="53">
        <v>258</v>
      </c>
      <c r="I231" s="51">
        <f>IF(F231&lt;0,0,F231)</f>
        <v>15</v>
      </c>
      <c r="J231" s="25" t="s">
        <v>431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8" customHeight="1" x14ac:dyDescent="0.25">
      <c r="A232" s="67">
        <v>2011</v>
      </c>
      <c r="B232" s="68">
        <v>40969</v>
      </c>
      <c r="C232" s="69" t="s">
        <v>4</v>
      </c>
      <c r="D232" s="67" t="s">
        <v>141</v>
      </c>
      <c r="E232" s="67"/>
      <c r="F232" s="70">
        <v>15</v>
      </c>
      <c r="G232" s="71">
        <f>G231+F232</f>
        <v>17005.330000000002</v>
      </c>
      <c r="H232" s="72">
        <v>300</v>
      </c>
      <c r="I232" s="70">
        <f>IF(F232&lt;0,0,F232)</f>
        <v>15</v>
      </c>
      <c r="J232" s="25" t="s">
        <v>431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8" customHeight="1" x14ac:dyDescent="0.25">
      <c r="A233" s="74">
        <v>2012</v>
      </c>
      <c r="B233" s="75">
        <v>41334</v>
      </c>
      <c r="C233" s="76" t="s">
        <v>4</v>
      </c>
      <c r="D233" s="77" t="s">
        <v>141</v>
      </c>
      <c r="E233" s="77"/>
      <c r="F233" s="78">
        <v>15</v>
      </c>
      <c r="G233" s="79">
        <f>G232+F233</f>
        <v>17020.330000000002</v>
      </c>
      <c r="H233" s="80">
        <v>322</v>
      </c>
      <c r="I233" s="78">
        <f>IF(F233&lt;0,0,F233)</f>
        <v>15</v>
      </c>
      <c r="J233" s="25" t="s">
        <v>431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8" customHeight="1" x14ac:dyDescent="0.25">
      <c r="A234" s="27">
        <v>2006</v>
      </c>
      <c r="B234" s="28">
        <v>38994</v>
      </c>
      <c r="C234" s="29" t="s">
        <v>4</v>
      </c>
      <c r="D234" s="30" t="s">
        <v>40</v>
      </c>
      <c r="E234" s="30"/>
      <c r="F234" s="31">
        <v>200</v>
      </c>
      <c r="G234" s="26">
        <f>G233+F234</f>
        <v>17220.330000000002</v>
      </c>
      <c r="H234" s="32">
        <v>197</v>
      </c>
      <c r="I234" s="31">
        <f>IF(F234&gt;0,F234,"")</f>
        <v>200</v>
      </c>
      <c r="J234" s="25" t="s">
        <v>431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8" customHeight="1" x14ac:dyDescent="0.25">
      <c r="A235" s="33">
        <v>2007</v>
      </c>
      <c r="B235" s="34">
        <v>39358</v>
      </c>
      <c r="C235" s="35" t="s">
        <v>4</v>
      </c>
      <c r="D235" s="36" t="s">
        <v>40</v>
      </c>
      <c r="E235" s="36"/>
      <c r="F235" s="37">
        <v>200</v>
      </c>
      <c r="G235" s="38">
        <f>G234+F235</f>
        <v>17420.330000000002</v>
      </c>
      <c r="H235" s="39">
        <v>214</v>
      </c>
      <c r="I235" s="37">
        <f>IF(F235&lt;0,0,F235)</f>
        <v>200</v>
      </c>
      <c r="J235" s="33" t="s">
        <v>431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8" customHeight="1" x14ac:dyDescent="0.25">
      <c r="A236" s="55">
        <v>2008</v>
      </c>
      <c r="B236" s="56">
        <v>39722</v>
      </c>
      <c r="C236" s="57" t="s">
        <v>4</v>
      </c>
      <c r="D236" s="55" t="s">
        <v>40</v>
      </c>
      <c r="E236" s="55"/>
      <c r="F236" s="58">
        <v>200</v>
      </c>
      <c r="G236" s="59">
        <f>G235+F236</f>
        <v>17620.330000000002</v>
      </c>
      <c r="H236" s="60">
        <v>232</v>
      </c>
      <c r="I236" s="58">
        <f>IF(F236&lt;0,0,F236)</f>
        <v>200</v>
      </c>
      <c r="J236" s="25" t="s">
        <v>431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8" customHeight="1" x14ac:dyDescent="0.25">
      <c r="A237" s="47">
        <v>2009</v>
      </c>
      <c r="B237" s="48">
        <v>40087</v>
      </c>
      <c r="C237" s="49" t="s">
        <v>4</v>
      </c>
      <c r="D237" s="50" t="s">
        <v>40</v>
      </c>
      <c r="E237" s="50"/>
      <c r="F237" s="51">
        <v>200</v>
      </c>
      <c r="G237" s="52">
        <f>G236+F237</f>
        <v>17820.330000000002</v>
      </c>
      <c r="H237" s="53">
        <v>250</v>
      </c>
      <c r="I237" s="51">
        <f>IF(F237&lt;0,0,F237)</f>
        <v>200</v>
      </c>
      <c r="J237" s="25" t="s">
        <v>431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8" customHeight="1" x14ac:dyDescent="0.25">
      <c r="A238" s="36">
        <v>2010</v>
      </c>
      <c r="B238" s="34">
        <v>40452</v>
      </c>
      <c r="C238" s="35" t="s">
        <v>4</v>
      </c>
      <c r="D238" s="36" t="s">
        <v>40</v>
      </c>
      <c r="E238" s="36"/>
      <c r="F238" s="37">
        <v>200</v>
      </c>
      <c r="G238" s="38">
        <f>G237+F238</f>
        <v>18020.330000000002</v>
      </c>
      <c r="H238" s="39">
        <v>270</v>
      </c>
      <c r="I238" s="37">
        <f>IF(F238&lt;0,0,F238)</f>
        <v>200</v>
      </c>
      <c r="J238" s="33" t="s">
        <v>431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8" customHeight="1" x14ac:dyDescent="0.25">
      <c r="A239" s="67">
        <v>2011</v>
      </c>
      <c r="B239" s="68">
        <v>40819</v>
      </c>
      <c r="C239" s="69" t="s">
        <v>4</v>
      </c>
      <c r="D239" s="67" t="s">
        <v>40</v>
      </c>
      <c r="E239" s="67"/>
      <c r="F239" s="70">
        <v>200</v>
      </c>
      <c r="G239" s="71">
        <f>G238+F239</f>
        <v>18220.330000000002</v>
      </c>
      <c r="H239" s="72">
        <v>291</v>
      </c>
      <c r="I239" s="70">
        <f>IF(F239&lt;0,0,F239)</f>
        <v>200</v>
      </c>
      <c r="J239" s="25" t="s">
        <v>431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8" customHeight="1" x14ac:dyDescent="0.25">
      <c r="A240" s="25">
        <v>2003</v>
      </c>
      <c r="B240" s="28">
        <v>38072</v>
      </c>
      <c r="C240" s="29" t="s">
        <v>4</v>
      </c>
      <c r="D240" s="30" t="s">
        <v>142</v>
      </c>
      <c r="E240" s="30"/>
      <c r="F240" s="31">
        <v>15</v>
      </c>
      <c r="G240" s="26">
        <f>G239+F240</f>
        <v>18235.330000000002</v>
      </c>
      <c r="H240" s="32">
        <v>157</v>
      </c>
      <c r="I240" s="31">
        <f>IF(F240&gt;0,F240,"")</f>
        <v>15</v>
      </c>
      <c r="J240" s="27" t="s">
        <v>431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8" customHeight="1" x14ac:dyDescent="0.25">
      <c r="A241" s="61">
        <v>2004</v>
      </c>
      <c r="B241" s="62">
        <v>38418</v>
      </c>
      <c r="C241" s="63" t="s">
        <v>4</v>
      </c>
      <c r="D241" s="47" t="s">
        <v>142</v>
      </c>
      <c r="E241" s="47"/>
      <c r="F241" s="64">
        <v>15</v>
      </c>
      <c r="G241" s="65">
        <f>G240+F241</f>
        <v>18250.330000000002</v>
      </c>
      <c r="H241" s="66">
        <v>172</v>
      </c>
      <c r="I241" s="64">
        <f>IF(F241&gt;0,F241,"")</f>
        <v>15</v>
      </c>
      <c r="J241" s="61" t="s">
        <v>431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8" customHeight="1" x14ac:dyDescent="0.25">
      <c r="A242" s="40">
        <v>2005</v>
      </c>
      <c r="B242" s="41">
        <v>38783</v>
      </c>
      <c r="C242" s="42" t="s">
        <v>4</v>
      </c>
      <c r="D242" s="43" t="s">
        <v>142</v>
      </c>
      <c r="E242" s="43"/>
      <c r="F242" s="44">
        <v>15</v>
      </c>
      <c r="G242" s="45">
        <f>G241+F242</f>
        <v>18265.330000000002</v>
      </c>
      <c r="H242" s="46">
        <v>187</v>
      </c>
      <c r="I242" s="44">
        <f>IF(F242&gt;0,F242,"")</f>
        <v>15</v>
      </c>
      <c r="J242" s="40" t="s">
        <v>431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8" customHeight="1" x14ac:dyDescent="0.25">
      <c r="A243" s="27">
        <v>2006</v>
      </c>
      <c r="B243" s="28">
        <v>39148</v>
      </c>
      <c r="C243" s="29" t="s">
        <v>4</v>
      </c>
      <c r="D243" s="30" t="s">
        <v>142</v>
      </c>
      <c r="E243" s="30"/>
      <c r="F243" s="31">
        <v>15</v>
      </c>
      <c r="G243" s="26">
        <f>G242+F243</f>
        <v>18280.330000000002</v>
      </c>
      <c r="H243" s="32">
        <v>204</v>
      </c>
      <c r="I243" s="31">
        <f>IF(F243&gt;0,F243,"")</f>
        <v>15</v>
      </c>
      <c r="J243" s="25" t="s">
        <v>431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8" customHeight="1" x14ac:dyDescent="0.25">
      <c r="A244" s="33">
        <v>2007</v>
      </c>
      <c r="B244" s="34">
        <v>39512</v>
      </c>
      <c r="C244" s="35" t="s">
        <v>4</v>
      </c>
      <c r="D244" s="36" t="s">
        <v>142</v>
      </c>
      <c r="E244" s="36"/>
      <c r="F244" s="37">
        <v>15</v>
      </c>
      <c r="G244" s="38">
        <f>G243+F244</f>
        <v>18295.330000000002</v>
      </c>
      <c r="H244" s="39">
        <v>222</v>
      </c>
      <c r="I244" s="37">
        <f>IF(F244&lt;0,0,F244)</f>
        <v>15</v>
      </c>
      <c r="J244" s="33" t="s">
        <v>431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8" customHeight="1" x14ac:dyDescent="0.25">
      <c r="A245" s="55">
        <v>2008</v>
      </c>
      <c r="B245" s="56">
        <v>39906</v>
      </c>
      <c r="C245" s="57" t="s">
        <v>4</v>
      </c>
      <c r="D245" s="55" t="s">
        <v>142</v>
      </c>
      <c r="E245" s="55"/>
      <c r="F245" s="58">
        <v>15</v>
      </c>
      <c r="G245" s="59">
        <f>G244+F245</f>
        <v>18310.330000000002</v>
      </c>
      <c r="H245" s="60">
        <v>240</v>
      </c>
      <c r="I245" s="58">
        <f>IF(F245&lt;0,0,F245)</f>
        <v>15</v>
      </c>
      <c r="J245" s="25" t="s">
        <v>431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8" customHeight="1" x14ac:dyDescent="0.25">
      <c r="A246" s="47">
        <v>2009</v>
      </c>
      <c r="B246" s="48">
        <v>40242</v>
      </c>
      <c r="C246" s="49" t="s">
        <v>4</v>
      </c>
      <c r="D246" s="50" t="s">
        <v>142</v>
      </c>
      <c r="E246" s="50"/>
      <c r="F246" s="51">
        <v>15</v>
      </c>
      <c r="G246" s="52">
        <f>G245+F246</f>
        <v>18325.330000000002</v>
      </c>
      <c r="H246" s="53">
        <v>259</v>
      </c>
      <c r="I246" s="51">
        <f>IF(F246&lt;0,0,F246)</f>
        <v>15</v>
      </c>
      <c r="J246" s="25" t="s">
        <v>431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8" customHeight="1" x14ac:dyDescent="0.25">
      <c r="A247" s="36">
        <v>2010</v>
      </c>
      <c r="B247" s="34">
        <v>40609</v>
      </c>
      <c r="C247" s="35" t="s">
        <v>4</v>
      </c>
      <c r="D247" s="36" t="s">
        <v>142</v>
      </c>
      <c r="E247" s="36"/>
      <c r="F247" s="37">
        <v>15</v>
      </c>
      <c r="G247" s="38">
        <f>G246+F247</f>
        <v>18340.330000000002</v>
      </c>
      <c r="H247" s="39">
        <v>279</v>
      </c>
      <c r="I247" s="37">
        <f>IF(F247&lt;0,0,F247)</f>
        <v>15</v>
      </c>
      <c r="J247" s="33" t="s">
        <v>431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8" customHeight="1" x14ac:dyDescent="0.25">
      <c r="A248" s="67">
        <v>2011</v>
      </c>
      <c r="B248" s="68">
        <v>40973</v>
      </c>
      <c r="C248" s="69" t="s">
        <v>4</v>
      </c>
      <c r="D248" s="67" t="s">
        <v>142</v>
      </c>
      <c r="E248" s="67"/>
      <c r="F248" s="70">
        <v>15</v>
      </c>
      <c r="G248" s="71">
        <f>G247+F248</f>
        <v>18355.330000000002</v>
      </c>
      <c r="H248" s="72">
        <v>300</v>
      </c>
      <c r="I248" s="70">
        <f>IF(F248&lt;0,0,F248)</f>
        <v>15</v>
      </c>
      <c r="J248" s="25" t="s">
        <v>431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8" customHeight="1" x14ac:dyDescent="0.25">
      <c r="A249" s="74">
        <v>2012</v>
      </c>
      <c r="B249" s="75">
        <v>41337</v>
      </c>
      <c r="C249" s="76" t="s">
        <v>4</v>
      </c>
      <c r="D249" s="77" t="s">
        <v>142</v>
      </c>
      <c r="E249" s="77"/>
      <c r="F249" s="78">
        <v>15</v>
      </c>
      <c r="G249" s="79">
        <f>G248+F249</f>
        <v>18370.330000000002</v>
      </c>
      <c r="H249" s="80">
        <v>323</v>
      </c>
      <c r="I249" s="78">
        <f>IF(F249&lt;0,0,F249)</f>
        <v>15</v>
      </c>
      <c r="J249" s="25" t="s">
        <v>431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8" customHeight="1" x14ac:dyDescent="0.25">
      <c r="A250" s="25">
        <v>2003</v>
      </c>
      <c r="B250" s="28">
        <v>37928</v>
      </c>
      <c r="C250" s="29" t="s">
        <v>4</v>
      </c>
      <c r="D250" s="30" t="s">
        <v>311</v>
      </c>
      <c r="E250" s="30"/>
      <c r="F250" s="31">
        <v>15</v>
      </c>
      <c r="G250" s="26">
        <f>G249+F250</f>
        <v>18385.330000000002</v>
      </c>
      <c r="H250" s="32">
        <v>151</v>
      </c>
      <c r="I250" s="31">
        <f>IF(F250&gt;0,F250,"")</f>
        <v>15</v>
      </c>
      <c r="J250" s="27" t="s">
        <v>431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8" customHeight="1" x14ac:dyDescent="0.25">
      <c r="A251" s="61">
        <v>2004</v>
      </c>
      <c r="B251" s="62">
        <v>38292</v>
      </c>
      <c r="C251" s="63" t="s">
        <v>4</v>
      </c>
      <c r="D251" s="47" t="s">
        <v>311</v>
      </c>
      <c r="E251" s="47"/>
      <c r="F251" s="64">
        <v>15</v>
      </c>
      <c r="G251" s="65">
        <f>G250+F251</f>
        <v>18400.330000000002</v>
      </c>
      <c r="H251" s="66">
        <v>167</v>
      </c>
      <c r="I251" s="64">
        <f>IF(F251&gt;0,F251,"")</f>
        <v>15</v>
      </c>
      <c r="J251" s="61" t="s">
        <v>431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8" customHeight="1" x14ac:dyDescent="0.25">
      <c r="A252" s="25">
        <v>2003</v>
      </c>
      <c r="B252" s="28">
        <v>37930</v>
      </c>
      <c r="C252" s="29" t="s">
        <v>2</v>
      </c>
      <c r="D252" s="30" t="s">
        <v>313</v>
      </c>
      <c r="E252" s="30"/>
      <c r="F252" s="31">
        <v>15</v>
      </c>
      <c r="G252" s="26">
        <f>G251+F252</f>
        <v>18415.330000000002</v>
      </c>
      <c r="H252" s="32">
        <v>151</v>
      </c>
      <c r="I252" s="31">
        <f>IF(F252&gt;0,F252,"")</f>
        <v>15</v>
      </c>
      <c r="J252" s="27" t="s">
        <v>431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8" customHeight="1" x14ac:dyDescent="0.25">
      <c r="A253" s="61">
        <v>2004</v>
      </c>
      <c r="B253" s="62">
        <v>38294</v>
      </c>
      <c r="C253" s="63" t="s">
        <v>2</v>
      </c>
      <c r="D253" s="47" t="s">
        <v>313</v>
      </c>
      <c r="E253" s="47"/>
      <c r="F253" s="64">
        <v>15</v>
      </c>
      <c r="G253" s="65">
        <f>G252+F253</f>
        <v>18430.330000000002</v>
      </c>
      <c r="H253" s="66">
        <v>167</v>
      </c>
      <c r="I253" s="64">
        <f>IF(F253&gt;0,F253,"")</f>
        <v>15</v>
      </c>
      <c r="J253" s="61" t="s">
        <v>431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8" customHeight="1" x14ac:dyDescent="0.25">
      <c r="A254" s="25">
        <v>2003</v>
      </c>
      <c r="B254" s="28">
        <v>37991</v>
      </c>
      <c r="C254" s="29" t="s">
        <v>4</v>
      </c>
      <c r="D254" s="30" t="s">
        <v>41</v>
      </c>
      <c r="E254" s="30"/>
      <c r="F254" s="31">
        <v>15</v>
      </c>
      <c r="G254" s="26">
        <f>G253+F254</f>
        <v>18445.330000000002</v>
      </c>
      <c r="H254" s="32">
        <v>154</v>
      </c>
      <c r="I254" s="31">
        <f>IF(F254&gt;0,F254,"")</f>
        <v>15</v>
      </c>
      <c r="J254" s="27" t="s">
        <v>431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8" customHeight="1" x14ac:dyDescent="0.25">
      <c r="A255" s="61">
        <v>2004</v>
      </c>
      <c r="B255" s="62">
        <v>38357</v>
      </c>
      <c r="C255" s="63" t="s">
        <v>4</v>
      </c>
      <c r="D255" s="47" t="s">
        <v>41</v>
      </c>
      <c r="E255" s="47"/>
      <c r="F255" s="64">
        <v>15</v>
      </c>
      <c r="G255" s="65">
        <f>G254+F255</f>
        <v>18460.330000000002</v>
      </c>
      <c r="H255" s="66">
        <v>170</v>
      </c>
      <c r="I255" s="64">
        <f>IF(F255&gt;0,F255,"")</f>
        <v>15</v>
      </c>
      <c r="J255" s="61" t="s">
        <v>431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8" customHeight="1" x14ac:dyDescent="0.25">
      <c r="A256" s="40">
        <v>2005</v>
      </c>
      <c r="B256" s="41">
        <v>38722</v>
      </c>
      <c r="C256" s="42" t="s">
        <v>4</v>
      </c>
      <c r="D256" s="43" t="s">
        <v>41</v>
      </c>
      <c r="E256" s="43"/>
      <c r="F256" s="44">
        <v>15</v>
      </c>
      <c r="G256" s="45">
        <f>G255+F256</f>
        <v>18475.330000000002</v>
      </c>
      <c r="H256" s="46">
        <v>185</v>
      </c>
      <c r="I256" s="44">
        <f>IF(F256&gt;0,F256,"")</f>
        <v>15</v>
      </c>
      <c r="J256" s="40" t="s">
        <v>431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8" customHeight="1" x14ac:dyDescent="0.25">
      <c r="A257" s="27">
        <v>2006</v>
      </c>
      <c r="B257" s="28">
        <v>39086</v>
      </c>
      <c r="C257" s="29" t="s">
        <v>4</v>
      </c>
      <c r="D257" s="30" t="s">
        <v>41</v>
      </c>
      <c r="E257" s="30"/>
      <c r="F257" s="31">
        <v>15</v>
      </c>
      <c r="G257" s="26">
        <f>G256+F257</f>
        <v>18490.330000000002</v>
      </c>
      <c r="H257" s="32">
        <v>201</v>
      </c>
      <c r="I257" s="31">
        <f>IF(F257&gt;0,F257,"")</f>
        <v>15</v>
      </c>
      <c r="J257" s="25" t="s">
        <v>431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8" customHeight="1" x14ac:dyDescent="0.25">
      <c r="A258" s="33">
        <v>2007</v>
      </c>
      <c r="B258" s="34">
        <v>39358</v>
      </c>
      <c r="C258" s="35" t="s">
        <v>4</v>
      </c>
      <c r="D258" s="36" t="s">
        <v>41</v>
      </c>
      <c r="E258" s="36"/>
      <c r="F258" s="37">
        <v>25</v>
      </c>
      <c r="G258" s="38">
        <f>G257+F258</f>
        <v>18515.330000000002</v>
      </c>
      <c r="H258" s="39">
        <v>214</v>
      </c>
      <c r="I258" s="37">
        <f>IF(F258&lt;0,0,F258)</f>
        <v>25</v>
      </c>
      <c r="J258" s="33" t="s">
        <v>431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8" customHeight="1" x14ac:dyDescent="0.25">
      <c r="A259" s="55">
        <v>2008</v>
      </c>
      <c r="B259" s="56">
        <v>39722</v>
      </c>
      <c r="C259" s="57" t="s">
        <v>4</v>
      </c>
      <c r="D259" s="55" t="s">
        <v>41</v>
      </c>
      <c r="E259" s="55"/>
      <c r="F259" s="58">
        <v>25</v>
      </c>
      <c r="G259" s="59">
        <f>G258+F259</f>
        <v>18540.330000000002</v>
      </c>
      <c r="H259" s="60">
        <v>231</v>
      </c>
      <c r="I259" s="58">
        <f>IF(F259&lt;0,0,F259)</f>
        <v>25</v>
      </c>
      <c r="J259" s="25" t="s">
        <v>431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8" customHeight="1" x14ac:dyDescent="0.25">
      <c r="A260" s="47">
        <v>2009</v>
      </c>
      <c r="B260" s="48">
        <v>40087</v>
      </c>
      <c r="C260" s="49" t="s">
        <v>4</v>
      </c>
      <c r="D260" s="50" t="s">
        <v>41</v>
      </c>
      <c r="E260" s="50"/>
      <c r="F260" s="51">
        <v>25</v>
      </c>
      <c r="G260" s="52">
        <f>G259+F260</f>
        <v>18565.330000000002</v>
      </c>
      <c r="H260" s="53">
        <v>249</v>
      </c>
      <c r="I260" s="51">
        <f>IF(F260&lt;0,0,F260)</f>
        <v>25</v>
      </c>
      <c r="J260" s="25" t="s">
        <v>431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8" customHeight="1" x14ac:dyDescent="0.25">
      <c r="A261" s="36">
        <v>2010</v>
      </c>
      <c r="B261" s="34">
        <v>40452</v>
      </c>
      <c r="C261" s="35" t="s">
        <v>4</v>
      </c>
      <c r="D261" s="36" t="s">
        <v>41</v>
      </c>
      <c r="E261" s="36"/>
      <c r="F261" s="37">
        <v>25</v>
      </c>
      <c r="G261" s="38">
        <f>G260+F261</f>
        <v>18590.330000000002</v>
      </c>
      <c r="H261" s="39">
        <v>269</v>
      </c>
      <c r="I261" s="37">
        <f>IF(F261&lt;0,0,F261)</f>
        <v>25</v>
      </c>
      <c r="J261" s="33" t="s">
        <v>431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8" customHeight="1" x14ac:dyDescent="0.25">
      <c r="A262" s="67">
        <v>2011</v>
      </c>
      <c r="B262" s="68">
        <v>40819</v>
      </c>
      <c r="C262" s="69" t="s">
        <v>4</v>
      </c>
      <c r="D262" s="67" t="s">
        <v>41</v>
      </c>
      <c r="E262" s="67"/>
      <c r="F262" s="70">
        <v>25</v>
      </c>
      <c r="G262" s="71">
        <f>G261+F262</f>
        <v>18615.330000000002</v>
      </c>
      <c r="H262" s="72">
        <v>290</v>
      </c>
      <c r="I262" s="70">
        <f>IF(F262&lt;0,0,F262)</f>
        <v>25</v>
      </c>
      <c r="J262" s="25" t="s">
        <v>431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8" customHeight="1" x14ac:dyDescent="0.25">
      <c r="A263" s="74">
        <v>2012</v>
      </c>
      <c r="B263" s="75">
        <v>41183</v>
      </c>
      <c r="C263" s="76" t="s">
        <v>4</v>
      </c>
      <c r="D263" s="77" t="s">
        <v>41</v>
      </c>
      <c r="E263" s="77"/>
      <c r="F263" s="78">
        <v>25</v>
      </c>
      <c r="G263" s="79">
        <f>G262+F263</f>
        <v>18640.330000000002</v>
      </c>
      <c r="H263" s="80">
        <v>311</v>
      </c>
      <c r="I263" s="78">
        <f>IF(F263&lt;0,0,F263)</f>
        <v>25</v>
      </c>
      <c r="J263" s="25" t="s">
        <v>431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8" customHeight="1" x14ac:dyDescent="0.25">
      <c r="A264" s="25">
        <v>2003</v>
      </c>
      <c r="B264" s="28">
        <v>37902</v>
      </c>
      <c r="C264" s="29" t="s">
        <v>4</v>
      </c>
      <c r="D264" s="30" t="s">
        <v>79</v>
      </c>
      <c r="E264" s="30"/>
      <c r="F264" s="31">
        <v>15</v>
      </c>
      <c r="G264" s="26">
        <f>G263+F264</f>
        <v>18655.330000000002</v>
      </c>
      <c r="H264" s="32">
        <v>150</v>
      </c>
      <c r="I264" s="31">
        <f>IF(F264&gt;0,F264,"")</f>
        <v>15</v>
      </c>
      <c r="J264" s="27" t="s">
        <v>431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8" customHeight="1" x14ac:dyDescent="0.25">
      <c r="A265" s="61">
        <v>2004</v>
      </c>
      <c r="B265" s="62">
        <v>38266</v>
      </c>
      <c r="C265" s="63" t="s">
        <v>4</v>
      </c>
      <c r="D265" s="47" t="s">
        <v>79</v>
      </c>
      <c r="E265" s="47"/>
      <c r="F265" s="64">
        <v>15</v>
      </c>
      <c r="G265" s="65">
        <f>G264+F265</f>
        <v>18670.330000000002</v>
      </c>
      <c r="H265" s="66">
        <v>166</v>
      </c>
      <c r="I265" s="64">
        <f>IF(F265&gt;0,F265,"")</f>
        <v>15</v>
      </c>
      <c r="J265" s="61" t="s">
        <v>431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8" customHeight="1" x14ac:dyDescent="0.25">
      <c r="A266" s="40">
        <v>2005</v>
      </c>
      <c r="B266" s="41">
        <v>38631</v>
      </c>
      <c r="C266" s="42" t="s">
        <v>4</v>
      </c>
      <c r="D266" s="43" t="s">
        <v>79</v>
      </c>
      <c r="E266" s="43"/>
      <c r="F266" s="44">
        <v>15</v>
      </c>
      <c r="G266" s="45">
        <f>G265+F266</f>
        <v>18685.330000000002</v>
      </c>
      <c r="H266" s="46">
        <v>181</v>
      </c>
      <c r="I266" s="44">
        <f>IF(F266&gt;0,F266,"")</f>
        <v>15</v>
      </c>
      <c r="J266" s="40" t="s">
        <v>431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8" customHeight="1" x14ac:dyDescent="0.25">
      <c r="A267" s="27">
        <v>2006</v>
      </c>
      <c r="B267" s="28">
        <v>38995</v>
      </c>
      <c r="C267" s="29" t="s">
        <v>4</v>
      </c>
      <c r="D267" s="30" t="s">
        <v>79</v>
      </c>
      <c r="E267" s="30"/>
      <c r="F267" s="31">
        <v>15</v>
      </c>
      <c r="G267" s="26">
        <f>G266+F267</f>
        <v>18700.330000000002</v>
      </c>
      <c r="H267" s="32">
        <v>197</v>
      </c>
      <c r="I267" s="31">
        <f>IF(F267&gt;0,F267,"")</f>
        <v>15</v>
      </c>
      <c r="J267" s="25" t="s">
        <v>431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8" customHeight="1" x14ac:dyDescent="0.25">
      <c r="A268" s="33">
        <v>2007</v>
      </c>
      <c r="B268" s="34">
        <v>39363</v>
      </c>
      <c r="C268" s="35" t="s">
        <v>4</v>
      </c>
      <c r="D268" s="36" t="s">
        <v>79</v>
      </c>
      <c r="E268" s="36"/>
      <c r="F268" s="37">
        <v>15</v>
      </c>
      <c r="G268" s="38">
        <f>G267+F268</f>
        <v>18715.330000000002</v>
      </c>
      <c r="H268" s="39">
        <v>215</v>
      </c>
      <c r="I268" s="37">
        <f>IF(F268&lt;0,0,F268)</f>
        <v>15</v>
      </c>
      <c r="J268" s="33" t="s">
        <v>431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8" customHeight="1" x14ac:dyDescent="0.25">
      <c r="A269" s="55">
        <v>2008</v>
      </c>
      <c r="B269" s="56">
        <v>39727</v>
      </c>
      <c r="C269" s="57" t="s">
        <v>4</v>
      </c>
      <c r="D269" s="55" t="s">
        <v>79</v>
      </c>
      <c r="E269" s="55"/>
      <c r="F269" s="58">
        <v>15</v>
      </c>
      <c r="G269" s="59">
        <f>G268+F269</f>
        <v>18730.330000000002</v>
      </c>
      <c r="H269" s="60">
        <v>233</v>
      </c>
      <c r="I269" s="58">
        <f>IF(F269&lt;0,0,F269)</f>
        <v>15</v>
      </c>
      <c r="J269" s="25" t="s">
        <v>431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8" customHeight="1" x14ac:dyDescent="0.25">
      <c r="A270" s="47">
        <v>2009</v>
      </c>
      <c r="B270" s="48">
        <v>40091</v>
      </c>
      <c r="C270" s="49" t="s">
        <v>4</v>
      </c>
      <c r="D270" s="50" t="s">
        <v>79</v>
      </c>
      <c r="E270" s="50"/>
      <c r="F270" s="51">
        <v>15</v>
      </c>
      <c r="G270" s="52">
        <f>G269+F270</f>
        <v>18745.330000000002</v>
      </c>
      <c r="H270" s="53">
        <v>251</v>
      </c>
      <c r="I270" s="51">
        <f>IF(F270&lt;0,0,F270)</f>
        <v>15</v>
      </c>
      <c r="J270" s="25" t="s">
        <v>431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8" customHeight="1" x14ac:dyDescent="0.25">
      <c r="A271" s="36">
        <v>2010</v>
      </c>
      <c r="B271" s="34">
        <v>40455</v>
      </c>
      <c r="C271" s="35" t="s">
        <v>4</v>
      </c>
      <c r="D271" s="36" t="s">
        <v>79</v>
      </c>
      <c r="E271" s="36"/>
      <c r="F271" s="37">
        <v>15</v>
      </c>
      <c r="G271" s="38">
        <f>G270+F271</f>
        <v>18760.330000000002</v>
      </c>
      <c r="H271" s="39">
        <v>271</v>
      </c>
      <c r="I271" s="37">
        <f>IF(F271&lt;0,0,F271)</f>
        <v>15</v>
      </c>
      <c r="J271" s="33" t="s">
        <v>431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8" customHeight="1" x14ac:dyDescent="0.25">
      <c r="A272" s="67">
        <v>2011</v>
      </c>
      <c r="B272" s="68">
        <v>40820</v>
      </c>
      <c r="C272" s="69" t="s">
        <v>4</v>
      </c>
      <c r="D272" s="67" t="s">
        <v>79</v>
      </c>
      <c r="E272" s="67"/>
      <c r="F272" s="70">
        <v>15</v>
      </c>
      <c r="G272" s="71">
        <f>G271+F272</f>
        <v>18775.330000000002</v>
      </c>
      <c r="H272" s="72">
        <v>292</v>
      </c>
      <c r="I272" s="70">
        <f>IF(F272&lt;0,0,F272)</f>
        <v>15</v>
      </c>
      <c r="J272" s="25" t="s">
        <v>431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8" customHeight="1" x14ac:dyDescent="0.25">
      <c r="A273" s="74">
        <v>2012</v>
      </c>
      <c r="B273" s="75">
        <v>41185</v>
      </c>
      <c r="C273" s="76" t="s">
        <v>4</v>
      </c>
      <c r="D273" s="77" t="s">
        <v>79</v>
      </c>
      <c r="E273" s="77"/>
      <c r="F273" s="93">
        <v>15</v>
      </c>
      <c r="G273" s="79">
        <f>G272+F273</f>
        <v>18790.330000000002</v>
      </c>
      <c r="H273" s="77">
        <v>313</v>
      </c>
      <c r="I273" s="93">
        <f>IF(F273&lt;0,0,F273)</f>
        <v>15</v>
      </c>
      <c r="J273" s="25" t="s">
        <v>431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8" customHeight="1" x14ac:dyDescent="0.25">
      <c r="A274" s="25">
        <v>2003</v>
      </c>
      <c r="B274" s="28">
        <v>38146</v>
      </c>
      <c r="C274" s="29" t="s">
        <v>2</v>
      </c>
      <c r="D274" s="30" t="s">
        <v>244</v>
      </c>
      <c r="E274" s="30"/>
      <c r="F274" s="31">
        <v>15</v>
      </c>
      <c r="G274" s="26">
        <f>G273+F274</f>
        <v>18805.330000000002</v>
      </c>
      <c r="H274" s="32">
        <v>161</v>
      </c>
      <c r="I274" s="31">
        <f>IF(F274&gt;0,F274,"")</f>
        <v>15</v>
      </c>
      <c r="J274" s="27" t="s">
        <v>431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8" customHeight="1" x14ac:dyDescent="0.25">
      <c r="A275" s="25">
        <v>2003</v>
      </c>
      <c r="B275" s="28">
        <v>37971</v>
      </c>
      <c r="C275" s="29" t="s">
        <v>4</v>
      </c>
      <c r="D275" s="30" t="s">
        <v>320</v>
      </c>
      <c r="E275" s="30"/>
      <c r="F275" s="31">
        <v>30</v>
      </c>
      <c r="G275" s="26">
        <f>G274+F275</f>
        <v>18835.330000000002</v>
      </c>
      <c r="H275" s="32">
        <v>153</v>
      </c>
      <c r="I275" s="31">
        <f>IF(F275&gt;0,F275,"")</f>
        <v>30</v>
      </c>
      <c r="J275" s="27" t="s">
        <v>431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8" customHeight="1" x14ac:dyDescent="0.25">
      <c r="A276" s="61">
        <v>2004</v>
      </c>
      <c r="B276" s="62">
        <v>38336</v>
      </c>
      <c r="C276" s="63" t="s">
        <v>4</v>
      </c>
      <c r="D276" s="47" t="s">
        <v>320</v>
      </c>
      <c r="E276" s="47"/>
      <c r="F276" s="64">
        <v>30</v>
      </c>
      <c r="G276" s="65">
        <f>G275+F276</f>
        <v>18865.330000000002</v>
      </c>
      <c r="H276" s="66">
        <v>169</v>
      </c>
      <c r="I276" s="64">
        <f>IF(F276&gt;0,F276,"")</f>
        <v>30</v>
      </c>
      <c r="J276" s="61" t="s">
        <v>431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8" customHeight="1" x14ac:dyDescent="0.25">
      <c r="A277" s="40">
        <v>2005</v>
      </c>
      <c r="B277" s="41">
        <v>38700</v>
      </c>
      <c r="C277" s="42" t="s">
        <v>4</v>
      </c>
      <c r="D277" s="43" t="s">
        <v>320</v>
      </c>
      <c r="E277" s="43"/>
      <c r="F277" s="44">
        <v>30</v>
      </c>
      <c r="G277" s="45">
        <f>G276+F277</f>
        <v>18895.330000000002</v>
      </c>
      <c r="H277" s="46">
        <v>184</v>
      </c>
      <c r="I277" s="44">
        <f>IF(F277&gt;0,F277,"")</f>
        <v>30</v>
      </c>
      <c r="J277" s="40" t="s">
        <v>431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8" customHeight="1" x14ac:dyDescent="0.25">
      <c r="A278" s="36">
        <v>2010</v>
      </c>
      <c r="B278" s="34">
        <v>40493</v>
      </c>
      <c r="C278" s="35"/>
      <c r="D278" s="36" t="s">
        <v>236</v>
      </c>
      <c r="E278" s="36"/>
      <c r="F278" s="37">
        <v>-2000</v>
      </c>
      <c r="G278" s="38">
        <f>G277+F278</f>
        <v>16895.330000000002</v>
      </c>
      <c r="H278" s="39">
        <v>274</v>
      </c>
      <c r="I278" s="37">
        <f>IF(F278&lt;0,0,F278)</f>
        <v>0</v>
      </c>
      <c r="J278" s="33" t="s">
        <v>431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8" customHeight="1" x14ac:dyDescent="0.25">
      <c r="A279" s="36">
        <v>2010</v>
      </c>
      <c r="B279" s="34">
        <v>40532</v>
      </c>
      <c r="C279" s="35"/>
      <c r="D279" s="36" t="s">
        <v>238</v>
      </c>
      <c r="E279" s="36"/>
      <c r="F279" s="37">
        <v>-4000</v>
      </c>
      <c r="G279" s="38">
        <f>G278+F279</f>
        <v>12895.330000000002</v>
      </c>
      <c r="H279" s="39">
        <v>275</v>
      </c>
      <c r="I279" s="37">
        <f>IF(F279&lt;0,0,F279)</f>
        <v>0</v>
      </c>
      <c r="J279" s="33" t="s">
        <v>431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8" customHeight="1" x14ac:dyDescent="0.25">
      <c r="A280" s="36">
        <v>2010</v>
      </c>
      <c r="B280" s="34">
        <v>40532</v>
      </c>
      <c r="C280" s="35"/>
      <c r="D280" s="36" t="s">
        <v>239</v>
      </c>
      <c r="E280" s="36"/>
      <c r="F280" s="37">
        <v>-4000</v>
      </c>
      <c r="G280" s="38">
        <f>G279+F280</f>
        <v>8895.3300000000017</v>
      </c>
      <c r="H280" s="39">
        <v>275</v>
      </c>
      <c r="I280" s="37">
        <f>IF(F280&lt;0,0,F280)</f>
        <v>0</v>
      </c>
      <c r="J280" s="33" t="s">
        <v>431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8" customHeight="1" x14ac:dyDescent="0.25">
      <c r="A281" s="36">
        <v>2010</v>
      </c>
      <c r="B281" s="34">
        <v>40632</v>
      </c>
      <c r="C281" s="35"/>
      <c r="D281" s="36" t="s">
        <v>241</v>
      </c>
      <c r="E281" s="36"/>
      <c r="F281" s="37">
        <v>-5940</v>
      </c>
      <c r="G281" s="38">
        <f>G280+F281</f>
        <v>2955.3300000000017</v>
      </c>
      <c r="H281" s="39">
        <v>279</v>
      </c>
      <c r="I281" s="37">
        <f>IF(F281&lt;0,0,F281)</f>
        <v>0</v>
      </c>
      <c r="J281" s="33" t="s">
        <v>431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8" customHeight="1" x14ac:dyDescent="0.25">
      <c r="A282" s="36">
        <v>2010</v>
      </c>
      <c r="B282" s="34">
        <v>40640</v>
      </c>
      <c r="C282" s="35"/>
      <c r="D282" s="36" t="s">
        <v>243</v>
      </c>
      <c r="E282" s="36"/>
      <c r="F282" s="37">
        <v>-3850</v>
      </c>
      <c r="G282" s="38">
        <f>G281+F282</f>
        <v>-894.66999999999825</v>
      </c>
      <c r="H282" s="39">
        <v>282</v>
      </c>
      <c r="I282" s="37">
        <f>IF(F282&lt;0,0,F282)</f>
        <v>0</v>
      </c>
      <c r="J282" s="33" t="s">
        <v>431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8" customHeight="1" x14ac:dyDescent="0.25">
      <c r="A283" s="36">
        <v>2010</v>
      </c>
      <c r="B283" s="34">
        <v>40745</v>
      </c>
      <c r="C283" s="35"/>
      <c r="D283" s="36" t="s">
        <v>249</v>
      </c>
      <c r="E283" s="36"/>
      <c r="F283" s="37">
        <v>-19817.759999999998</v>
      </c>
      <c r="G283" s="38">
        <f>G282+F283</f>
        <v>-20712.429999999997</v>
      </c>
      <c r="H283" s="39">
        <v>286</v>
      </c>
      <c r="I283" s="37">
        <f>IF(F283&lt;0,0,F283)</f>
        <v>0</v>
      </c>
      <c r="J283" s="33" t="s">
        <v>431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8" customHeight="1" x14ac:dyDescent="0.25">
      <c r="A284" s="67">
        <v>2011</v>
      </c>
      <c r="B284" s="68">
        <v>40963</v>
      </c>
      <c r="C284" s="69"/>
      <c r="D284" s="67" t="s">
        <v>261</v>
      </c>
      <c r="E284" s="67"/>
      <c r="F284" s="70">
        <v>-5000</v>
      </c>
      <c r="G284" s="71">
        <f>G283+F284</f>
        <v>-25712.429999999997</v>
      </c>
      <c r="H284" s="72">
        <v>298</v>
      </c>
      <c r="I284" s="70">
        <f>IF(F284&lt;0,0,F284)</f>
        <v>0</v>
      </c>
      <c r="J284" s="25" t="s">
        <v>431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8" customHeight="1" x14ac:dyDescent="0.25">
      <c r="A285" s="67">
        <v>2011</v>
      </c>
      <c r="B285" s="68">
        <v>41010</v>
      </c>
      <c r="C285" s="69"/>
      <c r="D285" s="67" t="s">
        <v>263</v>
      </c>
      <c r="E285" s="67"/>
      <c r="F285" s="70">
        <v>-5000</v>
      </c>
      <c r="G285" s="71">
        <f>G284+F285</f>
        <v>-30712.429999999997</v>
      </c>
      <c r="H285" s="72">
        <v>303</v>
      </c>
      <c r="I285" s="70">
        <f>IF(F285&lt;0,0,F285)</f>
        <v>0</v>
      </c>
      <c r="J285" s="25" t="s">
        <v>431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8" customHeight="1" x14ac:dyDescent="0.25">
      <c r="A286" s="74">
        <v>2012</v>
      </c>
      <c r="B286" s="75">
        <v>41305</v>
      </c>
      <c r="C286" s="76"/>
      <c r="D286" s="77" t="s">
        <v>263</v>
      </c>
      <c r="E286" s="77">
        <v>100211</v>
      </c>
      <c r="F286" s="78">
        <v>-2000</v>
      </c>
      <c r="G286" s="79">
        <f>G285+F286</f>
        <v>-32712.429999999997</v>
      </c>
      <c r="H286" s="80">
        <v>320</v>
      </c>
      <c r="I286" s="78">
        <f>IF(F286&lt;0,0,F286)</f>
        <v>0</v>
      </c>
      <c r="J286" s="25" t="s">
        <v>431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8" customHeight="1" x14ac:dyDescent="0.25">
      <c r="A287" s="36">
        <v>2010</v>
      </c>
      <c r="B287" s="34">
        <v>40473</v>
      </c>
      <c r="C287" s="35"/>
      <c r="D287" s="36" t="s">
        <v>234</v>
      </c>
      <c r="E287" s="36"/>
      <c r="F287" s="37">
        <v>-354.26</v>
      </c>
      <c r="G287" s="38">
        <f>G286+F287</f>
        <v>-33066.689999999995</v>
      </c>
      <c r="H287" s="39">
        <v>272</v>
      </c>
      <c r="I287" s="37">
        <f>IF(F287&lt;0,0,F287)</f>
        <v>0</v>
      </c>
      <c r="J287" s="33" t="s">
        <v>431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8" customHeight="1" x14ac:dyDescent="0.25">
      <c r="A288" s="36">
        <v>2010</v>
      </c>
      <c r="B288" s="34">
        <v>40477</v>
      </c>
      <c r="C288" s="35"/>
      <c r="D288" s="36" t="s">
        <v>235</v>
      </c>
      <c r="E288" s="36"/>
      <c r="F288" s="37">
        <v>-4182.8599999999997</v>
      </c>
      <c r="G288" s="38">
        <f>G287+F288</f>
        <v>-37249.549999999996</v>
      </c>
      <c r="H288" s="39">
        <v>272</v>
      </c>
      <c r="I288" s="37">
        <f>IF(F288&lt;0,0,F288)</f>
        <v>0</v>
      </c>
      <c r="J288" s="33" t="s">
        <v>431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8" customHeight="1" x14ac:dyDescent="0.25">
      <c r="A289" s="55">
        <v>2008</v>
      </c>
      <c r="B289" s="56">
        <v>39922</v>
      </c>
      <c r="C289" s="57"/>
      <c r="D289" s="55" t="s">
        <v>209</v>
      </c>
      <c r="E289" s="55"/>
      <c r="F289" s="58">
        <v>-4000</v>
      </c>
      <c r="G289" s="59">
        <f>G288+F289</f>
        <v>-41249.549999999996</v>
      </c>
      <c r="H289" s="60">
        <v>241</v>
      </c>
      <c r="I289" s="58">
        <f>IF(F289&lt;0,0,F289)</f>
        <v>0</v>
      </c>
      <c r="J289" s="25" t="s">
        <v>431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8" customHeight="1" x14ac:dyDescent="0.25">
      <c r="A290" s="33">
        <v>2007</v>
      </c>
      <c r="B290" s="34">
        <v>39373</v>
      </c>
      <c r="C290" s="35"/>
      <c r="D290" s="36" t="s">
        <v>83</v>
      </c>
      <c r="E290" s="36"/>
      <c r="F290" s="37">
        <v>-11890.05</v>
      </c>
      <c r="G290" s="38">
        <f>G289+F290</f>
        <v>-53139.599999999991</v>
      </c>
      <c r="H290" s="39">
        <v>215</v>
      </c>
      <c r="I290" s="37">
        <f>IF(F290&lt;0,0,F290)</f>
        <v>0</v>
      </c>
      <c r="J290" s="33" t="s">
        <v>431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8" customHeight="1" x14ac:dyDescent="0.25">
      <c r="A291" s="33">
        <v>2007</v>
      </c>
      <c r="B291" s="34">
        <v>39394</v>
      </c>
      <c r="C291" s="35"/>
      <c r="D291" s="36" t="s">
        <v>102</v>
      </c>
      <c r="E291" s="36"/>
      <c r="F291" s="37">
        <v>-189.65</v>
      </c>
      <c r="G291" s="38">
        <f>G290+F291</f>
        <v>-53329.249999999993</v>
      </c>
      <c r="H291" s="39">
        <v>218</v>
      </c>
      <c r="I291" s="37">
        <f>IF(F291&lt;0,0,F291)</f>
        <v>0</v>
      </c>
      <c r="J291" s="33" t="s">
        <v>431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8" customHeight="1" x14ac:dyDescent="0.25">
      <c r="A292" s="33">
        <v>2007</v>
      </c>
      <c r="B292" s="34">
        <v>39400</v>
      </c>
      <c r="C292" s="35"/>
      <c r="D292" s="36" t="s">
        <v>105</v>
      </c>
      <c r="E292" s="36"/>
      <c r="F292" s="37">
        <v>-155</v>
      </c>
      <c r="G292" s="38">
        <f>G291+F292</f>
        <v>-53484.249999999993</v>
      </c>
      <c r="H292" s="39">
        <v>218</v>
      </c>
      <c r="I292" s="37">
        <f>IF(F292&lt;0,0,F292)</f>
        <v>0</v>
      </c>
      <c r="J292" s="33" t="s">
        <v>431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8" customHeight="1" x14ac:dyDescent="0.25">
      <c r="A293" s="33">
        <v>2007</v>
      </c>
      <c r="B293" s="34">
        <v>39391</v>
      </c>
      <c r="C293" s="35"/>
      <c r="D293" s="36" t="s">
        <v>90</v>
      </c>
      <c r="E293" s="36"/>
      <c r="F293" s="37">
        <v>-3055</v>
      </c>
      <c r="G293" s="38">
        <f>G292+F293</f>
        <v>-56539.249999999993</v>
      </c>
      <c r="H293" s="39">
        <v>217</v>
      </c>
      <c r="I293" s="37">
        <f>IF(F293&lt;0,0,F293)</f>
        <v>0</v>
      </c>
      <c r="J293" s="33" t="s">
        <v>431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8" customHeight="1" x14ac:dyDescent="0.25">
      <c r="A294" s="33">
        <v>2007</v>
      </c>
      <c r="B294" s="34">
        <v>39408</v>
      </c>
      <c r="C294" s="35"/>
      <c r="D294" s="36" t="s">
        <v>106</v>
      </c>
      <c r="E294" s="36"/>
      <c r="F294" s="37">
        <v>-2326.5700000000002</v>
      </c>
      <c r="G294" s="38">
        <f>G293+F294</f>
        <v>-58865.819999999992</v>
      </c>
      <c r="H294" s="39">
        <v>218</v>
      </c>
      <c r="I294" s="37">
        <f>IF(F294&lt;0,0,F294)</f>
        <v>0</v>
      </c>
      <c r="J294" s="33" t="s">
        <v>431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8" customHeight="1" x14ac:dyDescent="0.25">
      <c r="A295" s="33">
        <v>2007</v>
      </c>
      <c r="B295" s="34">
        <v>39416</v>
      </c>
      <c r="C295" s="35"/>
      <c r="D295" s="36" t="s">
        <v>111</v>
      </c>
      <c r="E295" s="36"/>
      <c r="F295" s="37">
        <v>-40</v>
      </c>
      <c r="G295" s="38">
        <f>G294+F295</f>
        <v>-58905.819999999992</v>
      </c>
      <c r="H295" s="39">
        <v>219</v>
      </c>
      <c r="I295" s="37">
        <f>IF(F295&lt;0,0,F295)</f>
        <v>0</v>
      </c>
      <c r="J295" s="33" t="s">
        <v>431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8" customHeight="1" x14ac:dyDescent="0.25">
      <c r="A296" s="33">
        <v>2007</v>
      </c>
      <c r="B296" s="34">
        <v>39412</v>
      </c>
      <c r="C296" s="35"/>
      <c r="D296" s="36" t="s">
        <v>107</v>
      </c>
      <c r="E296" s="36"/>
      <c r="F296" s="37">
        <v>-60</v>
      </c>
      <c r="G296" s="38">
        <f>G295+F296</f>
        <v>-58965.819999999992</v>
      </c>
      <c r="H296" s="39">
        <v>218</v>
      </c>
      <c r="I296" s="37">
        <f>IF(F296&lt;0,0,F296)</f>
        <v>0</v>
      </c>
      <c r="J296" s="33" t="s">
        <v>431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8" customHeight="1" x14ac:dyDescent="0.25">
      <c r="A297" s="33">
        <v>2007</v>
      </c>
      <c r="B297" s="34">
        <v>39464</v>
      </c>
      <c r="C297" s="35"/>
      <c r="D297" s="36" t="s">
        <v>125</v>
      </c>
      <c r="E297" s="36"/>
      <c r="F297" s="37">
        <v>-3000</v>
      </c>
      <c r="G297" s="38">
        <f>G296+F297</f>
        <v>-61965.819999999992</v>
      </c>
      <c r="H297" s="39">
        <v>220</v>
      </c>
      <c r="I297" s="37">
        <f>IF(F297&lt;0,0,F297)</f>
        <v>0</v>
      </c>
      <c r="J297" s="33" t="s">
        <v>431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8" customHeight="1" x14ac:dyDescent="0.25">
      <c r="A298" s="33">
        <v>2007</v>
      </c>
      <c r="B298" s="34">
        <v>39482</v>
      </c>
      <c r="C298" s="35"/>
      <c r="D298" s="36" t="s">
        <v>129</v>
      </c>
      <c r="E298" s="36"/>
      <c r="F298" s="37">
        <v>-225</v>
      </c>
      <c r="G298" s="38">
        <f>G297+F298</f>
        <v>-62190.819999999992</v>
      </c>
      <c r="H298" s="39">
        <v>221</v>
      </c>
      <c r="I298" s="37">
        <f>IF(F298&lt;0,0,F298)</f>
        <v>0</v>
      </c>
      <c r="J298" s="33" t="s">
        <v>431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8" customHeight="1" x14ac:dyDescent="0.25">
      <c r="A299" s="33">
        <v>2007</v>
      </c>
      <c r="B299" s="34">
        <v>39476</v>
      </c>
      <c r="C299" s="35"/>
      <c r="D299" s="36" t="s">
        <v>126</v>
      </c>
      <c r="E299" s="36"/>
      <c r="F299" s="37">
        <v>-100</v>
      </c>
      <c r="G299" s="38">
        <f>G298+F299</f>
        <v>-62290.819999999992</v>
      </c>
      <c r="H299" s="39">
        <v>220</v>
      </c>
      <c r="I299" s="37">
        <f>IF(F299&lt;0,0,F299)</f>
        <v>0</v>
      </c>
      <c r="J299" s="33" t="s">
        <v>431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8" customHeight="1" x14ac:dyDescent="0.25">
      <c r="A300" s="33">
        <v>2007</v>
      </c>
      <c r="B300" s="34">
        <v>39478</v>
      </c>
      <c r="C300" s="35"/>
      <c r="D300" s="36" t="s">
        <v>128</v>
      </c>
      <c r="E300" s="36"/>
      <c r="F300" s="37">
        <v>-169</v>
      </c>
      <c r="G300" s="38">
        <f>G299+F300</f>
        <v>-62459.819999999992</v>
      </c>
      <c r="H300" s="39">
        <v>221</v>
      </c>
      <c r="I300" s="37">
        <f>IF(F300&lt;0,0,F300)</f>
        <v>0</v>
      </c>
      <c r="J300" s="33" t="s">
        <v>431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8" customHeight="1" x14ac:dyDescent="0.25">
      <c r="A301" s="33">
        <v>2007</v>
      </c>
      <c r="B301" s="34">
        <v>39483</v>
      </c>
      <c r="C301" s="35"/>
      <c r="D301" s="36" t="s">
        <v>130</v>
      </c>
      <c r="E301" s="36"/>
      <c r="F301" s="37">
        <v>-905</v>
      </c>
      <c r="G301" s="38">
        <f>G300+F301</f>
        <v>-63364.819999999992</v>
      </c>
      <c r="H301" s="39">
        <v>221</v>
      </c>
      <c r="I301" s="37">
        <f>IF(F301&lt;0,0,F301)</f>
        <v>0</v>
      </c>
      <c r="J301" s="33" t="s">
        <v>431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8" customHeight="1" x14ac:dyDescent="0.25">
      <c r="A302" s="33">
        <v>2007</v>
      </c>
      <c r="B302" s="34">
        <v>39491</v>
      </c>
      <c r="C302" s="35"/>
      <c r="D302" s="36" t="s">
        <v>134</v>
      </c>
      <c r="E302" s="36"/>
      <c r="F302" s="37">
        <v>-505</v>
      </c>
      <c r="G302" s="38">
        <f>G301+F302</f>
        <v>-63869.819999999992</v>
      </c>
      <c r="H302" s="39">
        <v>221</v>
      </c>
      <c r="I302" s="37">
        <f>IF(F302&lt;0,0,F302)</f>
        <v>0</v>
      </c>
      <c r="J302" s="33" t="s">
        <v>431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8" customHeight="1" x14ac:dyDescent="0.25">
      <c r="A303" s="33">
        <v>2007</v>
      </c>
      <c r="B303" s="34">
        <v>39493</v>
      </c>
      <c r="C303" s="35"/>
      <c r="D303" s="36" t="s">
        <v>135</v>
      </c>
      <c r="E303" s="36"/>
      <c r="F303" s="37">
        <v>-976.2</v>
      </c>
      <c r="G303" s="38">
        <f>G302+F303</f>
        <v>-64846.01999999999</v>
      </c>
      <c r="H303" s="39">
        <v>221</v>
      </c>
      <c r="I303" s="37">
        <f>IF(F303&lt;0,0,F303)</f>
        <v>0</v>
      </c>
      <c r="J303" s="33" t="s">
        <v>431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8" customHeight="1" x14ac:dyDescent="0.25">
      <c r="A304" s="33">
        <v>2007</v>
      </c>
      <c r="B304" s="34">
        <v>39547</v>
      </c>
      <c r="C304" s="35"/>
      <c r="D304" s="36" t="s">
        <v>166</v>
      </c>
      <c r="E304" s="36"/>
      <c r="F304" s="37">
        <v>-150</v>
      </c>
      <c r="G304" s="38">
        <f>G303+F304</f>
        <v>-64996.01999999999</v>
      </c>
      <c r="H304" s="39">
        <v>225</v>
      </c>
      <c r="I304" s="37">
        <f>IF(F304&lt;0,0,F304)</f>
        <v>0</v>
      </c>
      <c r="J304" s="33" t="s">
        <v>431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8" customHeight="1" x14ac:dyDescent="0.25">
      <c r="A305" s="33">
        <v>2007</v>
      </c>
      <c r="B305" s="34">
        <v>39547</v>
      </c>
      <c r="C305" s="35"/>
      <c r="D305" s="36" t="s">
        <v>167</v>
      </c>
      <c r="E305" s="36"/>
      <c r="F305" s="37">
        <v>-250</v>
      </c>
      <c r="G305" s="38">
        <f>G304+F305</f>
        <v>-65246.01999999999</v>
      </c>
      <c r="H305" s="39">
        <v>225</v>
      </c>
      <c r="I305" s="37">
        <f>IF(F305&lt;0,0,F305)</f>
        <v>0</v>
      </c>
      <c r="J305" s="33" t="s">
        <v>431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8" customHeight="1" x14ac:dyDescent="0.25">
      <c r="A306" s="33">
        <v>2007</v>
      </c>
      <c r="B306" s="34">
        <v>39545</v>
      </c>
      <c r="C306" s="35"/>
      <c r="D306" s="36" t="s">
        <v>162</v>
      </c>
      <c r="E306" s="36"/>
      <c r="F306" s="37">
        <v>-292</v>
      </c>
      <c r="G306" s="38">
        <f>G305+F306</f>
        <v>-65538.01999999999</v>
      </c>
      <c r="H306" s="39">
        <v>225</v>
      </c>
      <c r="I306" s="37">
        <f>IF(F306&lt;0,0,F306)</f>
        <v>0</v>
      </c>
      <c r="J306" s="33" t="s">
        <v>431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8" customHeight="1" x14ac:dyDescent="0.25">
      <c r="A307" s="33">
        <v>2007</v>
      </c>
      <c r="B307" s="34">
        <v>39602</v>
      </c>
      <c r="C307" s="35"/>
      <c r="D307" s="36" t="s">
        <v>178</v>
      </c>
      <c r="E307" s="36"/>
      <c r="F307" s="37">
        <v>-48</v>
      </c>
      <c r="G307" s="38">
        <f>G306+F307</f>
        <v>-65586.01999999999</v>
      </c>
      <c r="H307" s="39">
        <v>227</v>
      </c>
      <c r="I307" s="37">
        <f>IF(F307&lt;0,0,F307)</f>
        <v>0</v>
      </c>
      <c r="J307" s="33" t="s">
        <v>431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8" customHeight="1" x14ac:dyDescent="0.25">
      <c r="A308" s="33">
        <v>2007</v>
      </c>
      <c r="B308" s="34">
        <v>39604</v>
      </c>
      <c r="C308" s="35"/>
      <c r="D308" s="36" t="s">
        <v>183</v>
      </c>
      <c r="E308" s="36"/>
      <c r="F308" s="37">
        <v>-1030</v>
      </c>
      <c r="G308" s="38">
        <f>G307+F308</f>
        <v>-66616.01999999999</v>
      </c>
      <c r="H308" s="39">
        <v>227</v>
      </c>
      <c r="I308" s="37">
        <f>IF(F308&lt;0,0,F308)</f>
        <v>0</v>
      </c>
      <c r="J308" s="33" t="s">
        <v>431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8" customHeight="1" x14ac:dyDescent="0.25">
      <c r="A309" s="33">
        <v>2007</v>
      </c>
      <c r="B309" s="34">
        <v>39602</v>
      </c>
      <c r="C309" s="35"/>
      <c r="D309" s="36" t="s">
        <v>179</v>
      </c>
      <c r="E309" s="36"/>
      <c r="F309" s="37">
        <v>-274.89999999999998</v>
      </c>
      <c r="G309" s="38">
        <f>G308+F309</f>
        <v>-66890.919999999984</v>
      </c>
      <c r="H309" s="39">
        <v>227</v>
      </c>
      <c r="I309" s="37">
        <f>IF(F309&lt;0,0,F309)</f>
        <v>0</v>
      </c>
      <c r="J309" s="33" t="s">
        <v>431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8" customHeight="1" x14ac:dyDescent="0.25">
      <c r="A310" s="33">
        <v>2007</v>
      </c>
      <c r="B310" s="34">
        <v>39631</v>
      </c>
      <c r="C310" s="35"/>
      <c r="D310" s="36" t="s">
        <v>184</v>
      </c>
      <c r="E310" s="36"/>
      <c r="F310" s="37">
        <v>-130</v>
      </c>
      <c r="G310" s="38">
        <f>G309+F310</f>
        <v>-67020.919999999984</v>
      </c>
      <c r="H310" s="39">
        <v>228</v>
      </c>
      <c r="I310" s="37">
        <f>IF(F310&lt;0,0,F310)</f>
        <v>0</v>
      </c>
      <c r="J310" s="33" t="s">
        <v>431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8" customHeight="1" x14ac:dyDescent="0.25">
      <c r="A311" s="33">
        <v>2007</v>
      </c>
      <c r="B311" s="34">
        <v>39636</v>
      </c>
      <c r="C311" s="35"/>
      <c r="D311" s="36" t="s">
        <v>185</v>
      </c>
      <c r="E311" s="36"/>
      <c r="F311" s="37">
        <v>-125</v>
      </c>
      <c r="G311" s="38">
        <f>G310+F311</f>
        <v>-67145.919999999984</v>
      </c>
      <c r="H311" s="39">
        <v>228</v>
      </c>
      <c r="I311" s="37">
        <f>IF(F311&lt;0,0,F311)</f>
        <v>0</v>
      </c>
      <c r="J311" s="33" t="s">
        <v>431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8" customHeight="1" x14ac:dyDescent="0.25">
      <c r="A312" s="33">
        <v>2007</v>
      </c>
      <c r="B312" s="34">
        <v>39653</v>
      </c>
      <c r="C312" s="35"/>
      <c r="D312" s="36" t="s">
        <v>188</v>
      </c>
      <c r="E312" s="36"/>
      <c r="F312" s="37">
        <v>-150</v>
      </c>
      <c r="G312" s="38">
        <f>G311+F312</f>
        <v>-67295.919999999984</v>
      </c>
      <c r="H312" s="39">
        <v>228</v>
      </c>
      <c r="I312" s="37">
        <f>IF(F312&lt;0,0,F312)</f>
        <v>0</v>
      </c>
      <c r="J312" s="33" t="s">
        <v>431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8" customHeight="1" x14ac:dyDescent="0.25">
      <c r="A313" s="33">
        <v>2007</v>
      </c>
      <c r="B313" s="34">
        <v>39654</v>
      </c>
      <c r="C313" s="35"/>
      <c r="D313" s="36" t="s">
        <v>189</v>
      </c>
      <c r="E313" s="36"/>
      <c r="F313" s="37">
        <v>-75</v>
      </c>
      <c r="G313" s="38">
        <f>G312+F313</f>
        <v>-67370.919999999984</v>
      </c>
      <c r="H313" s="39">
        <v>228</v>
      </c>
      <c r="I313" s="37">
        <f>IF(F313&lt;0,0,F313)</f>
        <v>0</v>
      </c>
      <c r="J313" s="33" t="s">
        <v>431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8" customHeight="1" x14ac:dyDescent="0.25">
      <c r="A314" s="33">
        <v>2007</v>
      </c>
      <c r="B314" s="34">
        <v>39672</v>
      </c>
      <c r="C314" s="35"/>
      <c r="D314" s="36" t="s">
        <v>191</v>
      </c>
      <c r="E314" s="36"/>
      <c r="F314" s="37">
        <v>-60</v>
      </c>
      <c r="G314" s="38">
        <f>G313+F314</f>
        <v>-67430.919999999984</v>
      </c>
      <c r="H314" s="39">
        <v>229</v>
      </c>
      <c r="I314" s="37">
        <f>IF(F314&lt;0,0,F314)</f>
        <v>0</v>
      </c>
      <c r="J314" s="33" t="s">
        <v>431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8" customHeight="1" x14ac:dyDescent="0.25">
      <c r="A315" s="33">
        <v>2007</v>
      </c>
      <c r="B315" s="34">
        <v>39652</v>
      </c>
      <c r="C315" s="35"/>
      <c r="D315" s="36" t="s">
        <v>186</v>
      </c>
      <c r="E315" s="36"/>
      <c r="F315" s="37">
        <v>-1160</v>
      </c>
      <c r="G315" s="38">
        <f>G314+F315</f>
        <v>-68590.919999999984</v>
      </c>
      <c r="H315" s="39">
        <v>228</v>
      </c>
      <c r="I315" s="37">
        <f>IF(F315&lt;0,0,F315)</f>
        <v>0</v>
      </c>
      <c r="J315" s="33" t="s">
        <v>431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8" customHeight="1" x14ac:dyDescent="0.25">
      <c r="A316" s="33">
        <v>2007</v>
      </c>
      <c r="B316" s="34">
        <v>39666</v>
      </c>
      <c r="C316" s="35"/>
      <c r="D316" s="36" t="s">
        <v>190</v>
      </c>
      <c r="E316" s="36"/>
      <c r="F316" s="37">
        <v>-717.5</v>
      </c>
      <c r="G316" s="38">
        <f>G315+F316</f>
        <v>-69308.419999999984</v>
      </c>
      <c r="H316" s="39">
        <v>229</v>
      </c>
      <c r="I316" s="37">
        <f>IF(F316&lt;0,0,F316)</f>
        <v>0</v>
      </c>
      <c r="J316" s="33" t="s">
        <v>431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8" customHeight="1" x14ac:dyDescent="0.25">
      <c r="A317" s="55">
        <v>2008</v>
      </c>
      <c r="B317" s="56">
        <v>39706</v>
      </c>
      <c r="C317" s="57"/>
      <c r="D317" s="55" t="s">
        <v>193</v>
      </c>
      <c r="E317" s="55"/>
      <c r="F317" s="58">
        <v>-100</v>
      </c>
      <c r="G317" s="59">
        <f>G316+F317</f>
        <v>-69408.419999999984</v>
      </c>
      <c r="H317" s="60">
        <v>230</v>
      </c>
      <c r="I317" s="58">
        <f>IF(F317&lt;0,0,F317)</f>
        <v>0</v>
      </c>
      <c r="J317" s="25" t="s">
        <v>431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8" customHeight="1" x14ac:dyDescent="0.25">
      <c r="A318" s="55">
        <v>2008</v>
      </c>
      <c r="B318" s="56">
        <v>39706</v>
      </c>
      <c r="C318" s="57"/>
      <c r="D318" s="55" t="s">
        <v>194</v>
      </c>
      <c r="E318" s="55"/>
      <c r="F318" s="58">
        <v>-540</v>
      </c>
      <c r="G318" s="59">
        <f>G317+F318</f>
        <v>-69948.419999999984</v>
      </c>
      <c r="H318" s="60">
        <v>230</v>
      </c>
      <c r="I318" s="58">
        <f>IF(F318&lt;0,0,F318)</f>
        <v>0</v>
      </c>
      <c r="J318" s="25" t="s">
        <v>431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8" customHeight="1" x14ac:dyDescent="0.25">
      <c r="A319" s="55">
        <v>2008</v>
      </c>
      <c r="B319" s="56">
        <v>39735</v>
      </c>
      <c r="C319" s="57"/>
      <c r="D319" s="55" t="s">
        <v>201</v>
      </c>
      <c r="E319" s="55"/>
      <c r="F319" s="58">
        <v>-400</v>
      </c>
      <c r="G319" s="59">
        <f>G318+F319</f>
        <v>-70348.419999999984</v>
      </c>
      <c r="H319" s="60">
        <v>233</v>
      </c>
      <c r="I319" s="58">
        <f>IF(F319&lt;0,0,F319)</f>
        <v>0</v>
      </c>
      <c r="J319" s="25" t="s">
        <v>431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8" customHeight="1" x14ac:dyDescent="0.25">
      <c r="A320" s="55">
        <v>2008</v>
      </c>
      <c r="B320" s="56">
        <v>39748</v>
      </c>
      <c r="C320" s="57"/>
      <c r="D320" s="55" t="s">
        <v>202</v>
      </c>
      <c r="E320" s="55"/>
      <c r="F320" s="58">
        <v>-85</v>
      </c>
      <c r="G320" s="59">
        <f>G319+F320</f>
        <v>-70433.419999999984</v>
      </c>
      <c r="H320" s="60">
        <v>234</v>
      </c>
      <c r="I320" s="58">
        <f>IF(F320&lt;0,0,F320)</f>
        <v>0</v>
      </c>
      <c r="J320" s="25" t="s">
        <v>431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8" customHeight="1" x14ac:dyDescent="0.25">
      <c r="A321" s="55">
        <v>2008</v>
      </c>
      <c r="B321" s="56">
        <v>39932</v>
      </c>
      <c r="C321" s="57"/>
      <c r="D321" s="55" t="s">
        <v>211</v>
      </c>
      <c r="E321" s="55"/>
      <c r="F321" s="58">
        <v>-1530</v>
      </c>
      <c r="G321" s="59">
        <f>G320+F321</f>
        <v>-71963.419999999984</v>
      </c>
      <c r="H321" s="60">
        <v>243</v>
      </c>
      <c r="I321" s="58">
        <f>IF(F321&lt;0,0,F321)</f>
        <v>0</v>
      </c>
      <c r="J321" s="25" t="s">
        <v>431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8" customHeight="1" x14ac:dyDescent="0.25">
      <c r="A322" s="55">
        <v>2008</v>
      </c>
      <c r="B322" s="56">
        <v>39932</v>
      </c>
      <c r="C322" s="57"/>
      <c r="D322" s="55" t="s">
        <v>212</v>
      </c>
      <c r="E322" s="55"/>
      <c r="F322" s="58">
        <v>-606.04999999999995</v>
      </c>
      <c r="G322" s="59">
        <f>G321+F322</f>
        <v>-72569.469999999987</v>
      </c>
      <c r="H322" s="60">
        <v>243</v>
      </c>
      <c r="I322" s="58">
        <f>IF(F322&lt;0,0,F322)</f>
        <v>0</v>
      </c>
      <c r="J322" s="25" t="s">
        <v>431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8" customHeight="1" x14ac:dyDescent="0.25">
      <c r="A323" s="55">
        <v>2008</v>
      </c>
      <c r="B323" s="56">
        <v>39966</v>
      </c>
      <c r="C323" s="57"/>
      <c r="D323" s="55" t="s">
        <v>213</v>
      </c>
      <c r="E323" s="55"/>
      <c r="F323" s="58">
        <v>-4600</v>
      </c>
      <c r="G323" s="59">
        <f>G322+F323</f>
        <v>-77169.469999999987</v>
      </c>
      <c r="H323" s="60">
        <v>245</v>
      </c>
      <c r="I323" s="58">
        <f>IF(F323&lt;0,0,F323)</f>
        <v>0</v>
      </c>
      <c r="J323" s="25" t="s">
        <v>431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8" customHeight="1" x14ac:dyDescent="0.25">
      <c r="A324" s="55">
        <v>2008</v>
      </c>
      <c r="B324" s="56">
        <v>40021</v>
      </c>
      <c r="C324" s="57"/>
      <c r="D324" s="55" t="s">
        <v>215</v>
      </c>
      <c r="E324" s="55"/>
      <c r="F324" s="58">
        <v>-1750</v>
      </c>
      <c r="G324" s="59">
        <f>G323+F324</f>
        <v>-78919.469999999987</v>
      </c>
      <c r="H324" s="60">
        <v>246</v>
      </c>
      <c r="I324" s="58">
        <f>IF(F324&lt;0,0,F324)</f>
        <v>0</v>
      </c>
      <c r="J324" s="25" t="s">
        <v>431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8" customHeight="1" x14ac:dyDescent="0.25">
      <c r="A325" s="47">
        <v>2009</v>
      </c>
      <c r="B325" s="48">
        <v>40072</v>
      </c>
      <c r="C325" s="49"/>
      <c r="D325" s="50" t="s">
        <v>216</v>
      </c>
      <c r="E325" s="50"/>
      <c r="F325" s="51">
        <v>-700</v>
      </c>
      <c r="G325" s="52">
        <f>G324+F325</f>
        <v>-79619.469999999987</v>
      </c>
      <c r="H325" s="53">
        <v>248</v>
      </c>
      <c r="I325" s="51">
        <f>IF(F325&lt;0,0,F325)</f>
        <v>0</v>
      </c>
      <c r="J325" s="25" t="s">
        <v>431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8" customHeight="1" x14ac:dyDescent="0.25">
      <c r="A326" s="47">
        <v>2009</v>
      </c>
      <c r="B326" s="48">
        <v>40099</v>
      </c>
      <c r="C326" s="49"/>
      <c r="D326" s="50" t="s">
        <v>223</v>
      </c>
      <c r="E326" s="50"/>
      <c r="F326" s="51">
        <v>-100</v>
      </c>
      <c r="G326" s="52">
        <f>G325+F326</f>
        <v>-79719.469999999987</v>
      </c>
      <c r="H326" s="53">
        <v>252</v>
      </c>
      <c r="I326" s="51">
        <f>IF(F326&lt;0,0,F326)</f>
        <v>0</v>
      </c>
      <c r="J326" s="25" t="s">
        <v>431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8" customHeight="1" x14ac:dyDescent="0.25">
      <c r="A327" s="47">
        <v>2009</v>
      </c>
      <c r="B327" s="48">
        <v>40100</v>
      </c>
      <c r="C327" s="49"/>
      <c r="D327" s="50" t="s">
        <v>224</v>
      </c>
      <c r="E327" s="50"/>
      <c r="F327" s="51">
        <v>-900</v>
      </c>
      <c r="G327" s="52">
        <f>G326+F327</f>
        <v>-80619.469999999987</v>
      </c>
      <c r="H327" s="53">
        <v>252</v>
      </c>
      <c r="I327" s="51">
        <f>IF(F327&lt;0,0,F327)</f>
        <v>0</v>
      </c>
      <c r="J327" s="25" t="s">
        <v>431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8" customHeight="1" x14ac:dyDescent="0.25">
      <c r="A328" s="47">
        <v>2009</v>
      </c>
      <c r="B328" s="48">
        <v>40235</v>
      </c>
      <c r="C328" s="49"/>
      <c r="D328" s="50" t="s">
        <v>227</v>
      </c>
      <c r="E328" s="50"/>
      <c r="F328" s="51">
        <v>-1500</v>
      </c>
      <c r="G328" s="52">
        <f>G327+F328</f>
        <v>-82119.469999999987</v>
      </c>
      <c r="H328" s="53">
        <v>257</v>
      </c>
      <c r="I328" s="51">
        <f>IF(F328&lt;0,0,F328)</f>
        <v>0</v>
      </c>
      <c r="J328" s="25" t="s">
        <v>431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8" customHeight="1" x14ac:dyDescent="0.25">
      <c r="A329" s="47">
        <v>2009</v>
      </c>
      <c r="B329" s="48">
        <v>40282</v>
      </c>
      <c r="C329" s="49"/>
      <c r="D329" s="50" t="s">
        <v>228</v>
      </c>
      <c r="E329" s="50"/>
      <c r="F329" s="51">
        <v>-3700</v>
      </c>
      <c r="G329" s="52">
        <f>G328+F329</f>
        <v>-85819.469999999987</v>
      </c>
      <c r="H329" s="53">
        <v>261</v>
      </c>
      <c r="I329" s="51">
        <f>IF(F329&lt;0,0,F329)</f>
        <v>0</v>
      </c>
      <c r="J329" s="25" t="s">
        <v>431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8" customHeight="1" x14ac:dyDescent="0.25">
      <c r="A330" s="25">
        <v>2003</v>
      </c>
      <c r="B330" s="28">
        <v>37984</v>
      </c>
      <c r="C330" s="29"/>
      <c r="D330" s="30" t="s">
        <v>321</v>
      </c>
      <c r="E330" s="30"/>
      <c r="F330" s="31">
        <v>-1286.6300000000001</v>
      </c>
      <c r="G330" s="26">
        <f>G329+F330</f>
        <v>-87106.099999999991</v>
      </c>
      <c r="H330" s="32">
        <v>153</v>
      </c>
      <c r="I330" s="31" t="str">
        <f>IF(F330&gt;0,F330,"")</f>
        <v/>
      </c>
      <c r="J330" s="27" t="s">
        <v>431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8" customHeight="1" x14ac:dyDescent="0.25">
      <c r="A331" s="25">
        <v>2003</v>
      </c>
      <c r="B331" s="28">
        <v>37995</v>
      </c>
      <c r="C331" s="29"/>
      <c r="D331" s="30" t="s">
        <v>322</v>
      </c>
      <c r="E331" s="30"/>
      <c r="F331" s="31">
        <v>-260</v>
      </c>
      <c r="G331" s="26">
        <f>G330+F331</f>
        <v>-87366.099999999991</v>
      </c>
      <c r="H331" s="32">
        <v>154</v>
      </c>
      <c r="I331" s="31" t="str">
        <f>IF(F331&gt;0,F331,"")</f>
        <v/>
      </c>
      <c r="J331" s="27" t="s">
        <v>431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8" customHeight="1" x14ac:dyDescent="0.25">
      <c r="A332" s="25">
        <v>2003</v>
      </c>
      <c r="B332" s="28">
        <v>38013</v>
      </c>
      <c r="C332" s="29"/>
      <c r="D332" s="30" t="s">
        <v>324</v>
      </c>
      <c r="E332" s="30"/>
      <c r="F332" s="31">
        <v>-335</v>
      </c>
      <c r="G332" s="26">
        <f>G331+F332</f>
        <v>-87701.099999999991</v>
      </c>
      <c r="H332" s="32">
        <v>154</v>
      </c>
      <c r="I332" s="31" t="str">
        <f>IF(F332&gt;0,F332,"")</f>
        <v/>
      </c>
      <c r="J332" s="27" t="s">
        <v>431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8" customHeight="1" x14ac:dyDescent="0.25">
      <c r="A333" s="25">
        <v>2003</v>
      </c>
      <c r="B333" s="28">
        <v>38040</v>
      </c>
      <c r="C333" s="29"/>
      <c r="D333" s="30" t="s">
        <v>325</v>
      </c>
      <c r="E333" s="30"/>
      <c r="F333" s="31">
        <v>-275</v>
      </c>
      <c r="G333" s="26">
        <f>G332+F333</f>
        <v>-87976.099999999991</v>
      </c>
      <c r="H333" s="32">
        <v>155</v>
      </c>
      <c r="I333" s="31" t="str">
        <f>IF(F333&gt;0,F333,"")</f>
        <v/>
      </c>
      <c r="J333" s="27" t="s">
        <v>431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8" customHeight="1" x14ac:dyDescent="0.25">
      <c r="A334" s="25">
        <v>2003</v>
      </c>
      <c r="B334" s="28">
        <v>38057</v>
      </c>
      <c r="C334" s="29"/>
      <c r="D334" s="30" t="s">
        <v>329</v>
      </c>
      <c r="E334" s="30"/>
      <c r="F334" s="31">
        <v>-265</v>
      </c>
      <c r="G334" s="26">
        <f>G333+F334</f>
        <v>-88241.099999999991</v>
      </c>
      <c r="H334" s="32">
        <v>157</v>
      </c>
      <c r="I334" s="31" t="str">
        <f>IF(F334&gt;0,F334,"")</f>
        <v/>
      </c>
      <c r="J334" s="27" t="s">
        <v>431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8" customHeight="1" x14ac:dyDescent="0.25">
      <c r="A335" s="25">
        <v>2003</v>
      </c>
      <c r="B335" s="28">
        <v>38055</v>
      </c>
      <c r="C335" s="29"/>
      <c r="D335" s="30" t="s">
        <v>328</v>
      </c>
      <c r="E335" s="30"/>
      <c r="F335" s="31">
        <v>-1500</v>
      </c>
      <c r="G335" s="26">
        <f>G334+F335</f>
        <v>-89741.099999999991</v>
      </c>
      <c r="H335" s="32">
        <v>157</v>
      </c>
      <c r="I335" s="31" t="str">
        <f>IF(F335&gt;0,F335,"")</f>
        <v/>
      </c>
      <c r="J335" s="27" t="s">
        <v>431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8" customHeight="1" x14ac:dyDescent="0.25">
      <c r="A336" s="25">
        <v>2003</v>
      </c>
      <c r="B336" s="28">
        <v>38058</v>
      </c>
      <c r="C336" s="29"/>
      <c r="D336" s="30" t="s">
        <v>330</v>
      </c>
      <c r="E336" s="30"/>
      <c r="F336" s="31">
        <v>-2593.19</v>
      </c>
      <c r="G336" s="26">
        <f>G335+F336</f>
        <v>-92334.29</v>
      </c>
      <c r="H336" s="32">
        <v>157</v>
      </c>
      <c r="I336" s="31" t="str">
        <f>IF(F336&gt;0,F336,"")</f>
        <v/>
      </c>
      <c r="J336" s="27" t="s">
        <v>431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8" customHeight="1" x14ac:dyDescent="0.25">
      <c r="A337" s="25">
        <v>2003</v>
      </c>
      <c r="B337" s="28">
        <v>38166</v>
      </c>
      <c r="C337" s="29"/>
      <c r="D337" s="30" t="s">
        <v>334</v>
      </c>
      <c r="E337" s="30"/>
      <c r="F337" s="31">
        <v>-295</v>
      </c>
      <c r="G337" s="26">
        <f>G336+F337</f>
        <v>-92629.29</v>
      </c>
      <c r="H337" s="32">
        <v>161</v>
      </c>
      <c r="I337" s="31" t="str">
        <f>IF(F337&gt;0,F337,"")</f>
        <v/>
      </c>
      <c r="J337" s="27" t="s">
        <v>431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8" customHeight="1" x14ac:dyDescent="0.25">
      <c r="A338" s="25">
        <v>2003</v>
      </c>
      <c r="B338" s="28">
        <v>38168</v>
      </c>
      <c r="C338" s="29"/>
      <c r="D338" s="30" t="s">
        <v>335</v>
      </c>
      <c r="E338" s="30"/>
      <c r="F338" s="31">
        <v>-285</v>
      </c>
      <c r="G338" s="26">
        <f>G337+F338</f>
        <v>-92914.29</v>
      </c>
      <c r="H338" s="32">
        <v>162</v>
      </c>
      <c r="I338" s="31" t="str">
        <f>IF(F338&gt;0,F338,"")</f>
        <v/>
      </c>
      <c r="J338" s="27" t="s">
        <v>431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8" customHeight="1" x14ac:dyDescent="0.25">
      <c r="A339" s="25">
        <v>2003</v>
      </c>
      <c r="B339" s="28">
        <v>38205</v>
      </c>
      <c r="C339" s="29"/>
      <c r="D339" s="30" t="s">
        <v>337</v>
      </c>
      <c r="E339" s="30"/>
      <c r="F339" s="31">
        <v>-365</v>
      </c>
      <c r="G339" s="26">
        <f>G338+F339</f>
        <v>-93279.29</v>
      </c>
      <c r="H339" s="32">
        <v>163</v>
      </c>
      <c r="I339" s="31" t="str">
        <f>IF(F339&gt;0,F339,"")</f>
        <v/>
      </c>
      <c r="J339" s="27" t="s">
        <v>431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8" customHeight="1" x14ac:dyDescent="0.25">
      <c r="A340" s="61">
        <v>2004</v>
      </c>
      <c r="B340" s="62">
        <v>38252</v>
      </c>
      <c r="C340" s="63"/>
      <c r="D340" s="47" t="s">
        <v>340</v>
      </c>
      <c r="E340" s="47"/>
      <c r="F340" s="64">
        <v>-700</v>
      </c>
      <c r="G340" s="65">
        <f>G339+F340</f>
        <v>-93979.29</v>
      </c>
      <c r="H340" s="66">
        <v>164</v>
      </c>
      <c r="I340" s="64" t="str">
        <f>IF(F340&gt;0,F340,"")</f>
        <v/>
      </c>
      <c r="J340" s="61" t="s">
        <v>431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8" customHeight="1" x14ac:dyDescent="0.25">
      <c r="A341" s="25">
        <v>2003</v>
      </c>
      <c r="B341" s="28">
        <v>38230</v>
      </c>
      <c r="C341" s="29"/>
      <c r="D341" s="30" t="s">
        <v>338</v>
      </c>
      <c r="E341" s="30"/>
      <c r="F341" s="31">
        <v>-1313.98</v>
      </c>
      <c r="G341" s="26">
        <f>G340+F341</f>
        <v>-95293.26999999999</v>
      </c>
      <c r="H341" s="32">
        <v>164</v>
      </c>
      <c r="I341" s="31" t="str">
        <f>IF(F341&gt;0,F341,"")</f>
        <v/>
      </c>
      <c r="J341" s="27" t="s">
        <v>431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8" customHeight="1" x14ac:dyDescent="0.25">
      <c r="A342" s="61">
        <v>2004</v>
      </c>
      <c r="B342" s="62">
        <v>38267</v>
      </c>
      <c r="C342" s="63"/>
      <c r="D342" s="47" t="s">
        <v>341</v>
      </c>
      <c r="E342" s="47"/>
      <c r="F342" s="64">
        <v>-500</v>
      </c>
      <c r="G342" s="65">
        <f>G341+F342</f>
        <v>-95793.26999999999</v>
      </c>
      <c r="H342" s="66">
        <v>166</v>
      </c>
      <c r="I342" s="64" t="str">
        <f>IF(F342&gt;0,F342,"")</f>
        <v/>
      </c>
      <c r="J342" s="61" t="s">
        <v>431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8" customHeight="1" x14ac:dyDescent="0.25">
      <c r="A343" s="61">
        <v>2004</v>
      </c>
      <c r="B343" s="62">
        <v>38371</v>
      </c>
      <c r="C343" s="63"/>
      <c r="D343" s="47" t="s">
        <v>342</v>
      </c>
      <c r="E343" s="47"/>
      <c r="F343" s="64">
        <v>-1075</v>
      </c>
      <c r="G343" s="65">
        <f>G342+F343</f>
        <v>-96868.26999999999</v>
      </c>
      <c r="H343" s="66">
        <v>170</v>
      </c>
      <c r="I343" s="64" t="str">
        <f>IF(F343&gt;0,F343,"")</f>
        <v/>
      </c>
      <c r="J343" s="61" t="s">
        <v>431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8" customHeight="1" x14ac:dyDescent="0.25">
      <c r="A344" s="61">
        <v>2004</v>
      </c>
      <c r="B344" s="62">
        <v>38385</v>
      </c>
      <c r="C344" s="63"/>
      <c r="D344" s="47" t="s">
        <v>343</v>
      </c>
      <c r="E344" s="47"/>
      <c r="F344" s="64">
        <v>-939.38</v>
      </c>
      <c r="G344" s="65">
        <f>G343+F344</f>
        <v>-97807.65</v>
      </c>
      <c r="H344" s="66">
        <v>171</v>
      </c>
      <c r="I344" s="64" t="str">
        <f>IF(F344&gt;0,F344,"")</f>
        <v/>
      </c>
      <c r="J344" s="61" t="s">
        <v>431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8" customHeight="1" x14ac:dyDescent="0.25">
      <c r="A345" s="61">
        <v>2004</v>
      </c>
      <c r="B345" s="62">
        <v>38461</v>
      </c>
      <c r="C345" s="63"/>
      <c r="D345" s="47" t="s">
        <v>344</v>
      </c>
      <c r="E345" s="47"/>
      <c r="F345" s="64">
        <v>-3761.34</v>
      </c>
      <c r="G345" s="65">
        <f>G344+F345</f>
        <v>-101568.98999999999</v>
      </c>
      <c r="H345" s="66">
        <v>174</v>
      </c>
      <c r="I345" s="64" t="str">
        <f>IF(F345&gt;0,F345,"")</f>
        <v/>
      </c>
      <c r="J345" s="61" t="s">
        <v>431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8" customHeight="1" x14ac:dyDescent="0.25">
      <c r="A346" s="61">
        <v>2004</v>
      </c>
      <c r="B346" s="62">
        <v>38477</v>
      </c>
      <c r="C346" s="63"/>
      <c r="D346" s="47" t="s">
        <v>345</v>
      </c>
      <c r="E346" s="47"/>
      <c r="F346" s="64">
        <v>-485</v>
      </c>
      <c r="G346" s="65">
        <f>G345+F346</f>
        <v>-102053.98999999999</v>
      </c>
      <c r="H346" s="66">
        <v>175</v>
      </c>
      <c r="I346" s="64" t="str">
        <f>IF(F346&gt;0,F346,"")</f>
        <v/>
      </c>
      <c r="J346" s="61" t="s">
        <v>431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8" customHeight="1" x14ac:dyDescent="0.25">
      <c r="A347" s="61">
        <v>2004</v>
      </c>
      <c r="B347" s="62">
        <v>38489</v>
      </c>
      <c r="C347" s="63"/>
      <c r="D347" s="47" t="s">
        <v>346</v>
      </c>
      <c r="E347" s="47"/>
      <c r="F347" s="64">
        <v>-900</v>
      </c>
      <c r="G347" s="65">
        <f>G346+F347</f>
        <v>-102953.98999999999</v>
      </c>
      <c r="H347" s="66">
        <v>175</v>
      </c>
      <c r="I347" s="64" t="str">
        <f>IF(F347&gt;0,F347,"")</f>
        <v/>
      </c>
      <c r="J347" s="61" t="s">
        <v>431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8" customHeight="1" x14ac:dyDescent="0.25">
      <c r="A348" s="61">
        <v>2004</v>
      </c>
      <c r="B348" s="62">
        <v>38492</v>
      </c>
      <c r="C348" s="63"/>
      <c r="D348" s="47" t="s">
        <v>347</v>
      </c>
      <c r="E348" s="47"/>
      <c r="F348" s="64">
        <v>-140</v>
      </c>
      <c r="G348" s="65">
        <f>G347+F348</f>
        <v>-103093.98999999999</v>
      </c>
      <c r="H348" s="66">
        <v>175</v>
      </c>
      <c r="I348" s="64" t="str">
        <f>IF(F348&gt;0,F348,"")</f>
        <v/>
      </c>
      <c r="J348" s="61" t="s">
        <v>431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8" customHeight="1" x14ac:dyDescent="0.25">
      <c r="A349" s="61">
        <v>2004</v>
      </c>
      <c r="B349" s="62">
        <v>38530</v>
      </c>
      <c r="C349" s="63"/>
      <c r="D349" s="47" t="s">
        <v>350</v>
      </c>
      <c r="E349" s="47"/>
      <c r="F349" s="64">
        <v>-285</v>
      </c>
      <c r="G349" s="65">
        <f>G348+F349</f>
        <v>-103378.98999999999</v>
      </c>
      <c r="H349" s="66">
        <v>176</v>
      </c>
      <c r="I349" s="64" t="str">
        <f>IF(F349&gt;0,F349,"")</f>
        <v/>
      </c>
      <c r="J349" s="61" t="s">
        <v>431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8" customHeight="1" x14ac:dyDescent="0.25">
      <c r="A350" s="61">
        <v>2004</v>
      </c>
      <c r="B350" s="62">
        <v>38554</v>
      </c>
      <c r="C350" s="63"/>
      <c r="D350" s="47" t="s">
        <v>354</v>
      </c>
      <c r="E350" s="47"/>
      <c r="F350" s="64">
        <v>-50</v>
      </c>
      <c r="G350" s="65">
        <f>G349+F350</f>
        <v>-103428.98999999999</v>
      </c>
      <c r="H350" s="66">
        <v>177</v>
      </c>
      <c r="I350" s="64" t="str">
        <f>IF(F350&gt;0,F350,"")</f>
        <v/>
      </c>
      <c r="J350" s="61" t="s">
        <v>431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8" customHeight="1" x14ac:dyDescent="0.25">
      <c r="A351" s="61">
        <v>2004</v>
      </c>
      <c r="B351" s="62">
        <v>38552</v>
      </c>
      <c r="C351" s="63"/>
      <c r="D351" s="47" t="s">
        <v>352</v>
      </c>
      <c r="E351" s="47"/>
      <c r="F351" s="64">
        <v>-80</v>
      </c>
      <c r="G351" s="65">
        <f>G350+F351</f>
        <v>-103508.98999999999</v>
      </c>
      <c r="H351" s="66">
        <v>177</v>
      </c>
      <c r="I351" s="64" t="str">
        <f>IF(F351&gt;0,F351,"")</f>
        <v/>
      </c>
      <c r="J351" s="61" t="s">
        <v>431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8" customHeight="1" x14ac:dyDescent="0.25">
      <c r="A352" s="61">
        <v>2004</v>
      </c>
      <c r="B352" s="62">
        <v>38546</v>
      </c>
      <c r="C352" s="63"/>
      <c r="D352" s="47" t="s">
        <v>351</v>
      </c>
      <c r="E352" s="47"/>
      <c r="F352" s="64">
        <v>-100</v>
      </c>
      <c r="G352" s="65">
        <f>G351+F352</f>
        <v>-103608.98999999999</v>
      </c>
      <c r="H352" s="66">
        <v>177</v>
      </c>
      <c r="I352" s="64" t="str">
        <f>IF(F352&gt;0,F352,"")</f>
        <v/>
      </c>
      <c r="J352" s="61" t="s">
        <v>431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8" customHeight="1" x14ac:dyDescent="0.25">
      <c r="A353" s="61">
        <v>2004</v>
      </c>
      <c r="B353" s="62">
        <v>38553</v>
      </c>
      <c r="C353" s="63"/>
      <c r="D353" s="47" t="s">
        <v>353</v>
      </c>
      <c r="E353" s="47"/>
      <c r="F353" s="64">
        <v>-236</v>
      </c>
      <c r="G353" s="65">
        <f>G352+F353</f>
        <v>-103844.98999999999</v>
      </c>
      <c r="H353" s="66">
        <v>177</v>
      </c>
      <c r="I353" s="64" t="str">
        <f>IF(F353&gt;0,F353,"")</f>
        <v/>
      </c>
      <c r="J353" s="61" t="s">
        <v>431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8" customHeight="1" x14ac:dyDescent="0.25">
      <c r="A354" s="40">
        <v>2005</v>
      </c>
      <c r="B354" s="41">
        <v>38651</v>
      </c>
      <c r="C354" s="42"/>
      <c r="D354" s="43" t="s">
        <v>357</v>
      </c>
      <c r="E354" s="43"/>
      <c r="F354" s="44">
        <v>-750</v>
      </c>
      <c r="G354" s="45">
        <f>G353+F354</f>
        <v>-104594.98999999999</v>
      </c>
      <c r="H354" s="46">
        <v>181</v>
      </c>
      <c r="I354" s="44" t="str">
        <f>IF(F354&gt;0,F354,"")</f>
        <v/>
      </c>
      <c r="J354" s="40" t="s">
        <v>431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8" customHeight="1" x14ac:dyDescent="0.25">
      <c r="A355" s="40">
        <v>2005</v>
      </c>
      <c r="B355" s="41">
        <v>38677</v>
      </c>
      <c r="C355" s="42"/>
      <c r="D355" s="43" t="s">
        <v>359</v>
      </c>
      <c r="E355" s="43"/>
      <c r="F355" s="44">
        <v>-4446.08</v>
      </c>
      <c r="G355" s="45">
        <f>G354+F355</f>
        <v>-109041.06999999999</v>
      </c>
      <c r="H355" s="46">
        <v>183</v>
      </c>
      <c r="I355" s="44" t="str">
        <f>IF(F355&gt;0,F355,"")</f>
        <v/>
      </c>
      <c r="J355" s="40" t="s">
        <v>431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8" customHeight="1" x14ac:dyDescent="0.25">
      <c r="A356" s="40">
        <v>2005</v>
      </c>
      <c r="B356" s="41">
        <v>38756</v>
      </c>
      <c r="C356" s="42"/>
      <c r="D356" s="43" t="s">
        <v>360</v>
      </c>
      <c r="E356" s="43"/>
      <c r="F356" s="44">
        <v>-919.4</v>
      </c>
      <c r="G356" s="45">
        <f>G355+F356</f>
        <v>-109960.46999999999</v>
      </c>
      <c r="H356" s="46">
        <v>186</v>
      </c>
      <c r="I356" s="44" t="str">
        <f>IF(F356&gt;0,F356,"")</f>
        <v/>
      </c>
      <c r="J356" s="40" t="s">
        <v>431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8" customHeight="1" x14ac:dyDescent="0.25">
      <c r="A357" s="40">
        <v>2005</v>
      </c>
      <c r="B357" s="41">
        <v>38757</v>
      </c>
      <c r="C357" s="42"/>
      <c r="D357" s="43" t="s">
        <v>361</v>
      </c>
      <c r="E357" s="43"/>
      <c r="F357" s="44">
        <v>-1251.08</v>
      </c>
      <c r="G357" s="45">
        <f>G356+F357</f>
        <v>-111211.54999999999</v>
      </c>
      <c r="H357" s="46">
        <v>186</v>
      </c>
      <c r="I357" s="44" t="str">
        <f>IF(F357&gt;0,F357,"")</f>
        <v/>
      </c>
      <c r="J357" s="40" t="s">
        <v>431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8" customHeight="1" x14ac:dyDescent="0.25">
      <c r="A358" s="40">
        <v>2005</v>
      </c>
      <c r="B358" s="41">
        <v>38847</v>
      </c>
      <c r="C358" s="42"/>
      <c r="D358" s="43" t="s">
        <v>363</v>
      </c>
      <c r="E358" s="43"/>
      <c r="F358" s="44">
        <v>-479.87</v>
      </c>
      <c r="G358" s="45">
        <f>G357+F358</f>
        <v>-111691.41999999998</v>
      </c>
      <c r="H358" s="46">
        <v>191</v>
      </c>
      <c r="I358" s="44" t="str">
        <f>IF(F358&gt;0,F358,"")</f>
        <v/>
      </c>
      <c r="J358" s="40" t="s">
        <v>364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8" customHeight="1" x14ac:dyDescent="0.25">
      <c r="A359" s="40">
        <v>2005</v>
      </c>
      <c r="B359" s="41">
        <v>38854</v>
      </c>
      <c r="C359" s="42"/>
      <c r="D359" s="43" t="s">
        <v>365</v>
      </c>
      <c r="E359" s="43"/>
      <c r="F359" s="44">
        <v>-13160</v>
      </c>
      <c r="G359" s="45">
        <f>G358+F359</f>
        <v>-124851.41999999998</v>
      </c>
      <c r="H359" s="46">
        <v>191</v>
      </c>
      <c r="I359" s="44" t="str">
        <f>IF(F359&gt;0,F359,"")</f>
        <v/>
      </c>
      <c r="J359" s="40" t="s">
        <v>366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8" customHeight="1" x14ac:dyDescent="0.25">
      <c r="A360" s="40">
        <v>2005</v>
      </c>
      <c r="B360" s="41">
        <v>38869</v>
      </c>
      <c r="C360" s="42"/>
      <c r="D360" s="43" t="s">
        <v>367</v>
      </c>
      <c r="E360" s="43"/>
      <c r="F360" s="44">
        <v>-660</v>
      </c>
      <c r="G360" s="45">
        <f>G359+F360</f>
        <v>-125511.41999999998</v>
      </c>
      <c r="H360" s="46">
        <v>192</v>
      </c>
      <c r="I360" s="44" t="str">
        <f>IF(F360&gt;0,F360,"")</f>
        <v/>
      </c>
      <c r="J360" s="40" t="s">
        <v>368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8" customHeight="1" x14ac:dyDescent="0.25">
      <c r="A361" s="40">
        <v>2005</v>
      </c>
      <c r="B361" s="41">
        <v>38869</v>
      </c>
      <c r="C361" s="42"/>
      <c r="D361" s="43" t="s">
        <v>369</v>
      </c>
      <c r="E361" s="43"/>
      <c r="F361" s="44">
        <v>-179</v>
      </c>
      <c r="G361" s="45">
        <f>G360+F361</f>
        <v>-125690.41999999998</v>
      </c>
      <c r="H361" s="46">
        <v>192</v>
      </c>
      <c r="I361" s="44" t="str">
        <f>IF(F361&gt;0,F361,"")</f>
        <v/>
      </c>
      <c r="J361" s="40" t="s">
        <v>370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8" customHeight="1" x14ac:dyDescent="0.25">
      <c r="A362" s="40">
        <v>2005</v>
      </c>
      <c r="B362" s="41">
        <v>38869</v>
      </c>
      <c r="C362" s="42"/>
      <c r="D362" s="43" t="s">
        <v>371</v>
      </c>
      <c r="E362" s="43"/>
      <c r="F362" s="44">
        <v>-140</v>
      </c>
      <c r="G362" s="45">
        <f>G361+F362</f>
        <v>-125830.41999999998</v>
      </c>
      <c r="H362" s="46">
        <v>192</v>
      </c>
      <c r="I362" s="44" t="str">
        <f>IF(F362&gt;0,F362,"")</f>
        <v/>
      </c>
      <c r="J362" s="40" t="s">
        <v>372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8" customHeight="1" x14ac:dyDescent="0.25">
      <c r="A363" s="40">
        <v>2005</v>
      </c>
      <c r="B363" s="41">
        <v>38911</v>
      </c>
      <c r="C363" s="42"/>
      <c r="D363" s="43" t="s">
        <v>373</v>
      </c>
      <c r="E363" s="43"/>
      <c r="F363" s="44">
        <v>-40</v>
      </c>
      <c r="G363" s="45">
        <f>G362+F363</f>
        <v>-125870.41999999998</v>
      </c>
      <c r="H363" s="46">
        <v>193</v>
      </c>
      <c r="I363" s="44" t="str">
        <f>IF(F363&gt;0,F363,"")</f>
        <v/>
      </c>
      <c r="J363" s="40" t="s">
        <v>374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8" customHeight="1" x14ac:dyDescent="0.25">
      <c r="A364" s="40">
        <v>2005</v>
      </c>
      <c r="B364" s="41">
        <v>38911</v>
      </c>
      <c r="C364" s="42"/>
      <c r="D364" s="43" t="s">
        <v>375</v>
      </c>
      <c r="E364" s="43"/>
      <c r="F364" s="44">
        <v>-195</v>
      </c>
      <c r="G364" s="45">
        <f>G363+F364</f>
        <v>-126065.41999999998</v>
      </c>
      <c r="H364" s="46">
        <v>193</v>
      </c>
      <c r="I364" s="44" t="str">
        <f>IF(F364&gt;0,F364,"")</f>
        <v/>
      </c>
      <c r="J364" s="40" t="s">
        <v>376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8" customHeight="1" x14ac:dyDescent="0.25">
      <c r="A365" s="40">
        <v>2005</v>
      </c>
      <c r="B365" s="41">
        <v>38915</v>
      </c>
      <c r="C365" s="42"/>
      <c r="D365" s="43" t="s">
        <v>379</v>
      </c>
      <c r="E365" s="43"/>
      <c r="F365" s="44">
        <v>-380</v>
      </c>
      <c r="G365" s="45">
        <f>G364+F365</f>
        <v>-126445.41999999998</v>
      </c>
      <c r="H365" s="46">
        <v>193</v>
      </c>
      <c r="I365" s="44" t="str">
        <f>IF(F365&gt;0,F365,"")</f>
        <v/>
      </c>
      <c r="J365" s="40" t="s">
        <v>380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8" customHeight="1" x14ac:dyDescent="0.25">
      <c r="A366" s="40">
        <v>2005</v>
      </c>
      <c r="B366" s="41">
        <v>38912</v>
      </c>
      <c r="C366" s="42"/>
      <c r="D366" s="43" t="s">
        <v>377</v>
      </c>
      <c r="E366" s="43"/>
      <c r="F366" s="44">
        <v>-591</v>
      </c>
      <c r="G366" s="45">
        <f>G365+F366</f>
        <v>-127036.41999999998</v>
      </c>
      <c r="H366" s="46">
        <v>193</v>
      </c>
      <c r="I366" s="44" t="str">
        <f>IF(F366&gt;0,F366,"")</f>
        <v/>
      </c>
      <c r="J366" s="40" t="s">
        <v>378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8" customHeight="1" x14ac:dyDescent="0.25">
      <c r="A367" s="40">
        <v>2005</v>
      </c>
      <c r="B367" s="41">
        <v>38933</v>
      </c>
      <c r="C367" s="42"/>
      <c r="D367" s="43" t="s">
        <v>383</v>
      </c>
      <c r="E367" s="43"/>
      <c r="F367" s="44">
        <v>-54</v>
      </c>
      <c r="G367" s="45">
        <f>G366+F367</f>
        <v>-127090.41999999998</v>
      </c>
      <c r="H367" s="46">
        <v>194</v>
      </c>
      <c r="I367" s="44" t="str">
        <f>IF(F367&gt;0,F367,"")</f>
        <v/>
      </c>
      <c r="J367" s="40" t="s">
        <v>431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8" customHeight="1" x14ac:dyDescent="0.25">
      <c r="A368" s="40">
        <v>2005</v>
      </c>
      <c r="B368" s="41">
        <v>38931</v>
      </c>
      <c r="C368" s="42"/>
      <c r="D368" s="43" t="s">
        <v>381</v>
      </c>
      <c r="E368" s="43"/>
      <c r="F368" s="44">
        <v>-640</v>
      </c>
      <c r="G368" s="45">
        <f>G367+F368</f>
        <v>-127730.41999999998</v>
      </c>
      <c r="H368" s="46">
        <v>194</v>
      </c>
      <c r="I368" s="44"/>
      <c r="J368" s="40" t="s">
        <v>382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8" customHeight="1" x14ac:dyDescent="0.25">
      <c r="A369" s="40">
        <v>2005</v>
      </c>
      <c r="B369" s="41">
        <v>38940</v>
      </c>
      <c r="C369" s="42"/>
      <c r="D369" s="43" t="s">
        <v>384</v>
      </c>
      <c r="E369" s="43"/>
      <c r="F369" s="44">
        <v>-1083</v>
      </c>
      <c r="G369" s="45">
        <f>G368+F369</f>
        <v>-128813.41999999998</v>
      </c>
      <c r="H369" s="46">
        <v>194</v>
      </c>
      <c r="I369" s="44" t="str">
        <f>IF(F369&gt;0,F369,"")</f>
        <v/>
      </c>
      <c r="J369" s="40" t="s">
        <v>385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8" customHeight="1" x14ac:dyDescent="0.25">
      <c r="A370" s="40">
        <v>2005</v>
      </c>
      <c r="B370" s="41">
        <v>38959</v>
      </c>
      <c r="C370" s="42"/>
      <c r="D370" s="43" t="s">
        <v>387</v>
      </c>
      <c r="E370" s="43"/>
      <c r="F370" s="44">
        <v>-2517.65</v>
      </c>
      <c r="G370" s="45">
        <f>G369+F370</f>
        <v>-131331.06999999998</v>
      </c>
      <c r="H370" s="46">
        <v>194</v>
      </c>
      <c r="I370" s="44" t="str">
        <f>IF(F370&gt;0,F370,"")</f>
        <v/>
      </c>
      <c r="J370" s="40" t="s">
        <v>388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8" customHeight="1" x14ac:dyDescent="0.25">
      <c r="A371" s="40">
        <v>2005</v>
      </c>
      <c r="B371" s="41">
        <v>38960</v>
      </c>
      <c r="C371" s="42"/>
      <c r="D371" s="43" t="s">
        <v>389</v>
      </c>
      <c r="E371" s="43"/>
      <c r="F371" s="44">
        <v>-168</v>
      </c>
      <c r="G371" s="45">
        <f>G370+F371</f>
        <v>-131499.06999999998</v>
      </c>
      <c r="H371" s="46">
        <v>195</v>
      </c>
      <c r="I371" s="44" t="str">
        <f>IF(F371&gt;0,F371,"")</f>
        <v/>
      </c>
      <c r="J371" s="40" t="s">
        <v>390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8" customHeight="1" x14ac:dyDescent="0.25">
      <c r="A372" s="27">
        <v>2006</v>
      </c>
      <c r="B372" s="28">
        <v>38987</v>
      </c>
      <c r="C372" s="29"/>
      <c r="D372" s="30" t="s">
        <v>391</v>
      </c>
      <c r="E372" s="30"/>
      <c r="F372" s="31">
        <v>-287.2</v>
      </c>
      <c r="G372" s="26">
        <f>G371+F372</f>
        <v>-131786.26999999999</v>
      </c>
      <c r="H372" s="32">
        <v>195</v>
      </c>
      <c r="I372" s="31" t="str">
        <f>IF(F372&gt;0,F372,"")</f>
        <v/>
      </c>
      <c r="J372" s="25" t="s">
        <v>392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8" customHeight="1" x14ac:dyDescent="0.25">
      <c r="A373" s="27">
        <v>2006</v>
      </c>
      <c r="B373" s="28">
        <v>39064</v>
      </c>
      <c r="C373" s="29"/>
      <c r="D373" s="30" t="s">
        <v>394</v>
      </c>
      <c r="E373" s="30"/>
      <c r="F373" s="31">
        <v>-540</v>
      </c>
      <c r="G373" s="26">
        <f>G372+F373</f>
        <v>-132326.26999999999</v>
      </c>
      <c r="H373" s="32">
        <v>200</v>
      </c>
      <c r="I373" s="31"/>
      <c r="J373" s="25" t="s">
        <v>395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8" customHeight="1" x14ac:dyDescent="0.25">
      <c r="A374" s="27">
        <v>2006</v>
      </c>
      <c r="B374" s="28">
        <v>39099</v>
      </c>
      <c r="C374" s="29"/>
      <c r="D374" s="30" t="s">
        <v>396</v>
      </c>
      <c r="E374" s="30"/>
      <c r="F374" s="31">
        <v>-172</v>
      </c>
      <c r="G374" s="26">
        <f>G373+F374</f>
        <v>-132498.26999999999</v>
      </c>
      <c r="H374" s="32">
        <v>201</v>
      </c>
      <c r="I374" s="31" t="str">
        <f>IF(F374&gt;0,F374,"")</f>
        <v/>
      </c>
      <c r="J374" s="25" t="s">
        <v>397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8" customHeight="1" x14ac:dyDescent="0.25">
      <c r="A375" s="27">
        <v>2006</v>
      </c>
      <c r="B375" s="28">
        <v>39099</v>
      </c>
      <c r="C375" s="29"/>
      <c r="D375" s="30" t="s">
        <v>398</v>
      </c>
      <c r="E375" s="30"/>
      <c r="F375" s="31">
        <v>-180</v>
      </c>
      <c r="G375" s="26">
        <f>G374+F375</f>
        <v>-132678.26999999999</v>
      </c>
      <c r="H375" s="32">
        <v>201</v>
      </c>
      <c r="I375" s="31" t="str">
        <f>IF(F375&gt;0,F375,"")</f>
        <v/>
      </c>
      <c r="J375" s="25" t="s">
        <v>399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8" customHeight="1" x14ac:dyDescent="0.25">
      <c r="A376" s="27">
        <v>2006</v>
      </c>
      <c r="B376" s="28">
        <v>39108</v>
      </c>
      <c r="C376" s="29"/>
      <c r="D376" s="30" t="s">
        <v>400</v>
      </c>
      <c r="E376" s="30"/>
      <c r="F376" s="31">
        <v>-70</v>
      </c>
      <c r="G376" s="26">
        <f>G375+F376</f>
        <v>-132748.26999999999</v>
      </c>
      <c r="H376" s="32">
        <v>201</v>
      </c>
      <c r="I376" s="31" t="str">
        <f>IF(F376&gt;0,F376,"")</f>
        <v/>
      </c>
      <c r="J376" s="25" t="s">
        <v>401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8" customHeight="1" x14ac:dyDescent="0.25">
      <c r="A377" s="27">
        <v>2006</v>
      </c>
      <c r="B377" s="28">
        <v>39108</v>
      </c>
      <c r="C377" s="29"/>
      <c r="D377" s="30" t="s">
        <v>402</v>
      </c>
      <c r="E377" s="30"/>
      <c r="F377" s="31">
        <v>-400</v>
      </c>
      <c r="G377" s="26">
        <f>G376+F377</f>
        <v>-133148.26999999999</v>
      </c>
      <c r="H377" s="32">
        <v>201</v>
      </c>
      <c r="I377" s="31" t="str">
        <f>IF(F377&gt;0,F377,"")</f>
        <v/>
      </c>
      <c r="J377" s="25" t="s">
        <v>403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8" customHeight="1" x14ac:dyDescent="0.25">
      <c r="A378" s="27">
        <v>2006</v>
      </c>
      <c r="B378" s="28">
        <v>39108</v>
      </c>
      <c r="C378" s="29"/>
      <c r="D378" s="30" t="s">
        <v>404</v>
      </c>
      <c r="E378" s="30"/>
      <c r="F378" s="31">
        <v>-110</v>
      </c>
      <c r="G378" s="26">
        <f>G377+F378</f>
        <v>-133258.26999999999</v>
      </c>
      <c r="H378" s="32">
        <v>201</v>
      </c>
      <c r="I378" s="31" t="str">
        <f>IF(F378&gt;0,F378,"")</f>
        <v/>
      </c>
      <c r="J378" s="25" t="s">
        <v>397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8" customHeight="1" x14ac:dyDescent="0.25">
      <c r="A379" s="27">
        <v>2006</v>
      </c>
      <c r="B379" s="28">
        <v>39160</v>
      </c>
      <c r="C379" s="29"/>
      <c r="D379" s="30" t="s">
        <v>410</v>
      </c>
      <c r="E379" s="30"/>
      <c r="F379" s="31">
        <v>-405</v>
      </c>
      <c r="G379" s="26">
        <f>G378+F379</f>
        <v>-133663.26999999999</v>
      </c>
      <c r="H379" s="32">
        <v>205</v>
      </c>
      <c r="I379" s="31" t="str">
        <f>IF(F379&gt;0,F379,"")</f>
        <v/>
      </c>
      <c r="J379" s="25" t="s">
        <v>411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8" customHeight="1" x14ac:dyDescent="0.25">
      <c r="A380" s="27">
        <v>2006</v>
      </c>
      <c r="B380" s="28">
        <v>39140</v>
      </c>
      <c r="C380" s="29"/>
      <c r="D380" s="30" t="s">
        <v>406</v>
      </c>
      <c r="E380" s="30"/>
      <c r="F380" s="31">
        <v>-400</v>
      </c>
      <c r="G380" s="26">
        <f>G379+F380</f>
        <v>-134063.26999999999</v>
      </c>
      <c r="H380" s="32">
        <v>203</v>
      </c>
      <c r="I380" s="31" t="str">
        <f>IF(F380&gt;0,F380,"")</f>
        <v/>
      </c>
      <c r="J380" s="25" t="s">
        <v>407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8" customHeight="1" x14ac:dyDescent="0.25">
      <c r="A381" s="27">
        <v>2006</v>
      </c>
      <c r="B381" s="28">
        <v>39135</v>
      </c>
      <c r="C381" s="29"/>
      <c r="D381" s="30" t="s">
        <v>405</v>
      </c>
      <c r="E381" s="30"/>
      <c r="F381" s="31">
        <v>-600</v>
      </c>
      <c r="G381" s="26">
        <f>G380+F381</f>
        <v>-134663.26999999999</v>
      </c>
      <c r="H381" s="32">
        <v>203</v>
      </c>
      <c r="I381" s="31" t="str">
        <f>IF(F381&gt;0,F381,"")</f>
        <v/>
      </c>
      <c r="J381" s="25" t="s">
        <v>397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8" customHeight="1" x14ac:dyDescent="0.25">
      <c r="A382" s="27">
        <v>2006</v>
      </c>
      <c r="B382" s="28">
        <v>39155</v>
      </c>
      <c r="C382" s="29"/>
      <c r="D382" s="30" t="s">
        <v>408</v>
      </c>
      <c r="E382" s="30"/>
      <c r="F382" s="31">
        <v>-350</v>
      </c>
      <c r="G382" s="26">
        <f>G381+F382</f>
        <v>-135013.26999999999</v>
      </c>
      <c r="H382" s="32">
        <v>204</v>
      </c>
      <c r="I382" s="31" t="str">
        <f>IF(F382&gt;0,F382,"")</f>
        <v/>
      </c>
      <c r="J382" s="25" t="s">
        <v>409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8" customHeight="1" x14ac:dyDescent="0.25">
      <c r="A383" s="27">
        <v>2006</v>
      </c>
      <c r="B383" s="28">
        <v>39273</v>
      </c>
      <c r="C383" s="29"/>
      <c r="D383" s="30" t="s">
        <v>7</v>
      </c>
      <c r="E383" s="30"/>
      <c r="F383" s="31">
        <v>-1700</v>
      </c>
      <c r="G383" s="26">
        <f>G382+F383</f>
        <v>-136713.26999999999</v>
      </c>
      <c r="H383" s="32">
        <v>210</v>
      </c>
      <c r="I383" s="31" t="str">
        <f>IF(F383&gt;0,F383,"")</f>
        <v/>
      </c>
      <c r="J383" s="25" t="s">
        <v>431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8" customHeight="1" x14ac:dyDescent="0.25">
      <c r="A384" s="27">
        <v>2006</v>
      </c>
      <c r="B384" s="28">
        <v>39273</v>
      </c>
      <c r="C384" s="29"/>
      <c r="D384" s="30" t="s">
        <v>8</v>
      </c>
      <c r="E384" s="30"/>
      <c r="F384" s="31">
        <v>-317.92</v>
      </c>
      <c r="G384" s="26">
        <f>G383+F384</f>
        <v>-137031.19</v>
      </c>
      <c r="H384" s="32">
        <v>210</v>
      </c>
      <c r="I384" s="31" t="str">
        <f>IF(F384&gt;0,F384,"")</f>
        <v/>
      </c>
      <c r="J384" s="25" t="s">
        <v>420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8" customHeight="1" x14ac:dyDescent="0.25">
      <c r="A385" s="27">
        <v>2006</v>
      </c>
      <c r="B385" s="28">
        <v>39253</v>
      </c>
      <c r="C385" s="29"/>
      <c r="D385" s="30" t="s">
        <v>415</v>
      </c>
      <c r="E385" s="30"/>
      <c r="F385" s="31">
        <v>-450</v>
      </c>
      <c r="G385" s="26">
        <f>G384+F385</f>
        <v>-137481.19</v>
      </c>
      <c r="H385" s="32">
        <v>209</v>
      </c>
      <c r="I385" s="31" t="str">
        <f>IF(F385&gt;0,F385,"")</f>
        <v/>
      </c>
      <c r="J385" s="25" t="s">
        <v>416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8" customHeight="1" x14ac:dyDescent="0.25">
      <c r="A386" s="27">
        <v>2006</v>
      </c>
      <c r="B386" s="28">
        <v>39253</v>
      </c>
      <c r="C386" s="29"/>
      <c r="D386" s="30" t="s">
        <v>413</v>
      </c>
      <c r="E386" s="30"/>
      <c r="F386" s="31">
        <v>-386.2</v>
      </c>
      <c r="G386" s="26">
        <f>G385+F386</f>
        <v>-137867.39000000001</v>
      </c>
      <c r="H386" s="32">
        <v>209</v>
      </c>
      <c r="I386" s="31" t="str">
        <f>IF(F386&gt;0,F386,"")</f>
        <v/>
      </c>
      <c r="J386" s="25" t="s">
        <v>414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8" customHeight="1" x14ac:dyDescent="0.25">
      <c r="A387" s="27">
        <v>2006</v>
      </c>
      <c r="B387" s="28">
        <v>39265</v>
      </c>
      <c r="C387" s="29"/>
      <c r="D387" s="30" t="s">
        <v>417</v>
      </c>
      <c r="E387" s="30"/>
      <c r="F387" s="31">
        <v>-90</v>
      </c>
      <c r="G387" s="26">
        <f>G386+F387</f>
        <v>-137957.39000000001</v>
      </c>
      <c r="H387" s="32">
        <v>209</v>
      </c>
      <c r="I387" s="31" t="str">
        <f>IF(F387&gt;0,F387,"")</f>
        <v/>
      </c>
      <c r="J387" s="25" t="s">
        <v>431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8" customHeight="1" x14ac:dyDescent="0.25">
      <c r="A388" s="25">
        <v>2003</v>
      </c>
      <c r="B388" s="28">
        <v>37897</v>
      </c>
      <c r="C388" s="29" t="s">
        <v>2</v>
      </c>
      <c r="D388" s="30" t="s">
        <v>304</v>
      </c>
      <c r="E388" s="30"/>
      <c r="F388" s="31">
        <v>15</v>
      </c>
      <c r="G388" s="26">
        <f>G387+F388</f>
        <v>-137942.39000000001</v>
      </c>
      <c r="H388" s="32">
        <v>150</v>
      </c>
      <c r="I388" s="31">
        <f>IF(F388&gt;0,F388,"")</f>
        <v>15</v>
      </c>
      <c r="J388" s="27" t="s">
        <v>431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8" customHeight="1" x14ac:dyDescent="0.25">
      <c r="A389" s="47">
        <v>2009</v>
      </c>
      <c r="B389" s="48">
        <v>40123</v>
      </c>
      <c r="C389" s="49" t="s">
        <v>225</v>
      </c>
      <c r="D389" s="50" t="s">
        <v>226</v>
      </c>
      <c r="E389" s="50"/>
      <c r="F389" s="51">
        <v>4250</v>
      </c>
      <c r="G389" s="52">
        <f>G388+F389</f>
        <v>-133692.39000000001</v>
      </c>
      <c r="H389" s="53">
        <v>253</v>
      </c>
      <c r="I389" s="51"/>
      <c r="J389" s="54" t="s">
        <v>298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8" customHeight="1" x14ac:dyDescent="0.25">
      <c r="A390" s="47">
        <v>2009</v>
      </c>
      <c r="B390" s="48">
        <v>40214</v>
      </c>
      <c r="C390" s="49" t="s">
        <v>225</v>
      </c>
      <c r="D390" s="50" t="s">
        <v>226</v>
      </c>
      <c r="E390" s="50"/>
      <c r="F390" s="51">
        <v>3843.06</v>
      </c>
      <c r="G390" s="52">
        <f>G389+F390</f>
        <v>-129849.33000000002</v>
      </c>
      <c r="H390" s="53">
        <v>257</v>
      </c>
      <c r="I390" s="51">
        <f>IF(F390&lt;0,0,F390)</f>
        <v>3843.06</v>
      </c>
      <c r="J390" s="25" t="s">
        <v>451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8" customHeight="1" x14ac:dyDescent="0.25">
      <c r="A391" s="25">
        <v>2003</v>
      </c>
      <c r="B391" s="28">
        <v>37895</v>
      </c>
      <c r="C391" s="29" t="s">
        <v>4</v>
      </c>
      <c r="D391" s="30" t="s">
        <v>21</v>
      </c>
      <c r="E391" s="30"/>
      <c r="F391" s="31">
        <v>15</v>
      </c>
      <c r="G391" s="26">
        <f>G390+F391</f>
        <v>-129834.33000000002</v>
      </c>
      <c r="H391" s="32">
        <v>149</v>
      </c>
      <c r="I391" s="31">
        <f>IF(F391&gt;0,F391,"")</f>
        <v>15</v>
      </c>
      <c r="J391" s="27" t="s">
        <v>431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8" customHeight="1" x14ac:dyDescent="0.25">
      <c r="A392" s="25">
        <v>2003</v>
      </c>
      <c r="B392" s="28">
        <v>37988</v>
      </c>
      <c r="C392" s="29" t="s">
        <v>4</v>
      </c>
      <c r="D392" s="30" t="s">
        <v>21</v>
      </c>
      <c r="E392" s="30"/>
      <c r="F392" s="31">
        <v>500</v>
      </c>
      <c r="G392" s="26">
        <f>G391+F392</f>
        <v>-129334.33000000002</v>
      </c>
      <c r="H392" s="32">
        <v>154</v>
      </c>
      <c r="I392" s="31">
        <f>IF(F392&gt;0,F392,"")</f>
        <v>500</v>
      </c>
      <c r="J392" s="27" t="s">
        <v>431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8" customHeight="1" x14ac:dyDescent="0.25">
      <c r="A393" s="61">
        <v>2004</v>
      </c>
      <c r="B393" s="62">
        <v>38261</v>
      </c>
      <c r="C393" s="63" t="s">
        <v>4</v>
      </c>
      <c r="D393" s="47" t="s">
        <v>21</v>
      </c>
      <c r="E393" s="47"/>
      <c r="F393" s="64">
        <v>15</v>
      </c>
      <c r="G393" s="65">
        <f>G392+F393</f>
        <v>-129319.33000000002</v>
      </c>
      <c r="H393" s="66">
        <v>165</v>
      </c>
      <c r="I393" s="64">
        <f>IF(F393&gt;0,F393,"")</f>
        <v>15</v>
      </c>
      <c r="J393" s="61" t="s">
        <v>431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8" customHeight="1" x14ac:dyDescent="0.25">
      <c r="A394" s="61">
        <v>2004</v>
      </c>
      <c r="B394" s="62">
        <v>38356</v>
      </c>
      <c r="C394" s="63" t="s">
        <v>4</v>
      </c>
      <c r="D394" s="47" t="s">
        <v>21</v>
      </c>
      <c r="E394" s="47"/>
      <c r="F394" s="64">
        <v>500</v>
      </c>
      <c r="G394" s="65">
        <f>G393+F394</f>
        <v>-128819.33000000002</v>
      </c>
      <c r="H394" s="66">
        <v>170</v>
      </c>
      <c r="I394" s="64">
        <f>IF(F394&gt;0,F394,"")</f>
        <v>500</v>
      </c>
      <c r="J394" s="61" t="s">
        <v>431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8" customHeight="1" x14ac:dyDescent="0.25">
      <c r="A395" s="40">
        <v>2005</v>
      </c>
      <c r="B395" s="41">
        <v>38628</v>
      </c>
      <c r="C395" s="42" t="s">
        <v>4</v>
      </c>
      <c r="D395" s="43" t="s">
        <v>21</v>
      </c>
      <c r="E395" s="43"/>
      <c r="F395" s="44">
        <v>15</v>
      </c>
      <c r="G395" s="45">
        <f>G394+F395</f>
        <v>-128804.33000000002</v>
      </c>
      <c r="H395" s="46">
        <v>180</v>
      </c>
      <c r="I395" s="44">
        <f>IF(F395&gt;0,F395,"")</f>
        <v>15</v>
      </c>
      <c r="J395" s="40" t="s">
        <v>431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8" customHeight="1" x14ac:dyDescent="0.25">
      <c r="A396" s="40">
        <v>2005</v>
      </c>
      <c r="B396" s="41">
        <v>38720</v>
      </c>
      <c r="C396" s="42" t="s">
        <v>4</v>
      </c>
      <c r="D396" s="43" t="s">
        <v>21</v>
      </c>
      <c r="E396" s="43"/>
      <c r="F396" s="44">
        <v>500</v>
      </c>
      <c r="G396" s="45">
        <f>G395+F396</f>
        <v>-128304.33000000002</v>
      </c>
      <c r="H396" s="46">
        <v>185</v>
      </c>
      <c r="I396" s="44">
        <f>IF(F396&gt;0,F396,"")</f>
        <v>500</v>
      </c>
      <c r="J396" s="40" t="s">
        <v>431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8" customHeight="1" x14ac:dyDescent="0.25">
      <c r="A397" s="27">
        <v>2006</v>
      </c>
      <c r="B397" s="28">
        <v>38992</v>
      </c>
      <c r="C397" s="29" t="s">
        <v>4</v>
      </c>
      <c r="D397" s="30" t="s">
        <v>21</v>
      </c>
      <c r="E397" s="30"/>
      <c r="F397" s="31">
        <v>15</v>
      </c>
      <c r="G397" s="26">
        <f>G396+F397</f>
        <v>-128289.33000000002</v>
      </c>
      <c r="H397" s="32">
        <v>196</v>
      </c>
      <c r="I397" s="31">
        <f>IF(F397&gt;0,F397,"")</f>
        <v>15</v>
      </c>
      <c r="J397" s="25" t="s">
        <v>431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8" customHeight="1" x14ac:dyDescent="0.25">
      <c r="A398" s="27">
        <v>2006</v>
      </c>
      <c r="B398" s="28">
        <v>39084</v>
      </c>
      <c r="C398" s="29" t="s">
        <v>4</v>
      </c>
      <c r="D398" s="30" t="s">
        <v>21</v>
      </c>
      <c r="E398" s="30"/>
      <c r="F398" s="31">
        <v>500</v>
      </c>
      <c r="G398" s="26">
        <f>G397+F398</f>
        <v>-127789.33000000002</v>
      </c>
      <c r="H398" s="32">
        <v>201</v>
      </c>
      <c r="I398" s="31">
        <f>IF(F398&gt;0,F398,"")</f>
        <v>500</v>
      </c>
      <c r="J398" s="25" t="s">
        <v>431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8" customHeight="1" x14ac:dyDescent="0.25">
      <c r="A399" s="33">
        <v>2007</v>
      </c>
      <c r="B399" s="34">
        <v>39356</v>
      </c>
      <c r="C399" s="35" t="s">
        <v>4</v>
      </c>
      <c r="D399" s="36" t="s">
        <v>21</v>
      </c>
      <c r="E399" s="36"/>
      <c r="F399" s="37">
        <v>15</v>
      </c>
      <c r="G399" s="38">
        <f>G398+F399</f>
        <v>-127774.33000000002</v>
      </c>
      <c r="H399" s="39">
        <v>213</v>
      </c>
      <c r="I399" s="37">
        <f>IF(F399&lt;0,0,F399)</f>
        <v>15</v>
      </c>
      <c r="J399" s="33" t="s">
        <v>431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8" customHeight="1" x14ac:dyDescent="0.25">
      <c r="A400" s="33">
        <v>2007</v>
      </c>
      <c r="B400" s="34">
        <v>39449</v>
      </c>
      <c r="C400" s="35" t="s">
        <v>4</v>
      </c>
      <c r="D400" s="36" t="s">
        <v>21</v>
      </c>
      <c r="E400" s="36" t="s">
        <v>118</v>
      </c>
      <c r="F400" s="37">
        <v>500</v>
      </c>
      <c r="G400" s="38">
        <f>G399+F400</f>
        <v>-127274.33000000002</v>
      </c>
      <c r="H400" s="39">
        <v>220</v>
      </c>
      <c r="I400" s="37">
        <f>IF(F400&lt;0,0,F400)</f>
        <v>500</v>
      </c>
      <c r="J400" s="33" t="s">
        <v>431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8" customHeight="1" x14ac:dyDescent="0.25">
      <c r="A401" s="55">
        <v>2008</v>
      </c>
      <c r="B401" s="56">
        <v>39722</v>
      </c>
      <c r="C401" s="57" t="s">
        <v>4</v>
      </c>
      <c r="D401" s="55" t="s">
        <v>21</v>
      </c>
      <c r="E401" s="55"/>
      <c r="F401" s="58">
        <v>15</v>
      </c>
      <c r="G401" s="59">
        <f>G400+F401</f>
        <v>-127259.33000000002</v>
      </c>
      <c r="H401" s="60">
        <v>232</v>
      </c>
      <c r="I401" s="58">
        <f>IF(F401&lt;0,0,F401)</f>
        <v>15</v>
      </c>
      <c r="J401" s="25" t="s">
        <v>431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8" customHeight="1" x14ac:dyDescent="0.25">
      <c r="A402" s="55">
        <v>2008</v>
      </c>
      <c r="B402" s="56">
        <v>39815</v>
      </c>
      <c r="C402" s="57" t="s">
        <v>4</v>
      </c>
      <c r="D402" s="55" t="s">
        <v>21</v>
      </c>
      <c r="E402" s="55"/>
      <c r="F402" s="58">
        <v>500</v>
      </c>
      <c r="G402" s="59">
        <f>G401+F402</f>
        <v>-126759.33000000002</v>
      </c>
      <c r="H402" s="60">
        <v>238</v>
      </c>
      <c r="I402" s="58">
        <f>IF(F402&lt;0,0,F402)</f>
        <v>500</v>
      </c>
      <c r="J402" s="25" t="s">
        <v>431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8" customHeight="1" x14ac:dyDescent="0.25">
      <c r="A403" s="47">
        <v>2009</v>
      </c>
      <c r="B403" s="48">
        <v>40087</v>
      </c>
      <c r="C403" s="49" t="s">
        <v>4</v>
      </c>
      <c r="D403" s="50" t="s">
        <v>21</v>
      </c>
      <c r="E403" s="50"/>
      <c r="F403" s="51">
        <v>15</v>
      </c>
      <c r="G403" s="52">
        <f>G402+F403</f>
        <v>-126744.33000000002</v>
      </c>
      <c r="H403" s="53">
        <v>250</v>
      </c>
      <c r="I403" s="51">
        <f>IF(F403&lt;0,0,F403)</f>
        <v>15</v>
      </c>
      <c r="J403" s="25" t="s">
        <v>431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8" customHeight="1" x14ac:dyDescent="0.25">
      <c r="A404" s="47">
        <v>2009</v>
      </c>
      <c r="B404" s="48">
        <v>40182</v>
      </c>
      <c r="C404" s="49" t="s">
        <v>4</v>
      </c>
      <c r="D404" s="50" t="s">
        <v>21</v>
      </c>
      <c r="E404" s="50"/>
      <c r="F404" s="51">
        <v>500</v>
      </c>
      <c r="G404" s="52">
        <f>G403+F404</f>
        <v>-126244.33000000002</v>
      </c>
      <c r="H404" s="53">
        <v>256</v>
      </c>
      <c r="I404" s="51">
        <f>IF(F404&lt;0,0,F404)</f>
        <v>500</v>
      </c>
      <c r="J404" s="25" t="s">
        <v>431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8" customHeight="1" x14ac:dyDescent="0.25">
      <c r="A405" s="36">
        <v>2010</v>
      </c>
      <c r="B405" s="34">
        <v>40452</v>
      </c>
      <c r="C405" s="35" t="s">
        <v>4</v>
      </c>
      <c r="D405" s="36" t="s">
        <v>21</v>
      </c>
      <c r="E405" s="36"/>
      <c r="F405" s="37">
        <v>15</v>
      </c>
      <c r="G405" s="38">
        <f>G404+F405</f>
        <v>-126229.33000000002</v>
      </c>
      <c r="H405" s="39">
        <v>270</v>
      </c>
      <c r="I405" s="37">
        <f>IF(F405&lt;0,0,F405)</f>
        <v>15</v>
      </c>
      <c r="J405" s="33" t="s">
        <v>431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8" customHeight="1" x14ac:dyDescent="0.25">
      <c r="A406" s="36">
        <v>2010</v>
      </c>
      <c r="B406" s="34">
        <v>40547</v>
      </c>
      <c r="C406" s="35" t="s">
        <v>4</v>
      </c>
      <c r="D406" s="36" t="s">
        <v>21</v>
      </c>
      <c r="E406" s="36" t="s">
        <v>118</v>
      </c>
      <c r="F406" s="37">
        <v>500</v>
      </c>
      <c r="G406" s="38">
        <f>G405+F406</f>
        <v>-125729.33000000002</v>
      </c>
      <c r="H406" s="39">
        <v>276</v>
      </c>
      <c r="I406" s="37">
        <f>IF(F406&lt;0,0,F406)</f>
        <v>500</v>
      </c>
      <c r="J406" s="33" t="s">
        <v>431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8" customHeight="1" x14ac:dyDescent="0.25">
      <c r="A407" s="67">
        <v>2011</v>
      </c>
      <c r="B407" s="68">
        <v>40819</v>
      </c>
      <c r="C407" s="69" t="s">
        <v>4</v>
      </c>
      <c r="D407" s="67" t="s">
        <v>21</v>
      </c>
      <c r="E407" s="67"/>
      <c r="F407" s="70">
        <v>15</v>
      </c>
      <c r="G407" s="71">
        <f>G406+F407</f>
        <v>-125714.33000000002</v>
      </c>
      <c r="H407" s="72">
        <v>291</v>
      </c>
      <c r="I407" s="70">
        <f>IF(F407&lt;0,0,F407)</f>
        <v>15</v>
      </c>
      <c r="J407" s="25" t="s">
        <v>431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8" customHeight="1" x14ac:dyDescent="0.25">
      <c r="A408" s="67">
        <v>2011</v>
      </c>
      <c r="B408" s="68">
        <v>40911</v>
      </c>
      <c r="C408" s="69" t="s">
        <v>4</v>
      </c>
      <c r="D408" s="67" t="s">
        <v>21</v>
      </c>
      <c r="E408" s="67" t="s">
        <v>118</v>
      </c>
      <c r="F408" s="70">
        <v>500</v>
      </c>
      <c r="G408" s="71">
        <f>G407+F408</f>
        <v>-125214.33000000002</v>
      </c>
      <c r="H408" s="72">
        <v>297</v>
      </c>
      <c r="I408" s="70">
        <f>IF(F408&lt;0,0,F408)</f>
        <v>500</v>
      </c>
      <c r="J408" s="25" t="s">
        <v>431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8" customHeight="1" x14ac:dyDescent="0.25">
      <c r="A409" s="74">
        <v>2012</v>
      </c>
      <c r="B409" s="75">
        <v>41183</v>
      </c>
      <c r="C409" s="76" t="s">
        <v>4</v>
      </c>
      <c r="D409" s="77" t="s">
        <v>21</v>
      </c>
      <c r="E409" s="77"/>
      <c r="F409" s="78">
        <v>15</v>
      </c>
      <c r="G409" s="79">
        <f>G408+F409</f>
        <v>-125199.33000000002</v>
      </c>
      <c r="H409" s="80">
        <v>313</v>
      </c>
      <c r="I409" s="78">
        <f>IF(F409&lt;0,0,F409)</f>
        <v>15</v>
      </c>
      <c r="J409" s="25" t="s">
        <v>431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8" customHeight="1" x14ac:dyDescent="0.25">
      <c r="A410" s="74">
        <v>2012</v>
      </c>
      <c r="B410" s="75">
        <v>41276</v>
      </c>
      <c r="C410" s="76" t="s">
        <v>4</v>
      </c>
      <c r="D410" s="77" t="s">
        <v>21</v>
      </c>
      <c r="E410" s="77" t="s">
        <v>118</v>
      </c>
      <c r="F410" s="78">
        <v>500</v>
      </c>
      <c r="G410" s="79">
        <f>G409+F410</f>
        <v>-124699.33000000002</v>
      </c>
      <c r="H410" s="80">
        <v>319</v>
      </c>
      <c r="I410" s="78">
        <f>IF(F410&lt;0,0,F410)</f>
        <v>500</v>
      </c>
      <c r="J410" s="25" t="s">
        <v>431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8" customHeight="1" x14ac:dyDescent="0.25">
      <c r="A411" s="40">
        <v>2005</v>
      </c>
      <c r="B411" s="41">
        <v>38873</v>
      </c>
      <c r="C411" s="42" t="s">
        <v>2</v>
      </c>
      <c r="D411" s="43" t="s">
        <v>181</v>
      </c>
      <c r="E411" s="43"/>
      <c r="F411" s="44">
        <v>15</v>
      </c>
      <c r="G411" s="45">
        <f>G410+F411</f>
        <v>-124684.33000000002</v>
      </c>
      <c r="H411" s="46">
        <v>192</v>
      </c>
      <c r="I411" s="44">
        <f>IF(F411&gt;0,F411,"")</f>
        <v>15</v>
      </c>
      <c r="J411" s="40" t="s">
        <v>431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8" customHeight="1" x14ac:dyDescent="0.25">
      <c r="A412" s="27">
        <v>2006</v>
      </c>
      <c r="B412" s="28">
        <v>39238</v>
      </c>
      <c r="C412" s="29" t="s">
        <v>2</v>
      </c>
      <c r="D412" s="30" t="s">
        <v>181</v>
      </c>
      <c r="E412" s="30"/>
      <c r="F412" s="31">
        <v>15</v>
      </c>
      <c r="G412" s="26">
        <f>G411+F412</f>
        <v>-124669.33000000002</v>
      </c>
      <c r="H412" s="32">
        <v>209</v>
      </c>
      <c r="I412" s="31">
        <f>IF(F412&gt;0,F412,"")</f>
        <v>15</v>
      </c>
      <c r="J412" s="25" t="s">
        <v>431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8" customHeight="1" x14ac:dyDescent="0.25">
      <c r="A413" s="33">
        <v>2007</v>
      </c>
      <c r="B413" s="34">
        <v>39603</v>
      </c>
      <c r="C413" s="35" t="s">
        <v>2</v>
      </c>
      <c r="D413" s="36" t="s">
        <v>181</v>
      </c>
      <c r="E413" s="36"/>
      <c r="F413" s="37">
        <v>15</v>
      </c>
      <c r="G413" s="38">
        <f>G412+F413</f>
        <v>-124654.33000000002</v>
      </c>
      <c r="H413" s="39">
        <v>227</v>
      </c>
      <c r="I413" s="37">
        <f>IF(F413&lt;0,0,F413)</f>
        <v>15</v>
      </c>
      <c r="J413" s="33" t="s">
        <v>431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8" customHeight="1" x14ac:dyDescent="0.25">
      <c r="A414" s="55">
        <v>2008</v>
      </c>
      <c r="B414" s="56">
        <v>39967</v>
      </c>
      <c r="C414" s="57" t="s">
        <v>2</v>
      </c>
      <c r="D414" s="55" t="s">
        <v>181</v>
      </c>
      <c r="E414" s="55"/>
      <c r="F414" s="58">
        <v>15</v>
      </c>
      <c r="G414" s="59">
        <f>G413+F414</f>
        <v>-124639.33000000002</v>
      </c>
      <c r="H414" s="60">
        <v>245</v>
      </c>
      <c r="I414" s="58">
        <f>IF(F414&lt;0,0,F414)</f>
        <v>15</v>
      </c>
      <c r="J414" s="25" t="s">
        <v>431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8" customHeight="1" x14ac:dyDescent="0.25">
      <c r="A415" s="47">
        <v>2009</v>
      </c>
      <c r="B415" s="48">
        <v>40332</v>
      </c>
      <c r="C415" s="49" t="s">
        <v>2</v>
      </c>
      <c r="D415" s="50" t="s">
        <v>181</v>
      </c>
      <c r="E415" s="50"/>
      <c r="F415" s="51">
        <v>15</v>
      </c>
      <c r="G415" s="52">
        <f>G414+F415</f>
        <v>-124624.33000000002</v>
      </c>
      <c r="H415" s="53">
        <v>264</v>
      </c>
      <c r="I415" s="51">
        <f>IF(F415&lt;0,0,F415)</f>
        <v>15</v>
      </c>
      <c r="J415" s="25" t="s">
        <v>229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8" customHeight="1" x14ac:dyDescent="0.25">
      <c r="A416" s="36">
        <v>2010</v>
      </c>
      <c r="B416" s="34">
        <v>40695</v>
      </c>
      <c r="C416" s="35" t="s">
        <v>2</v>
      </c>
      <c r="D416" s="36" t="s">
        <v>181</v>
      </c>
      <c r="E416" s="36"/>
      <c r="F416" s="37">
        <v>15</v>
      </c>
      <c r="G416" s="38">
        <f>G415+F416</f>
        <v>-124609.33000000002</v>
      </c>
      <c r="H416" s="39">
        <v>285</v>
      </c>
      <c r="I416" s="37">
        <f>IF(F416&lt;0,0,F416)</f>
        <v>15</v>
      </c>
      <c r="J416" s="33" t="s">
        <v>431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8" customHeight="1" x14ac:dyDescent="0.25">
      <c r="A417" s="67">
        <v>2011</v>
      </c>
      <c r="B417" s="68">
        <v>41061</v>
      </c>
      <c r="C417" s="69" t="s">
        <v>2</v>
      </c>
      <c r="D417" s="67" t="s">
        <v>181</v>
      </c>
      <c r="E417" s="67"/>
      <c r="F417" s="70">
        <v>15</v>
      </c>
      <c r="G417" s="71">
        <f>G416+F417</f>
        <v>-124594.33000000002</v>
      </c>
      <c r="H417" s="72">
        <v>306</v>
      </c>
      <c r="I417" s="70">
        <f>IF(F417&lt;0,0,F417)</f>
        <v>15</v>
      </c>
      <c r="J417" s="25" t="s">
        <v>431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8" customHeight="1" x14ac:dyDescent="0.25">
      <c r="A418" s="74">
        <v>2012</v>
      </c>
      <c r="B418" s="75">
        <v>41428</v>
      </c>
      <c r="C418" s="76" t="s">
        <v>2</v>
      </c>
      <c r="D418" s="77" t="s">
        <v>181</v>
      </c>
      <c r="E418" s="77"/>
      <c r="F418" s="78">
        <v>15</v>
      </c>
      <c r="G418" s="79">
        <f>G417+F418</f>
        <v>-124579.33000000002</v>
      </c>
      <c r="H418" s="80">
        <v>329</v>
      </c>
      <c r="I418" s="78">
        <f>IF(F418&lt;0,0,F418)</f>
        <v>15</v>
      </c>
      <c r="J418" s="25" t="s">
        <v>431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8" customHeight="1" x14ac:dyDescent="0.25">
      <c r="A419" s="25">
        <v>2003</v>
      </c>
      <c r="B419" s="28">
        <v>37950</v>
      </c>
      <c r="C419" s="29" t="s">
        <v>4</v>
      </c>
      <c r="D419" s="30" t="s">
        <v>108</v>
      </c>
      <c r="E419" s="30"/>
      <c r="F419" s="31">
        <v>15</v>
      </c>
      <c r="G419" s="26">
        <f>G418+F419</f>
        <v>-124564.33000000002</v>
      </c>
      <c r="H419" s="32">
        <v>152</v>
      </c>
      <c r="I419" s="31">
        <f>IF(F419&gt;0,F419,"")</f>
        <v>15</v>
      </c>
      <c r="J419" s="27" t="s">
        <v>431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8" customHeight="1" x14ac:dyDescent="0.25">
      <c r="A420" s="61">
        <v>2004</v>
      </c>
      <c r="B420" s="62">
        <v>38316</v>
      </c>
      <c r="C420" s="63" t="s">
        <v>4</v>
      </c>
      <c r="D420" s="47" t="s">
        <v>108</v>
      </c>
      <c r="E420" s="47"/>
      <c r="F420" s="64">
        <v>15</v>
      </c>
      <c r="G420" s="65">
        <f>G419+F420</f>
        <v>-124549.33000000002</v>
      </c>
      <c r="H420" s="66">
        <v>168</v>
      </c>
      <c r="I420" s="64">
        <f>IF(F420&gt;0,F420,"")</f>
        <v>15</v>
      </c>
      <c r="J420" s="61" t="s">
        <v>431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8" customHeight="1" x14ac:dyDescent="0.25">
      <c r="A421" s="40">
        <v>2005</v>
      </c>
      <c r="B421" s="41">
        <v>38681</v>
      </c>
      <c r="C421" s="42" t="s">
        <v>4</v>
      </c>
      <c r="D421" s="43" t="s">
        <v>108</v>
      </c>
      <c r="E421" s="43"/>
      <c r="F421" s="44">
        <v>15</v>
      </c>
      <c r="G421" s="45">
        <f>G420+F421</f>
        <v>-124534.33000000002</v>
      </c>
      <c r="H421" s="46">
        <v>183</v>
      </c>
      <c r="I421" s="44">
        <f>IF(F421&gt;0,F421,"")</f>
        <v>15</v>
      </c>
      <c r="J421" s="40" t="s">
        <v>431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8" customHeight="1" x14ac:dyDescent="0.25">
      <c r="A422" s="27">
        <v>2006</v>
      </c>
      <c r="B422" s="28">
        <v>39048</v>
      </c>
      <c r="C422" s="29" t="s">
        <v>4</v>
      </c>
      <c r="D422" s="30" t="s">
        <v>108</v>
      </c>
      <c r="E422" s="30"/>
      <c r="F422" s="31">
        <v>15</v>
      </c>
      <c r="G422" s="26">
        <f>G421+F422</f>
        <v>-124519.33000000002</v>
      </c>
      <c r="H422" s="32">
        <v>199</v>
      </c>
      <c r="I422" s="31">
        <f>IF(F422&gt;0,F422,"")</f>
        <v>15</v>
      </c>
      <c r="J422" s="25" t="s">
        <v>431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8" customHeight="1" x14ac:dyDescent="0.25">
      <c r="A423" s="33">
        <v>2007</v>
      </c>
      <c r="B423" s="34">
        <v>39413</v>
      </c>
      <c r="C423" s="35" t="s">
        <v>4</v>
      </c>
      <c r="D423" s="36" t="s">
        <v>108</v>
      </c>
      <c r="E423" s="36"/>
      <c r="F423" s="37">
        <v>15</v>
      </c>
      <c r="G423" s="38">
        <f>G422+F423</f>
        <v>-124504.33000000002</v>
      </c>
      <c r="H423" s="39">
        <v>218</v>
      </c>
      <c r="I423" s="37">
        <f>IF(F423&lt;0,0,F423)</f>
        <v>15</v>
      </c>
      <c r="J423" s="33" t="s">
        <v>431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8" customHeight="1" x14ac:dyDescent="0.25">
      <c r="A424" s="55">
        <v>2008</v>
      </c>
      <c r="B424" s="56">
        <v>39777</v>
      </c>
      <c r="C424" s="57" t="s">
        <v>4</v>
      </c>
      <c r="D424" s="55" t="s">
        <v>108</v>
      </c>
      <c r="E424" s="55"/>
      <c r="F424" s="58">
        <v>15</v>
      </c>
      <c r="G424" s="59">
        <f>G423+F424</f>
        <v>-124489.33000000002</v>
      </c>
      <c r="H424" s="60">
        <v>236</v>
      </c>
      <c r="I424" s="58">
        <f>IF(F424&lt;0,0,F424)</f>
        <v>15</v>
      </c>
      <c r="J424" s="25" t="s">
        <v>431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8" customHeight="1" x14ac:dyDescent="0.25">
      <c r="A425" s="47">
        <v>2009</v>
      </c>
      <c r="B425" s="48">
        <v>40142</v>
      </c>
      <c r="C425" s="49" t="s">
        <v>4</v>
      </c>
      <c r="D425" s="50" t="s">
        <v>108</v>
      </c>
      <c r="E425" s="50"/>
      <c r="F425" s="51">
        <v>15</v>
      </c>
      <c r="G425" s="52">
        <f>G424+F425</f>
        <v>-124474.33000000002</v>
      </c>
      <c r="H425" s="53">
        <v>254</v>
      </c>
      <c r="I425" s="51">
        <f>IF(F425&lt;0,0,F425)</f>
        <v>15</v>
      </c>
      <c r="J425" s="25" t="s">
        <v>431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8" customHeight="1" x14ac:dyDescent="0.25">
      <c r="A426" s="36">
        <v>2010</v>
      </c>
      <c r="B426" s="34">
        <v>40507</v>
      </c>
      <c r="C426" s="35" t="s">
        <v>4</v>
      </c>
      <c r="D426" s="36" t="s">
        <v>108</v>
      </c>
      <c r="E426" s="36"/>
      <c r="F426" s="37">
        <v>15</v>
      </c>
      <c r="G426" s="38">
        <f>G425+F426</f>
        <v>-124459.33000000002</v>
      </c>
      <c r="H426" s="39">
        <v>274</v>
      </c>
      <c r="I426" s="37">
        <f>IF(F426&lt;0,0,F426)</f>
        <v>15</v>
      </c>
      <c r="J426" s="33" t="s">
        <v>431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8" customHeight="1" x14ac:dyDescent="0.25">
      <c r="A427" s="67">
        <v>2011</v>
      </c>
      <c r="B427" s="68">
        <v>40872</v>
      </c>
      <c r="C427" s="69" t="s">
        <v>4</v>
      </c>
      <c r="D427" s="67" t="s">
        <v>108</v>
      </c>
      <c r="E427" s="67"/>
      <c r="F427" s="70">
        <v>15</v>
      </c>
      <c r="G427" s="71">
        <f>G426+F427</f>
        <v>-124444.33000000002</v>
      </c>
      <c r="H427" s="72">
        <v>295</v>
      </c>
      <c r="I427" s="70">
        <f>IF(F427&lt;0,0,F427)</f>
        <v>15</v>
      </c>
      <c r="J427" s="25" t="s">
        <v>431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8" customHeight="1" x14ac:dyDescent="0.25">
      <c r="A428" s="74">
        <v>2012</v>
      </c>
      <c r="B428" s="75">
        <v>41236</v>
      </c>
      <c r="C428" s="76" t="s">
        <v>4</v>
      </c>
      <c r="D428" s="77" t="s">
        <v>108</v>
      </c>
      <c r="E428" s="77"/>
      <c r="F428" s="78">
        <v>15</v>
      </c>
      <c r="G428" s="79">
        <f>G427+F428</f>
        <v>-124429.33000000002</v>
      </c>
      <c r="H428" s="80">
        <v>316</v>
      </c>
      <c r="I428" s="78">
        <f>IF(F428&lt;0,0,F428)</f>
        <v>15</v>
      </c>
      <c r="J428" s="25" t="s">
        <v>431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8" customHeight="1" x14ac:dyDescent="0.25">
      <c r="A429" s="25">
        <v>2003</v>
      </c>
      <c r="B429" s="28">
        <v>37930</v>
      </c>
      <c r="C429" s="29" t="s">
        <v>4</v>
      </c>
      <c r="D429" s="30" t="s">
        <v>91</v>
      </c>
      <c r="E429" s="30"/>
      <c r="F429" s="31">
        <v>15</v>
      </c>
      <c r="G429" s="26">
        <f>G428+F429</f>
        <v>-124414.33000000002</v>
      </c>
      <c r="H429" s="32">
        <v>151</v>
      </c>
      <c r="I429" s="31">
        <f>IF(F429&gt;0,F429,"")</f>
        <v>15</v>
      </c>
      <c r="J429" s="27" t="s">
        <v>431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8" customHeight="1" x14ac:dyDescent="0.25">
      <c r="A430" s="61">
        <v>2004</v>
      </c>
      <c r="B430" s="62">
        <v>38294</v>
      </c>
      <c r="C430" s="63" t="s">
        <v>4</v>
      </c>
      <c r="D430" s="47" t="s">
        <v>91</v>
      </c>
      <c r="E430" s="47"/>
      <c r="F430" s="64">
        <v>15</v>
      </c>
      <c r="G430" s="65">
        <f>G429+F430</f>
        <v>-124399.33000000002</v>
      </c>
      <c r="H430" s="66">
        <v>167</v>
      </c>
      <c r="I430" s="64">
        <f>IF(F430&gt;0,F430,"")</f>
        <v>15</v>
      </c>
      <c r="J430" s="61" t="s">
        <v>431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8" customHeight="1" x14ac:dyDescent="0.25">
      <c r="A431" s="40">
        <v>2005</v>
      </c>
      <c r="B431" s="41">
        <v>38659</v>
      </c>
      <c r="C431" s="42" t="s">
        <v>4</v>
      </c>
      <c r="D431" s="43" t="s">
        <v>91</v>
      </c>
      <c r="E431" s="43"/>
      <c r="F431" s="44">
        <v>15</v>
      </c>
      <c r="G431" s="45">
        <f>G430+F431</f>
        <v>-124384.33000000002</v>
      </c>
      <c r="H431" s="46">
        <v>182</v>
      </c>
      <c r="I431" s="44">
        <f>IF(F431&gt;0,F431,"")</f>
        <v>15</v>
      </c>
      <c r="J431" s="40" t="s">
        <v>431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8" customHeight="1" x14ac:dyDescent="0.25">
      <c r="A432" s="27">
        <v>2006</v>
      </c>
      <c r="B432" s="28">
        <v>39024</v>
      </c>
      <c r="C432" s="29" t="s">
        <v>4</v>
      </c>
      <c r="D432" s="30" t="s">
        <v>91</v>
      </c>
      <c r="E432" s="30"/>
      <c r="F432" s="31">
        <v>15</v>
      </c>
      <c r="G432" s="26">
        <f>G431+F432</f>
        <v>-124369.33000000002</v>
      </c>
      <c r="H432" s="32">
        <v>198</v>
      </c>
      <c r="I432" s="31">
        <f>IF(F432&gt;0,F432,"")</f>
        <v>15</v>
      </c>
      <c r="J432" s="25" t="s">
        <v>431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8" customHeight="1" x14ac:dyDescent="0.25">
      <c r="A433" s="33">
        <v>2007</v>
      </c>
      <c r="B433" s="34">
        <v>39391</v>
      </c>
      <c r="C433" s="35" t="s">
        <v>4</v>
      </c>
      <c r="D433" s="36" t="s">
        <v>91</v>
      </c>
      <c r="E433" s="36"/>
      <c r="F433" s="37">
        <v>15</v>
      </c>
      <c r="G433" s="38">
        <f>G432+F433</f>
        <v>-124354.33000000002</v>
      </c>
      <c r="H433" s="39">
        <v>217</v>
      </c>
      <c r="I433" s="37">
        <f>IF(F433&lt;0,0,F433)</f>
        <v>15</v>
      </c>
      <c r="J433" s="33" t="s">
        <v>431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8" customHeight="1" x14ac:dyDescent="0.25">
      <c r="A434" s="55">
        <v>2008</v>
      </c>
      <c r="B434" s="56">
        <v>39758</v>
      </c>
      <c r="C434" s="57" t="s">
        <v>4</v>
      </c>
      <c r="D434" s="55" t="s">
        <v>91</v>
      </c>
      <c r="E434" s="55"/>
      <c r="F434" s="58">
        <v>15</v>
      </c>
      <c r="G434" s="59">
        <f>G433+F434</f>
        <v>-124339.33000000002</v>
      </c>
      <c r="H434" s="60">
        <v>235</v>
      </c>
      <c r="I434" s="58">
        <f>IF(F434&lt;0,0,F434)</f>
        <v>15</v>
      </c>
      <c r="J434" s="25" t="s">
        <v>431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8" customHeight="1" x14ac:dyDescent="0.25">
      <c r="A435" s="47">
        <v>2009</v>
      </c>
      <c r="B435" s="48">
        <v>40121</v>
      </c>
      <c r="C435" s="49" t="s">
        <v>4</v>
      </c>
      <c r="D435" s="50" t="s">
        <v>91</v>
      </c>
      <c r="E435" s="50"/>
      <c r="F435" s="51">
        <v>15</v>
      </c>
      <c r="G435" s="52">
        <f>G434+F435</f>
        <v>-124324.33000000002</v>
      </c>
      <c r="H435" s="53">
        <v>253</v>
      </c>
      <c r="I435" s="51">
        <f>IF(F435&lt;0,0,F435)</f>
        <v>15</v>
      </c>
      <c r="J435" s="25" t="s">
        <v>431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8" customHeight="1" x14ac:dyDescent="0.25">
      <c r="A436" s="33">
        <v>2007</v>
      </c>
      <c r="B436" s="34">
        <v>39358</v>
      </c>
      <c r="C436" s="35" t="s">
        <v>4</v>
      </c>
      <c r="D436" s="36" t="s">
        <v>42</v>
      </c>
      <c r="E436" s="36"/>
      <c r="F436" s="37">
        <v>25</v>
      </c>
      <c r="G436" s="38">
        <f>G435+F436</f>
        <v>-124299.33000000002</v>
      </c>
      <c r="H436" s="39">
        <v>214</v>
      </c>
      <c r="I436" s="37">
        <f>IF(F436&lt;0,0,F436)</f>
        <v>25</v>
      </c>
      <c r="J436" s="33" t="s">
        <v>431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8" customHeight="1" x14ac:dyDescent="0.25">
      <c r="A437" s="36">
        <v>2010</v>
      </c>
      <c r="B437" s="34">
        <v>40452</v>
      </c>
      <c r="C437" s="35" t="s">
        <v>4</v>
      </c>
      <c r="D437" s="36" t="s">
        <v>42</v>
      </c>
      <c r="E437" s="36"/>
      <c r="F437" s="37">
        <v>25</v>
      </c>
      <c r="G437" s="38">
        <f>G436+F437</f>
        <v>-124274.33000000002</v>
      </c>
      <c r="H437" s="39">
        <v>269</v>
      </c>
      <c r="I437" s="37">
        <f>IF(F437&lt;0,0,F437)</f>
        <v>25</v>
      </c>
      <c r="J437" s="33" t="s">
        <v>431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8" customHeight="1" x14ac:dyDescent="0.25">
      <c r="A438" s="55">
        <v>2008</v>
      </c>
      <c r="B438" s="56">
        <v>39724</v>
      </c>
      <c r="C438" s="57" t="s">
        <v>4</v>
      </c>
      <c r="D438" s="55" t="s">
        <v>198</v>
      </c>
      <c r="E438" s="55"/>
      <c r="F438" s="58">
        <v>25</v>
      </c>
      <c r="G438" s="59">
        <f>G437+F438</f>
        <v>-124249.33000000002</v>
      </c>
      <c r="H438" s="60">
        <v>233</v>
      </c>
      <c r="I438" s="58">
        <f>IF(F438&lt;0,0,F438)</f>
        <v>25</v>
      </c>
      <c r="J438" s="25" t="s">
        <v>431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8" customHeight="1" x14ac:dyDescent="0.25">
      <c r="A439" s="47">
        <v>2009</v>
      </c>
      <c r="B439" s="48">
        <v>40087</v>
      </c>
      <c r="C439" s="49" t="s">
        <v>4</v>
      </c>
      <c r="D439" s="50" t="s">
        <v>198</v>
      </c>
      <c r="E439" s="50"/>
      <c r="F439" s="51">
        <v>25</v>
      </c>
      <c r="G439" s="52">
        <f>G438+F439</f>
        <v>-124224.33000000002</v>
      </c>
      <c r="H439" s="53">
        <v>249</v>
      </c>
      <c r="I439" s="51">
        <f>IF(F439&lt;0,0,F439)</f>
        <v>25</v>
      </c>
      <c r="J439" s="25" t="s">
        <v>431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8" customHeight="1" x14ac:dyDescent="0.25">
      <c r="A440" s="25">
        <v>2003</v>
      </c>
      <c r="B440" s="28">
        <v>37965</v>
      </c>
      <c r="C440" s="29" t="s">
        <v>4</v>
      </c>
      <c r="D440" s="30" t="s">
        <v>318</v>
      </c>
      <c r="E440" s="30"/>
      <c r="F440" s="31">
        <v>15</v>
      </c>
      <c r="G440" s="26">
        <f>G439+F440</f>
        <v>-124209.33000000002</v>
      </c>
      <c r="H440" s="32">
        <v>153</v>
      </c>
      <c r="I440" s="31">
        <f>IF(F440&gt;0,F440,"")</f>
        <v>15</v>
      </c>
      <c r="J440" s="27" t="s">
        <v>431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8" customHeight="1" x14ac:dyDescent="0.25">
      <c r="A441" s="61">
        <v>2004</v>
      </c>
      <c r="B441" s="62">
        <v>38329</v>
      </c>
      <c r="C441" s="63" t="s">
        <v>4</v>
      </c>
      <c r="D441" s="47" t="s">
        <v>318</v>
      </c>
      <c r="E441" s="47"/>
      <c r="F441" s="64">
        <v>15</v>
      </c>
      <c r="G441" s="65">
        <f>G440+F441</f>
        <v>-124194.33000000002</v>
      </c>
      <c r="H441" s="66">
        <v>169</v>
      </c>
      <c r="I441" s="64">
        <f>IF(F441&gt;0,F441,"")</f>
        <v>15</v>
      </c>
      <c r="J441" s="61" t="s">
        <v>431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8" customHeight="1" x14ac:dyDescent="0.25">
      <c r="A442" s="25">
        <v>2003</v>
      </c>
      <c r="B442" s="28">
        <v>38021</v>
      </c>
      <c r="C442" s="29" t="s">
        <v>4</v>
      </c>
      <c r="D442" s="30" t="s">
        <v>131</v>
      </c>
      <c r="E442" s="30"/>
      <c r="F442" s="31">
        <v>15</v>
      </c>
      <c r="G442" s="26">
        <f>G441+F442</f>
        <v>-124179.33000000002</v>
      </c>
      <c r="H442" s="32">
        <v>155</v>
      </c>
      <c r="I442" s="31">
        <f>IF(F442&gt;0,F442,"")</f>
        <v>15</v>
      </c>
      <c r="J442" s="27" t="s">
        <v>431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8" customHeight="1" x14ac:dyDescent="0.25">
      <c r="A443" s="61">
        <v>2004</v>
      </c>
      <c r="B443" s="62">
        <v>38386</v>
      </c>
      <c r="C443" s="63" t="s">
        <v>4</v>
      </c>
      <c r="D443" s="47" t="s">
        <v>131</v>
      </c>
      <c r="E443" s="47"/>
      <c r="F443" s="64">
        <v>15</v>
      </c>
      <c r="G443" s="65">
        <f>G442+F443</f>
        <v>-124164.33000000002</v>
      </c>
      <c r="H443" s="66">
        <v>171</v>
      </c>
      <c r="I443" s="64">
        <f>IF(F443&gt;0,F443,"")</f>
        <v>15</v>
      </c>
      <c r="J443" s="61" t="s">
        <v>431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8" customHeight="1" x14ac:dyDescent="0.25">
      <c r="A444" s="40">
        <v>2005</v>
      </c>
      <c r="B444" s="41">
        <v>38751</v>
      </c>
      <c r="C444" s="42" t="s">
        <v>4</v>
      </c>
      <c r="D444" s="43" t="s">
        <v>131</v>
      </c>
      <c r="E444" s="43"/>
      <c r="F444" s="44">
        <v>15</v>
      </c>
      <c r="G444" s="45">
        <f>G443+F444</f>
        <v>-124149.33000000002</v>
      </c>
      <c r="H444" s="46">
        <v>186</v>
      </c>
      <c r="I444" s="44">
        <f>IF(F444&gt;0,F444,"")</f>
        <v>15</v>
      </c>
      <c r="J444" s="40" t="s">
        <v>431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8" customHeight="1" x14ac:dyDescent="0.25">
      <c r="A445" s="27">
        <v>2006</v>
      </c>
      <c r="B445" s="28">
        <v>39118</v>
      </c>
      <c r="C445" s="29" t="s">
        <v>4</v>
      </c>
      <c r="D445" s="30" t="s">
        <v>131</v>
      </c>
      <c r="E445" s="30"/>
      <c r="F445" s="31">
        <v>15</v>
      </c>
      <c r="G445" s="26">
        <f>G444+F445</f>
        <v>-124134.33000000002</v>
      </c>
      <c r="H445" s="32">
        <v>203</v>
      </c>
      <c r="I445" s="31">
        <f>IF(F445&gt;0,F445,"")</f>
        <v>15</v>
      </c>
      <c r="J445" s="25" t="s">
        <v>431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8" customHeight="1" x14ac:dyDescent="0.25">
      <c r="A446" s="33">
        <v>2007</v>
      </c>
      <c r="B446" s="34">
        <v>39483</v>
      </c>
      <c r="C446" s="35" t="s">
        <v>4</v>
      </c>
      <c r="D446" s="36" t="s">
        <v>131</v>
      </c>
      <c r="E446" s="36"/>
      <c r="F446" s="37">
        <v>25</v>
      </c>
      <c r="G446" s="38">
        <f>G445+F446</f>
        <v>-124109.33000000002</v>
      </c>
      <c r="H446" s="39">
        <v>221</v>
      </c>
      <c r="I446" s="37">
        <f>IF(F446&lt;0,0,F446)</f>
        <v>25</v>
      </c>
      <c r="J446" s="33" t="s">
        <v>431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8" customHeight="1" x14ac:dyDescent="0.25">
      <c r="A447" s="55">
        <v>2008</v>
      </c>
      <c r="B447" s="56">
        <v>39849</v>
      </c>
      <c r="C447" s="57" t="s">
        <v>4</v>
      </c>
      <c r="D447" s="55" t="s">
        <v>131</v>
      </c>
      <c r="E447" s="55"/>
      <c r="F447" s="58">
        <v>25</v>
      </c>
      <c r="G447" s="59">
        <f>G446+F447</f>
        <v>-124084.33000000002</v>
      </c>
      <c r="H447" s="60">
        <v>239</v>
      </c>
      <c r="I447" s="58">
        <f>IF(F447&lt;0,0,F447)</f>
        <v>25</v>
      </c>
      <c r="J447" s="25" t="s">
        <v>431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8" customHeight="1" x14ac:dyDescent="0.25">
      <c r="A448" s="47">
        <v>2009</v>
      </c>
      <c r="B448" s="48">
        <v>40212</v>
      </c>
      <c r="C448" s="49" t="s">
        <v>4</v>
      </c>
      <c r="D448" s="50" t="s">
        <v>131</v>
      </c>
      <c r="E448" s="50"/>
      <c r="F448" s="51">
        <v>25</v>
      </c>
      <c r="G448" s="52">
        <f>G447+F448</f>
        <v>-124059.33000000002</v>
      </c>
      <c r="H448" s="53">
        <v>257</v>
      </c>
      <c r="I448" s="51">
        <f>IF(F448&lt;0,0,F448)</f>
        <v>25</v>
      </c>
      <c r="J448" s="25" t="s">
        <v>431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8" customHeight="1" x14ac:dyDescent="0.25">
      <c r="A449" s="36">
        <v>2010</v>
      </c>
      <c r="B449" s="34">
        <v>40577</v>
      </c>
      <c r="C449" s="35" t="s">
        <v>4</v>
      </c>
      <c r="D449" s="36" t="s">
        <v>131</v>
      </c>
      <c r="E449" s="36"/>
      <c r="F449" s="37">
        <v>25</v>
      </c>
      <c r="G449" s="38">
        <f>G448+F449</f>
        <v>-124034.33000000002</v>
      </c>
      <c r="H449" s="39">
        <v>277</v>
      </c>
      <c r="I449" s="37">
        <f>IF(F449&lt;0,0,F449)</f>
        <v>25</v>
      </c>
      <c r="J449" s="33" t="s">
        <v>431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8" customHeight="1" x14ac:dyDescent="0.25">
      <c r="A450" s="67">
        <v>2011</v>
      </c>
      <c r="B450" s="68">
        <v>40940</v>
      </c>
      <c r="C450" s="69" t="s">
        <v>4</v>
      </c>
      <c r="D450" s="67" t="s">
        <v>131</v>
      </c>
      <c r="E450" s="67"/>
      <c r="F450" s="70">
        <v>25</v>
      </c>
      <c r="G450" s="71">
        <f>G449+F450</f>
        <v>-124009.33000000002</v>
      </c>
      <c r="H450" s="72">
        <v>298</v>
      </c>
      <c r="I450" s="70">
        <f>IF(F450&lt;0,0,F450)</f>
        <v>25</v>
      </c>
      <c r="J450" s="25" t="s">
        <v>431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8" customHeight="1" x14ac:dyDescent="0.25">
      <c r="A451" s="74">
        <v>2012</v>
      </c>
      <c r="B451" s="75">
        <v>41306</v>
      </c>
      <c r="C451" s="76" t="s">
        <v>4</v>
      </c>
      <c r="D451" s="77" t="s">
        <v>131</v>
      </c>
      <c r="E451" s="77"/>
      <c r="F451" s="78">
        <v>25</v>
      </c>
      <c r="G451" s="79">
        <f>G450+F451</f>
        <v>-123984.33000000002</v>
      </c>
      <c r="H451" s="80">
        <v>321</v>
      </c>
      <c r="I451" s="78">
        <f>IF(F451&lt;0,0,F451)</f>
        <v>25</v>
      </c>
      <c r="J451" s="25" t="s">
        <v>431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8" customHeight="1" x14ac:dyDescent="0.25">
      <c r="A452" s="33">
        <v>2007</v>
      </c>
      <c r="B452" s="34">
        <v>39358</v>
      </c>
      <c r="C452" s="35" t="s">
        <v>4</v>
      </c>
      <c r="D452" s="36" t="s">
        <v>43</v>
      </c>
      <c r="E452" s="36"/>
      <c r="F452" s="37">
        <v>100</v>
      </c>
      <c r="G452" s="38">
        <f>G451+F452</f>
        <v>-123884.33000000002</v>
      </c>
      <c r="H452" s="39">
        <v>214</v>
      </c>
      <c r="I452" s="37">
        <f>IF(F452&lt;0,0,F452)</f>
        <v>100</v>
      </c>
      <c r="J452" s="33" t="s">
        <v>431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8" customHeight="1" x14ac:dyDescent="0.25">
      <c r="A453" s="55">
        <v>2008</v>
      </c>
      <c r="B453" s="56">
        <v>39722</v>
      </c>
      <c r="C453" s="57" t="s">
        <v>4</v>
      </c>
      <c r="D453" s="55" t="s">
        <v>43</v>
      </c>
      <c r="E453" s="55"/>
      <c r="F453" s="58">
        <v>100</v>
      </c>
      <c r="G453" s="59">
        <f>G452+F453</f>
        <v>-123784.33000000002</v>
      </c>
      <c r="H453" s="60">
        <v>231</v>
      </c>
      <c r="I453" s="58">
        <f>IF(F453&lt;0,0,F453)</f>
        <v>100</v>
      </c>
      <c r="J453" s="25" t="s">
        <v>431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8" customHeight="1" x14ac:dyDescent="0.25">
      <c r="A454" s="47">
        <v>2009</v>
      </c>
      <c r="B454" s="48">
        <v>40087</v>
      </c>
      <c r="C454" s="49" t="s">
        <v>4</v>
      </c>
      <c r="D454" s="50" t="s">
        <v>43</v>
      </c>
      <c r="E454" s="50"/>
      <c r="F454" s="51">
        <v>100</v>
      </c>
      <c r="G454" s="52">
        <f>G453+F454</f>
        <v>-123684.33000000002</v>
      </c>
      <c r="H454" s="53">
        <v>250</v>
      </c>
      <c r="I454" s="51">
        <f>IF(F454&lt;0,0,F454)</f>
        <v>100</v>
      </c>
      <c r="J454" s="25" t="s">
        <v>431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8" customHeight="1" x14ac:dyDescent="0.25">
      <c r="A455" s="36">
        <v>2010</v>
      </c>
      <c r="B455" s="34">
        <v>40452</v>
      </c>
      <c r="C455" s="35" t="s">
        <v>4</v>
      </c>
      <c r="D455" s="36" t="s">
        <v>43</v>
      </c>
      <c r="E455" s="36"/>
      <c r="F455" s="37">
        <v>100</v>
      </c>
      <c r="G455" s="38">
        <f>G454+F455</f>
        <v>-123584.33000000002</v>
      </c>
      <c r="H455" s="39">
        <v>270</v>
      </c>
      <c r="I455" s="37">
        <f>IF(F455&lt;0,0,F455)</f>
        <v>100</v>
      </c>
      <c r="J455" s="33" t="s">
        <v>431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8" customHeight="1" x14ac:dyDescent="0.25">
      <c r="A456" s="67">
        <v>2011</v>
      </c>
      <c r="B456" s="68">
        <v>40819</v>
      </c>
      <c r="C456" s="69" t="s">
        <v>4</v>
      </c>
      <c r="D456" s="67" t="s">
        <v>43</v>
      </c>
      <c r="E456" s="67"/>
      <c r="F456" s="70">
        <v>100</v>
      </c>
      <c r="G456" s="71">
        <f>G455+F456</f>
        <v>-123484.33000000002</v>
      </c>
      <c r="H456" s="72">
        <v>291</v>
      </c>
      <c r="I456" s="70">
        <f>IF(F456&lt;0,0,F456)</f>
        <v>100</v>
      </c>
      <c r="J456" s="25" t="s">
        <v>431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8" customHeight="1" x14ac:dyDescent="0.25">
      <c r="A457" s="74">
        <v>2012</v>
      </c>
      <c r="B457" s="75">
        <v>41183</v>
      </c>
      <c r="C457" s="76" t="s">
        <v>4</v>
      </c>
      <c r="D457" s="77" t="s">
        <v>43</v>
      </c>
      <c r="E457" s="77"/>
      <c r="F457" s="78">
        <v>100</v>
      </c>
      <c r="G457" s="79">
        <f>G456+F457</f>
        <v>-123384.33000000002</v>
      </c>
      <c r="H457" s="80">
        <v>312</v>
      </c>
      <c r="I457" s="78">
        <f>IF(F457&lt;0,0,F457)</f>
        <v>100</v>
      </c>
      <c r="J457" s="25" t="s">
        <v>431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8" customHeight="1" x14ac:dyDescent="0.25">
      <c r="A458" s="25">
        <v>2003</v>
      </c>
      <c r="B458" s="28">
        <v>38197</v>
      </c>
      <c r="C458" s="29" t="s">
        <v>4</v>
      </c>
      <c r="D458" s="30" t="s">
        <v>10</v>
      </c>
      <c r="E458" s="30"/>
      <c r="F458" s="31">
        <v>45</v>
      </c>
      <c r="G458" s="26">
        <f>G457+F458</f>
        <v>-123339.33000000002</v>
      </c>
      <c r="H458" s="32">
        <v>162</v>
      </c>
      <c r="I458" s="31">
        <f>IF(F458&gt;0,F458,"")</f>
        <v>45</v>
      </c>
      <c r="J458" s="27" t="s">
        <v>431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8" customHeight="1" x14ac:dyDescent="0.25">
      <c r="A459" s="61">
        <v>2004</v>
      </c>
      <c r="B459" s="62">
        <v>38562</v>
      </c>
      <c r="C459" s="63" t="s">
        <v>4</v>
      </c>
      <c r="D459" s="47" t="s">
        <v>10</v>
      </c>
      <c r="E459" s="47"/>
      <c r="F459" s="64">
        <v>45</v>
      </c>
      <c r="G459" s="65">
        <f>G458+F459</f>
        <v>-123294.33000000002</v>
      </c>
      <c r="H459" s="66">
        <v>177</v>
      </c>
      <c r="I459" s="64">
        <f>IF(F459&gt;0,F459,"")</f>
        <v>45</v>
      </c>
      <c r="J459" s="61" t="s">
        <v>431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8" customHeight="1" x14ac:dyDescent="0.25">
      <c r="A460" s="40">
        <v>2005</v>
      </c>
      <c r="B460" s="41">
        <v>38929</v>
      </c>
      <c r="C460" s="42" t="s">
        <v>4</v>
      </c>
      <c r="D460" s="43" t="s">
        <v>10</v>
      </c>
      <c r="E460" s="43"/>
      <c r="F460" s="44">
        <v>45</v>
      </c>
      <c r="G460" s="45">
        <f>G459+F460</f>
        <v>-123249.33000000002</v>
      </c>
      <c r="H460" s="46">
        <v>194</v>
      </c>
      <c r="I460" s="44">
        <f>IF(F460&gt;0,F460,"")</f>
        <v>45</v>
      </c>
      <c r="J460" s="40" t="s">
        <v>431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8" customHeight="1" x14ac:dyDescent="0.25">
      <c r="A461" s="27">
        <v>2006</v>
      </c>
      <c r="B461" s="28">
        <v>39294</v>
      </c>
      <c r="C461" s="29" t="s">
        <v>4</v>
      </c>
      <c r="D461" s="30" t="s">
        <v>10</v>
      </c>
      <c r="E461" s="30"/>
      <c r="F461" s="31">
        <v>45</v>
      </c>
      <c r="G461" s="26">
        <f>G460+F461</f>
        <v>-123204.33000000002</v>
      </c>
      <c r="H461" s="32">
        <v>211</v>
      </c>
      <c r="I461" s="31">
        <f>IF(F461&gt;0,F461,"")</f>
        <v>45</v>
      </c>
      <c r="J461" s="25" t="s">
        <v>431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8" customHeight="1" x14ac:dyDescent="0.25">
      <c r="A462" s="33">
        <v>2007</v>
      </c>
      <c r="B462" s="34">
        <v>39659</v>
      </c>
      <c r="C462" s="35" t="s">
        <v>4</v>
      </c>
      <c r="D462" s="36" t="s">
        <v>10</v>
      </c>
      <c r="E462" s="36"/>
      <c r="F462" s="37">
        <v>45</v>
      </c>
      <c r="G462" s="38">
        <f>G461+F462</f>
        <v>-123159.33000000002</v>
      </c>
      <c r="H462" s="39">
        <v>228</v>
      </c>
      <c r="I462" s="37">
        <f>IF(F462&lt;0,0,F462)</f>
        <v>45</v>
      </c>
      <c r="J462" s="33" t="s">
        <v>431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8" customHeight="1" x14ac:dyDescent="0.25">
      <c r="A463" s="55">
        <v>2008</v>
      </c>
      <c r="B463" s="56">
        <v>40023</v>
      </c>
      <c r="C463" s="57" t="s">
        <v>4</v>
      </c>
      <c r="D463" s="55" t="s">
        <v>10</v>
      </c>
      <c r="E463" s="55"/>
      <c r="F463" s="58">
        <v>45</v>
      </c>
      <c r="G463" s="59">
        <f>G462+F463</f>
        <v>-123114.33000000002</v>
      </c>
      <c r="H463" s="60">
        <v>246</v>
      </c>
      <c r="I463" s="58">
        <f>IF(F463&lt;0,0,F463)</f>
        <v>45</v>
      </c>
      <c r="J463" s="25" t="s">
        <v>431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8" customHeight="1" x14ac:dyDescent="0.25">
      <c r="A464" s="47">
        <v>2009</v>
      </c>
      <c r="B464" s="48">
        <v>40388</v>
      </c>
      <c r="C464" s="49" t="s">
        <v>4</v>
      </c>
      <c r="D464" s="50" t="s">
        <v>10</v>
      </c>
      <c r="E464" s="50"/>
      <c r="F464" s="51">
        <v>45</v>
      </c>
      <c r="G464" s="52">
        <f>G463+F464</f>
        <v>-123069.33000000002</v>
      </c>
      <c r="H464" s="53">
        <v>265</v>
      </c>
      <c r="I464" s="51">
        <f>IF(F464&lt;0,0,F464)</f>
        <v>45</v>
      </c>
      <c r="J464" s="25" t="s">
        <v>431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8" customHeight="1" x14ac:dyDescent="0.25">
      <c r="A465" s="36">
        <v>2010</v>
      </c>
      <c r="B465" s="34">
        <v>40751</v>
      </c>
      <c r="C465" s="35" t="s">
        <v>247</v>
      </c>
      <c r="D465" s="36" t="s">
        <v>10</v>
      </c>
      <c r="E465" s="36"/>
      <c r="F465" s="37">
        <v>45</v>
      </c>
      <c r="G465" s="38">
        <f>G464+F465</f>
        <v>-123024.33000000002</v>
      </c>
      <c r="H465" s="39">
        <v>286</v>
      </c>
      <c r="I465" s="37">
        <f>IF(F465&lt;0,0,F465)</f>
        <v>45</v>
      </c>
      <c r="J465" s="33" t="s">
        <v>431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8" customHeight="1" x14ac:dyDescent="0.25">
      <c r="A466" s="67">
        <v>2011</v>
      </c>
      <c r="B466" s="68">
        <v>41117</v>
      </c>
      <c r="C466" s="69" t="s">
        <v>4</v>
      </c>
      <c r="D466" s="67" t="s">
        <v>10</v>
      </c>
      <c r="E466" s="67"/>
      <c r="F466" s="70">
        <v>45</v>
      </c>
      <c r="G466" s="71">
        <f>G465+F466</f>
        <v>-122979.33000000002</v>
      </c>
      <c r="H466" s="72">
        <v>307</v>
      </c>
      <c r="I466" s="70">
        <f>IF(F466&lt;0,0,F466)</f>
        <v>45</v>
      </c>
      <c r="J466" s="25" t="s">
        <v>431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8" customHeight="1" x14ac:dyDescent="0.25">
      <c r="A467" s="74">
        <v>2012</v>
      </c>
      <c r="B467" s="75">
        <v>41484</v>
      </c>
      <c r="C467" s="76" t="s">
        <v>4</v>
      </c>
      <c r="D467" s="77" t="s">
        <v>10</v>
      </c>
      <c r="E467" s="77"/>
      <c r="F467" s="78">
        <v>45</v>
      </c>
      <c r="G467" s="79">
        <f>G466+F467</f>
        <v>-122934.33000000002</v>
      </c>
      <c r="H467" s="80">
        <v>330</v>
      </c>
      <c r="I467" s="78">
        <f>IF(F467&lt;0,0,F467)</f>
        <v>45</v>
      </c>
      <c r="J467" s="25" t="s">
        <v>431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8" customHeight="1" x14ac:dyDescent="0.25">
      <c r="A468" s="25">
        <v>2003</v>
      </c>
      <c r="B468" s="28">
        <v>38141</v>
      </c>
      <c r="C468" s="29" t="s">
        <v>4</v>
      </c>
      <c r="D468" s="30" t="s">
        <v>180</v>
      </c>
      <c r="E468" s="30"/>
      <c r="F468" s="31">
        <v>15</v>
      </c>
      <c r="G468" s="26">
        <f>G467+F468</f>
        <v>-122919.33000000002</v>
      </c>
      <c r="H468" s="32">
        <v>161</v>
      </c>
      <c r="I468" s="31">
        <f>IF(F468&gt;0,F468,"")</f>
        <v>15</v>
      </c>
      <c r="J468" s="27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8" customHeight="1" x14ac:dyDescent="0.25">
      <c r="A469" s="61">
        <v>2004</v>
      </c>
      <c r="B469" s="62">
        <v>38504</v>
      </c>
      <c r="C469" s="63" t="s">
        <v>4</v>
      </c>
      <c r="D469" s="47" t="s">
        <v>180</v>
      </c>
      <c r="E469" s="47"/>
      <c r="F469" s="64">
        <v>15</v>
      </c>
      <c r="G469" s="65">
        <f>G468+F469</f>
        <v>-122904.33000000002</v>
      </c>
      <c r="H469" s="66">
        <v>176</v>
      </c>
      <c r="I469" s="64">
        <f>IF(F469&gt;0,F469,"")</f>
        <v>15</v>
      </c>
      <c r="J469" s="61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8" customHeight="1" x14ac:dyDescent="0.25">
      <c r="A470" s="40">
        <v>2005</v>
      </c>
      <c r="B470" s="41">
        <v>38873</v>
      </c>
      <c r="C470" s="42" t="s">
        <v>4</v>
      </c>
      <c r="D470" s="43" t="s">
        <v>180</v>
      </c>
      <c r="E470" s="43"/>
      <c r="F470" s="44">
        <v>15</v>
      </c>
      <c r="G470" s="45">
        <f>G469+F470</f>
        <v>-122889.33000000002</v>
      </c>
      <c r="H470" s="46">
        <v>192</v>
      </c>
      <c r="I470" s="44">
        <f>IF(F470&gt;0,F470,"")</f>
        <v>15</v>
      </c>
      <c r="J470" s="40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8" customHeight="1" x14ac:dyDescent="0.25">
      <c r="A471" s="27">
        <v>2006</v>
      </c>
      <c r="B471" s="28">
        <v>39234</v>
      </c>
      <c r="C471" s="29" t="s">
        <v>4</v>
      </c>
      <c r="D471" s="30" t="s">
        <v>180</v>
      </c>
      <c r="E471" s="30"/>
      <c r="F471" s="31">
        <v>15</v>
      </c>
      <c r="G471" s="26">
        <f>G470+F471</f>
        <v>-122874.33000000002</v>
      </c>
      <c r="H471" s="32">
        <v>209</v>
      </c>
      <c r="I471" s="31">
        <f>IF(F471&gt;0,F471,"")</f>
        <v>15</v>
      </c>
      <c r="J471" s="25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8" customHeight="1" x14ac:dyDescent="0.25">
      <c r="A472" s="33">
        <v>2007</v>
      </c>
      <c r="B472" s="34">
        <v>39602</v>
      </c>
      <c r="C472" s="35" t="s">
        <v>4</v>
      </c>
      <c r="D472" s="36" t="s">
        <v>180</v>
      </c>
      <c r="E472" s="36"/>
      <c r="F472" s="37">
        <v>15</v>
      </c>
      <c r="G472" s="38">
        <f>G471+F472</f>
        <v>-122859.33000000002</v>
      </c>
      <c r="H472" s="39">
        <v>227</v>
      </c>
      <c r="I472" s="37">
        <f>IF(F472&lt;0,0,F472)</f>
        <v>15</v>
      </c>
      <c r="J472" s="33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8" customHeight="1" x14ac:dyDescent="0.25">
      <c r="A473" s="55">
        <v>2008</v>
      </c>
      <c r="B473" s="56">
        <v>39967</v>
      </c>
      <c r="C473" s="57" t="s">
        <v>4</v>
      </c>
      <c r="D473" s="55" t="s">
        <v>180</v>
      </c>
      <c r="E473" s="55"/>
      <c r="F473" s="58">
        <v>15</v>
      </c>
      <c r="G473" s="59">
        <f>G472+F473</f>
        <v>-122844.33000000002</v>
      </c>
      <c r="H473" s="60">
        <v>245</v>
      </c>
      <c r="I473" s="58">
        <f>IF(F473&lt;0,0,F473)</f>
        <v>15</v>
      </c>
      <c r="J473" s="25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8" customHeight="1" x14ac:dyDescent="0.25">
      <c r="A474" s="25">
        <v>2003</v>
      </c>
      <c r="B474" s="28">
        <v>37911</v>
      </c>
      <c r="C474" s="29" t="s">
        <v>4</v>
      </c>
      <c r="D474" s="30" t="s">
        <v>44</v>
      </c>
      <c r="E474" s="30"/>
      <c r="F474" s="31">
        <v>15</v>
      </c>
      <c r="G474" s="26">
        <f>G473+F474</f>
        <v>-122829.33000000002</v>
      </c>
      <c r="H474" s="32">
        <v>150</v>
      </c>
      <c r="I474" s="31">
        <f>IF(F474&gt;0,F474,"")</f>
        <v>15</v>
      </c>
      <c r="J474" s="27" t="s">
        <v>431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8" customHeight="1" x14ac:dyDescent="0.25">
      <c r="A475" s="61">
        <v>2004</v>
      </c>
      <c r="B475" s="62">
        <v>38279</v>
      </c>
      <c r="C475" s="63" t="s">
        <v>4</v>
      </c>
      <c r="D475" s="47" t="s">
        <v>44</v>
      </c>
      <c r="E475" s="47"/>
      <c r="F475" s="64">
        <v>15</v>
      </c>
      <c r="G475" s="65">
        <f>G474+F475</f>
        <v>-122814.33000000002</v>
      </c>
      <c r="H475" s="66">
        <v>166</v>
      </c>
      <c r="I475" s="64">
        <f>IF(F475&gt;0,F475,"")</f>
        <v>15</v>
      </c>
      <c r="J475" s="61" t="s">
        <v>431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8" customHeight="1" x14ac:dyDescent="0.25">
      <c r="A476" s="40">
        <v>2005</v>
      </c>
      <c r="B476" s="41">
        <v>38644</v>
      </c>
      <c r="C476" s="42" t="s">
        <v>4</v>
      </c>
      <c r="D476" s="43" t="s">
        <v>44</v>
      </c>
      <c r="E476" s="43"/>
      <c r="F476" s="44">
        <v>15</v>
      </c>
      <c r="G476" s="45">
        <f>G475+F476</f>
        <v>-122799.33000000002</v>
      </c>
      <c r="H476" s="46">
        <v>181</v>
      </c>
      <c r="I476" s="44">
        <f>IF(F476&gt;0,F476,"")</f>
        <v>15</v>
      </c>
      <c r="J476" s="40" t="s">
        <v>431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8" customHeight="1" x14ac:dyDescent="0.25">
      <c r="A477" s="27">
        <v>2006</v>
      </c>
      <c r="B477" s="28">
        <v>39008</v>
      </c>
      <c r="C477" s="29" t="s">
        <v>4</v>
      </c>
      <c r="D477" s="30" t="s">
        <v>44</v>
      </c>
      <c r="E477" s="30"/>
      <c r="F477" s="31">
        <v>15</v>
      </c>
      <c r="G477" s="26">
        <f>G476+F477</f>
        <v>-122784.33000000002</v>
      </c>
      <c r="H477" s="32">
        <v>197</v>
      </c>
      <c r="I477" s="31">
        <f>IF(F477&gt;0,F477,"")</f>
        <v>15</v>
      </c>
      <c r="J477" s="25" t="s">
        <v>431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8" customHeight="1" x14ac:dyDescent="0.25">
      <c r="A478" s="33">
        <v>2007</v>
      </c>
      <c r="B478" s="34">
        <v>39358</v>
      </c>
      <c r="C478" s="35" t="s">
        <v>4</v>
      </c>
      <c r="D478" s="36" t="s">
        <v>44</v>
      </c>
      <c r="E478" s="36"/>
      <c r="F478" s="37">
        <v>25</v>
      </c>
      <c r="G478" s="38">
        <f>G477+F478</f>
        <v>-122759.33000000002</v>
      </c>
      <c r="H478" s="39">
        <v>214</v>
      </c>
      <c r="I478" s="37">
        <f>IF(F478&lt;0,0,F478)</f>
        <v>25</v>
      </c>
      <c r="J478" s="33" t="s">
        <v>431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8" customHeight="1" x14ac:dyDescent="0.25">
      <c r="A479" s="55">
        <v>2008</v>
      </c>
      <c r="B479" s="56">
        <v>39722</v>
      </c>
      <c r="C479" s="57" t="s">
        <v>4</v>
      </c>
      <c r="D479" s="55" t="s">
        <v>44</v>
      </c>
      <c r="E479" s="55"/>
      <c r="F479" s="58">
        <v>25</v>
      </c>
      <c r="G479" s="59">
        <f>G478+F479</f>
        <v>-122734.33000000002</v>
      </c>
      <c r="H479" s="60">
        <v>231</v>
      </c>
      <c r="I479" s="58">
        <f>IF(F479&lt;0,0,F479)</f>
        <v>25</v>
      </c>
      <c r="J479" s="25" t="s">
        <v>431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8" customHeight="1" x14ac:dyDescent="0.25">
      <c r="A480" s="47">
        <v>2009</v>
      </c>
      <c r="B480" s="48">
        <v>40087</v>
      </c>
      <c r="C480" s="49" t="s">
        <v>4</v>
      </c>
      <c r="D480" s="50" t="s">
        <v>44</v>
      </c>
      <c r="E480" s="50"/>
      <c r="F480" s="51">
        <v>25</v>
      </c>
      <c r="G480" s="52">
        <f>G479+F480</f>
        <v>-122709.33000000002</v>
      </c>
      <c r="H480" s="53">
        <v>249</v>
      </c>
      <c r="I480" s="51">
        <f>IF(F480&lt;0,0,F480)</f>
        <v>25</v>
      </c>
      <c r="J480" s="25" t="s">
        <v>431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8" customHeight="1" x14ac:dyDescent="0.25">
      <c r="A481" s="36">
        <v>2010</v>
      </c>
      <c r="B481" s="34">
        <v>40452</v>
      </c>
      <c r="C481" s="35" t="s">
        <v>4</v>
      </c>
      <c r="D481" s="36" t="s">
        <v>44</v>
      </c>
      <c r="E481" s="36"/>
      <c r="F481" s="37">
        <v>25</v>
      </c>
      <c r="G481" s="38">
        <f>G480+F481</f>
        <v>-122684.33000000002</v>
      </c>
      <c r="H481" s="39">
        <v>269</v>
      </c>
      <c r="I481" s="37">
        <f>IF(F481&lt;0,0,F481)</f>
        <v>25</v>
      </c>
      <c r="J481" s="33" t="s">
        <v>431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8" customHeight="1" x14ac:dyDescent="0.25">
      <c r="A482" s="67">
        <v>2011</v>
      </c>
      <c r="B482" s="68">
        <v>40819</v>
      </c>
      <c r="C482" s="69" t="s">
        <v>4</v>
      </c>
      <c r="D482" s="67" t="s">
        <v>44</v>
      </c>
      <c r="E482" s="67"/>
      <c r="F482" s="70">
        <v>25</v>
      </c>
      <c r="G482" s="71">
        <f>G481+F482</f>
        <v>-122659.33000000002</v>
      </c>
      <c r="H482" s="72">
        <v>290</v>
      </c>
      <c r="I482" s="70">
        <f>IF(F482&lt;0,0,F482)</f>
        <v>25</v>
      </c>
      <c r="J482" s="25" t="s">
        <v>431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8" customHeight="1" x14ac:dyDescent="0.25">
      <c r="A483" s="74">
        <v>2012</v>
      </c>
      <c r="B483" s="75">
        <v>41183</v>
      </c>
      <c r="C483" s="76" t="s">
        <v>4</v>
      </c>
      <c r="D483" s="77" t="s">
        <v>44</v>
      </c>
      <c r="E483" s="77"/>
      <c r="F483" s="78">
        <v>25</v>
      </c>
      <c r="G483" s="79">
        <f>G482+F483</f>
        <v>-122634.33000000002</v>
      </c>
      <c r="H483" s="80">
        <v>311</v>
      </c>
      <c r="I483" s="78">
        <f>IF(F483&lt;0,0,F483)</f>
        <v>25</v>
      </c>
      <c r="J483" s="25" t="s">
        <v>431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8" customHeight="1" x14ac:dyDescent="0.25">
      <c r="A484" s="25">
        <v>2003</v>
      </c>
      <c r="B484" s="28">
        <v>37930</v>
      </c>
      <c r="C484" s="29" t="s">
        <v>4</v>
      </c>
      <c r="D484" s="30" t="s">
        <v>45</v>
      </c>
      <c r="E484" s="30"/>
      <c r="F484" s="31">
        <v>15</v>
      </c>
      <c r="G484" s="26">
        <f>G483+F484</f>
        <v>-122619.33000000002</v>
      </c>
      <c r="H484" s="32">
        <v>151</v>
      </c>
      <c r="I484" s="31">
        <f>IF(F484&gt;0,F484,"")</f>
        <v>15</v>
      </c>
      <c r="J484" s="27" t="s">
        <v>431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8" customHeight="1" x14ac:dyDescent="0.25">
      <c r="A485" s="61">
        <v>2004</v>
      </c>
      <c r="B485" s="62">
        <v>38292</v>
      </c>
      <c r="C485" s="63" t="s">
        <v>4</v>
      </c>
      <c r="D485" s="47" t="s">
        <v>45</v>
      </c>
      <c r="E485" s="47"/>
      <c r="F485" s="64">
        <v>15</v>
      </c>
      <c r="G485" s="65">
        <f>G484+F485</f>
        <v>-122604.33000000002</v>
      </c>
      <c r="H485" s="66">
        <v>167</v>
      </c>
      <c r="I485" s="64">
        <f>IF(F485&gt;0,F485,"")</f>
        <v>15</v>
      </c>
      <c r="J485" s="61" t="s">
        <v>431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8" customHeight="1" x14ac:dyDescent="0.25">
      <c r="A486" s="40">
        <v>2005</v>
      </c>
      <c r="B486" s="41">
        <v>38659</v>
      </c>
      <c r="C486" s="42" t="s">
        <v>4</v>
      </c>
      <c r="D486" s="43" t="s">
        <v>45</v>
      </c>
      <c r="E486" s="43"/>
      <c r="F486" s="44">
        <v>15</v>
      </c>
      <c r="G486" s="45">
        <f>G485+F486</f>
        <v>-122589.33000000002</v>
      </c>
      <c r="H486" s="46">
        <v>182</v>
      </c>
      <c r="I486" s="44">
        <f>IF(F486&gt;0,F486,"")</f>
        <v>15</v>
      </c>
      <c r="J486" s="40" t="s">
        <v>431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8" customHeight="1" x14ac:dyDescent="0.25">
      <c r="A487" s="27">
        <v>2006</v>
      </c>
      <c r="B487" s="28">
        <v>39024</v>
      </c>
      <c r="C487" s="29" t="s">
        <v>4</v>
      </c>
      <c r="D487" s="30" t="s">
        <v>45</v>
      </c>
      <c r="E487" s="30"/>
      <c r="F487" s="31">
        <v>15</v>
      </c>
      <c r="G487" s="26">
        <f>G486+F487</f>
        <v>-122574.33000000002</v>
      </c>
      <c r="H487" s="32">
        <v>198</v>
      </c>
      <c r="I487" s="31">
        <f>IF(F487&gt;0,F487,"")</f>
        <v>15</v>
      </c>
      <c r="J487" s="25" t="s">
        <v>431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8" customHeight="1" x14ac:dyDescent="0.25">
      <c r="A488" s="33">
        <v>2007</v>
      </c>
      <c r="B488" s="34">
        <v>39358</v>
      </c>
      <c r="C488" s="35" t="s">
        <v>4</v>
      </c>
      <c r="D488" s="36" t="s">
        <v>45</v>
      </c>
      <c r="E488" s="36"/>
      <c r="F488" s="37">
        <v>50</v>
      </c>
      <c r="G488" s="38">
        <f>G487+F488</f>
        <v>-122524.33000000002</v>
      </c>
      <c r="H488" s="39">
        <v>215</v>
      </c>
      <c r="I488" s="37">
        <f>IF(F488&lt;0,0,F488)</f>
        <v>50</v>
      </c>
      <c r="J488" s="33" t="s">
        <v>431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8" customHeight="1" x14ac:dyDescent="0.25">
      <c r="A489" s="33">
        <v>2007</v>
      </c>
      <c r="B489" s="34">
        <v>39391</v>
      </c>
      <c r="C489" s="35" t="s">
        <v>4</v>
      </c>
      <c r="D489" s="36" t="s">
        <v>45</v>
      </c>
      <c r="E489" s="36"/>
      <c r="F489" s="37">
        <v>15</v>
      </c>
      <c r="G489" s="38">
        <f>G488+F489</f>
        <v>-122509.33000000002</v>
      </c>
      <c r="H489" s="39">
        <v>217</v>
      </c>
      <c r="I489" s="37">
        <f>IF(F489&lt;0,0,F489)</f>
        <v>15</v>
      </c>
      <c r="J489" s="33" t="s">
        <v>431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8" customHeight="1" x14ac:dyDescent="0.25">
      <c r="A490" s="55">
        <v>2008</v>
      </c>
      <c r="B490" s="56">
        <v>39722</v>
      </c>
      <c r="C490" s="57" t="s">
        <v>4</v>
      </c>
      <c r="D490" s="55" t="s">
        <v>45</v>
      </c>
      <c r="E490" s="55"/>
      <c r="F490" s="58">
        <v>50</v>
      </c>
      <c r="G490" s="59">
        <f>G489+F490</f>
        <v>-122459.33000000002</v>
      </c>
      <c r="H490" s="60">
        <v>231</v>
      </c>
      <c r="I490" s="58">
        <f>IF(F490&lt;0,0,F490)</f>
        <v>50</v>
      </c>
      <c r="J490" s="25" t="s">
        <v>431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8" customHeight="1" x14ac:dyDescent="0.25">
      <c r="A491" s="55">
        <v>2008</v>
      </c>
      <c r="B491" s="56">
        <v>39755</v>
      </c>
      <c r="C491" s="57" t="s">
        <v>4</v>
      </c>
      <c r="D491" s="55" t="s">
        <v>45</v>
      </c>
      <c r="E491" s="55"/>
      <c r="F491" s="58">
        <v>15</v>
      </c>
      <c r="G491" s="59">
        <f>G490+F491</f>
        <v>-122444.33000000002</v>
      </c>
      <c r="H491" s="60">
        <v>235</v>
      </c>
      <c r="I491" s="58">
        <f>IF(F491&lt;0,0,F491)</f>
        <v>15</v>
      </c>
      <c r="J491" s="25" t="s">
        <v>431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8" customHeight="1" x14ac:dyDescent="0.25">
      <c r="A492" s="47">
        <v>2009</v>
      </c>
      <c r="B492" s="48">
        <v>40087</v>
      </c>
      <c r="C492" s="49" t="s">
        <v>4</v>
      </c>
      <c r="D492" s="50" t="s">
        <v>45</v>
      </c>
      <c r="E492" s="50"/>
      <c r="F492" s="51">
        <v>50</v>
      </c>
      <c r="G492" s="52">
        <f>G491+F492</f>
        <v>-122394.33000000002</v>
      </c>
      <c r="H492" s="53">
        <v>250</v>
      </c>
      <c r="I492" s="51">
        <f>IF(F492&lt;0,0,F492)</f>
        <v>50</v>
      </c>
      <c r="J492" s="25" t="s">
        <v>431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8" customHeight="1" x14ac:dyDescent="0.25">
      <c r="A493" s="47">
        <v>2009</v>
      </c>
      <c r="B493" s="48">
        <v>40119</v>
      </c>
      <c r="C493" s="49" t="s">
        <v>4</v>
      </c>
      <c r="D493" s="50" t="s">
        <v>45</v>
      </c>
      <c r="E493" s="50"/>
      <c r="F493" s="51">
        <v>15</v>
      </c>
      <c r="G493" s="52">
        <f>G492+F493</f>
        <v>-122379.33000000002</v>
      </c>
      <c r="H493" s="53">
        <v>253</v>
      </c>
      <c r="I493" s="51">
        <f>IF(F493&lt;0,0,F493)</f>
        <v>15</v>
      </c>
      <c r="J493" s="25" t="s">
        <v>431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8" customHeight="1" x14ac:dyDescent="0.25">
      <c r="A494" s="36">
        <v>2010</v>
      </c>
      <c r="B494" s="34">
        <v>40452</v>
      </c>
      <c r="C494" s="35" t="s">
        <v>4</v>
      </c>
      <c r="D494" s="36" t="s">
        <v>45</v>
      </c>
      <c r="E494" s="36"/>
      <c r="F494" s="37">
        <v>50</v>
      </c>
      <c r="G494" s="38">
        <f>G493+F494</f>
        <v>-122329.33000000002</v>
      </c>
      <c r="H494" s="39">
        <v>269</v>
      </c>
      <c r="I494" s="37">
        <f>IF(F494&lt;0,0,F494)</f>
        <v>50</v>
      </c>
      <c r="J494" s="33" t="s">
        <v>431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8" customHeight="1" x14ac:dyDescent="0.25">
      <c r="A495" s="36">
        <v>2010</v>
      </c>
      <c r="B495" s="34">
        <v>40483</v>
      </c>
      <c r="C495" s="35" t="s">
        <v>4</v>
      </c>
      <c r="D495" s="36" t="s">
        <v>45</v>
      </c>
      <c r="E495" s="36"/>
      <c r="F495" s="37">
        <v>15</v>
      </c>
      <c r="G495" s="38">
        <f>G494+F495</f>
        <v>-122314.33000000002</v>
      </c>
      <c r="H495" s="39">
        <v>273</v>
      </c>
      <c r="I495" s="37">
        <f>IF(F495&lt;0,0,F495)</f>
        <v>15</v>
      </c>
      <c r="J495" s="33" t="s">
        <v>431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8" customHeight="1" x14ac:dyDescent="0.25">
      <c r="A496" s="67">
        <v>2011</v>
      </c>
      <c r="B496" s="68">
        <v>40819</v>
      </c>
      <c r="C496" s="69" t="s">
        <v>4</v>
      </c>
      <c r="D496" s="67" t="s">
        <v>45</v>
      </c>
      <c r="E496" s="67"/>
      <c r="F496" s="70">
        <v>50</v>
      </c>
      <c r="G496" s="71">
        <f>G495+F496</f>
        <v>-122264.33000000002</v>
      </c>
      <c r="H496" s="72">
        <v>291</v>
      </c>
      <c r="I496" s="70">
        <f>IF(F496&lt;0,0,F496)</f>
        <v>50</v>
      </c>
      <c r="J496" s="25" t="s">
        <v>431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8" customHeight="1" x14ac:dyDescent="0.25">
      <c r="A497" s="67">
        <v>2011</v>
      </c>
      <c r="B497" s="68">
        <v>40848</v>
      </c>
      <c r="C497" s="69" t="s">
        <v>4</v>
      </c>
      <c r="D497" s="67" t="s">
        <v>45</v>
      </c>
      <c r="E497" s="67"/>
      <c r="F497" s="70">
        <v>15</v>
      </c>
      <c r="G497" s="71">
        <f>G496+F497</f>
        <v>-122249.33000000002</v>
      </c>
      <c r="H497" s="72">
        <v>294</v>
      </c>
      <c r="I497" s="70">
        <f>IF(F497&lt;0,0,F497)</f>
        <v>15</v>
      </c>
      <c r="J497" s="25" t="s">
        <v>431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8" customHeight="1" x14ac:dyDescent="0.25">
      <c r="A498" s="74">
        <v>2012</v>
      </c>
      <c r="B498" s="75">
        <v>41183</v>
      </c>
      <c r="C498" s="76" t="s">
        <v>4</v>
      </c>
      <c r="D498" s="77" t="s">
        <v>45</v>
      </c>
      <c r="E498" s="77"/>
      <c r="F498" s="78">
        <v>50</v>
      </c>
      <c r="G498" s="79">
        <f>G497+F498</f>
        <v>-122199.33000000002</v>
      </c>
      <c r="H498" s="80">
        <v>312</v>
      </c>
      <c r="I498" s="78">
        <f>IF(F498&lt;0,0,F498)</f>
        <v>50</v>
      </c>
      <c r="J498" s="25" t="s">
        <v>431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8" customHeight="1" x14ac:dyDescent="0.25">
      <c r="A499" s="74">
        <v>2012</v>
      </c>
      <c r="B499" s="75">
        <v>41214</v>
      </c>
      <c r="C499" s="76" t="s">
        <v>4</v>
      </c>
      <c r="D499" s="77" t="s">
        <v>45</v>
      </c>
      <c r="E499" s="77"/>
      <c r="F499" s="78">
        <v>15</v>
      </c>
      <c r="G499" s="79">
        <f>G498+F499</f>
        <v>-122184.33000000002</v>
      </c>
      <c r="H499" s="77">
        <v>315</v>
      </c>
      <c r="I499" s="78">
        <f>IF(F499&lt;0,0,F499)</f>
        <v>15</v>
      </c>
      <c r="J499" s="25" t="s">
        <v>431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8" customHeight="1" x14ac:dyDescent="0.25">
      <c r="A500" s="61">
        <v>2004</v>
      </c>
      <c r="B500" s="62">
        <v>38238</v>
      </c>
      <c r="C500" s="63"/>
      <c r="D500" s="47" t="s">
        <v>339</v>
      </c>
      <c r="E500" s="47"/>
      <c r="F500" s="64">
        <v>500</v>
      </c>
      <c r="G500" s="65">
        <f>G499+F500</f>
        <v>-121684.33000000002</v>
      </c>
      <c r="H500" s="66">
        <v>164</v>
      </c>
      <c r="I500" s="64">
        <f>IF(F500&gt;0,F500,"")</f>
        <v>500</v>
      </c>
      <c r="J500" s="61" t="s">
        <v>431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8" customHeight="1" x14ac:dyDescent="0.25">
      <c r="A501" s="36">
        <v>2010</v>
      </c>
      <c r="B501" s="34">
        <v>40456</v>
      </c>
      <c r="C501" s="35" t="s">
        <v>4</v>
      </c>
      <c r="D501" s="36" t="s">
        <v>233</v>
      </c>
      <c r="E501" s="36"/>
      <c r="F501" s="37">
        <v>50</v>
      </c>
      <c r="G501" s="38">
        <f>G500+F501</f>
        <v>-121634.33000000002</v>
      </c>
      <c r="H501" s="39">
        <v>271</v>
      </c>
      <c r="I501" s="37">
        <f>IF(F501&lt;0,0,F501)</f>
        <v>50</v>
      </c>
      <c r="J501" s="33" t="s">
        <v>431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8" customHeight="1" x14ac:dyDescent="0.25">
      <c r="A502" s="67">
        <v>2011</v>
      </c>
      <c r="B502" s="68">
        <v>40821</v>
      </c>
      <c r="C502" s="69"/>
      <c r="D502" s="67" t="s">
        <v>254</v>
      </c>
      <c r="E502" s="67"/>
      <c r="F502" s="70">
        <v>50</v>
      </c>
      <c r="G502" s="71">
        <f>G501+F502</f>
        <v>-121584.33000000002</v>
      </c>
      <c r="H502" s="72">
        <v>292</v>
      </c>
      <c r="I502" s="70">
        <f>IF(F502&lt;0,0,F502)</f>
        <v>50</v>
      </c>
      <c r="J502" s="25" t="s">
        <v>431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8" customHeight="1" x14ac:dyDescent="0.25">
      <c r="A503" s="67">
        <v>2011</v>
      </c>
      <c r="B503" s="68">
        <v>40897</v>
      </c>
      <c r="C503" s="69" t="s">
        <v>244</v>
      </c>
      <c r="D503" s="67" t="s">
        <v>254</v>
      </c>
      <c r="E503" s="67"/>
      <c r="F503" s="70">
        <v>10</v>
      </c>
      <c r="G503" s="71">
        <f>G502+F503</f>
        <v>-121574.33000000002</v>
      </c>
      <c r="H503" s="72">
        <v>296</v>
      </c>
      <c r="I503" s="70">
        <f>IF(F503&lt;0,0,F503)</f>
        <v>10</v>
      </c>
      <c r="J503" s="25" t="s">
        <v>431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8" customHeight="1" x14ac:dyDescent="0.25">
      <c r="A504" s="36">
        <v>2010</v>
      </c>
      <c r="B504" s="34">
        <v>40500</v>
      </c>
      <c r="C504" s="35"/>
      <c r="D504" s="36" t="s">
        <v>237</v>
      </c>
      <c r="E504" s="36"/>
      <c r="F504" s="37">
        <v>10</v>
      </c>
      <c r="G504" s="38">
        <f>G503+F504</f>
        <v>-121564.33000000002</v>
      </c>
      <c r="H504" s="39">
        <v>274</v>
      </c>
      <c r="I504" s="37">
        <f>IF(F504&lt;0,0,F504)</f>
        <v>10</v>
      </c>
      <c r="J504" s="33" t="s">
        <v>431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8" customHeight="1" x14ac:dyDescent="0.25">
      <c r="A505" s="36">
        <v>2010</v>
      </c>
      <c r="B505" s="34">
        <v>40522</v>
      </c>
      <c r="C505" s="35"/>
      <c r="D505" s="36" t="s">
        <v>237</v>
      </c>
      <c r="E505" s="36"/>
      <c r="F505" s="37">
        <v>150</v>
      </c>
      <c r="G505" s="38">
        <f>G504+F505</f>
        <v>-121414.33000000002</v>
      </c>
      <c r="H505" s="39">
        <v>275</v>
      </c>
      <c r="I505" s="37">
        <f>IF(F505&lt;0,0,F505)</f>
        <v>150</v>
      </c>
      <c r="J505" s="33" t="s">
        <v>431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8" customHeight="1" x14ac:dyDescent="0.25">
      <c r="A506" s="36">
        <v>2010</v>
      </c>
      <c r="B506" s="34">
        <v>40532</v>
      </c>
      <c r="C506" s="35"/>
      <c r="D506" s="36" t="s">
        <v>237</v>
      </c>
      <c r="E506" s="36"/>
      <c r="F506" s="37">
        <v>10</v>
      </c>
      <c r="G506" s="38">
        <f>G505+F506</f>
        <v>-121404.33000000002</v>
      </c>
      <c r="H506" s="39">
        <v>275</v>
      </c>
      <c r="I506" s="37">
        <f>IF(F506&lt;0,0,F506)</f>
        <v>10</v>
      </c>
      <c r="J506" s="33" t="s">
        <v>431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8" customHeight="1" x14ac:dyDescent="0.25">
      <c r="A507" s="36">
        <v>2010</v>
      </c>
      <c r="B507" s="34">
        <v>40563</v>
      </c>
      <c r="C507" s="35"/>
      <c r="D507" s="36" t="s">
        <v>237</v>
      </c>
      <c r="E507" s="36"/>
      <c r="F507" s="37">
        <v>10</v>
      </c>
      <c r="G507" s="38">
        <f>G506+F507</f>
        <v>-121394.33000000002</v>
      </c>
      <c r="H507" s="39">
        <v>276</v>
      </c>
      <c r="I507" s="37">
        <f>IF(F507&lt;0,0,F507)</f>
        <v>10</v>
      </c>
      <c r="J507" s="33" t="s">
        <v>431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8" customHeight="1" x14ac:dyDescent="0.25">
      <c r="A508" s="36">
        <v>2010</v>
      </c>
      <c r="B508" s="34">
        <v>40592</v>
      </c>
      <c r="C508" s="35"/>
      <c r="D508" s="36" t="s">
        <v>237</v>
      </c>
      <c r="E508" s="36"/>
      <c r="F508" s="37">
        <v>10</v>
      </c>
      <c r="G508" s="38">
        <f>G507+F508</f>
        <v>-121384.33000000002</v>
      </c>
      <c r="H508" s="39">
        <v>277</v>
      </c>
      <c r="I508" s="37">
        <f>IF(F508&lt;0,0,F508)</f>
        <v>10</v>
      </c>
      <c r="J508" s="33" t="s">
        <v>431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8" customHeight="1" x14ac:dyDescent="0.25">
      <c r="A509" s="36">
        <v>2010</v>
      </c>
      <c r="B509" s="34">
        <v>40653</v>
      </c>
      <c r="C509" s="35" t="s">
        <v>2</v>
      </c>
      <c r="D509" s="36" t="s">
        <v>237</v>
      </c>
      <c r="E509" s="36"/>
      <c r="F509" s="37">
        <v>10</v>
      </c>
      <c r="G509" s="38">
        <f>G508+F509</f>
        <v>-121374.33000000002</v>
      </c>
      <c r="H509" s="39">
        <v>282</v>
      </c>
      <c r="I509" s="37">
        <f>IF(F509&lt;0,0,F509)</f>
        <v>10</v>
      </c>
      <c r="J509" s="33" t="s">
        <v>431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8" customHeight="1" x14ac:dyDescent="0.25">
      <c r="A510" s="36">
        <v>2010</v>
      </c>
      <c r="B510" s="34">
        <v>40682</v>
      </c>
      <c r="C510" s="35" t="s">
        <v>244</v>
      </c>
      <c r="D510" s="36" t="s">
        <v>237</v>
      </c>
      <c r="E510" s="36"/>
      <c r="F510" s="37">
        <v>10</v>
      </c>
      <c r="G510" s="38">
        <f>G509+F510</f>
        <v>-121364.33000000002</v>
      </c>
      <c r="H510" s="39">
        <v>284</v>
      </c>
      <c r="I510" s="37">
        <f>IF(F510&lt;0,0,F510)</f>
        <v>10</v>
      </c>
      <c r="J510" s="33" t="s">
        <v>431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8" customHeight="1" x14ac:dyDescent="0.25">
      <c r="A511" s="36">
        <v>2010</v>
      </c>
      <c r="B511" s="34">
        <v>40744</v>
      </c>
      <c r="C511" s="94" t="s">
        <v>2</v>
      </c>
      <c r="D511" s="36" t="s">
        <v>237</v>
      </c>
      <c r="E511" s="36"/>
      <c r="F511" s="37">
        <v>10</v>
      </c>
      <c r="G511" s="38">
        <f>G510+F511</f>
        <v>-121354.33000000002</v>
      </c>
      <c r="H511" s="39">
        <v>286</v>
      </c>
      <c r="I511" s="37">
        <f>IF(F511&lt;0,0,F511)</f>
        <v>10</v>
      </c>
      <c r="J511" s="33" t="s">
        <v>431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8" customHeight="1" x14ac:dyDescent="0.25">
      <c r="A512" s="67">
        <v>2011</v>
      </c>
      <c r="B512" s="68">
        <v>40806</v>
      </c>
      <c r="C512" s="69"/>
      <c r="D512" s="67" t="s">
        <v>237</v>
      </c>
      <c r="E512" s="67"/>
      <c r="F512" s="70">
        <v>10</v>
      </c>
      <c r="G512" s="71">
        <f>G511+F512</f>
        <v>-121344.33000000002</v>
      </c>
      <c r="H512" s="72">
        <v>288</v>
      </c>
      <c r="I512" s="70">
        <f>IF(F512&lt;0,0,F512)</f>
        <v>10</v>
      </c>
      <c r="J512" s="25" t="s">
        <v>431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8" customHeight="1" x14ac:dyDescent="0.25">
      <c r="A513" s="36">
        <v>2010</v>
      </c>
      <c r="B513" s="34">
        <v>40730</v>
      </c>
      <c r="C513" s="35" t="s">
        <v>229</v>
      </c>
      <c r="D513" s="36" t="s">
        <v>246</v>
      </c>
      <c r="E513" s="36"/>
      <c r="F513" s="37">
        <v>5000</v>
      </c>
      <c r="G513" s="38">
        <f>G512+F513</f>
        <v>-116344.33000000002</v>
      </c>
      <c r="H513" s="39">
        <v>286</v>
      </c>
      <c r="I513" s="37"/>
      <c r="J513" s="33" t="s">
        <v>447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8" customHeight="1" x14ac:dyDescent="0.25">
      <c r="A514" s="67">
        <v>2011</v>
      </c>
      <c r="B514" s="68">
        <v>40819</v>
      </c>
      <c r="C514" s="69"/>
      <c r="D514" s="67" t="s">
        <v>246</v>
      </c>
      <c r="E514" s="67"/>
      <c r="F514" s="70">
        <v>3000</v>
      </c>
      <c r="G514" s="71">
        <f>G513+F514</f>
        <v>-113344.33000000002</v>
      </c>
      <c r="H514" s="72">
        <v>291</v>
      </c>
      <c r="I514" s="70"/>
      <c r="J514" s="25" t="s">
        <v>448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8" customHeight="1" x14ac:dyDescent="0.25">
      <c r="A515" s="67">
        <v>2011</v>
      </c>
      <c r="B515" s="68">
        <v>40836</v>
      </c>
      <c r="C515" s="69"/>
      <c r="D515" s="67" t="s">
        <v>256</v>
      </c>
      <c r="E515" s="67"/>
      <c r="F515" s="70">
        <v>10</v>
      </c>
      <c r="G515" s="71">
        <f>G514+F515</f>
        <v>-113334.33000000002</v>
      </c>
      <c r="H515" s="72">
        <v>293</v>
      </c>
      <c r="I515" s="70">
        <f>IF(F515&lt;0,0,F515)</f>
        <v>10</v>
      </c>
      <c r="J515" s="25" t="s">
        <v>431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8" customHeight="1" x14ac:dyDescent="0.25">
      <c r="A516" s="67">
        <v>2011</v>
      </c>
      <c r="B516" s="68">
        <v>40865</v>
      </c>
      <c r="C516" s="69"/>
      <c r="D516" s="67" t="s">
        <v>256</v>
      </c>
      <c r="E516" s="67"/>
      <c r="F516" s="70">
        <v>10</v>
      </c>
      <c r="G516" s="71">
        <f>G515+F516</f>
        <v>-113324.33000000002</v>
      </c>
      <c r="H516" s="72">
        <v>295</v>
      </c>
      <c r="I516" s="70">
        <f>IF(F516&lt;0,0,F516)</f>
        <v>10</v>
      </c>
      <c r="J516" s="25" t="s">
        <v>431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8" customHeight="1" x14ac:dyDescent="0.25">
      <c r="A517" s="67">
        <v>2011</v>
      </c>
      <c r="B517" s="68">
        <v>40927</v>
      </c>
      <c r="C517" s="69"/>
      <c r="D517" s="67" t="s">
        <v>256</v>
      </c>
      <c r="E517" s="67"/>
      <c r="F517" s="70">
        <v>10</v>
      </c>
      <c r="G517" s="71">
        <f>G516+F517</f>
        <v>-113314.33000000002</v>
      </c>
      <c r="H517" s="72">
        <v>297</v>
      </c>
      <c r="I517" s="70">
        <f>IF(F517&lt;0,0,F517)</f>
        <v>10</v>
      </c>
      <c r="J517" s="25" t="s">
        <v>431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8" customHeight="1" x14ac:dyDescent="0.25">
      <c r="A518" s="67">
        <v>2011</v>
      </c>
      <c r="B518" s="68">
        <v>41047</v>
      </c>
      <c r="C518" s="69" t="s">
        <v>244</v>
      </c>
      <c r="D518" s="67" t="s">
        <v>256</v>
      </c>
      <c r="E518" s="67"/>
      <c r="F518" s="70">
        <v>10</v>
      </c>
      <c r="G518" s="71">
        <f>G517+F518</f>
        <v>-113304.33000000002</v>
      </c>
      <c r="H518" s="72">
        <v>305</v>
      </c>
      <c r="I518" s="70">
        <f>IF(F518&lt;0,0,F518)</f>
        <v>10</v>
      </c>
      <c r="J518" s="25" t="s">
        <v>431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8" customHeight="1" x14ac:dyDescent="0.25">
      <c r="A519" s="67">
        <v>2011</v>
      </c>
      <c r="B519" s="68">
        <v>41080</v>
      </c>
      <c r="C519" s="69" t="s">
        <v>244</v>
      </c>
      <c r="D519" s="67" t="s">
        <v>256</v>
      </c>
      <c r="E519" s="67"/>
      <c r="F519" s="70">
        <v>10</v>
      </c>
      <c r="G519" s="71">
        <f>G518+F519</f>
        <v>-113294.33000000002</v>
      </c>
      <c r="H519" s="72">
        <v>306</v>
      </c>
      <c r="I519" s="70">
        <f>IF(F519&lt;0,0,F519)</f>
        <v>10</v>
      </c>
      <c r="J519" s="25" t="s">
        <v>431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8" customHeight="1" x14ac:dyDescent="0.25">
      <c r="A520" s="67">
        <v>2011</v>
      </c>
      <c r="B520" s="68">
        <v>41109</v>
      </c>
      <c r="C520" s="69" t="s">
        <v>244</v>
      </c>
      <c r="D520" s="67" t="s">
        <v>256</v>
      </c>
      <c r="E520" s="67"/>
      <c r="F520" s="70">
        <v>10</v>
      </c>
      <c r="G520" s="71">
        <f>G519+F520</f>
        <v>-113284.33000000002</v>
      </c>
      <c r="H520" s="72">
        <v>307</v>
      </c>
      <c r="I520" s="70">
        <f>IF(F520&lt;0,0,F520)</f>
        <v>10</v>
      </c>
      <c r="J520" s="25" t="s">
        <v>431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8" customHeight="1" x14ac:dyDescent="0.25">
      <c r="A521" s="67">
        <v>2011</v>
      </c>
      <c r="B521" s="68">
        <v>41141</v>
      </c>
      <c r="C521" s="69" t="s">
        <v>244</v>
      </c>
      <c r="D521" s="67" t="s">
        <v>256</v>
      </c>
      <c r="E521" s="67"/>
      <c r="F521" s="70">
        <v>10</v>
      </c>
      <c r="G521" s="71">
        <f>G520+F521</f>
        <v>-113274.33000000002</v>
      </c>
      <c r="H521" s="72">
        <v>308</v>
      </c>
      <c r="I521" s="70">
        <f>IF(F521&lt;0,0,F521)</f>
        <v>10</v>
      </c>
      <c r="J521" s="25" t="s">
        <v>431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8" customHeight="1" x14ac:dyDescent="0.25">
      <c r="A522" s="74">
        <v>2012</v>
      </c>
      <c r="B522" s="75">
        <v>41172</v>
      </c>
      <c r="C522" s="76" t="s">
        <v>244</v>
      </c>
      <c r="D522" s="77" t="s">
        <v>256</v>
      </c>
      <c r="E522" s="77"/>
      <c r="F522" s="78">
        <v>10</v>
      </c>
      <c r="G522" s="79">
        <f>G521+F522</f>
        <v>-113264.33000000002</v>
      </c>
      <c r="H522" s="80">
        <v>309</v>
      </c>
      <c r="I522" s="78">
        <f>IF(F522&lt;0,0,F522)</f>
        <v>10</v>
      </c>
      <c r="J522" s="25" t="s">
        <v>431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8" customHeight="1" x14ac:dyDescent="0.25">
      <c r="A523" s="74">
        <v>2012</v>
      </c>
      <c r="B523" s="75">
        <v>41200</v>
      </c>
      <c r="C523" s="76" t="s">
        <v>157</v>
      </c>
      <c r="D523" s="77" t="s">
        <v>256</v>
      </c>
      <c r="E523" s="77"/>
      <c r="F523" s="93">
        <v>10</v>
      </c>
      <c r="G523" s="79">
        <f>G522+F523</f>
        <v>-113254.33000000002</v>
      </c>
      <c r="H523" s="77">
        <v>314</v>
      </c>
      <c r="I523" s="93">
        <f>IF(F523&lt;0,0,F523)</f>
        <v>10</v>
      </c>
      <c r="J523" s="25" t="s">
        <v>431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8" customHeight="1" x14ac:dyDescent="0.25">
      <c r="A524" s="74">
        <v>2012</v>
      </c>
      <c r="B524" s="75">
        <v>41260</v>
      </c>
      <c r="C524" s="76" t="s">
        <v>268</v>
      </c>
      <c r="D524" s="77" t="s">
        <v>256</v>
      </c>
      <c r="E524" s="77"/>
      <c r="F524" s="78">
        <v>2000</v>
      </c>
      <c r="G524" s="79">
        <f>G523+F524</f>
        <v>-111254.33000000002</v>
      </c>
      <c r="H524" s="80">
        <v>317</v>
      </c>
      <c r="I524" s="78">
        <f>IF(F524&lt;0,0,F524)</f>
        <v>2000</v>
      </c>
      <c r="J524" s="25" t="s">
        <v>449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8" customHeight="1" x14ac:dyDescent="0.25">
      <c r="A525" s="74">
        <v>2012</v>
      </c>
      <c r="B525" s="75">
        <v>41263</v>
      </c>
      <c r="C525" s="76"/>
      <c r="D525" s="77" t="s">
        <v>256</v>
      </c>
      <c r="E525" s="77"/>
      <c r="F525" s="78">
        <v>10</v>
      </c>
      <c r="G525" s="79">
        <f>G524+F525</f>
        <v>-111244.33000000002</v>
      </c>
      <c r="H525" s="80">
        <v>317</v>
      </c>
      <c r="I525" s="78">
        <f>IF(F525&lt;0,0,F525)</f>
        <v>10</v>
      </c>
      <c r="J525" s="25" t="s">
        <v>431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8" customHeight="1" x14ac:dyDescent="0.25">
      <c r="A526" s="25">
        <v>2003</v>
      </c>
      <c r="B526" s="28">
        <v>37928</v>
      </c>
      <c r="C526" s="29" t="s">
        <v>4</v>
      </c>
      <c r="D526" s="30" t="s">
        <v>86</v>
      </c>
      <c r="E526" s="30"/>
      <c r="F526" s="31">
        <v>15</v>
      </c>
      <c r="G526" s="26">
        <f>G525+F526</f>
        <v>-111229.33000000002</v>
      </c>
      <c r="H526" s="32">
        <v>151</v>
      </c>
      <c r="I526" s="31">
        <f>IF(F526&gt;0,F526,"")</f>
        <v>15</v>
      </c>
      <c r="J526" s="27" t="s">
        <v>431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8" customHeight="1" x14ac:dyDescent="0.25">
      <c r="A527" s="61">
        <v>2004</v>
      </c>
      <c r="B527" s="62">
        <v>38292</v>
      </c>
      <c r="C527" s="63" t="s">
        <v>4</v>
      </c>
      <c r="D527" s="47" t="s">
        <v>86</v>
      </c>
      <c r="E527" s="47"/>
      <c r="F527" s="64">
        <v>15</v>
      </c>
      <c r="G527" s="65">
        <f>G526+F527</f>
        <v>-111214.33000000002</v>
      </c>
      <c r="H527" s="66">
        <v>167</v>
      </c>
      <c r="I527" s="64">
        <f>IF(F527&gt;0,F527,"")</f>
        <v>15</v>
      </c>
      <c r="J527" s="61" t="s">
        <v>431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8" customHeight="1" x14ac:dyDescent="0.25">
      <c r="A528" s="27">
        <v>2006</v>
      </c>
      <c r="B528" s="28">
        <v>39022</v>
      </c>
      <c r="C528" s="29" t="s">
        <v>4</v>
      </c>
      <c r="D528" s="30" t="s">
        <v>86</v>
      </c>
      <c r="E528" s="30"/>
      <c r="F528" s="31">
        <v>15</v>
      </c>
      <c r="G528" s="26">
        <f>G527+F528</f>
        <v>-111199.33000000002</v>
      </c>
      <c r="H528" s="32">
        <v>198</v>
      </c>
      <c r="I528" s="31">
        <f>IF(F528&gt;0,F528,"")</f>
        <v>15</v>
      </c>
      <c r="J528" s="25" t="s">
        <v>431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8" customHeight="1" x14ac:dyDescent="0.25">
      <c r="A529" s="33">
        <v>2007</v>
      </c>
      <c r="B529" s="34">
        <v>39387</v>
      </c>
      <c r="C529" s="35" t="s">
        <v>4</v>
      </c>
      <c r="D529" s="36" t="s">
        <v>86</v>
      </c>
      <c r="E529" s="36"/>
      <c r="F529" s="37">
        <v>15</v>
      </c>
      <c r="G529" s="38">
        <f>G528+F529</f>
        <v>-111184.33000000002</v>
      </c>
      <c r="H529" s="39">
        <v>217</v>
      </c>
      <c r="I529" s="37">
        <f>IF(F529&lt;0,0,F529)</f>
        <v>15</v>
      </c>
      <c r="J529" s="33" t="s">
        <v>431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8" customHeight="1" x14ac:dyDescent="0.25">
      <c r="A530" s="55">
        <v>2008</v>
      </c>
      <c r="B530" s="56">
        <v>39755</v>
      </c>
      <c r="C530" s="57" t="s">
        <v>4</v>
      </c>
      <c r="D530" s="55" t="s">
        <v>86</v>
      </c>
      <c r="E530" s="55"/>
      <c r="F530" s="58">
        <v>15</v>
      </c>
      <c r="G530" s="59">
        <f>G529+F530</f>
        <v>-111169.33000000002</v>
      </c>
      <c r="H530" s="60">
        <v>235</v>
      </c>
      <c r="I530" s="58">
        <f>IF(F530&lt;0,0,F530)</f>
        <v>15</v>
      </c>
      <c r="J530" s="25" t="s">
        <v>431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8" customHeight="1" x14ac:dyDescent="0.25">
      <c r="A531" s="47">
        <v>2009</v>
      </c>
      <c r="B531" s="48">
        <v>40119</v>
      </c>
      <c r="C531" s="49" t="s">
        <v>4</v>
      </c>
      <c r="D531" s="50" t="s">
        <v>86</v>
      </c>
      <c r="E531" s="50"/>
      <c r="F531" s="51">
        <v>15</v>
      </c>
      <c r="G531" s="52">
        <f>G530+F531</f>
        <v>-111154.33000000002</v>
      </c>
      <c r="H531" s="53">
        <v>253</v>
      </c>
      <c r="I531" s="51">
        <f>IF(F531&lt;0,0,F531)</f>
        <v>15</v>
      </c>
      <c r="J531" s="25" t="s">
        <v>431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8" customHeight="1" x14ac:dyDescent="0.25">
      <c r="A532" s="67">
        <v>2011</v>
      </c>
      <c r="B532" s="68">
        <v>40819</v>
      </c>
      <c r="C532" s="69" t="s">
        <v>4</v>
      </c>
      <c r="D532" s="67" t="s">
        <v>86</v>
      </c>
      <c r="E532" s="67"/>
      <c r="F532" s="70">
        <v>25</v>
      </c>
      <c r="G532" s="71">
        <f>G531+F532</f>
        <v>-111129.33000000002</v>
      </c>
      <c r="H532" s="72">
        <v>292</v>
      </c>
      <c r="I532" s="70">
        <f>IF(F532&lt;0,0,F532)</f>
        <v>25</v>
      </c>
      <c r="J532" s="25" t="s">
        <v>431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8" customHeight="1" x14ac:dyDescent="0.25">
      <c r="A533" s="74">
        <v>2012</v>
      </c>
      <c r="B533" s="75">
        <v>41183</v>
      </c>
      <c r="C533" s="76" t="s">
        <v>4</v>
      </c>
      <c r="D533" s="77" t="s">
        <v>86</v>
      </c>
      <c r="E533" s="77"/>
      <c r="F533" s="78">
        <v>25</v>
      </c>
      <c r="G533" s="79">
        <f>G532+F533</f>
        <v>-111104.33000000002</v>
      </c>
      <c r="H533" s="80">
        <v>313</v>
      </c>
      <c r="I533" s="78">
        <f>IF(F533&lt;0,0,F533)</f>
        <v>25</v>
      </c>
      <c r="J533" s="25" t="s">
        <v>431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8" customHeight="1" x14ac:dyDescent="0.25">
      <c r="A534" s="25">
        <v>2003</v>
      </c>
      <c r="B534" s="28">
        <v>37865</v>
      </c>
      <c r="C534" s="29" t="s">
        <v>4</v>
      </c>
      <c r="D534" s="30" t="s">
        <v>22</v>
      </c>
      <c r="E534" s="30"/>
      <c r="F534" s="31">
        <v>30</v>
      </c>
      <c r="G534" s="26">
        <f>G533+F534</f>
        <v>-111074.33000000002</v>
      </c>
      <c r="H534" s="32">
        <v>148</v>
      </c>
      <c r="I534" s="31">
        <f>IF(F534&gt;0,F534,"")</f>
        <v>30</v>
      </c>
      <c r="J534" s="27" t="s">
        <v>431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8" customHeight="1" x14ac:dyDescent="0.25">
      <c r="A535" s="25">
        <v>2003</v>
      </c>
      <c r="B535" s="28">
        <v>37956</v>
      </c>
      <c r="C535" s="29" t="s">
        <v>4</v>
      </c>
      <c r="D535" s="30" t="s">
        <v>22</v>
      </c>
      <c r="E535" s="30"/>
      <c r="F535" s="31">
        <v>30</v>
      </c>
      <c r="G535" s="26">
        <f>G534+F535</f>
        <v>-111044.33000000002</v>
      </c>
      <c r="H535" s="32">
        <v>153</v>
      </c>
      <c r="I535" s="31">
        <f>IF(F535&gt;0,F535,"")</f>
        <v>30</v>
      </c>
      <c r="J535" s="27" t="s">
        <v>431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8" customHeight="1" x14ac:dyDescent="0.25">
      <c r="A536" s="25">
        <v>2003</v>
      </c>
      <c r="B536" s="28">
        <v>38047</v>
      </c>
      <c r="C536" s="29" t="s">
        <v>4</v>
      </c>
      <c r="D536" s="30" t="s">
        <v>22</v>
      </c>
      <c r="E536" s="30"/>
      <c r="F536" s="31">
        <v>30</v>
      </c>
      <c r="G536" s="26">
        <f>G535+F536</f>
        <v>-111014.33000000002</v>
      </c>
      <c r="H536" s="32">
        <v>156</v>
      </c>
      <c r="I536" s="31">
        <f>IF(F536&gt;0,F536,"")</f>
        <v>30</v>
      </c>
      <c r="J536" s="27" t="s">
        <v>431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8" customHeight="1" x14ac:dyDescent="0.25">
      <c r="A537" s="25">
        <v>2003</v>
      </c>
      <c r="B537" s="28">
        <v>38139</v>
      </c>
      <c r="C537" s="29" t="s">
        <v>4</v>
      </c>
      <c r="D537" s="30" t="s">
        <v>22</v>
      </c>
      <c r="E537" s="30"/>
      <c r="F537" s="31">
        <v>30</v>
      </c>
      <c r="G537" s="26">
        <f>G536+F537</f>
        <v>-110984.33000000002</v>
      </c>
      <c r="H537" s="32">
        <v>161</v>
      </c>
      <c r="I537" s="31">
        <f>IF(F537&gt;0,F537,"")</f>
        <v>30</v>
      </c>
      <c r="J537" s="27" t="s">
        <v>431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8" customHeight="1" x14ac:dyDescent="0.25">
      <c r="A538" s="25">
        <v>2003</v>
      </c>
      <c r="B538" s="28">
        <v>38139</v>
      </c>
      <c r="C538" s="29" t="s">
        <v>4</v>
      </c>
      <c r="D538" s="30" t="s">
        <v>22</v>
      </c>
      <c r="E538" s="30"/>
      <c r="F538" s="31">
        <v>15</v>
      </c>
      <c r="G538" s="26">
        <f>G537+F538</f>
        <v>-110969.33000000002</v>
      </c>
      <c r="H538" s="32">
        <v>161</v>
      </c>
      <c r="I538" s="31">
        <f>IF(F538&gt;0,F538,"")</f>
        <v>15</v>
      </c>
      <c r="J538" s="27" t="s">
        <v>431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8" customHeight="1" x14ac:dyDescent="0.25">
      <c r="A539" s="61">
        <v>2004</v>
      </c>
      <c r="B539" s="62">
        <v>38231</v>
      </c>
      <c r="C539" s="63" t="s">
        <v>4</v>
      </c>
      <c r="D539" s="47" t="s">
        <v>22</v>
      </c>
      <c r="E539" s="47"/>
      <c r="F539" s="64">
        <v>30</v>
      </c>
      <c r="G539" s="65">
        <f>G538+F539</f>
        <v>-110939.33000000002</v>
      </c>
      <c r="H539" s="66">
        <v>164</v>
      </c>
      <c r="I539" s="64">
        <f>IF(F539&gt;0,F539,"")</f>
        <v>30</v>
      </c>
      <c r="J539" s="61" t="s">
        <v>431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8" customHeight="1" x14ac:dyDescent="0.25">
      <c r="A540" s="61">
        <v>2004</v>
      </c>
      <c r="B540" s="62">
        <v>38322</v>
      </c>
      <c r="C540" s="63" t="s">
        <v>4</v>
      </c>
      <c r="D540" s="47" t="s">
        <v>22</v>
      </c>
      <c r="E540" s="47"/>
      <c r="F540" s="64">
        <v>30</v>
      </c>
      <c r="G540" s="65">
        <f>G539+F540</f>
        <v>-110909.33000000002</v>
      </c>
      <c r="H540" s="66">
        <v>169</v>
      </c>
      <c r="I540" s="64">
        <f>IF(F540&gt;0,F540,"")</f>
        <v>30</v>
      </c>
      <c r="J540" s="61" t="s">
        <v>431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8" customHeight="1" x14ac:dyDescent="0.25">
      <c r="A541" s="61">
        <v>2004</v>
      </c>
      <c r="B541" s="62">
        <v>38412</v>
      </c>
      <c r="C541" s="63" t="s">
        <v>4</v>
      </c>
      <c r="D541" s="47" t="s">
        <v>22</v>
      </c>
      <c r="E541" s="47"/>
      <c r="F541" s="64">
        <v>30</v>
      </c>
      <c r="G541" s="65">
        <f>G540+F541</f>
        <v>-110879.33000000002</v>
      </c>
      <c r="H541" s="66">
        <v>172</v>
      </c>
      <c r="I541" s="64">
        <f>IF(F541&gt;0,F541,"")</f>
        <v>30</v>
      </c>
      <c r="J541" s="61" t="s">
        <v>431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8" customHeight="1" x14ac:dyDescent="0.25">
      <c r="A542" s="61">
        <v>2004</v>
      </c>
      <c r="B542" s="62">
        <v>38504</v>
      </c>
      <c r="C542" s="63" t="s">
        <v>4</v>
      </c>
      <c r="D542" s="47" t="s">
        <v>22</v>
      </c>
      <c r="E542" s="47"/>
      <c r="F542" s="64">
        <v>30</v>
      </c>
      <c r="G542" s="65">
        <f>G541+F542</f>
        <v>-110849.33000000002</v>
      </c>
      <c r="H542" s="66">
        <v>176</v>
      </c>
      <c r="I542" s="64">
        <f>IF(F542&gt;0,F542,"")</f>
        <v>30</v>
      </c>
      <c r="J542" s="61" t="s">
        <v>431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8" customHeight="1" x14ac:dyDescent="0.25">
      <c r="A543" s="40">
        <v>2005</v>
      </c>
      <c r="B543" s="41">
        <v>38596</v>
      </c>
      <c r="C543" s="42" t="s">
        <v>4</v>
      </c>
      <c r="D543" s="43" t="s">
        <v>22</v>
      </c>
      <c r="E543" s="43"/>
      <c r="F543" s="44">
        <v>30</v>
      </c>
      <c r="G543" s="45">
        <f>G542+F543</f>
        <v>-110819.33000000002</v>
      </c>
      <c r="H543" s="46">
        <v>179</v>
      </c>
      <c r="I543" s="44">
        <f>IF(F543&gt;0,F543,"")</f>
        <v>30</v>
      </c>
      <c r="J543" s="40" t="s">
        <v>431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8" customHeight="1" x14ac:dyDescent="0.25">
      <c r="A544" s="40">
        <v>2005</v>
      </c>
      <c r="B544" s="41">
        <v>38657</v>
      </c>
      <c r="C544" s="42" t="s">
        <v>4</v>
      </c>
      <c r="D544" s="43" t="s">
        <v>22</v>
      </c>
      <c r="E544" s="43"/>
      <c r="F544" s="44">
        <v>15</v>
      </c>
      <c r="G544" s="45">
        <f>G543+F544</f>
        <v>-110804.33000000002</v>
      </c>
      <c r="H544" s="46">
        <v>182</v>
      </c>
      <c r="I544" s="44">
        <f>IF(F544&gt;0,F544,"")</f>
        <v>15</v>
      </c>
      <c r="J544" s="40" t="s">
        <v>431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8" customHeight="1" x14ac:dyDescent="0.25">
      <c r="A545" s="40">
        <v>2005</v>
      </c>
      <c r="B545" s="41">
        <v>38687</v>
      </c>
      <c r="C545" s="42" t="s">
        <v>4</v>
      </c>
      <c r="D545" s="43" t="s">
        <v>22</v>
      </c>
      <c r="E545" s="43"/>
      <c r="F545" s="44">
        <v>30</v>
      </c>
      <c r="G545" s="45">
        <f>G544+F545</f>
        <v>-110774.33000000002</v>
      </c>
      <c r="H545" s="46">
        <v>184</v>
      </c>
      <c r="I545" s="44">
        <f>IF(F545&gt;0,F545,"")</f>
        <v>30</v>
      </c>
      <c r="J545" s="40" t="s">
        <v>431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8" customHeight="1" x14ac:dyDescent="0.25">
      <c r="A546" s="40">
        <v>2005</v>
      </c>
      <c r="B546" s="41">
        <v>38777</v>
      </c>
      <c r="C546" s="42" t="s">
        <v>4</v>
      </c>
      <c r="D546" s="43" t="s">
        <v>22</v>
      </c>
      <c r="E546" s="43"/>
      <c r="F546" s="44">
        <v>30</v>
      </c>
      <c r="G546" s="45">
        <f>G545+F546</f>
        <v>-110744.33000000002</v>
      </c>
      <c r="H546" s="46">
        <v>187</v>
      </c>
      <c r="I546" s="44">
        <f>IF(F546&gt;0,F546,"")</f>
        <v>30</v>
      </c>
      <c r="J546" s="40" t="s">
        <v>431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8" customHeight="1" x14ac:dyDescent="0.25">
      <c r="A547" s="40">
        <v>2005</v>
      </c>
      <c r="B547" s="41">
        <v>38873</v>
      </c>
      <c r="C547" s="42" t="s">
        <v>4</v>
      </c>
      <c r="D547" s="43" t="s">
        <v>22</v>
      </c>
      <c r="E547" s="43"/>
      <c r="F547" s="44">
        <v>15</v>
      </c>
      <c r="G547" s="45">
        <f>G546+F547</f>
        <v>-110729.33000000002</v>
      </c>
      <c r="H547" s="46">
        <v>192</v>
      </c>
      <c r="I547" s="44">
        <f>IF(F547&gt;0,F547,"")</f>
        <v>15</v>
      </c>
      <c r="J547" s="40" t="s">
        <v>431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8" customHeight="1" x14ac:dyDescent="0.25">
      <c r="A548" s="27">
        <v>2006</v>
      </c>
      <c r="B548" s="28">
        <v>39234</v>
      </c>
      <c r="C548" s="29" t="s">
        <v>4</v>
      </c>
      <c r="D548" s="30" t="s">
        <v>22</v>
      </c>
      <c r="E548" s="30"/>
      <c r="F548" s="31">
        <v>15</v>
      </c>
      <c r="G548" s="26">
        <f>G547+F548</f>
        <v>-110714.33000000002</v>
      </c>
      <c r="H548" s="32">
        <v>209</v>
      </c>
      <c r="I548" s="31">
        <f>IF(F548&gt;0,F548,"")</f>
        <v>15</v>
      </c>
      <c r="J548" s="25" t="s">
        <v>431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8" customHeight="1" x14ac:dyDescent="0.25">
      <c r="A549" s="33">
        <v>2007</v>
      </c>
      <c r="B549" s="34">
        <v>39356</v>
      </c>
      <c r="C549" s="35" t="s">
        <v>4</v>
      </c>
      <c r="D549" s="36" t="s">
        <v>22</v>
      </c>
      <c r="E549" s="36"/>
      <c r="F549" s="37">
        <v>100</v>
      </c>
      <c r="G549" s="38">
        <f>G548+F549</f>
        <v>-110614.33000000002</v>
      </c>
      <c r="H549" s="39">
        <v>213</v>
      </c>
      <c r="I549" s="37">
        <f>IF(F549&lt;0,0,F549)</f>
        <v>100</v>
      </c>
      <c r="J549" s="33" t="s">
        <v>431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8" customHeight="1" x14ac:dyDescent="0.25">
      <c r="A550" s="55">
        <v>2008</v>
      </c>
      <c r="B550" s="56">
        <v>39722</v>
      </c>
      <c r="C550" s="57" t="s">
        <v>4</v>
      </c>
      <c r="D550" s="55" t="s">
        <v>22</v>
      </c>
      <c r="E550" s="55"/>
      <c r="F550" s="58">
        <v>100</v>
      </c>
      <c r="G550" s="59">
        <f>G549+F550</f>
        <v>-110514.33000000002</v>
      </c>
      <c r="H550" s="60">
        <v>232</v>
      </c>
      <c r="I550" s="58">
        <f>IF(F550&lt;0,0,F550)</f>
        <v>100</v>
      </c>
      <c r="J550" s="25" t="s">
        <v>431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8" customHeight="1" x14ac:dyDescent="0.25">
      <c r="A551" s="47">
        <v>2009</v>
      </c>
      <c r="B551" s="48">
        <v>40087</v>
      </c>
      <c r="C551" s="49" t="s">
        <v>4</v>
      </c>
      <c r="D551" s="50" t="s">
        <v>22</v>
      </c>
      <c r="E551" s="50"/>
      <c r="F551" s="51">
        <v>100</v>
      </c>
      <c r="G551" s="52">
        <f>G550+F551</f>
        <v>-110414.33000000002</v>
      </c>
      <c r="H551" s="53">
        <v>251</v>
      </c>
      <c r="I551" s="51">
        <f>IF(F551&lt;0,0,F551)</f>
        <v>100</v>
      </c>
      <c r="J551" s="25" t="s">
        <v>431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8" customHeight="1" x14ac:dyDescent="0.25">
      <c r="A552" s="36">
        <v>2010</v>
      </c>
      <c r="B552" s="34">
        <v>40452</v>
      </c>
      <c r="C552" s="35" t="s">
        <v>4</v>
      </c>
      <c r="D552" s="36" t="s">
        <v>22</v>
      </c>
      <c r="E552" s="36"/>
      <c r="F552" s="37">
        <v>100</v>
      </c>
      <c r="G552" s="38">
        <f>G551+F552</f>
        <v>-110314.33000000002</v>
      </c>
      <c r="H552" s="39">
        <v>270</v>
      </c>
      <c r="I552" s="37">
        <f>IF(F552&lt;0,0,F552)</f>
        <v>100</v>
      </c>
      <c r="J552" s="33" t="s">
        <v>431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8" customHeight="1" x14ac:dyDescent="0.25">
      <c r="A553" s="67">
        <v>2011</v>
      </c>
      <c r="B553" s="68">
        <v>40819</v>
      </c>
      <c r="C553" s="69" t="s">
        <v>4</v>
      </c>
      <c r="D553" s="67" t="s">
        <v>22</v>
      </c>
      <c r="E553" s="67"/>
      <c r="F553" s="70">
        <v>100</v>
      </c>
      <c r="G553" s="71">
        <f>G552+F553</f>
        <v>-110214.33000000002</v>
      </c>
      <c r="H553" s="72">
        <v>292</v>
      </c>
      <c r="I553" s="70">
        <f>IF(F553&lt;0,0,F553)</f>
        <v>100</v>
      </c>
      <c r="J553" s="25" t="s">
        <v>431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8" customHeight="1" x14ac:dyDescent="0.25">
      <c r="A554" s="74">
        <v>2012</v>
      </c>
      <c r="B554" s="75">
        <v>41183</v>
      </c>
      <c r="C554" s="76" t="s">
        <v>4</v>
      </c>
      <c r="D554" s="77" t="s">
        <v>22</v>
      </c>
      <c r="E554" s="77"/>
      <c r="F554" s="78">
        <v>100</v>
      </c>
      <c r="G554" s="79">
        <f>G553+F554</f>
        <v>-110114.33000000002</v>
      </c>
      <c r="H554" s="80">
        <v>313</v>
      </c>
      <c r="I554" s="78">
        <f>IF(F554&lt;0,0,F554)</f>
        <v>100</v>
      </c>
      <c r="J554" s="25" t="s">
        <v>431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8" customHeight="1" x14ac:dyDescent="0.25">
      <c r="A555" s="25">
        <v>2003</v>
      </c>
      <c r="B555" s="28">
        <v>37867</v>
      </c>
      <c r="C555" s="29" t="s">
        <v>4</v>
      </c>
      <c r="D555" s="30" t="s">
        <v>114</v>
      </c>
      <c r="E555" s="30"/>
      <c r="F555" s="31">
        <v>15</v>
      </c>
      <c r="G555" s="26">
        <f>G554+F555</f>
        <v>-110099.33000000002</v>
      </c>
      <c r="H555" s="32">
        <v>164</v>
      </c>
      <c r="I555" s="31">
        <f>IF(F555&gt;0,F555,"")</f>
        <v>15</v>
      </c>
      <c r="J555" s="27" t="s">
        <v>431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8" customHeight="1" x14ac:dyDescent="0.25">
      <c r="A556" s="25">
        <v>2003</v>
      </c>
      <c r="B556" s="28">
        <v>38173</v>
      </c>
      <c r="C556" s="29" t="s">
        <v>4</v>
      </c>
      <c r="D556" s="30" t="s">
        <v>114</v>
      </c>
      <c r="E556" s="30"/>
      <c r="F556" s="31">
        <v>15</v>
      </c>
      <c r="G556" s="26">
        <f>G555+F556</f>
        <v>-110084.33000000002</v>
      </c>
      <c r="H556" s="32">
        <v>162</v>
      </c>
      <c r="I556" s="31">
        <f>IF(F556&gt;0,F556,"")</f>
        <v>15</v>
      </c>
      <c r="J556" s="27" t="s">
        <v>431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8" customHeight="1" x14ac:dyDescent="0.25">
      <c r="A557" s="25">
        <v>2003</v>
      </c>
      <c r="B557" s="28">
        <v>38203</v>
      </c>
      <c r="C557" s="29" t="s">
        <v>4</v>
      </c>
      <c r="D557" s="30" t="s">
        <v>114</v>
      </c>
      <c r="E557" s="30"/>
      <c r="F557" s="31">
        <v>15</v>
      </c>
      <c r="G557" s="26">
        <f>G556+F557</f>
        <v>-110069.33000000002</v>
      </c>
      <c r="H557" s="32">
        <v>163</v>
      </c>
      <c r="I557" s="31">
        <f>IF(F557&gt;0,F557,"")</f>
        <v>15</v>
      </c>
      <c r="J557" s="27" t="s">
        <v>431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8" customHeight="1" x14ac:dyDescent="0.25">
      <c r="A558" s="61">
        <v>2004</v>
      </c>
      <c r="B558" s="62">
        <v>38265</v>
      </c>
      <c r="C558" s="63" t="s">
        <v>4</v>
      </c>
      <c r="D558" s="47" t="s">
        <v>114</v>
      </c>
      <c r="E558" s="47"/>
      <c r="F558" s="64">
        <v>15</v>
      </c>
      <c r="G558" s="65">
        <f>G557+F558</f>
        <v>-110054.33000000002</v>
      </c>
      <c r="H558" s="66">
        <v>166</v>
      </c>
      <c r="I558" s="64">
        <f>IF(F558&gt;0,F558,"")</f>
        <v>15</v>
      </c>
      <c r="J558" s="61" t="s">
        <v>431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8" customHeight="1" x14ac:dyDescent="0.25">
      <c r="A559" s="61">
        <v>2004</v>
      </c>
      <c r="B559" s="62">
        <v>38294</v>
      </c>
      <c r="C559" s="63" t="s">
        <v>4</v>
      </c>
      <c r="D559" s="47" t="s">
        <v>114</v>
      </c>
      <c r="E559" s="47"/>
      <c r="F559" s="64">
        <v>15</v>
      </c>
      <c r="G559" s="65">
        <f>G558+F559</f>
        <v>-110039.33000000002</v>
      </c>
      <c r="H559" s="66">
        <v>167</v>
      </c>
      <c r="I559" s="64">
        <f>IF(F559&gt;0,F559,"")</f>
        <v>15</v>
      </c>
      <c r="J559" s="61" t="s">
        <v>431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8" customHeight="1" x14ac:dyDescent="0.25">
      <c r="A560" s="61">
        <v>2004</v>
      </c>
      <c r="B560" s="62">
        <v>38324</v>
      </c>
      <c r="C560" s="63" t="s">
        <v>4</v>
      </c>
      <c r="D560" s="47" t="s">
        <v>114</v>
      </c>
      <c r="E560" s="47"/>
      <c r="F560" s="64">
        <v>15</v>
      </c>
      <c r="G560" s="65">
        <f>G559+F560</f>
        <v>-110024.33000000002</v>
      </c>
      <c r="H560" s="66">
        <v>169</v>
      </c>
      <c r="I560" s="64">
        <f>IF(F560&gt;0,F560,"")</f>
        <v>15</v>
      </c>
      <c r="J560" s="61" t="s">
        <v>431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8" customHeight="1" x14ac:dyDescent="0.25">
      <c r="A561" s="40">
        <v>2005</v>
      </c>
      <c r="B561" s="41">
        <v>38691</v>
      </c>
      <c r="C561" s="42" t="s">
        <v>4</v>
      </c>
      <c r="D561" s="43" t="s">
        <v>114</v>
      </c>
      <c r="E561" s="43"/>
      <c r="F561" s="44">
        <v>15</v>
      </c>
      <c r="G561" s="45">
        <f>G560+F561</f>
        <v>-110009.33000000002</v>
      </c>
      <c r="H561" s="46">
        <v>184</v>
      </c>
      <c r="I561" s="44">
        <f>IF(F561&gt;0,F561,"")</f>
        <v>15</v>
      </c>
      <c r="J561" s="40" t="s">
        <v>431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8" customHeight="1" x14ac:dyDescent="0.25">
      <c r="A562" s="27">
        <v>2006</v>
      </c>
      <c r="B562" s="28">
        <v>39056</v>
      </c>
      <c r="C562" s="29" t="s">
        <v>4</v>
      </c>
      <c r="D562" s="30" t="s">
        <v>114</v>
      </c>
      <c r="E562" s="30"/>
      <c r="F562" s="31">
        <v>15</v>
      </c>
      <c r="G562" s="26">
        <f>G561+F562</f>
        <v>-109994.33000000002</v>
      </c>
      <c r="H562" s="32">
        <v>200</v>
      </c>
      <c r="I562" s="31">
        <f>IF(F562&gt;0,F562,"")</f>
        <v>15</v>
      </c>
      <c r="J562" s="25" t="s">
        <v>431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8" customHeight="1" x14ac:dyDescent="0.25">
      <c r="A563" s="33">
        <v>2007</v>
      </c>
      <c r="B563" s="34">
        <v>39421</v>
      </c>
      <c r="C563" s="35" t="s">
        <v>4</v>
      </c>
      <c r="D563" s="36" t="s">
        <v>114</v>
      </c>
      <c r="E563" s="36"/>
      <c r="F563" s="37">
        <v>15</v>
      </c>
      <c r="G563" s="38">
        <f>G562+F563</f>
        <v>-109979.33000000002</v>
      </c>
      <c r="H563" s="39">
        <v>219</v>
      </c>
      <c r="I563" s="37">
        <f>IF(F563&lt;0,0,F563)</f>
        <v>15</v>
      </c>
      <c r="J563" s="33" t="s">
        <v>431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8" customHeight="1" x14ac:dyDescent="0.25">
      <c r="A564" s="55">
        <v>2008</v>
      </c>
      <c r="B564" s="56">
        <v>39785</v>
      </c>
      <c r="C564" s="57" t="s">
        <v>4</v>
      </c>
      <c r="D564" s="55" t="s">
        <v>114</v>
      </c>
      <c r="E564" s="55"/>
      <c r="F564" s="58">
        <v>15</v>
      </c>
      <c r="G564" s="59">
        <f>G563+F564</f>
        <v>-109964.33000000002</v>
      </c>
      <c r="H564" s="60">
        <v>237</v>
      </c>
      <c r="I564" s="58">
        <f>IF(F564&lt;0,0,F564)</f>
        <v>15</v>
      </c>
      <c r="J564" s="25" t="s">
        <v>431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8" customHeight="1" x14ac:dyDescent="0.25">
      <c r="A565" s="47">
        <v>2009</v>
      </c>
      <c r="B565" s="48">
        <v>40150</v>
      </c>
      <c r="C565" s="49" t="s">
        <v>4</v>
      </c>
      <c r="D565" s="50" t="s">
        <v>114</v>
      </c>
      <c r="E565" s="50"/>
      <c r="F565" s="51">
        <v>15</v>
      </c>
      <c r="G565" s="52">
        <f>G564+F565</f>
        <v>-109949.33000000002</v>
      </c>
      <c r="H565" s="53">
        <v>255</v>
      </c>
      <c r="I565" s="51">
        <f>IF(F565&lt;0,0,F565)</f>
        <v>15</v>
      </c>
      <c r="J565" s="25" t="s">
        <v>431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8" customHeight="1" x14ac:dyDescent="0.25">
      <c r="A566" s="36">
        <v>2010</v>
      </c>
      <c r="B566" s="34">
        <v>40515</v>
      </c>
      <c r="C566" s="35" t="s">
        <v>4</v>
      </c>
      <c r="D566" s="36" t="s">
        <v>114</v>
      </c>
      <c r="E566" s="36"/>
      <c r="F566" s="37">
        <v>15</v>
      </c>
      <c r="G566" s="38">
        <f>G565+F566</f>
        <v>-109934.33000000002</v>
      </c>
      <c r="H566" s="39">
        <v>275</v>
      </c>
      <c r="I566" s="37">
        <f>IF(F566&lt;0,0,F566)</f>
        <v>15</v>
      </c>
      <c r="J566" s="33" t="s">
        <v>431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8" customHeight="1" x14ac:dyDescent="0.25">
      <c r="A567" s="67">
        <v>2011</v>
      </c>
      <c r="B567" s="68">
        <v>40882</v>
      </c>
      <c r="C567" s="69" t="s">
        <v>4</v>
      </c>
      <c r="D567" s="67" t="s">
        <v>114</v>
      </c>
      <c r="E567" s="67"/>
      <c r="F567" s="70">
        <v>15</v>
      </c>
      <c r="G567" s="71">
        <f>G566+F567</f>
        <v>-109919.33000000002</v>
      </c>
      <c r="H567" s="72">
        <v>296</v>
      </c>
      <c r="I567" s="70">
        <f>IF(F567&lt;0,0,F567)</f>
        <v>15</v>
      </c>
      <c r="J567" s="25" t="s">
        <v>431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8" customHeight="1" x14ac:dyDescent="0.25">
      <c r="A568" s="74">
        <v>2012</v>
      </c>
      <c r="B568" s="75">
        <v>41246</v>
      </c>
      <c r="C568" s="76" t="s">
        <v>4</v>
      </c>
      <c r="D568" s="77" t="s">
        <v>114</v>
      </c>
      <c r="E568" s="77"/>
      <c r="F568" s="78">
        <v>15</v>
      </c>
      <c r="G568" s="79">
        <f>G567+F568</f>
        <v>-109904.33000000002</v>
      </c>
      <c r="H568" s="80">
        <v>317</v>
      </c>
      <c r="I568" s="78">
        <f>IF(F568&lt;0,0,F568)</f>
        <v>15</v>
      </c>
      <c r="J568" s="25" t="s">
        <v>431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8" customHeight="1" x14ac:dyDescent="0.25">
      <c r="A569" s="25">
        <v>2003</v>
      </c>
      <c r="B569" s="28">
        <v>38099</v>
      </c>
      <c r="C569" s="29" t="s">
        <v>4</v>
      </c>
      <c r="D569" s="30" t="s">
        <v>169</v>
      </c>
      <c r="E569" s="30"/>
      <c r="F569" s="31">
        <v>15</v>
      </c>
      <c r="G569" s="26">
        <f>G568+F569</f>
        <v>-109889.33000000002</v>
      </c>
      <c r="H569" s="32">
        <v>159</v>
      </c>
      <c r="I569" s="31">
        <f>IF(F569&gt;0,F569,"")</f>
        <v>15</v>
      </c>
      <c r="J569" s="27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8" customHeight="1" x14ac:dyDescent="0.25">
      <c r="A570" s="61">
        <v>2004</v>
      </c>
      <c r="B570" s="62">
        <v>38471</v>
      </c>
      <c r="C570" s="63" t="s">
        <v>4</v>
      </c>
      <c r="D570" s="47" t="s">
        <v>169</v>
      </c>
      <c r="E570" s="47"/>
      <c r="F570" s="64">
        <v>15</v>
      </c>
      <c r="G570" s="65">
        <f>G569+F570</f>
        <v>-109874.33000000002</v>
      </c>
      <c r="H570" s="66">
        <v>174</v>
      </c>
      <c r="I570" s="64">
        <f>IF(F570&gt;0,F570,"")</f>
        <v>15</v>
      </c>
      <c r="J570" s="61"/>
      <c r="K570" s="2"/>
      <c r="L570" s="2"/>
      <c r="M570" s="2"/>
      <c r="N570" s="2"/>
      <c r="O570" s="2"/>
      <c r="P570" s="2"/>
      <c r="Q570" s="2"/>
      <c r="R570" s="4"/>
      <c r="S570" s="2"/>
      <c r="T570" s="2"/>
    </row>
    <row r="571" spans="1:20" ht="18" customHeight="1" x14ac:dyDescent="0.25">
      <c r="A571" s="40">
        <v>2005</v>
      </c>
      <c r="B571" s="41">
        <v>38831</v>
      </c>
      <c r="C571" s="42" t="s">
        <v>4</v>
      </c>
      <c r="D571" s="43" t="s">
        <v>169</v>
      </c>
      <c r="E571" s="43"/>
      <c r="F571" s="44">
        <v>15</v>
      </c>
      <c r="G571" s="45">
        <f>G570+F571</f>
        <v>-109859.33000000002</v>
      </c>
      <c r="H571" s="46">
        <v>190</v>
      </c>
      <c r="I571" s="44">
        <f>IF(F571&gt;0,F571,"")</f>
        <v>15</v>
      </c>
      <c r="J571" s="40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8" customHeight="1" x14ac:dyDescent="0.25">
      <c r="A572" s="27">
        <v>2006</v>
      </c>
      <c r="B572" s="28">
        <v>39196</v>
      </c>
      <c r="C572" s="29" t="s">
        <v>4</v>
      </c>
      <c r="D572" s="30" t="s">
        <v>169</v>
      </c>
      <c r="E572" s="30"/>
      <c r="F572" s="31">
        <v>15</v>
      </c>
      <c r="G572" s="26">
        <f>G571+F572</f>
        <v>-109844.33000000002</v>
      </c>
      <c r="H572" s="32">
        <v>207</v>
      </c>
      <c r="I572" s="31">
        <f>IF(F572&gt;0,F572,"")</f>
        <v>15</v>
      </c>
      <c r="J572" s="25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8" customHeight="1" x14ac:dyDescent="0.25">
      <c r="A573" s="33">
        <v>2007</v>
      </c>
      <c r="B573" s="34">
        <v>39561</v>
      </c>
      <c r="C573" s="35" t="s">
        <v>4</v>
      </c>
      <c r="D573" s="36" t="s">
        <v>169</v>
      </c>
      <c r="E573" s="36"/>
      <c r="F573" s="37">
        <v>15</v>
      </c>
      <c r="G573" s="38">
        <f>G572+F573</f>
        <v>-109829.33000000002</v>
      </c>
      <c r="H573" s="39">
        <v>225</v>
      </c>
      <c r="I573" s="37">
        <f>IF(F573&lt;0,0,F573)</f>
        <v>15</v>
      </c>
      <c r="J573" s="33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8" customHeight="1" x14ac:dyDescent="0.25">
      <c r="A574" s="55">
        <v>2008</v>
      </c>
      <c r="B574" s="56">
        <v>39923</v>
      </c>
      <c r="C574" s="57" t="s">
        <v>4</v>
      </c>
      <c r="D574" s="55" t="s">
        <v>169</v>
      </c>
      <c r="E574" s="55"/>
      <c r="F574" s="58">
        <v>15</v>
      </c>
      <c r="G574" s="59">
        <f>G573+F574</f>
        <v>-109814.33000000002</v>
      </c>
      <c r="H574" s="60">
        <v>243</v>
      </c>
      <c r="I574" s="58">
        <f>IF(F574&lt;0,0,F574)</f>
        <v>15</v>
      </c>
      <c r="J574" s="25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8" customHeight="1" x14ac:dyDescent="0.25">
      <c r="A575" s="47">
        <v>2009</v>
      </c>
      <c r="B575" s="48">
        <v>40288</v>
      </c>
      <c r="C575" s="49" t="s">
        <v>4</v>
      </c>
      <c r="D575" s="50" t="s">
        <v>169</v>
      </c>
      <c r="E575" s="50"/>
      <c r="F575" s="51">
        <v>15</v>
      </c>
      <c r="G575" s="52">
        <f>G574+F575</f>
        <v>-109799.33000000002</v>
      </c>
      <c r="H575" s="53">
        <v>261</v>
      </c>
      <c r="I575" s="51">
        <f>IF(F575&lt;0,0,F575)</f>
        <v>15</v>
      </c>
      <c r="J575" s="25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8" customHeight="1" x14ac:dyDescent="0.25">
      <c r="A576" s="36">
        <v>2010</v>
      </c>
      <c r="B576" s="34">
        <v>40653</v>
      </c>
      <c r="C576" s="35" t="s">
        <v>4</v>
      </c>
      <c r="D576" s="36" t="s">
        <v>169</v>
      </c>
      <c r="E576" s="36"/>
      <c r="F576" s="37">
        <v>15</v>
      </c>
      <c r="G576" s="38">
        <f>G575+F576</f>
        <v>-109784.33000000002</v>
      </c>
      <c r="H576" s="39">
        <v>282</v>
      </c>
      <c r="I576" s="37">
        <f>IF(F576&lt;0,0,F576)</f>
        <v>15</v>
      </c>
      <c r="J576" s="33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8" customHeight="1" x14ac:dyDescent="0.25">
      <c r="A577" s="74">
        <v>2012</v>
      </c>
      <c r="B577" s="75">
        <v>41386</v>
      </c>
      <c r="C577" s="76" t="s">
        <v>4</v>
      </c>
      <c r="D577" s="77" t="s">
        <v>169</v>
      </c>
      <c r="E577" s="77"/>
      <c r="F577" s="78">
        <v>15</v>
      </c>
      <c r="G577" s="79">
        <f>G576+F577</f>
        <v>-109769.33000000002</v>
      </c>
      <c r="H577" s="80">
        <v>326</v>
      </c>
      <c r="I577" s="78">
        <f>IF(F577&lt;0,0,F577)</f>
        <v>15</v>
      </c>
      <c r="J577" s="25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8" customHeight="1" x14ac:dyDescent="0.25">
      <c r="A578" s="25">
        <v>2003</v>
      </c>
      <c r="B578" s="28">
        <v>37897</v>
      </c>
      <c r="C578" s="29" t="s">
        <v>4</v>
      </c>
      <c r="D578" s="30" t="s">
        <v>46</v>
      </c>
      <c r="E578" s="30"/>
      <c r="F578" s="31">
        <v>15</v>
      </c>
      <c r="G578" s="26">
        <f>G577+F578</f>
        <v>-109754.33000000002</v>
      </c>
      <c r="H578" s="32">
        <v>149</v>
      </c>
      <c r="I578" s="31">
        <f>IF(F578&gt;0,F578,"")</f>
        <v>15</v>
      </c>
      <c r="J578" s="27" t="s">
        <v>431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8" customHeight="1" x14ac:dyDescent="0.25">
      <c r="A579" s="61">
        <v>2004</v>
      </c>
      <c r="B579" s="62">
        <v>38265</v>
      </c>
      <c r="C579" s="63" t="s">
        <v>4</v>
      </c>
      <c r="D579" s="47" t="s">
        <v>46</v>
      </c>
      <c r="E579" s="47"/>
      <c r="F579" s="64">
        <v>15</v>
      </c>
      <c r="G579" s="65">
        <f>G578+F579</f>
        <v>-109739.33000000002</v>
      </c>
      <c r="H579" s="66">
        <v>165</v>
      </c>
      <c r="I579" s="64">
        <f>IF(F579&gt;0,F579,"")</f>
        <v>15</v>
      </c>
      <c r="J579" s="61" t="s">
        <v>431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8" customHeight="1" x14ac:dyDescent="0.25">
      <c r="A580" s="40">
        <v>2005</v>
      </c>
      <c r="B580" s="41">
        <v>38630</v>
      </c>
      <c r="C580" s="42" t="s">
        <v>4</v>
      </c>
      <c r="D580" s="43" t="s">
        <v>46</v>
      </c>
      <c r="E580" s="43"/>
      <c r="F580" s="44">
        <v>15</v>
      </c>
      <c r="G580" s="45">
        <f>G579+F580</f>
        <v>-109724.33000000002</v>
      </c>
      <c r="H580" s="46">
        <v>181</v>
      </c>
      <c r="I580" s="44">
        <f>IF(F580&gt;0,F580,"")</f>
        <v>15</v>
      </c>
      <c r="J580" s="40" t="s">
        <v>431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8" customHeight="1" x14ac:dyDescent="0.25">
      <c r="A581" s="27">
        <v>2006</v>
      </c>
      <c r="B581" s="28">
        <v>38994</v>
      </c>
      <c r="C581" s="29" t="s">
        <v>4</v>
      </c>
      <c r="D581" s="30" t="s">
        <v>46</v>
      </c>
      <c r="E581" s="30"/>
      <c r="F581" s="31">
        <v>15</v>
      </c>
      <c r="G581" s="26">
        <f>G580+F581</f>
        <v>-109709.33000000002</v>
      </c>
      <c r="H581" s="32">
        <v>196</v>
      </c>
      <c r="I581" s="31">
        <f>IF(F581&gt;0,F581,"")</f>
        <v>15</v>
      </c>
      <c r="J581" s="25" t="s">
        <v>431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8" customHeight="1" x14ac:dyDescent="0.25">
      <c r="A582" s="33">
        <v>2007</v>
      </c>
      <c r="B582" s="34">
        <v>39358</v>
      </c>
      <c r="C582" s="35" t="s">
        <v>4</v>
      </c>
      <c r="D582" s="36" t="s">
        <v>46</v>
      </c>
      <c r="E582" s="36"/>
      <c r="F582" s="37">
        <v>15</v>
      </c>
      <c r="G582" s="38">
        <f>G581+F582</f>
        <v>-109694.33000000002</v>
      </c>
      <c r="H582" s="39">
        <v>214</v>
      </c>
      <c r="I582" s="37">
        <f>IF(F582&lt;0,0,F582)</f>
        <v>15</v>
      </c>
      <c r="J582" s="33" t="s">
        <v>431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8" customHeight="1" x14ac:dyDescent="0.25">
      <c r="A583" s="55">
        <v>2008</v>
      </c>
      <c r="B583" s="56">
        <v>39722</v>
      </c>
      <c r="C583" s="57" t="s">
        <v>4</v>
      </c>
      <c r="D583" s="55" t="s">
        <v>46</v>
      </c>
      <c r="E583" s="55"/>
      <c r="F583" s="58">
        <v>15</v>
      </c>
      <c r="G583" s="59">
        <f>G582+F583</f>
        <v>-109679.33000000002</v>
      </c>
      <c r="H583" s="60">
        <v>231</v>
      </c>
      <c r="I583" s="58">
        <f>IF(F583&lt;0,0,F583)</f>
        <v>15</v>
      </c>
      <c r="J583" s="25" t="s">
        <v>431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8" customHeight="1" x14ac:dyDescent="0.25">
      <c r="A584" s="47">
        <v>2009</v>
      </c>
      <c r="B584" s="48">
        <v>40087</v>
      </c>
      <c r="C584" s="49" t="s">
        <v>4</v>
      </c>
      <c r="D584" s="50" t="s">
        <v>46</v>
      </c>
      <c r="E584" s="50"/>
      <c r="F584" s="51">
        <v>15</v>
      </c>
      <c r="G584" s="52">
        <f>G583+F584</f>
        <v>-109664.33000000002</v>
      </c>
      <c r="H584" s="53">
        <v>249</v>
      </c>
      <c r="I584" s="51">
        <f>IF(F584&lt;0,0,F584)</f>
        <v>15</v>
      </c>
      <c r="J584" s="25" t="s">
        <v>431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8" customHeight="1" x14ac:dyDescent="0.25">
      <c r="A585" s="36">
        <v>2010</v>
      </c>
      <c r="B585" s="34">
        <v>40452</v>
      </c>
      <c r="C585" s="35" t="s">
        <v>4</v>
      </c>
      <c r="D585" s="36" t="s">
        <v>46</v>
      </c>
      <c r="E585" s="36"/>
      <c r="F585" s="37">
        <v>15</v>
      </c>
      <c r="G585" s="38">
        <f>G584+F585</f>
        <v>-109649.33000000002</v>
      </c>
      <c r="H585" s="39">
        <v>268</v>
      </c>
      <c r="I585" s="37">
        <f>IF(F585&lt;0,0,F585)</f>
        <v>15</v>
      </c>
      <c r="J585" s="33" t="s">
        <v>431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8" customHeight="1" x14ac:dyDescent="0.25">
      <c r="A586" s="67">
        <v>2011</v>
      </c>
      <c r="B586" s="68">
        <v>40819</v>
      </c>
      <c r="C586" s="69" t="s">
        <v>4</v>
      </c>
      <c r="D586" s="67" t="s">
        <v>46</v>
      </c>
      <c r="E586" s="67"/>
      <c r="F586" s="70">
        <v>15</v>
      </c>
      <c r="G586" s="71">
        <f>G585+F586</f>
        <v>-109634.33000000002</v>
      </c>
      <c r="H586" s="72">
        <v>289</v>
      </c>
      <c r="I586" s="70">
        <f>IF(F586&lt;0,0,F586)</f>
        <v>15</v>
      </c>
      <c r="J586" s="25" t="s">
        <v>431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8" customHeight="1" x14ac:dyDescent="0.25">
      <c r="A587" s="67">
        <v>2011</v>
      </c>
      <c r="B587" s="68">
        <v>41019</v>
      </c>
      <c r="C587" s="69" t="s">
        <v>4</v>
      </c>
      <c r="D587" s="67" t="s">
        <v>46</v>
      </c>
      <c r="E587" s="67"/>
      <c r="F587" s="70">
        <v>15</v>
      </c>
      <c r="G587" s="71">
        <f>G586+F587</f>
        <v>-109619.33000000002</v>
      </c>
      <c r="H587" s="72">
        <v>304</v>
      </c>
      <c r="I587" s="70">
        <f>IF(F587&lt;0,0,F587)</f>
        <v>15</v>
      </c>
      <c r="J587" s="25" t="s">
        <v>431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8" customHeight="1" x14ac:dyDescent="0.25">
      <c r="A588" s="74">
        <v>2012</v>
      </c>
      <c r="B588" s="75">
        <v>41183</v>
      </c>
      <c r="C588" s="76" t="s">
        <v>4</v>
      </c>
      <c r="D588" s="77" t="s">
        <v>46</v>
      </c>
      <c r="E588" s="77"/>
      <c r="F588" s="78">
        <v>15</v>
      </c>
      <c r="G588" s="79">
        <f>G587+F588</f>
        <v>-109604.33000000002</v>
      </c>
      <c r="H588" s="80">
        <v>310</v>
      </c>
      <c r="I588" s="78">
        <f>IF(F588&lt;0,0,F588)</f>
        <v>15</v>
      </c>
      <c r="J588" s="25" t="s">
        <v>431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8" customHeight="1" x14ac:dyDescent="0.25">
      <c r="A589" s="67">
        <v>2011</v>
      </c>
      <c r="B589" s="68">
        <v>40858</v>
      </c>
      <c r="C589" s="69" t="s">
        <v>4</v>
      </c>
      <c r="D589" s="67" t="s">
        <v>257</v>
      </c>
      <c r="E589" s="67"/>
      <c r="F589" s="70">
        <v>25</v>
      </c>
      <c r="G589" s="71">
        <f>G588+F589</f>
        <v>-109579.33000000002</v>
      </c>
      <c r="H589" s="72">
        <v>295</v>
      </c>
      <c r="I589" s="70">
        <f>IF(F589&lt;0,0,F589)</f>
        <v>25</v>
      </c>
      <c r="J589" s="25" t="s">
        <v>431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8" customHeight="1" x14ac:dyDescent="0.25">
      <c r="A590" s="25">
        <v>2003</v>
      </c>
      <c r="B590" s="28">
        <v>37917</v>
      </c>
      <c r="C590" s="29" t="s">
        <v>4</v>
      </c>
      <c r="D590" s="30" t="s">
        <v>310</v>
      </c>
      <c r="E590" s="30"/>
      <c r="F590" s="31">
        <v>15</v>
      </c>
      <c r="G590" s="26">
        <f>G589+F590</f>
        <v>-109564.33000000002</v>
      </c>
      <c r="H590" s="32">
        <v>150</v>
      </c>
      <c r="I590" s="31">
        <f>IF(F590&gt;0,F590,"")</f>
        <v>15</v>
      </c>
      <c r="J590" s="27" t="s">
        <v>431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8" customHeight="1" x14ac:dyDescent="0.25">
      <c r="A591" s="61">
        <v>2004</v>
      </c>
      <c r="B591" s="62">
        <v>38285</v>
      </c>
      <c r="C591" s="63" t="s">
        <v>4</v>
      </c>
      <c r="D591" s="47" t="s">
        <v>310</v>
      </c>
      <c r="E591" s="47"/>
      <c r="F591" s="64">
        <v>15</v>
      </c>
      <c r="G591" s="65">
        <f>G590+F591</f>
        <v>-109549.33000000002</v>
      </c>
      <c r="H591" s="66">
        <v>166</v>
      </c>
      <c r="I591" s="64">
        <f>IF(F591&gt;0,F591,"")</f>
        <v>15</v>
      </c>
      <c r="J591" s="61" t="s">
        <v>431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8" customHeight="1" x14ac:dyDescent="0.25">
      <c r="A592" s="25">
        <v>2003</v>
      </c>
      <c r="B592" s="28">
        <v>38111</v>
      </c>
      <c r="C592" s="29" t="s">
        <v>4</v>
      </c>
      <c r="D592" s="30" t="s">
        <v>171</v>
      </c>
      <c r="E592" s="30"/>
      <c r="F592" s="31">
        <v>15</v>
      </c>
      <c r="G592" s="26">
        <f>G591+F592</f>
        <v>-109534.33000000002</v>
      </c>
      <c r="H592" s="32">
        <v>160</v>
      </c>
      <c r="I592" s="31">
        <f>IF(F592&gt;0,F592,"")</f>
        <v>15</v>
      </c>
      <c r="J592" s="27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8" customHeight="1" x14ac:dyDescent="0.25">
      <c r="A593" s="61">
        <v>2004</v>
      </c>
      <c r="B593" s="62">
        <v>38475</v>
      </c>
      <c r="C593" s="63" t="s">
        <v>4</v>
      </c>
      <c r="D593" s="47" t="s">
        <v>171</v>
      </c>
      <c r="E593" s="47"/>
      <c r="F593" s="64">
        <v>15</v>
      </c>
      <c r="G593" s="65">
        <f>G592+F593</f>
        <v>-109519.33000000002</v>
      </c>
      <c r="H593" s="66">
        <v>175</v>
      </c>
      <c r="I593" s="64">
        <f>IF(F593&gt;0,F593,"")</f>
        <v>15</v>
      </c>
      <c r="J593" s="61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8" customHeight="1" x14ac:dyDescent="0.25">
      <c r="A594" s="40">
        <v>2005</v>
      </c>
      <c r="B594" s="41">
        <v>38839</v>
      </c>
      <c r="C594" s="42" t="s">
        <v>4</v>
      </c>
      <c r="D594" s="43" t="s">
        <v>171</v>
      </c>
      <c r="E594" s="43"/>
      <c r="F594" s="44">
        <v>15</v>
      </c>
      <c r="G594" s="45">
        <f>G593+F594</f>
        <v>-109504.33000000002</v>
      </c>
      <c r="H594" s="46">
        <v>191</v>
      </c>
      <c r="I594" s="44">
        <f>IF(F594&gt;0,F594,"")</f>
        <v>15</v>
      </c>
      <c r="J594" s="40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8" customHeight="1" x14ac:dyDescent="0.25">
      <c r="A595" s="27">
        <v>2006</v>
      </c>
      <c r="B595" s="28">
        <v>39203</v>
      </c>
      <c r="C595" s="29" t="s">
        <v>4</v>
      </c>
      <c r="D595" s="30" t="s">
        <v>171</v>
      </c>
      <c r="E595" s="30"/>
      <c r="F595" s="31">
        <v>15</v>
      </c>
      <c r="G595" s="26">
        <f>G594+F595</f>
        <v>-109489.33000000002</v>
      </c>
      <c r="H595" s="32">
        <v>208</v>
      </c>
      <c r="I595" s="31">
        <f>IF(F595&gt;0,F595,"")</f>
        <v>15</v>
      </c>
      <c r="J595" s="25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8" customHeight="1" x14ac:dyDescent="0.25">
      <c r="A596" s="33">
        <v>2007</v>
      </c>
      <c r="B596" s="34">
        <v>39569</v>
      </c>
      <c r="C596" s="35" t="s">
        <v>4</v>
      </c>
      <c r="D596" s="36" t="s">
        <v>171</v>
      </c>
      <c r="E596" s="36"/>
      <c r="F596" s="37">
        <v>15</v>
      </c>
      <c r="G596" s="38">
        <f>G595+F596</f>
        <v>-109474.33000000002</v>
      </c>
      <c r="H596" s="39">
        <v>226</v>
      </c>
      <c r="I596" s="37">
        <f>IF(F596&lt;0,0,F596)</f>
        <v>15</v>
      </c>
      <c r="J596" s="33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8" customHeight="1" x14ac:dyDescent="0.25">
      <c r="A597" s="55">
        <v>2008</v>
      </c>
      <c r="B597" s="56">
        <v>39934</v>
      </c>
      <c r="C597" s="57" t="s">
        <v>4</v>
      </c>
      <c r="D597" s="55" t="s">
        <v>171</v>
      </c>
      <c r="E597" s="55"/>
      <c r="F597" s="58">
        <v>15</v>
      </c>
      <c r="G597" s="59">
        <f>G596+F597</f>
        <v>-109459.33000000002</v>
      </c>
      <c r="H597" s="60">
        <v>244</v>
      </c>
      <c r="I597" s="58">
        <f>IF(F597&lt;0,0,F597)</f>
        <v>15</v>
      </c>
      <c r="J597" s="25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8" customHeight="1" x14ac:dyDescent="0.25">
      <c r="A598" s="25">
        <v>2003</v>
      </c>
      <c r="B598" s="28">
        <v>38082</v>
      </c>
      <c r="C598" s="29" t="s">
        <v>4</v>
      </c>
      <c r="D598" s="30" t="s">
        <v>155</v>
      </c>
      <c r="E598" s="30"/>
      <c r="F598" s="31">
        <v>15</v>
      </c>
      <c r="G598" s="26">
        <f>G597+F598</f>
        <v>-109444.33000000002</v>
      </c>
      <c r="H598" s="32">
        <v>158</v>
      </c>
      <c r="I598" s="31">
        <f>IF(F598&gt;0,F598,"")</f>
        <v>15</v>
      </c>
      <c r="J598" s="27" t="s">
        <v>431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8" customHeight="1" x14ac:dyDescent="0.25">
      <c r="A599" s="61">
        <v>2004</v>
      </c>
      <c r="B599" s="62">
        <v>38447</v>
      </c>
      <c r="C599" s="63" t="s">
        <v>4</v>
      </c>
      <c r="D599" s="47" t="s">
        <v>155</v>
      </c>
      <c r="E599" s="47"/>
      <c r="F599" s="64">
        <v>15</v>
      </c>
      <c r="G599" s="65">
        <f>G598+F599</f>
        <v>-109429.33000000002</v>
      </c>
      <c r="H599" s="66">
        <v>174</v>
      </c>
      <c r="I599" s="64">
        <f>IF(F599&gt;0,F599,"")</f>
        <v>15</v>
      </c>
      <c r="J599" s="61" t="s">
        <v>431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8" customHeight="1" x14ac:dyDescent="0.25">
      <c r="A600" s="40">
        <v>2005</v>
      </c>
      <c r="B600" s="41">
        <v>38812</v>
      </c>
      <c r="C600" s="42" t="s">
        <v>4</v>
      </c>
      <c r="D600" s="43" t="s">
        <v>155</v>
      </c>
      <c r="E600" s="43"/>
      <c r="F600" s="44">
        <v>15</v>
      </c>
      <c r="G600" s="45">
        <f>G599+F600</f>
        <v>-109414.33000000002</v>
      </c>
      <c r="H600" s="46">
        <v>189</v>
      </c>
      <c r="I600" s="44">
        <f>IF(F600&gt;0,F600,"")</f>
        <v>15</v>
      </c>
      <c r="J600" s="40" t="s">
        <v>431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8" customHeight="1" x14ac:dyDescent="0.25">
      <c r="A601" s="27">
        <v>2006</v>
      </c>
      <c r="B601" s="28">
        <v>39176</v>
      </c>
      <c r="C601" s="29" t="s">
        <v>4</v>
      </c>
      <c r="D601" s="30" t="s">
        <v>155</v>
      </c>
      <c r="E601" s="30"/>
      <c r="F601" s="31">
        <v>15</v>
      </c>
      <c r="G601" s="26">
        <f>G600+F601</f>
        <v>-109399.33000000002</v>
      </c>
      <c r="H601" s="32">
        <v>206</v>
      </c>
      <c r="I601" s="31">
        <f>IF(F601&gt;0,F601,"")</f>
        <v>15</v>
      </c>
      <c r="J601" s="25" t="s">
        <v>431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8" customHeight="1" x14ac:dyDescent="0.25">
      <c r="A602" s="33">
        <v>2007</v>
      </c>
      <c r="B602" s="34">
        <v>39541</v>
      </c>
      <c r="C602" s="35" t="s">
        <v>4</v>
      </c>
      <c r="D602" s="36" t="s">
        <v>155</v>
      </c>
      <c r="E602" s="36"/>
      <c r="F602" s="37">
        <v>15</v>
      </c>
      <c r="G602" s="38">
        <f>G601+F602</f>
        <v>-109384.33000000002</v>
      </c>
      <c r="H602" s="39">
        <v>224</v>
      </c>
      <c r="I602" s="37">
        <f>IF(F602&lt;0,0,F602)</f>
        <v>15</v>
      </c>
      <c r="J602" s="33" t="s">
        <v>431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8" customHeight="1" x14ac:dyDescent="0.25">
      <c r="A603" s="55">
        <v>2008</v>
      </c>
      <c r="B603" s="56">
        <v>39906</v>
      </c>
      <c r="C603" s="57" t="s">
        <v>4</v>
      </c>
      <c r="D603" s="55" t="s">
        <v>155</v>
      </c>
      <c r="E603" s="55"/>
      <c r="F603" s="58">
        <v>15</v>
      </c>
      <c r="G603" s="59">
        <f>G602+F603</f>
        <v>-109369.33000000002</v>
      </c>
      <c r="H603" s="60">
        <v>242</v>
      </c>
      <c r="I603" s="58">
        <f>IF(F603&lt;0,0,F603)</f>
        <v>15</v>
      </c>
      <c r="J603" s="25" t="s">
        <v>431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8" customHeight="1" x14ac:dyDescent="0.25">
      <c r="A604" s="47">
        <v>2009</v>
      </c>
      <c r="B604" s="48">
        <v>40275</v>
      </c>
      <c r="C604" s="49" t="s">
        <v>4</v>
      </c>
      <c r="D604" s="50" t="s">
        <v>155</v>
      </c>
      <c r="E604" s="50"/>
      <c r="F604" s="51">
        <v>15</v>
      </c>
      <c r="G604" s="52">
        <f>G603+F604</f>
        <v>-109354.33000000002</v>
      </c>
      <c r="H604" s="53">
        <v>261</v>
      </c>
      <c r="I604" s="51">
        <f>IF(F604&lt;0,0,F604)</f>
        <v>15</v>
      </c>
      <c r="J604" s="25" t="s">
        <v>431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8" customHeight="1" x14ac:dyDescent="0.25">
      <c r="A605" s="36">
        <v>2010</v>
      </c>
      <c r="B605" s="34">
        <v>40638</v>
      </c>
      <c r="C605" s="35" t="s">
        <v>4</v>
      </c>
      <c r="D605" s="36" t="s">
        <v>155</v>
      </c>
      <c r="E605" s="36"/>
      <c r="F605" s="37">
        <v>15</v>
      </c>
      <c r="G605" s="38">
        <f>G604+F605</f>
        <v>-109339.33000000002</v>
      </c>
      <c r="H605" s="39">
        <v>280</v>
      </c>
      <c r="I605" s="37">
        <f>IF(F605&lt;0,0,F605)</f>
        <v>15</v>
      </c>
      <c r="J605" s="33" t="s">
        <v>431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8" customHeight="1" x14ac:dyDescent="0.25">
      <c r="A606" s="67">
        <v>2011</v>
      </c>
      <c r="B606" s="68">
        <v>41003</v>
      </c>
      <c r="C606" s="69" t="s">
        <v>4</v>
      </c>
      <c r="D606" s="67" t="s">
        <v>155</v>
      </c>
      <c r="E606" s="67"/>
      <c r="F606" s="70">
        <v>15</v>
      </c>
      <c r="G606" s="71">
        <f>G605+F606</f>
        <v>-109324.33000000002</v>
      </c>
      <c r="H606" s="72">
        <v>302</v>
      </c>
      <c r="I606" s="70">
        <f>IF(F606&lt;0,0,F606)</f>
        <v>15</v>
      </c>
      <c r="J606" s="25" t="s">
        <v>431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8" customHeight="1" x14ac:dyDescent="0.25">
      <c r="A607" s="74">
        <v>2012</v>
      </c>
      <c r="B607" s="75">
        <v>41368</v>
      </c>
      <c r="C607" s="76" t="s">
        <v>4</v>
      </c>
      <c r="D607" s="77" t="s">
        <v>155</v>
      </c>
      <c r="E607" s="77"/>
      <c r="F607" s="78">
        <v>15</v>
      </c>
      <c r="G607" s="79">
        <f>G606+F607</f>
        <v>-109309.33000000002</v>
      </c>
      <c r="H607" s="80">
        <v>325</v>
      </c>
      <c r="I607" s="78">
        <f>IF(F607&lt;0,0,F607)</f>
        <v>15</v>
      </c>
      <c r="J607" s="25" t="s">
        <v>431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8" customHeight="1" x14ac:dyDescent="0.25">
      <c r="A608" s="33">
        <v>2007</v>
      </c>
      <c r="B608" s="34">
        <v>39358</v>
      </c>
      <c r="C608" s="35" t="s">
        <v>4</v>
      </c>
      <c r="D608" s="36" t="s">
        <v>47</v>
      </c>
      <c r="E608" s="36"/>
      <c r="F608" s="37">
        <v>50</v>
      </c>
      <c r="G608" s="38">
        <f>G607+F608</f>
        <v>-109259.33000000002</v>
      </c>
      <c r="H608" s="39">
        <v>215</v>
      </c>
      <c r="I608" s="37">
        <f>IF(F608&lt;0,0,F608)</f>
        <v>50</v>
      </c>
      <c r="J608" s="33" t="s">
        <v>431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8" customHeight="1" x14ac:dyDescent="0.25">
      <c r="A609" s="55">
        <v>2008</v>
      </c>
      <c r="B609" s="56">
        <v>39724</v>
      </c>
      <c r="C609" s="57" t="s">
        <v>4</v>
      </c>
      <c r="D609" s="55" t="s">
        <v>47</v>
      </c>
      <c r="E609" s="55"/>
      <c r="F609" s="58">
        <v>50</v>
      </c>
      <c r="G609" s="59">
        <f>G608+F609</f>
        <v>-109209.33000000002</v>
      </c>
      <c r="H609" s="60">
        <v>233</v>
      </c>
      <c r="I609" s="58">
        <f>IF(F609&lt;0,0,F609)</f>
        <v>50</v>
      </c>
      <c r="J609" s="25" t="s">
        <v>431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8" customHeight="1" x14ac:dyDescent="0.25">
      <c r="A610" s="47">
        <v>2009</v>
      </c>
      <c r="B610" s="48">
        <v>40091</v>
      </c>
      <c r="C610" s="49" t="s">
        <v>4</v>
      </c>
      <c r="D610" s="50" t="s">
        <v>47</v>
      </c>
      <c r="E610" s="50"/>
      <c r="F610" s="51">
        <v>50</v>
      </c>
      <c r="G610" s="52">
        <f>G609+F610</f>
        <v>-109159.33000000002</v>
      </c>
      <c r="H610" s="53">
        <v>251</v>
      </c>
      <c r="I610" s="51">
        <f>IF(F610&lt;0,0,F610)</f>
        <v>50</v>
      </c>
      <c r="J610" s="25" t="s">
        <v>431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8" customHeight="1" x14ac:dyDescent="0.25">
      <c r="A611" s="36">
        <v>2010</v>
      </c>
      <c r="B611" s="34">
        <v>40452</v>
      </c>
      <c r="C611" s="35" t="s">
        <v>4</v>
      </c>
      <c r="D611" s="36" t="s">
        <v>47</v>
      </c>
      <c r="E611" s="36"/>
      <c r="F611" s="37">
        <v>50</v>
      </c>
      <c r="G611" s="38">
        <f>G610+F611</f>
        <v>-109109.33000000002</v>
      </c>
      <c r="H611" s="39">
        <v>269</v>
      </c>
      <c r="I611" s="37">
        <f>IF(F611&lt;0,0,F611)</f>
        <v>50</v>
      </c>
      <c r="J611" s="33" t="s">
        <v>431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8" customHeight="1" x14ac:dyDescent="0.25">
      <c r="A612" s="67">
        <v>2011</v>
      </c>
      <c r="B612" s="68">
        <v>40819</v>
      </c>
      <c r="C612" s="69" t="s">
        <v>4</v>
      </c>
      <c r="D612" s="67" t="s">
        <v>47</v>
      </c>
      <c r="E612" s="67"/>
      <c r="F612" s="70">
        <v>50</v>
      </c>
      <c r="G612" s="71">
        <f>G611+F612</f>
        <v>-109059.33000000002</v>
      </c>
      <c r="H612" s="72">
        <v>291</v>
      </c>
      <c r="I612" s="70">
        <f>IF(F612&lt;0,0,F612)</f>
        <v>50</v>
      </c>
      <c r="J612" s="25" t="s">
        <v>431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8" customHeight="1" x14ac:dyDescent="0.25">
      <c r="A613" s="74">
        <v>2012</v>
      </c>
      <c r="B613" s="75">
        <v>41183</v>
      </c>
      <c r="C613" s="76" t="s">
        <v>4</v>
      </c>
      <c r="D613" s="77" t="s">
        <v>47</v>
      </c>
      <c r="E613" s="77"/>
      <c r="F613" s="78">
        <v>50</v>
      </c>
      <c r="G613" s="79">
        <f>G612+F613</f>
        <v>-109009.33000000002</v>
      </c>
      <c r="H613" s="80">
        <v>312</v>
      </c>
      <c r="I613" s="78">
        <f>IF(F613&lt;0,0,F613)</f>
        <v>50</v>
      </c>
      <c r="J613" s="25" t="s">
        <v>431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8" customHeight="1" x14ac:dyDescent="0.25">
      <c r="A614" s="25">
        <v>2003</v>
      </c>
      <c r="B614" s="28">
        <v>37897</v>
      </c>
      <c r="C614" s="29" t="s">
        <v>4</v>
      </c>
      <c r="D614" s="30" t="s">
        <v>48</v>
      </c>
      <c r="E614" s="30"/>
      <c r="F614" s="31">
        <v>15</v>
      </c>
      <c r="G614" s="26">
        <f>G613+F614</f>
        <v>-108994.33000000002</v>
      </c>
      <c r="H614" s="32">
        <v>149</v>
      </c>
      <c r="I614" s="31">
        <f>IF(F614&gt;0,F614,"")</f>
        <v>15</v>
      </c>
      <c r="J614" s="27" t="s">
        <v>431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8" customHeight="1" x14ac:dyDescent="0.25">
      <c r="A615" s="61">
        <v>2004</v>
      </c>
      <c r="B615" s="62">
        <v>38265</v>
      </c>
      <c r="C615" s="63" t="s">
        <v>4</v>
      </c>
      <c r="D615" s="47" t="s">
        <v>48</v>
      </c>
      <c r="E615" s="47"/>
      <c r="F615" s="64">
        <v>15</v>
      </c>
      <c r="G615" s="65">
        <f>G614+F615</f>
        <v>-108979.33000000002</v>
      </c>
      <c r="H615" s="66">
        <v>165</v>
      </c>
      <c r="I615" s="64">
        <f>IF(F615&gt;0,F615,"")</f>
        <v>15</v>
      </c>
      <c r="J615" s="61" t="s">
        <v>431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8" customHeight="1" x14ac:dyDescent="0.25">
      <c r="A616" s="40">
        <v>2005</v>
      </c>
      <c r="B616" s="41">
        <v>38630</v>
      </c>
      <c r="C616" s="42" t="s">
        <v>4</v>
      </c>
      <c r="D616" s="43" t="s">
        <v>48</v>
      </c>
      <c r="E616" s="43"/>
      <c r="F616" s="44">
        <v>15</v>
      </c>
      <c r="G616" s="45">
        <f>G615+F616</f>
        <v>-108964.33000000002</v>
      </c>
      <c r="H616" s="46">
        <v>180</v>
      </c>
      <c r="I616" s="44">
        <f>IF(F616&gt;0,F616,"")</f>
        <v>15</v>
      </c>
      <c r="J616" s="40" t="s">
        <v>431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8" customHeight="1" x14ac:dyDescent="0.25">
      <c r="A617" s="27">
        <v>2006</v>
      </c>
      <c r="B617" s="28">
        <v>38994</v>
      </c>
      <c r="C617" s="29" t="s">
        <v>4</v>
      </c>
      <c r="D617" s="30" t="s">
        <v>48</v>
      </c>
      <c r="E617" s="30"/>
      <c r="F617" s="31">
        <v>15</v>
      </c>
      <c r="G617" s="26">
        <f>G616+F617</f>
        <v>-108949.33000000002</v>
      </c>
      <c r="H617" s="32">
        <v>196</v>
      </c>
      <c r="I617" s="31">
        <f>IF(F617&gt;0,F617,"")</f>
        <v>15</v>
      </c>
      <c r="J617" s="25" t="s">
        <v>431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8" customHeight="1" x14ac:dyDescent="0.25">
      <c r="A618" s="33">
        <v>2007</v>
      </c>
      <c r="B618" s="34">
        <v>39358</v>
      </c>
      <c r="C618" s="35" t="s">
        <v>4</v>
      </c>
      <c r="D618" s="36" t="s">
        <v>48</v>
      </c>
      <c r="E618" s="36"/>
      <c r="F618" s="37">
        <v>15</v>
      </c>
      <c r="G618" s="38">
        <f>G617+F618</f>
        <v>-108934.33000000002</v>
      </c>
      <c r="H618" s="39">
        <v>213</v>
      </c>
      <c r="I618" s="37">
        <f>IF(F618&lt;0,0,F618)</f>
        <v>15</v>
      </c>
      <c r="J618" s="33" t="s">
        <v>431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8" customHeight="1" x14ac:dyDescent="0.25">
      <c r="A619" s="33">
        <v>2007</v>
      </c>
      <c r="B619" s="34">
        <v>39366</v>
      </c>
      <c r="C619" s="35" t="s">
        <v>4</v>
      </c>
      <c r="D619" s="36" t="s">
        <v>48</v>
      </c>
      <c r="E619" s="36"/>
      <c r="F619" s="37">
        <v>85</v>
      </c>
      <c r="G619" s="38">
        <f>G618+F619</f>
        <v>-108849.33000000002</v>
      </c>
      <c r="H619" s="39">
        <v>215</v>
      </c>
      <c r="I619" s="37">
        <f>IF(F619&lt;0,0,F619)</f>
        <v>85</v>
      </c>
      <c r="J619" s="33" t="s">
        <v>431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8" customHeight="1" x14ac:dyDescent="0.25">
      <c r="A620" s="47">
        <v>2009</v>
      </c>
      <c r="B620" s="48">
        <v>40087</v>
      </c>
      <c r="C620" s="49" t="s">
        <v>4</v>
      </c>
      <c r="D620" s="50" t="s">
        <v>48</v>
      </c>
      <c r="E620" s="50"/>
      <c r="F620" s="51">
        <v>100</v>
      </c>
      <c r="G620" s="52">
        <f>G619+F620</f>
        <v>-108749.33000000002</v>
      </c>
      <c r="H620" s="53">
        <v>250</v>
      </c>
      <c r="I620" s="51">
        <f>IF(F620&lt;0,0,F620)</f>
        <v>100</v>
      </c>
      <c r="J620" s="25" t="s">
        <v>431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8" customHeight="1" x14ac:dyDescent="0.25">
      <c r="A621" s="36">
        <v>2010</v>
      </c>
      <c r="B621" s="34">
        <v>40452</v>
      </c>
      <c r="C621" s="35" t="s">
        <v>4</v>
      </c>
      <c r="D621" s="36" t="s">
        <v>48</v>
      </c>
      <c r="E621" s="36"/>
      <c r="F621" s="37">
        <v>100</v>
      </c>
      <c r="G621" s="38">
        <f>G620+F621</f>
        <v>-108649.33000000002</v>
      </c>
      <c r="H621" s="39">
        <v>270</v>
      </c>
      <c r="I621" s="37">
        <f>IF(F621&lt;0,0,F621)</f>
        <v>100</v>
      </c>
      <c r="J621" s="33" t="s">
        <v>431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8" customHeight="1" x14ac:dyDescent="0.25">
      <c r="A622" s="67">
        <v>2011</v>
      </c>
      <c r="B622" s="68">
        <v>40819</v>
      </c>
      <c r="C622" s="69" t="s">
        <v>4</v>
      </c>
      <c r="D622" s="67" t="s">
        <v>48</v>
      </c>
      <c r="E622" s="67"/>
      <c r="F622" s="70">
        <v>100</v>
      </c>
      <c r="G622" s="71">
        <f>G621+F622</f>
        <v>-108549.33000000002</v>
      </c>
      <c r="H622" s="72">
        <v>291</v>
      </c>
      <c r="I622" s="70">
        <f>IF(F622&lt;0,0,F622)</f>
        <v>100</v>
      </c>
      <c r="J622" s="25" t="s">
        <v>431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8" customHeight="1" x14ac:dyDescent="0.25">
      <c r="A623" s="74">
        <v>2012</v>
      </c>
      <c r="B623" s="75">
        <v>41183</v>
      </c>
      <c r="C623" s="76" t="s">
        <v>4</v>
      </c>
      <c r="D623" s="77" t="s">
        <v>48</v>
      </c>
      <c r="E623" s="77"/>
      <c r="F623" s="78">
        <v>100</v>
      </c>
      <c r="G623" s="79">
        <f>G622+F623</f>
        <v>-108449.33000000002</v>
      </c>
      <c r="H623" s="80">
        <v>312</v>
      </c>
      <c r="I623" s="78">
        <f>IF(F623&lt;0,0,F623)</f>
        <v>100</v>
      </c>
      <c r="J623" s="25" t="s">
        <v>431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8" customHeight="1" x14ac:dyDescent="0.25">
      <c r="A624" s="33">
        <v>2007</v>
      </c>
      <c r="B624" s="34">
        <v>39358</v>
      </c>
      <c r="C624" s="35" t="s">
        <v>4</v>
      </c>
      <c r="D624" s="36" t="s">
        <v>49</v>
      </c>
      <c r="E624" s="36"/>
      <c r="F624" s="37">
        <v>50</v>
      </c>
      <c r="G624" s="38">
        <f>G623+F624</f>
        <v>-108399.33000000002</v>
      </c>
      <c r="H624" s="39">
        <v>214</v>
      </c>
      <c r="I624" s="37">
        <f>IF(F624&lt;0,0,F624)</f>
        <v>50</v>
      </c>
      <c r="J624" s="33" t="s">
        <v>431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8" customHeight="1" x14ac:dyDescent="0.25">
      <c r="A625" s="55">
        <v>2008</v>
      </c>
      <c r="B625" s="56">
        <v>39722</v>
      </c>
      <c r="C625" s="57" t="s">
        <v>4</v>
      </c>
      <c r="D625" s="55" t="s">
        <v>49</v>
      </c>
      <c r="E625" s="55"/>
      <c r="F625" s="58">
        <v>50</v>
      </c>
      <c r="G625" s="59">
        <f>G624+F625</f>
        <v>-108349.33000000002</v>
      </c>
      <c r="H625" s="60">
        <v>231</v>
      </c>
      <c r="I625" s="58">
        <f>IF(F625&lt;0,0,F625)</f>
        <v>50</v>
      </c>
      <c r="J625" s="25" t="s">
        <v>431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8" customHeight="1" x14ac:dyDescent="0.25">
      <c r="A626" s="47">
        <v>2009</v>
      </c>
      <c r="B626" s="48">
        <v>40087</v>
      </c>
      <c r="C626" s="49" t="s">
        <v>4</v>
      </c>
      <c r="D626" s="50" t="s">
        <v>49</v>
      </c>
      <c r="E626" s="50"/>
      <c r="F626" s="51">
        <v>50</v>
      </c>
      <c r="G626" s="52">
        <f>G625+F626</f>
        <v>-108299.33000000002</v>
      </c>
      <c r="H626" s="53">
        <v>250</v>
      </c>
      <c r="I626" s="51">
        <f>IF(F626&lt;0,0,F626)</f>
        <v>50</v>
      </c>
      <c r="J626" s="25" t="s">
        <v>431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8" customHeight="1" x14ac:dyDescent="0.25">
      <c r="A627" s="36">
        <v>2010</v>
      </c>
      <c r="B627" s="34">
        <v>40452</v>
      </c>
      <c r="C627" s="35" t="s">
        <v>4</v>
      </c>
      <c r="D627" s="36" t="s">
        <v>49</v>
      </c>
      <c r="E627" s="36"/>
      <c r="F627" s="37">
        <v>50</v>
      </c>
      <c r="G627" s="38">
        <f>G626+F627</f>
        <v>-108249.33000000002</v>
      </c>
      <c r="H627" s="39">
        <v>269</v>
      </c>
      <c r="I627" s="37">
        <f>IF(F627&lt;0,0,F627)</f>
        <v>50</v>
      </c>
      <c r="J627" s="33" t="s">
        <v>431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8" customHeight="1" x14ac:dyDescent="0.25">
      <c r="A628" s="67">
        <v>2011</v>
      </c>
      <c r="B628" s="68">
        <v>40819</v>
      </c>
      <c r="C628" s="69" t="s">
        <v>4</v>
      </c>
      <c r="D628" s="67" t="s">
        <v>49</v>
      </c>
      <c r="E628" s="67"/>
      <c r="F628" s="70">
        <v>50</v>
      </c>
      <c r="G628" s="71">
        <f>G627+F628</f>
        <v>-108199.33000000002</v>
      </c>
      <c r="H628" s="72">
        <v>290</v>
      </c>
      <c r="I628" s="70">
        <f>IF(F628&lt;0,0,F628)</f>
        <v>50</v>
      </c>
      <c r="J628" s="25" t="s">
        <v>431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8" customHeight="1" x14ac:dyDescent="0.25">
      <c r="A629" s="74">
        <v>2012</v>
      </c>
      <c r="B629" s="75">
        <v>41183</v>
      </c>
      <c r="C629" s="76" t="s">
        <v>4</v>
      </c>
      <c r="D629" s="77" t="s">
        <v>49</v>
      </c>
      <c r="E629" s="77"/>
      <c r="F629" s="78">
        <v>50</v>
      </c>
      <c r="G629" s="79">
        <f>G628+F629</f>
        <v>-108149.33000000002</v>
      </c>
      <c r="H629" s="80">
        <v>312</v>
      </c>
      <c r="I629" s="78">
        <f>IF(F629&lt;0,0,F629)</f>
        <v>50</v>
      </c>
      <c r="J629" s="25" t="s">
        <v>431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8" customHeight="1" x14ac:dyDescent="0.25">
      <c r="A630" s="47">
        <v>2009</v>
      </c>
      <c r="B630" s="48">
        <v>40087</v>
      </c>
      <c r="C630" s="49" t="s">
        <v>4</v>
      </c>
      <c r="D630" s="50" t="s">
        <v>218</v>
      </c>
      <c r="E630" s="50"/>
      <c r="F630" s="51">
        <v>25</v>
      </c>
      <c r="G630" s="52">
        <f>G629+F630</f>
        <v>-108124.33000000002</v>
      </c>
      <c r="H630" s="53">
        <v>249</v>
      </c>
      <c r="I630" s="51">
        <f>IF(F630&lt;0,0,F630)</f>
        <v>25</v>
      </c>
      <c r="J630" s="25" t="s">
        <v>431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8" customHeight="1" x14ac:dyDescent="0.25">
      <c r="A631" s="36">
        <v>2010</v>
      </c>
      <c r="B631" s="34">
        <v>40452</v>
      </c>
      <c r="C631" s="35" t="s">
        <v>4</v>
      </c>
      <c r="D631" s="36" t="s">
        <v>218</v>
      </c>
      <c r="E631" s="36"/>
      <c r="F631" s="37">
        <v>25</v>
      </c>
      <c r="G631" s="38">
        <f>G630+F631</f>
        <v>-108099.33000000002</v>
      </c>
      <c r="H631" s="39">
        <v>269</v>
      </c>
      <c r="I631" s="37">
        <f>IF(F631&lt;0,0,F631)</f>
        <v>25</v>
      </c>
      <c r="J631" s="33" t="s">
        <v>431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8" customHeight="1" x14ac:dyDescent="0.25">
      <c r="A632" s="67">
        <v>2011</v>
      </c>
      <c r="B632" s="68">
        <v>40819</v>
      </c>
      <c r="C632" s="69" t="s">
        <v>4</v>
      </c>
      <c r="D632" s="67" t="s">
        <v>218</v>
      </c>
      <c r="E632" s="67"/>
      <c r="F632" s="70">
        <v>25</v>
      </c>
      <c r="G632" s="71">
        <f>G631+F632</f>
        <v>-108074.33000000002</v>
      </c>
      <c r="H632" s="72">
        <v>290</v>
      </c>
      <c r="I632" s="70">
        <f>IF(F632&lt;0,0,F632)</f>
        <v>25</v>
      </c>
      <c r="J632" s="25" t="s">
        <v>431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8" customHeight="1" x14ac:dyDescent="0.25">
      <c r="A633" s="74">
        <v>2012</v>
      </c>
      <c r="B633" s="75">
        <v>41183</v>
      </c>
      <c r="C633" s="76" t="s">
        <v>4</v>
      </c>
      <c r="D633" s="77" t="s">
        <v>218</v>
      </c>
      <c r="E633" s="77"/>
      <c r="F633" s="78">
        <v>25</v>
      </c>
      <c r="G633" s="79">
        <f>G632+F633</f>
        <v>-108049.33000000002</v>
      </c>
      <c r="H633" s="80">
        <v>311</v>
      </c>
      <c r="I633" s="78">
        <f>IF(F633&lt;0,0,F633)</f>
        <v>25</v>
      </c>
      <c r="J633" s="25" t="s">
        <v>431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8" customHeight="1" x14ac:dyDescent="0.25">
      <c r="A634" s="33">
        <v>2007</v>
      </c>
      <c r="B634" s="34">
        <v>39358</v>
      </c>
      <c r="C634" s="35" t="s">
        <v>4</v>
      </c>
      <c r="D634" s="36" t="s">
        <v>50</v>
      </c>
      <c r="E634" s="36"/>
      <c r="F634" s="37">
        <v>100</v>
      </c>
      <c r="G634" s="38">
        <f>G633+F634</f>
        <v>-107949.33000000002</v>
      </c>
      <c r="H634" s="39">
        <v>214</v>
      </c>
      <c r="I634" s="37">
        <f>IF(F634&lt;0,0,F634)</f>
        <v>100</v>
      </c>
      <c r="J634" s="33" t="s">
        <v>431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8" customHeight="1" x14ac:dyDescent="0.25">
      <c r="A635" s="55">
        <v>2008</v>
      </c>
      <c r="B635" s="56">
        <v>39724</v>
      </c>
      <c r="C635" s="57" t="s">
        <v>4</v>
      </c>
      <c r="D635" s="55" t="s">
        <v>50</v>
      </c>
      <c r="E635" s="55"/>
      <c r="F635" s="58">
        <v>100</v>
      </c>
      <c r="G635" s="59">
        <f>G634+F635</f>
        <v>-107849.33000000002</v>
      </c>
      <c r="H635" s="60">
        <v>233</v>
      </c>
      <c r="I635" s="58">
        <f>IF(F635&lt;0,0,F635)</f>
        <v>100</v>
      </c>
      <c r="J635" s="25" t="s">
        <v>431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8" customHeight="1" x14ac:dyDescent="0.25">
      <c r="A636" s="47">
        <v>2009</v>
      </c>
      <c r="B636" s="48">
        <v>40091</v>
      </c>
      <c r="C636" s="49" t="s">
        <v>4</v>
      </c>
      <c r="D636" s="50" t="s">
        <v>50</v>
      </c>
      <c r="E636" s="50"/>
      <c r="F636" s="51">
        <v>100</v>
      </c>
      <c r="G636" s="52">
        <f>G635+F636</f>
        <v>-107749.33000000002</v>
      </c>
      <c r="H636" s="53">
        <v>251</v>
      </c>
      <c r="I636" s="51">
        <f>IF(F636&lt;0,0,F636)</f>
        <v>100</v>
      </c>
      <c r="J636" s="25" t="s">
        <v>431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8" customHeight="1" x14ac:dyDescent="0.25">
      <c r="A637" s="36">
        <v>2010</v>
      </c>
      <c r="B637" s="34">
        <v>40456</v>
      </c>
      <c r="C637" s="35" t="s">
        <v>4</v>
      </c>
      <c r="D637" s="36" t="s">
        <v>50</v>
      </c>
      <c r="E637" s="36"/>
      <c r="F637" s="37">
        <v>100</v>
      </c>
      <c r="G637" s="38">
        <f>G636+F637</f>
        <v>-107649.33000000002</v>
      </c>
      <c r="H637" s="39">
        <v>271</v>
      </c>
      <c r="I637" s="37">
        <f>IF(F637&lt;0,0,F637)</f>
        <v>100</v>
      </c>
      <c r="J637" s="33" t="s">
        <v>431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8" customHeight="1" x14ac:dyDescent="0.25">
      <c r="A638" s="67">
        <v>2011</v>
      </c>
      <c r="B638" s="68">
        <v>40821</v>
      </c>
      <c r="C638" s="69" t="s">
        <v>4</v>
      </c>
      <c r="D638" s="67" t="s">
        <v>50</v>
      </c>
      <c r="E638" s="67"/>
      <c r="F638" s="70">
        <v>100</v>
      </c>
      <c r="G638" s="71">
        <f>G637+F638</f>
        <v>-107549.33000000002</v>
      </c>
      <c r="H638" s="72">
        <v>292</v>
      </c>
      <c r="I638" s="70">
        <f>IF(F638&lt;0,0,F638)</f>
        <v>100</v>
      </c>
      <c r="J638" s="25" t="s">
        <v>431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8" customHeight="1" x14ac:dyDescent="0.25">
      <c r="A639" s="74">
        <v>2012</v>
      </c>
      <c r="B639" s="75">
        <v>41183</v>
      </c>
      <c r="C639" s="76" t="s">
        <v>4</v>
      </c>
      <c r="D639" s="77" t="s">
        <v>50</v>
      </c>
      <c r="E639" s="77"/>
      <c r="F639" s="78">
        <v>100</v>
      </c>
      <c r="G639" s="79">
        <f>G638+F639</f>
        <v>-107449.33000000002</v>
      </c>
      <c r="H639" s="80">
        <v>313</v>
      </c>
      <c r="I639" s="78">
        <f>IF(F639&lt;0,0,F639)</f>
        <v>100</v>
      </c>
      <c r="J639" s="25" t="s">
        <v>431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8" customHeight="1" x14ac:dyDescent="0.25">
      <c r="A640" s="25">
        <v>2003</v>
      </c>
      <c r="B640" s="28">
        <v>37956</v>
      </c>
      <c r="C640" s="29" t="s">
        <v>4</v>
      </c>
      <c r="D640" s="30" t="s">
        <v>23</v>
      </c>
      <c r="E640" s="30"/>
      <c r="F640" s="31">
        <v>15</v>
      </c>
      <c r="G640" s="26">
        <f>G639+F640</f>
        <v>-107434.33000000002</v>
      </c>
      <c r="H640" s="32">
        <v>153</v>
      </c>
      <c r="I640" s="31">
        <f>IF(F640&gt;0,F640,"")</f>
        <v>15</v>
      </c>
      <c r="J640" s="27" t="s">
        <v>431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8" customHeight="1" x14ac:dyDescent="0.25">
      <c r="A641" s="61">
        <v>2004</v>
      </c>
      <c r="B641" s="62">
        <v>38322</v>
      </c>
      <c r="C641" s="63" t="s">
        <v>4</v>
      </c>
      <c r="D641" s="47" t="s">
        <v>23</v>
      </c>
      <c r="E641" s="47"/>
      <c r="F641" s="64">
        <v>15</v>
      </c>
      <c r="G641" s="65">
        <f>G640+F641</f>
        <v>-107419.33000000002</v>
      </c>
      <c r="H641" s="66">
        <v>169</v>
      </c>
      <c r="I641" s="64">
        <f>IF(F641&gt;0,F641,"")</f>
        <v>15</v>
      </c>
      <c r="J641" s="61" t="s">
        <v>431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8" customHeight="1" x14ac:dyDescent="0.25">
      <c r="A642" s="40">
        <v>2005</v>
      </c>
      <c r="B642" s="41">
        <v>38687</v>
      </c>
      <c r="C642" s="42" t="s">
        <v>4</v>
      </c>
      <c r="D642" s="43" t="s">
        <v>23</v>
      </c>
      <c r="E642" s="43"/>
      <c r="F642" s="44">
        <v>15</v>
      </c>
      <c r="G642" s="45">
        <f>G641+F642</f>
        <v>-107404.33000000002</v>
      </c>
      <c r="H642" s="46">
        <v>184</v>
      </c>
      <c r="I642" s="44">
        <f>IF(F642&gt;0,F642,"")</f>
        <v>15</v>
      </c>
      <c r="J642" s="40" t="s">
        <v>431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8" customHeight="1" x14ac:dyDescent="0.25">
      <c r="A643" s="27">
        <v>2006</v>
      </c>
      <c r="B643" s="28">
        <v>39052</v>
      </c>
      <c r="C643" s="29" t="s">
        <v>4</v>
      </c>
      <c r="D643" s="30" t="s">
        <v>23</v>
      </c>
      <c r="E643" s="30"/>
      <c r="F643" s="31">
        <v>15</v>
      </c>
      <c r="G643" s="26">
        <f>G642+F643</f>
        <v>-107389.33000000002</v>
      </c>
      <c r="H643" s="32">
        <v>200</v>
      </c>
      <c r="I643" s="31">
        <f>IF(F643&gt;0,F643,"")</f>
        <v>15</v>
      </c>
      <c r="J643" s="25" t="s">
        <v>431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8" customHeight="1" x14ac:dyDescent="0.25">
      <c r="A644" s="33">
        <v>2007</v>
      </c>
      <c r="B644" s="34">
        <v>39356</v>
      </c>
      <c r="C644" s="35" t="s">
        <v>4</v>
      </c>
      <c r="D644" s="36" t="s">
        <v>23</v>
      </c>
      <c r="E644" s="36"/>
      <c r="F644" s="37">
        <v>100</v>
      </c>
      <c r="G644" s="38">
        <f>G643+F644</f>
        <v>-107289.33000000002</v>
      </c>
      <c r="H644" s="39">
        <v>213</v>
      </c>
      <c r="I644" s="37">
        <f>IF(F644&lt;0,0,F644)</f>
        <v>100</v>
      </c>
      <c r="J644" s="33" t="s">
        <v>431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8" customHeight="1" x14ac:dyDescent="0.25">
      <c r="A645" s="55">
        <v>2008</v>
      </c>
      <c r="B645" s="56">
        <v>39722</v>
      </c>
      <c r="C645" s="57" t="s">
        <v>4</v>
      </c>
      <c r="D645" s="55" t="s">
        <v>23</v>
      </c>
      <c r="E645" s="55"/>
      <c r="F645" s="58">
        <v>100</v>
      </c>
      <c r="G645" s="59">
        <f>G644+F645</f>
        <v>-107189.33000000002</v>
      </c>
      <c r="H645" s="60">
        <v>232</v>
      </c>
      <c r="I645" s="58">
        <f>IF(F645&lt;0,0,F645)</f>
        <v>100</v>
      </c>
      <c r="J645" s="25" t="s">
        <v>431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8" customHeight="1" x14ac:dyDescent="0.25">
      <c r="A646" s="47">
        <v>2009</v>
      </c>
      <c r="B646" s="48">
        <v>40087</v>
      </c>
      <c r="C646" s="49" t="s">
        <v>4</v>
      </c>
      <c r="D646" s="50" t="s">
        <v>23</v>
      </c>
      <c r="E646" s="50"/>
      <c r="F646" s="51">
        <v>100</v>
      </c>
      <c r="G646" s="52">
        <f>G645+F646</f>
        <v>-107089.33000000002</v>
      </c>
      <c r="H646" s="53">
        <v>251</v>
      </c>
      <c r="I646" s="51">
        <f>IF(F646&lt;0,0,F646)</f>
        <v>100</v>
      </c>
      <c r="J646" s="25" t="s">
        <v>431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8" customHeight="1" x14ac:dyDescent="0.25">
      <c r="A647" s="36">
        <v>2010</v>
      </c>
      <c r="B647" s="34">
        <v>40452</v>
      </c>
      <c r="C647" s="35" t="s">
        <v>4</v>
      </c>
      <c r="D647" s="36" t="s">
        <v>23</v>
      </c>
      <c r="E647" s="36"/>
      <c r="F647" s="37">
        <v>100</v>
      </c>
      <c r="G647" s="38">
        <f>G646+F647</f>
        <v>-106989.33000000002</v>
      </c>
      <c r="H647" s="39">
        <v>270</v>
      </c>
      <c r="I647" s="37">
        <f>IF(F647&lt;0,0,F647)</f>
        <v>100</v>
      </c>
      <c r="J647" s="33" t="s">
        <v>431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8" customHeight="1" x14ac:dyDescent="0.25">
      <c r="A648" s="67">
        <v>2011</v>
      </c>
      <c r="B648" s="68">
        <v>40819</v>
      </c>
      <c r="C648" s="69" t="s">
        <v>4</v>
      </c>
      <c r="D648" s="67" t="s">
        <v>23</v>
      </c>
      <c r="E648" s="67"/>
      <c r="F648" s="70">
        <v>100</v>
      </c>
      <c r="G648" s="71">
        <f>G647+F648</f>
        <v>-106889.33000000002</v>
      </c>
      <c r="H648" s="72">
        <v>292</v>
      </c>
      <c r="I648" s="70">
        <f>IF(F648&lt;0,0,F648)</f>
        <v>100</v>
      </c>
      <c r="J648" s="25" t="s">
        <v>431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8" customHeight="1" x14ac:dyDescent="0.25">
      <c r="A649" s="74">
        <v>2012</v>
      </c>
      <c r="B649" s="75">
        <v>41183</v>
      </c>
      <c r="C649" s="76" t="s">
        <v>4</v>
      </c>
      <c r="D649" s="77" t="s">
        <v>23</v>
      </c>
      <c r="E649" s="77"/>
      <c r="F649" s="78">
        <v>100</v>
      </c>
      <c r="G649" s="79">
        <f>G648+F649</f>
        <v>-106789.33000000002</v>
      </c>
      <c r="H649" s="80">
        <v>313</v>
      </c>
      <c r="I649" s="78">
        <f>IF(F649&lt;0,0,F649)</f>
        <v>100</v>
      </c>
      <c r="J649" s="25" t="s">
        <v>431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8" customHeight="1" x14ac:dyDescent="0.25">
      <c r="A650" s="25">
        <v>2003</v>
      </c>
      <c r="B650" s="28">
        <v>37897</v>
      </c>
      <c r="C650" s="29" t="s">
        <v>4</v>
      </c>
      <c r="D650" s="30" t="s">
        <v>77</v>
      </c>
      <c r="E650" s="30"/>
      <c r="F650" s="31">
        <v>15</v>
      </c>
      <c r="G650" s="26">
        <f>G649+F650</f>
        <v>-106774.33000000002</v>
      </c>
      <c r="H650" s="32">
        <v>150</v>
      </c>
      <c r="I650" s="31">
        <f>IF(F650&gt;0,F650,"")</f>
        <v>15</v>
      </c>
      <c r="J650" s="27" t="s">
        <v>431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8" customHeight="1" x14ac:dyDescent="0.25">
      <c r="A651" s="61">
        <v>2004</v>
      </c>
      <c r="B651" s="62">
        <v>38265</v>
      </c>
      <c r="C651" s="63" t="s">
        <v>4</v>
      </c>
      <c r="D651" s="47" t="s">
        <v>77</v>
      </c>
      <c r="E651" s="47"/>
      <c r="F651" s="64">
        <v>15</v>
      </c>
      <c r="G651" s="65">
        <f>G650+F651</f>
        <v>-106759.33000000002</v>
      </c>
      <c r="H651" s="66">
        <v>166</v>
      </c>
      <c r="I651" s="64">
        <f>IF(F651&gt;0,F651,"")</f>
        <v>15</v>
      </c>
      <c r="J651" s="61" t="s">
        <v>431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8" customHeight="1" x14ac:dyDescent="0.25">
      <c r="A652" s="40">
        <v>2005</v>
      </c>
      <c r="B652" s="41">
        <v>38630</v>
      </c>
      <c r="C652" s="42" t="s">
        <v>4</v>
      </c>
      <c r="D652" s="43" t="s">
        <v>77</v>
      </c>
      <c r="E652" s="43"/>
      <c r="F652" s="44">
        <v>15</v>
      </c>
      <c r="G652" s="45">
        <f>G651+F652</f>
        <v>-106744.33000000002</v>
      </c>
      <c r="H652" s="46">
        <v>181</v>
      </c>
      <c r="I652" s="44">
        <f>IF(F652&gt;0,F652,"")</f>
        <v>15</v>
      </c>
      <c r="J652" s="40" t="s">
        <v>431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8" customHeight="1" x14ac:dyDescent="0.25">
      <c r="A653" s="27">
        <v>2006</v>
      </c>
      <c r="B653" s="28">
        <v>38994</v>
      </c>
      <c r="C653" s="29" t="s">
        <v>4</v>
      </c>
      <c r="D653" s="30" t="s">
        <v>77</v>
      </c>
      <c r="E653" s="30"/>
      <c r="F653" s="31">
        <v>15</v>
      </c>
      <c r="G653" s="26">
        <f>G652+F653</f>
        <v>-106729.33000000002</v>
      </c>
      <c r="H653" s="32">
        <v>197</v>
      </c>
      <c r="I653" s="31">
        <f>IF(F653&gt;0,F653,"")</f>
        <v>15</v>
      </c>
      <c r="J653" s="25" t="s">
        <v>431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8" customHeight="1" x14ac:dyDescent="0.25">
      <c r="A654" s="33">
        <v>2007</v>
      </c>
      <c r="B654" s="34">
        <v>39360</v>
      </c>
      <c r="C654" s="35" t="s">
        <v>4</v>
      </c>
      <c r="D654" s="36" t="s">
        <v>77</v>
      </c>
      <c r="E654" s="36"/>
      <c r="F654" s="37">
        <v>15</v>
      </c>
      <c r="G654" s="38">
        <f>G653+F654</f>
        <v>-106714.33000000002</v>
      </c>
      <c r="H654" s="39">
        <v>215</v>
      </c>
      <c r="I654" s="37">
        <f>IF(F654&lt;0,0,F654)</f>
        <v>15</v>
      </c>
      <c r="J654" s="33" t="s">
        <v>431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8" customHeight="1" x14ac:dyDescent="0.25">
      <c r="A655" s="55">
        <v>2008</v>
      </c>
      <c r="B655" s="56">
        <v>39722</v>
      </c>
      <c r="C655" s="57" t="s">
        <v>4</v>
      </c>
      <c r="D655" s="55" t="s">
        <v>77</v>
      </c>
      <c r="E655" s="55"/>
      <c r="F655" s="58">
        <v>15</v>
      </c>
      <c r="G655" s="59">
        <f>G654+F655</f>
        <v>-106699.33000000002</v>
      </c>
      <c r="H655" s="60">
        <v>231</v>
      </c>
      <c r="I655" s="58">
        <f>IF(F655&lt;0,0,F655)</f>
        <v>15</v>
      </c>
      <c r="J655" s="25" t="s">
        <v>431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8" customHeight="1" x14ac:dyDescent="0.25">
      <c r="A656" s="47">
        <v>2009</v>
      </c>
      <c r="B656" s="48">
        <v>40087</v>
      </c>
      <c r="C656" s="49" t="s">
        <v>4</v>
      </c>
      <c r="D656" s="50" t="s">
        <v>77</v>
      </c>
      <c r="E656" s="50"/>
      <c r="F656" s="51">
        <v>15</v>
      </c>
      <c r="G656" s="52">
        <f>G655+F656</f>
        <v>-106684.33000000002</v>
      </c>
      <c r="H656" s="53">
        <v>249</v>
      </c>
      <c r="I656" s="51">
        <f>IF(F656&lt;0,0,F656)</f>
        <v>15</v>
      </c>
      <c r="J656" s="25" t="s">
        <v>431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8" customHeight="1" x14ac:dyDescent="0.25">
      <c r="A657" s="36">
        <v>2010</v>
      </c>
      <c r="B657" s="34">
        <v>40452</v>
      </c>
      <c r="C657" s="35" t="s">
        <v>4</v>
      </c>
      <c r="D657" s="36" t="s">
        <v>77</v>
      </c>
      <c r="E657" s="36"/>
      <c r="F657" s="37">
        <v>100</v>
      </c>
      <c r="G657" s="38">
        <f>G656+F657</f>
        <v>-106584.33000000002</v>
      </c>
      <c r="H657" s="39">
        <v>270</v>
      </c>
      <c r="I657" s="37">
        <f>IF(F657&lt;0,0,F657)</f>
        <v>100</v>
      </c>
      <c r="J657" s="33" t="s">
        <v>431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8" customHeight="1" x14ac:dyDescent="0.25">
      <c r="A658" s="33">
        <v>2007</v>
      </c>
      <c r="B658" s="34">
        <v>39358</v>
      </c>
      <c r="C658" s="35" t="s">
        <v>4</v>
      </c>
      <c r="D658" s="36" t="s">
        <v>51</v>
      </c>
      <c r="E658" s="36"/>
      <c r="F658" s="37">
        <v>50</v>
      </c>
      <c r="G658" s="38">
        <f>G657+F658</f>
        <v>-106534.33000000002</v>
      </c>
      <c r="H658" s="39">
        <v>214</v>
      </c>
      <c r="I658" s="37">
        <f>IF(F658&lt;0,0,F658)</f>
        <v>50</v>
      </c>
      <c r="J658" s="33" t="s">
        <v>431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8" customHeight="1" x14ac:dyDescent="0.25">
      <c r="A659" s="55">
        <v>2008</v>
      </c>
      <c r="B659" s="56">
        <v>39724</v>
      </c>
      <c r="C659" s="57" t="s">
        <v>4</v>
      </c>
      <c r="D659" s="55" t="s">
        <v>51</v>
      </c>
      <c r="E659" s="55"/>
      <c r="F659" s="58">
        <v>50</v>
      </c>
      <c r="G659" s="59">
        <f>G658+F659</f>
        <v>-106484.33000000002</v>
      </c>
      <c r="H659" s="60">
        <v>233</v>
      </c>
      <c r="I659" s="58">
        <f>IF(F659&lt;0,0,F659)</f>
        <v>50</v>
      </c>
      <c r="J659" s="25" t="s">
        <v>431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8" customHeight="1" x14ac:dyDescent="0.25">
      <c r="A660" s="47">
        <v>2009</v>
      </c>
      <c r="B660" s="48">
        <v>40091</v>
      </c>
      <c r="C660" s="49" t="s">
        <v>4</v>
      </c>
      <c r="D660" s="50" t="s">
        <v>51</v>
      </c>
      <c r="E660" s="50"/>
      <c r="F660" s="51">
        <v>50</v>
      </c>
      <c r="G660" s="52">
        <f>G659+F660</f>
        <v>-106434.33000000002</v>
      </c>
      <c r="H660" s="53">
        <v>251</v>
      </c>
      <c r="I660" s="51">
        <f>IF(F660&lt;0,0,F660)</f>
        <v>50</v>
      </c>
      <c r="J660" s="25" t="s">
        <v>431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8" customHeight="1" x14ac:dyDescent="0.25">
      <c r="A661" s="36">
        <v>2010</v>
      </c>
      <c r="B661" s="34">
        <v>40452</v>
      </c>
      <c r="C661" s="35" t="s">
        <v>4</v>
      </c>
      <c r="D661" s="36" t="s">
        <v>51</v>
      </c>
      <c r="E661" s="36"/>
      <c r="F661" s="37">
        <v>50</v>
      </c>
      <c r="G661" s="38">
        <f>G660+F661</f>
        <v>-106384.33000000002</v>
      </c>
      <c r="H661" s="39">
        <v>269</v>
      </c>
      <c r="I661" s="37">
        <f>IF(F661&lt;0,0,F661)</f>
        <v>50</v>
      </c>
      <c r="J661" s="33" t="s">
        <v>431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8" customHeight="1" x14ac:dyDescent="0.25">
      <c r="A662" s="25">
        <v>2003</v>
      </c>
      <c r="B662" s="28">
        <v>37970</v>
      </c>
      <c r="C662" s="29" t="s">
        <v>4</v>
      </c>
      <c r="D662" s="30" t="s">
        <v>117</v>
      </c>
      <c r="E662" s="30"/>
      <c r="F662" s="31">
        <v>15</v>
      </c>
      <c r="G662" s="26">
        <f>G661+F662</f>
        <v>-106369.33000000002</v>
      </c>
      <c r="H662" s="32">
        <v>153</v>
      </c>
      <c r="I662" s="31">
        <f>IF(F662&gt;0,F662,"")</f>
        <v>15</v>
      </c>
      <c r="J662" s="27" t="s">
        <v>431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8" customHeight="1" x14ac:dyDescent="0.25">
      <c r="A663" s="61">
        <v>2004</v>
      </c>
      <c r="B663" s="62">
        <v>38336</v>
      </c>
      <c r="C663" s="63" t="s">
        <v>4</v>
      </c>
      <c r="D663" s="47" t="s">
        <v>117</v>
      </c>
      <c r="E663" s="47"/>
      <c r="F663" s="64">
        <v>15</v>
      </c>
      <c r="G663" s="65">
        <f>G662+F663</f>
        <v>-106354.33000000002</v>
      </c>
      <c r="H663" s="66">
        <v>169</v>
      </c>
      <c r="I663" s="64">
        <f>IF(F663&gt;0,F663,"")</f>
        <v>15</v>
      </c>
      <c r="J663" s="61" t="s">
        <v>431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8" customHeight="1" x14ac:dyDescent="0.25">
      <c r="A664" s="40">
        <v>2005</v>
      </c>
      <c r="B664" s="41">
        <v>38701</v>
      </c>
      <c r="C664" s="42" t="s">
        <v>4</v>
      </c>
      <c r="D664" s="43" t="s">
        <v>117</v>
      </c>
      <c r="E664" s="43"/>
      <c r="F664" s="44">
        <v>15</v>
      </c>
      <c r="G664" s="45">
        <f>G663+F664</f>
        <v>-106339.33000000002</v>
      </c>
      <c r="H664" s="46">
        <v>184</v>
      </c>
      <c r="I664" s="44">
        <f>IF(F664&gt;0,F664,"")</f>
        <v>15</v>
      </c>
      <c r="J664" s="40" t="s">
        <v>431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8" customHeight="1" x14ac:dyDescent="0.25">
      <c r="A665" s="27">
        <v>2006</v>
      </c>
      <c r="B665" s="28">
        <v>39066</v>
      </c>
      <c r="C665" s="29" t="s">
        <v>4</v>
      </c>
      <c r="D665" s="30" t="s">
        <v>117</v>
      </c>
      <c r="E665" s="30"/>
      <c r="F665" s="31">
        <v>15</v>
      </c>
      <c r="G665" s="26">
        <f>G664+F665</f>
        <v>-106324.33000000002</v>
      </c>
      <c r="H665" s="32">
        <v>200</v>
      </c>
      <c r="I665" s="31">
        <f>IF(F665&gt;0,F665,"")</f>
        <v>15</v>
      </c>
      <c r="J665" s="25" t="s">
        <v>431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8" customHeight="1" x14ac:dyDescent="0.25">
      <c r="A666" s="33">
        <v>2007</v>
      </c>
      <c r="B666" s="34">
        <v>39444</v>
      </c>
      <c r="C666" s="35" t="s">
        <v>4</v>
      </c>
      <c r="D666" s="36" t="s">
        <v>117</v>
      </c>
      <c r="E666" s="36"/>
      <c r="F666" s="37">
        <v>150</v>
      </c>
      <c r="G666" s="38">
        <f>G665+F666</f>
        <v>-106174.33000000002</v>
      </c>
      <c r="H666" s="39">
        <v>219</v>
      </c>
      <c r="I666" s="37">
        <f>IF(F666&lt;0,0,F666)</f>
        <v>150</v>
      </c>
      <c r="J666" s="25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8" customHeight="1" x14ac:dyDescent="0.25">
      <c r="A667" s="55">
        <v>2008</v>
      </c>
      <c r="B667" s="56">
        <v>39797</v>
      </c>
      <c r="C667" s="57" t="s">
        <v>4</v>
      </c>
      <c r="D667" s="55" t="s">
        <v>117</v>
      </c>
      <c r="E667" s="55"/>
      <c r="F667" s="58">
        <v>150</v>
      </c>
      <c r="G667" s="59">
        <f>G666+F667</f>
        <v>-106024.33000000002</v>
      </c>
      <c r="H667" s="60">
        <v>237</v>
      </c>
      <c r="I667" s="58">
        <f>IF(F667&lt;0,0,F667)</f>
        <v>150</v>
      </c>
      <c r="J667" s="25" t="s">
        <v>431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8" customHeight="1" x14ac:dyDescent="0.25">
      <c r="A668" s="47">
        <v>2009</v>
      </c>
      <c r="B668" s="48">
        <v>40162</v>
      </c>
      <c r="C668" s="49" t="s">
        <v>4</v>
      </c>
      <c r="D668" s="50" t="s">
        <v>117</v>
      </c>
      <c r="E668" s="50"/>
      <c r="F668" s="51">
        <v>100</v>
      </c>
      <c r="G668" s="52">
        <f>G667+F668</f>
        <v>-105924.33000000002</v>
      </c>
      <c r="H668" s="53">
        <v>255</v>
      </c>
      <c r="I668" s="51">
        <f>IF(F668&lt;0,0,F668)</f>
        <v>100</v>
      </c>
      <c r="J668" s="25" t="s">
        <v>431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8" customHeight="1" x14ac:dyDescent="0.25">
      <c r="A669" s="36">
        <v>2010</v>
      </c>
      <c r="B669" s="34">
        <v>40527</v>
      </c>
      <c r="C669" s="35" t="s">
        <v>4</v>
      </c>
      <c r="D669" s="36" t="s">
        <v>117</v>
      </c>
      <c r="E669" s="36"/>
      <c r="F669" s="37">
        <v>150</v>
      </c>
      <c r="G669" s="38">
        <f>G668+F669</f>
        <v>-105774.33000000002</v>
      </c>
      <c r="H669" s="39">
        <v>275</v>
      </c>
      <c r="I669" s="37">
        <f>IF(F669&lt;0,0,F669)</f>
        <v>150</v>
      </c>
      <c r="J669" s="33" t="s">
        <v>431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8" customHeight="1" x14ac:dyDescent="0.25">
      <c r="A670" s="36">
        <v>2010</v>
      </c>
      <c r="B670" s="34">
        <v>40589</v>
      </c>
      <c r="C670" s="35" t="s">
        <v>4</v>
      </c>
      <c r="D670" s="36" t="s">
        <v>117</v>
      </c>
      <c r="E670" s="36"/>
      <c r="F670" s="37">
        <v>150</v>
      </c>
      <c r="G670" s="38">
        <f>G669+F670</f>
        <v>-105624.33000000002</v>
      </c>
      <c r="H670" s="39">
        <v>296</v>
      </c>
      <c r="I670" s="37">
        <f>IF(F670&lt;0,0,F670)</f>
        <v>150</v>
      </c>
      <c r="J670" s="33" t="s">
        <v>431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8" customHeight="1" x14ac:dyDescent="0.25">
      <c r="A671" s="74">
        <v>2012</v>
      </c>
      <c r="B671" s="75">
        <v>41260</v>
      </c>
      <c r="C671" s="76" t="s">
        <v>4</v>
      </c>
      <c r="D671" s="77" t="s">
        <v>117</v>
      </c>
      <c r="E671" s="77"/>
      <c r="F671" s="78">
        <v>150</v>
      </c>
      <c r="G671" s="79">
        <f>G670+F671</f>
        <v>-105474.33000000002</v>
      </c>
      <c r="H671" s="80">
        <v>317</v>
      </c>
      <c r="I671" s="78">
        <f>IF(F671&lt;0,0,F671)</f>
        <v>150</v>
      </c>
      <c r="J671" s="25" t="s">
        <v>431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8" customHeight="1" x14ac:dyDescent="0.25">
      <c r="A672" s="25">
        <v>2003</v>
      </c>
      <c r="B672" s="28">
        <v>37897</v>
      </c>
      <c r="C672" s="29" t="s">
        <v>4</v>
      </c>
      <c r="D672" s="30" t="s">
        <v>52</v>
      </c>
      <c r="E672" s="30"/>
      <c r="F672" s="31">
        <v>15</v>
      </c>
      <c r="G672" s="26">
        <f>G671+F672</f>
        <v>-105459.33000000002</v>
      </c>
      <c r="H672" s="32">
        <v>150</v>
      </c>
      <c r="I672" s="31">
        <f>IF(F672&gt;0,F672,"")</f>
        <v>15</v>
      </c>
      <c r="J672" s="27" t="s">
        <v>431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8" customHeight="1" x14ac:dyDescent="0.25">
      <c r="A673" s="61">
        <v>2004</v>
      </c>
      <c r="B673" s="62">
        <v>38265</v>
      </c>
      <c r="C673" s="63" t="s">
        <v>4</v>
      </c>
      <c r="D673" s="47" t="s">
        <v>52</v>
      </c>
      <c r="E673" s="47"/>
      <c r="F673" s="64">
        <v>15</v>
      </c>
      <c r="G673" s="65">
        <f>G672+F673</f>
        <v>-105444.33000000002</v>
      </c>
      <c r="H673" s="66">
        <v>166</v>
      </c>
      <c r="I673" s="64">
        <f>IF(F673&gt;0,F673,"")</f>
        <v>15</v>
      </c>
      <c r="J673" s="61" t="s">
        <v>431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8" customHeight="1" x14ac:dyDescent="0.25">
      <c r="A674" s="40">
        <v>2005</v>
      </c>
      <c r="B674" s="41">
        <v>38630</v>
      </c>
      <c r="C674" s="42" t="s">
        <v>4</v>
      </c>
      <c r="D674" s="43" t="s">
        <v>52</v>
      </c>
      <c r="E674" s="43"/>
      <c r="F674" s="44">
        <v>15</v>
      </c>
      <c r="G674" s="45">
        <f>G673+F674</f>
        <v>-105429.33000000002</v>
      </c>
      <c r="H674" s="46">
        <v>181</v>
      </c>
      <c r="I674" s="44">
        <f>IF(F674&gt;0,F674,"")</f>
        <v>15</v>
      </c>
      <c r="J674" s="40" t="s">
        <v>431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8" customHeight="1" x14ac:dyDescent="0.25">
      <c r="A675" s="27">
        <v>2006</v>
      </c>
      <c r="B675" s="28">
        <v>38994</v>
      </c>
      <c r="C675" s="29" t="s">
        <v>4</v>
      </c>
      <c r="D675" s="30" t="s">
        <v>52</v>
      </c>
      <c r="E675" s="30"/>
      <c r="F675" s="31">
        <v>15</v>
      </c>
      <c r="G675" s="26">
        <f>G674+F675</f>
        <v>-105414.33000000002</v>
      </c>
      <c r="H675" s="32">
        <v>197</v>
      </c>
      <c r="I675" s="31">
        <f>IF(F675&gt;0,F675,"")</f>
        <v>15</v>
      </c>
      <c r="J675" s="25" t="s">
        <v>431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8" customHeight="1" x14ac:dyDescent="0.25">
      <c r="A676" s="33">
        <v>2007</v>
      </c>
      <c r="B676" s="34">
        <v>39358</v>
      </c>
      <c r="C676" s="35" t="s">
        <v>4</v>
      </c>
      <c r="D676" s="36" t="s">
        <v>52</v>
      </c>
      <c r="E676" s="36"/>
      <c r="F676" s="37">
        <v>100</v>
      </c>
      <c r="G676" s="38">
        <f>G675+F676</f>
        <v>-105314.33000000002</v>
      </c>
      <c r="H676" s="39">
        <v>214</v>
      </c>
      <c r="I676" s="37">
        <f>IF(F676&lt;0,0,F676)</f>
        <v>100</v>
      </c>
      <c r="J676" s="33" t="s">
        <v>431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8" customHeight="1" x14ac:dyDescent="0.25">
      <c r="A677" s="33">
        <v>2007</v>
      </c>
      <c r="B677" s="34">
        <v>39358</v>
      </c>
      <c r="C677" s="35" t="s">
        <v>4</v>
      </c>
      <c r="D677" s="36" t="s">
        <v>52</v>
      </c>
      <c r="E677" s="36"/>
      <c r="F677" s="37">
        <v>15</v>
      </c>
      <c r="G677" s="38">
        <f>G676+F677</f>
        <v>-105299.33000000002</v>
      </c>
      <c r="H677" s="39">
        <v>214</v>
      </c>
      <c r="I677" s="37">
        <f>IF(F677&lt;0,0,F677)</f>
        <v>15</v>
      </c>
      <c r="J677" s="33" t="s">
        <v>431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8" customHeight="1" x14ac:dyDescent="0.25">
      <c r="A678" s="55">
        <v>2008</v>
      </c>
      <c r="B678" s="56">
        <v>39724</v>
      </c>
      <c r="C678" s="57" t="s">
        <v>4</v>
      </c>
      <c r="D678" s="55" t="s">
        <v>52</v>
      </c>
      <c r="E678" s="55"/>
      <c r="F678" s="58">
        <v>100</v>
      </c>
      <c r="G678" s="59">
        <f>G677+F678</f>
        <v>-105199.33000000002</v>
      </c>
      <c r="H678" s="60">
        <v>232</v>
      </c>
      <c r="I678" s="58">
        <f>IF(F678&lt;0,0,F678)</f>
        <v>100</v>
      </c>
      <c r="J678" s="25" t="s">
        <v>431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8" customHeight="1" x14ac:dyDescent="0.25">
      <c r="A679" s="55">
        <v>2008</v>
      </c>
      <c r="B679" s="56">
        <v>39724</v>
      </c>
      <c r="C679" s="57" t="s">
        <v>4</v>
      </c>
      <c r="D679" s="55" t="s">
        <v>52</v>
      </c>
      <c r="E679" s="55"/>
      <c r="F679" s="58">
        <v>15</v>
      </c>
      <c r="G679" s="59">
        <f>G678+F679</f>
        <v>-105184.33000000002</v>
      </c>
      <c r="H679" s="60">
        <v>232</v>
      </c>
      <c r="I679" s="58">
        <f>IF(F679&lt;0,0,F679)</f>
        <v>15</v>
      </c>
      <c r="J679" s="25" t="s">
        <v>431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8" customHeight="1" x14ac:dyDescent="0.25">
      <c r="A680" s="47">
        <v>2009</v>
      </c>
      <c r="B680" s="48">
        <v>40087</v>
      </c>
      <c r="C680" s="49" t="s">
        <v>4</v>
      </c>
      <c r="D680" s="50" t="s">
        <v>52</v>
      </c>
      <c r="E680" s="50"/>
      <c r="F680" s="51">
        <v>100</v>
      </c>
      <c r="G680" s="52">
        <f>G679+F680</f>
        <v>-105084.33000000002</v>
      </c>
      <c r="H680" s="53">
        <v>250</v>
      </c>
      <c r="I680" s="51">
        <f>IF(F680&lt;0,0,F680)</f>
        <v>100</v>
      </c>
      <c r="J680" s="25" t="s">
        <v>431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8" customHeight="1" x14ac:dyDescent="0.25">
      <c r="A681" s="47">
        <v>2009</v>
      </c>
      <c r="B681" s="48">
        <v>40087</v>
      </c>
      <c r="C681" s="49" t="s">
        <v>4</v>
      </c>
      <c r="D681" s="50" t="s">
        <v>52</v>
      </c>
      <c r="E681" s="50"/>
      <c r="F681" s="51">
        <v>15</v>
      </c>
      <c r="G681" s="52">
        <f>G680+F681</f>
        <v>-105069.33000000002</v>
      </c>
      <c r="H681" s="53">
        <v>249</v>
      </c>
      <c r="I681" s="51">
        <f>IF(F681&lt;0,0,F681)</f>
        <v>15</v>
      </c>
      <c r="J681" s="25" t="s">
        <v>431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8" customHeight="1" x14ac:dyDescent="0.25">
      <c r="A682" s="36">
        <v>2010</v>
      </c>
      <c r="B682" s="34">
        <v>40452</v>
      </c>
      <c r="C682" s="35" t="s">
        <v>4</v>
      </c>
      <c r="D682" s="36" t="s">
        <v>52</v>
      </c>
      <c r="E682" s="36"/>
      <c r="F682" s="37">
        <v>100</v>
      </c>
      <c r="G682" s="38">
        <f>G681+F682</f>
        <v>-104969.33000000002</v>
      </c>
      <c r="H682" s="39">
        <v>270</v>
      </c>
      <c r="I682" s="37">
        <f>IF(F682&lt;0,0,F682)</f>
        <v>100</v>
      </c>
      <c r="J682" s="33" t="s">
        <v>431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8" customHeight="1" x14ac:dyDescent="0.25">
      <c r="A683" s="36">
        <v>2010</v>
      </c>
      <c r="B683" s="34">
        <v>40452</v>
      </c>
      <c r="C683" s="35" t="s">
        <v>4</v>
      </c>
      <c r="D683" s="36" t="s">
        <v>52</v>
      </c>
      <c r="E683" s="36"/>
      <c r="F683" s="37">
        <v>15</v>
      </c>
      <c r="G683" s="38">
        <f>G682+F683</f>
        <v>-104954.33000000002</v>
      </c>
      <c r="H683" s="39">
        <v>268</v>
      </c>
      <c r="I683" s="37">
        <f>IF(F683&lt;0,0,F683)</f>
        <v>15</v>
      </c>
      <c r="J683" s="33" t="s">
        <v>431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8" customHeight="1" x14ac:dyDescent="0.25">
      <c r="A684" s="36">
        <v>2010</v>
      </c>
      <c r="B684" s="34">
        <v>40513</v>
      </c>
      <c r="C684" s="35" t="s">
        <v>4</v>
      </c>
      <c r="D684" s="36" t="s">
        <v>52</v>
      </c>
      <c r="E684" s="36"/>
      <c r="F684" s="37">
        <v>15</v>
      </c>
      <c r="G684" s="38">
        <f>G683+F684</f>
        <v>-104939.33000000002</v>
      </c>
      <c r="H684" s="39">
        <v>275</v>
      </c>
      <c r="I684" s="37">
        <f>IF(F684&lt;0,0,F684)</f>
        <v>15</v>
      </c>
      <c r="J684" s="33" t="s">
        <v>431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8" customHeight="1" x14ac:dyDescent="0.25">
      <c r="A685" s="67">
        <v>2011</v>
      </c>
      <c r="B685" s="68">
        <v>40819</v>
      </c>
      <c r="C685" s="69" t="s">
        <v>4</v>
      </c>
      <c r="D685" s="67" t="s">
        <v>52</v>
      </c>
      <c r="E685" s="67"/>
      <c r="F685" s="70">
        <v>100</v>
      </c>
      <c r="G685" s="71">
        <f>G684+F685</f>
        <v>-104839.33000000002</v>
      </c>
      <c r="H685" s="72">
        <v>291</v>
      </c>
      <c r="I685" s="70">
        <f>IF(F685&lt;0,0,F685)</f>
        <v>100</v>
      </c>
      <c r="J685" s="25" t="s">
        <v>431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8" customHeight="1" x14ac:dyDescent="0.25">
      <c r="A686" s="67">
        <v>2011</v>
      </c>
      <c r="B686" s="68">
        <v>40819</v>
      </c>
      <c r="C686" s="69" t="s">
        <v>4</v>
      </c>
      <c r="D686" s="67" t="s">
        <v>52</v>
      </c>
      <c r="E686" s="67"/>
      <c r="F686" s="70">
        <v>15</v>
      </c>
      <c r="G686" s="71">
        <f>G685+F686</f>
        <v>-104824.33000000002</v>
      </c>
      <c r="H686" s="72">
        <v>289</v>
      </c>
      <c r="I686" s="70">
        <f>IF(F686&lt;0,0,F686)</f>
        <v>15</v>
      </c>
      <c r="J686" s="25" t="s">
        <v>431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8" customHeight="1" x14ac:dyDescent="0.25">
      <c r="A687" s="74">
        <v>2012</v>
      </c>
      <c r="B687" s="75">
        <v>41183</v>
      </c>
      <c r="C687" s="76" t="s">
        <v>4</v>
      </c>
      <c r="D687" s="77" t="s">
        <v>52</v>
      </c>
      <c r="E687" s="77"/>
      <c r="F687" s="78">
        <v>100</v>
      </c>
      <c r="G687" s="79">
        <f>G686+F687</f>
        <v>-104724.33000000002</v>
      </c>
      <c r="H687" s="80">
        <v>312</v>
      </c>
      <c r="I687" s="78">
        <f>IF(F687&lt;0,0,F687)</f>
        <v>100</v>
      </c>
      <c r="J687" s="25" t="s">
        <v>431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8" customHeight="1" x14ac:dyDescent="0.25">
      <c r="A688" s="74">
        <v>2012</v>
      </c>
      <c r="B688" s="75">
        <v>41183</v>
      </c>
      <c r="C688" s="76" t="s">
        <v>4</v>
      </c>
      <c r="D688" s="77" t="s">
        <v>52</v>
      </c>
      <c r="E688" s="77"/>
      <c r="F688" s="78">
        <v>15</v>
      </c>
      <c r="G688" s="79">
        <f>G687+F688</f>
        <v>-104709.33000000002</v>
      </c>
      <c r="H688" s="80">
        <v>310</v>
      </c>
      <c r="I688" s="78">
        <f>IF(F688&lt;0,0,F688)</f>
        <v>15</v>
      </c>
      <c r="J688" s="25" t="s">
        <v>431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8" customHeight="1" x14ac:dyDescent="0.25">
      <c r="A689" s="25">
        <v>2003</v>
      </c>
      <c r="B689" s="28">
        <v>37958</v>
      </c>
      <c r="C689" s="29" t="s">
        <v>4</v>
      </c>
      <c r="D689" s="30" t="s">
        <v>53</v>
      </c>
      <c r="E689" s="30"/>
      <c r="F689" s="31">
        <v>15</v>
      </c>
      <c r="G689" s="26">
        <f>G688+F689</f>
        <v>-104694.33000000002</v>
      </c>
      <c r="H689" s="32">
        <v>153</v>
      </c>
      <c r="I689" s="31">
        <f>IF(F689&gt;0,F689,"")</f>
        <v>15</v>
      </c>
      <c r="J689" s="27" t="s">
        <v>431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8" customHeight="1" x14ac:dyDescent="0.25">
      <c r="A690" s="61">
        <v>2004</v>
      </c>
      <c r="B690" s="62">
        <v>38324</v>
      </c>
      <c r="C690" s="63" t="s">
        <v>4</v>
      </c>
      <c r="D690" s="47" t="s">
        <v>53</v>
      </c>
      <c r="E690" s="47"/>
      <c r="F690" s="64">
        <v>15</v>
      </c>
      <c r="G690" s="65">
        <f>G689+F690</f>
        <v>-104679.33000000002</v>
      </c>
      <c r="H690" s="66">
        <v>169</v>
      </c>
      <c r="I690" s="64">
        <f>IF(F690&gt;0,F690,"")</f>
        <v>15</v>
      </c>
      <c r="J690" s="61" t="s">
        <v>431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8" customHeight="1" x14ac:dyDescent="0.25">
      <c r="A691" s="40">
        <v>2005</v>
      </c>
      <c r="B691" s="41">
        <v>38691</v>
      </c>
      <c r="C691" s="42" t="s">
        <v>4</v>
      </c>
      <c r="D691" s="43" t="s">
        <v>53</v>
      </c>
      <c r="E691" s="43"/>
      <c r="F691" s="44">
        <v>15</v>
      </c>
      <c r="G691" s="45">
        <f>G690+F691</f>
        <v>-104664.33000000002</v>
      </c>
      <c r="H691" s="46">
        <v>184</v>
      </c>
      <c r="I691" s="44">
        <f>IF(F691&gt;0,F691,"")</f>
        <v>15</v>
      </c>
      <c r="J691" s="40" t="s">
        <v>431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8" customHeight="1" x14ac:dyDescent="0.25">
      <c r="A692" s="27">
        <v>2006</v>
      </c>
      <c r="B692" s="28">
        <v>39056</v>
      </c>
      <c r="C692" s="29" t="s">
        <v>4</v>
      </c>
      <c r="D692" s="30" t="s">
        <v>53</v>
      </c>
      <c r="E692" s="30"/>
      <c r="F692" s="31">
        <v>15</v>
      </c>
      <c r="G692" s="26">
        <f>G691+F692</f>
        <v>-104649.33000000002</v>
      </c>
      <c r="H692" s="32">
        <v>200</v>
      </c>
      <c r="I692" s="31">
        <f>IF(F692&gt;0,F692,"")</f>
        <v>15</v>
      </c>
      <c r="J692" s="25" t="s">
        <v>431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8" customHeight="1" x14ac:dyDescent="0.25">
      <c r="A693" s="33">
        <v>2007</v>
      </c>
      <c r="B693" s="34">
        <v>39358</v>
      </c>
      <c r="C693" s="35" t="s">
        <v>4</v>
      </c>
      <c r="D693" s="36" t="s">
        <v>53</v>
      </c>
      <c r="E693" s="36"/>
      <c r="F693" s="37">
        <v>25</v>
      </c>
      <c r="G693" s="38">
        <f>G692+F693</f>
        <v>-104624.33000000002</v>
      </c>
      <c r="H693" s="39">
        <v>215</v>
      </c>
      <c r="I693" s="37">
        <f>IF(F693&lt;0,0,F693)</f>
        <v>25</v>
      </c>
      <c r="J693" s="33" t="s">
        <v>431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8" customHeight="1" x14ac:dyDescent="0.25">
      <c r="A694" s="33">
        <v>2007</v>
      </c>
      <c r="B694" s="34">
        <v>39421</v>
      </c>
      <c r="C694" s="35" t="s">
        <v>4</v>
      </c>
      <c r="D694" s="36" t="s">
        <v>53</v>
      </c>
      <c r="E694" s="36"/>
      <c r="F694" s="37">
        <v>15</v>
      </c>
      <c r="G694" s="38">
        <f>G693+F694</f>
        <v>-104609.33000000002</v>
      </c>
      <c r="H694" s="39">
        <v>219</v>
      </c>
      <c r="I694" s="37">
        <f>IF(F694&lt;0,0,F694)</f>
        <v>15</v>
      </c>
      <c r="J694" s="33" t="s">
        <v>431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8" customHeight="1" x14ac:dyDescent="0.25">
      <c r="A695" s="55">
        <v>2008</v>
      </c>
      <c r="B695" s="56">
        <v>39724</v>
      </c>
      <c r="C695" s="57" t="s">
        <v>4</v>
      </c>
      <c r="D695" s="55" t="s">
        <v>53</v>
      </c>
      <c r="E695" s="55"/>
      <c r="F695" s="58">
        <v>25</v>
      </c>
      <c r="G695" s="59">
        <f>G694+F695</f>
        <v>-104584.33000000002</v>
      </c>
      <c r="H695" s="60">
        <v>233</v>
      </c>
      <c r="I695" s="58">
        <f>IF(F695&lt;0,0,F695)</f>
        <v>25</v>
      </c>
      <c r="J695" s="25" t="s">
        <v>431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8" customHeight="1" x14ac:dyDescent="0.25">
      <c r="A696" s="55">
        <v>2008</v>
      </c>
      <c r="B696" s="56">
        <v>39785</v>
      </c>
      <c r="C696" s="57" t="s">
        <v>4</v>
      </c>
      <c r="D696" s="55" t="s">
        <v>53</v>
      </c>
      <c r="E696" s="55"/>
      <c r="F696" s="58">
        <v>15</v>
      </c>
      <c r="G696" s="59">
        <f>G695+F696</f>
        <v>-104569.33000000002</v>
      </c>
      <c r="H696" s="60">
        <v>237</v>
      </c>
      <c r="I696" s="58">
        <f>IF(F696&lt;0,0,F696)</f>
        <v>15</v>
      </c>
      <c r="J696" s="25" t="s">
        <v>431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8" customHeight="1" x14ac:dyDescent="0.25">
      <c r="A697" s="47">
        <v>2009</v>
      </c>
      <c r="B697" s="48">
        <v>40091</v>
      </c>
      <c r="C697" s="49" t="s">
        <v>4</v>
      </c>
      <c r="D697" s="50" t="s">
        <v>53</v>
      </c>
      <c r="E697" s="50"/>
      <c r="F697" s="51">
        <v>25</v>
      </c>
      <c r="G697" s="52">
        <f>G696+F697</f>
        <v>-104544.33000000002</v>
      </c>
      <c r="H697" s="53">
        <v>251</v>
      </c>
      <c r="I697" s="51">
        <f>IF(F697&lt;0,0,F697)</f>
        <v>25</v>
      </c>
      <c r="J697" s="25" t="s">
        <v>431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8" customHeight="1" x14ac:dyDescent="0.25">
      <c r="A698" s="47">
        <v>2009</v>
      </c>
      <c r="B698" s="48">
        <v>40150</v>
      </c>
      <c r="C698" s="49" t="s">
        <v>4</v>
      </c>
      <c r="D698" s="50" t="s">
        <v>53</v>
      </c>
      <c r="E698" s="50"/>
      <c r="F698" s="51">
        <v>15</v>
      </c>
      <c r="G698" s="52">
        <f>G697+F698</f>
        <v>-104529.33000000002</v>
      </c>
      <c r="H698" s="53">
        <v>255</v>
      </c>
      <c r="I698" s="51">
        <f>IF(F698&lt;0,0,F698)</f>
        <v>15</v>
      </c>
      <c r="J698" s="30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8" customHeight="1" x14ac:dyDescent="0.25">
      <c r="A699" s="36">
        <v>2010</v>
      </c>
      <c r="B699" s="34">
        <v>40456</v>
      </c>
      <c r="C699" s="35" t="s">
        <v>4</v>
      </c>
      <c r="D699" s="36" t="s">
        <v>53</v>
      </c>
      <c r="E699" s="36"/>
      <c r="F699" s="37">
        <v>25</v>
      </c>
      <c r="G699" s="38">
        <f>G698+F699</f>
        <v>-104504.33000000002</v>
      </c>
      <c r="H699" s="39">
        <v>271</v>
      </c>
      <c r="I699" s="37">
        <f>IF(F699&lt;0,0,F699)</f>
        <v>25</v>
      </c>
      <c r="J699" s="33" t="s">
        <v>431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8" customHeight="1" x14ac:dyDescent="0.25">
      <c r="A700" s="67">
        <v>2011</v>
      </c>
      <c r="B700" s="68">
        <v>40878</v>
      </c>
      <c r="C700" s="69" t="s">
        <v>4</v>
      </c>
      <c r="D700" s="67" t="s">
        <v>53</v>
      </c>
      <c r="E700" s="67"/>
      <c r="F700" s="70">
        <v>15</v>
      </c>
      <c r="G700" s="71">
        <f>G699+F700</f>
        <v>-104489.33000000002</v>
      </c>
      <c r="H700" s="72">
        <v>296</v>
      </c>
      <c r="I700" s="70">
        <f>IF(F700&lt;0,0,F700)</f>
        <v>15</v>
      </c>
      <c r="J700" s="25" t="s">
        <v>431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8" customHeight="1" x14ac:dyDescent="0.25">
      <c r="A701" s="74">
        <v>2012</v>
      </c>
      <c r="B701" s="75">
        <v>41246</v>
      </c>
      <c r="C701" s="76" t="s">
        <v>4</v>
      </c>
      <c r="D701" s="77" t="s">
        <v>53</v>
      </c>
      <c r="E701" s="77"/>
      <c r="F701" s="78">
        <v>15</v>
      </c>
      <c r="G701" s="79">
        <f>G700+F701</f>
        <v>-104474.33000000002</v>
      </c>
      <c r="H701" s="80">
        <v>317</v>
      </c>
      <c r="I701" s="78">
        <f>IF(F701&lt;0,0,F701)</f>
        <v>15</v>
      </c>
      <c r="J701" s="25" t="s">
        <v>431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8" customHeight="1" x14ac:dyDescent="0.25">
      <c r="A702" s="47">
        <v>2009</v>
      </c>
      <c r="B702" s="48">
        <v>40087</v>
      </c>
      <c r="C702" s="49" t="s">
        <v>4</v>
      </c>
      <c r="D702" s="50" t="s">
        <v>219</v>
      </c>
      <c r="E702" s="50"/>
      <c r="F702" s="51">
        <v>100</v>
      </c>
      <c r="G702" s="52">
        <f>G701+F702</f>
        <v>-104374.33000000002</v>
      </c>
      <c r="H702" s="53">
        <v>251</v>
      </c>
      <c r="I702" s="51">
        <f>IF(F702&lt;0,0,F702)</f>
        <v>100</v>
      </c>
      <c r="J702" s="25" t="s">
        <v>431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8" customHeight="1" x14ac:dyDescent="0.25">
      <c r="A703" s="36">
        <v>2010</v>
      </c>
      <c r="B703" s="34">
        <v>40452</v>
      </c>
      <c r="C703" s="35" t="s">
        <v>4</v>
      </c>
      <c r="D703" s="36" t="s">
        <v>219</v>
      </c>
      <c r="E703" s="36"/>
      <c r="F703" s="37">
        <v>100</v>
      </c>
      <c r="G703" s="38">
        <f>G702+F703</f>
        <v>-104274.33000000002</v>
      </c>
      <c r="H703" s="39">
        <v>270</v>
      </c>
      <c r="I703" s="37">
        <f>IF(F703&lt;0,0,F703)</f>
        <v>100</v>
      </c>
      <c r="J703" s="33" t="s">
        <v>431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8" customHeight="1" x14ac:dyDescent="0.25">
      <c r="A704" s="67">
        <v>2011</v>
      </c>
      <c r="B704" s="68">
        <v>40819</v>
      </c>
      <c r="C704" s="69" t="s">
        <v>4</v>
      </c>
      <c r="D704" s="67" t="s">
        <v>219</v>
      </c>
      <c r="E704" s="67"/>
      <c r="F704" s="70">
        <v>100</v>
      </c>
      <c r="G704" s="71">
        <f>G703+F704</f>
        <v>-104174.33000000002</v>
      </c>
      <c r="H704" s="72">
        <v>292</v>
      </c>
      <c r="I704" s="70">
        <f>IF(F704&lt;0,0,F704)</f>
        <v>100</v>
      </c>
      <c r="J704" s="25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8" customHeight="1" x14ac:dyDescent="0.25">
      <c r="A705" s="74">
        <v>2012</v>
      </c>
      <c r="B705" s="75">
        <v>41183</v>
      </c>
      <c r="C705" s="76" t="s">
        <v>4</v>
      </c>
      <c r="D705" s="77" t="s">
        <v>219</v>
      </c>
      <c r="E705" s="77"/>
      <c r="F705" s="78">
        <v>100</v>
      </c>
      <c r="G705" s="79">
        <f>G704+F705</f>
        <v>-104074.33000000002</v>
      </c>
      <c r="H705" s="80">
        <v>313</v>
      </c>
      <c r="I705" s="78">
        <f>IF(F705&lt;0,0,F705)</f>
        <v>100</v>
      </c>
      <c r="J705" s="25" t="s">
        <v>431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8" customHeight="1" x14ac:dyDescent="0.25">
      <c r="A706" s="25">
        <v>2003</v>
      </c>
      <c r="B706" s="28">
        <v>37897</v>
      </c>
      <c r="C706" s="29" t="s">
        <v>4</v>
      </c>
      <c r="D706" s="30" t="s">
        <v>54</v>
      </c>
      <c r="E706" s="30"/>
      <c r="F706" s="31">
        <v>15</v>
      </c>
      <c r="G706" s="26">
        <f>G705+F706</f>
        <v>-104059.33000000002</v>
      </c>
      <c r="H706" s="32">
        <v>150</v>
      </c>
      <c r="I706" s="31">
        <f>IF(F706&gt;0,F706,"")</f>
        <v>15</v>
      </c>
      <c r="J706" s="27" t="s">
        <v>431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8" customHeight="1" x14ac:dyDescent="0.25">
      <c r="A707" s="61">
        <v>2004</v>
      </c>
      <c r="B707" s="62">
        <v>38265</v>
      </c>
      <c r="C707" s="63" t="s">
        <v>4</v>
      </c>
      <c r="D707" s="47" t="s">
        <v>54</v>
      </c>
      <c r="E707" s="47"/>
      <c r="F707" s="64">
        <v>15</v>
      </c>
      <c r="G707" s="65">
        <f>G706+F707</f>
        <v>-104044.33000000002</v>
      </c>
      <c r="H707" s="66">
        <v>166</v>
      </c>
      <c r="I707" s="64">
        <f>IF(F707&gt;0,F707,"")</f>
        <v>15</v>
      </c>
      <c r="J707" s="61" t="s">
        <v>431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8" customHeight="1" x14ac:dyDescent="0.25">
      <c r="A708" s="40">
        <v>2005</v>
      </c>
      <c r="B708" s="41">
        <v>38629</v>
      </c>
      <c r="C708" s="42" t="s">
        <v>4</v>
      </c>
      <c r="D708" s="43" t="s">
        <v>54</v>
      </c>
      <c r="E708" s="43"/>
      <c r="F708" s="44">
        <v>15</v>
      </c>
      <c r="G708" s="45">
        <f>G707+F708</f>
        <v>-104029.33000000002</v>
      </c>
      <c r="H708" s="46">
        <v>180</v>
      </c>
      <c r="I708" s="44">
        <f>IF(F708&gt;0,F708,"")</f>
        <v>15</v>
      </c>
      <c r="J708" s="40" t="s">
        <v>431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8" customHeight="1" x14ac:dyDescent="0.25">
      <c r="A709" s="27">
        <v>2006</v>
      </c>
      <c r="B709" s="28">
        <v>38993</v>
      </c>
      <c r="C709" s="29" t="s">
        <v>4</v>
      </c>
      <c r="D709" s="30" t="s">
        <v>54</v>
      </c>
      <c r="E709" s="30"/>
      <c r="F709" s="31">
        <v>15</v>
      </c>
      <c r="G709" s="26">
        <f>G708+F709</f>
        <v>-104014.33000000002</v>
      </c>
      <c r="H709" s="32">
        <v>196</v>
      </c>
      <c r="I709" s="31">
        <f>IF(F709&gt;0,F709,"")</f>
        <v>15</v>
      </c>
      <c r="J709" s="25" t="s">
        <v>431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8" customHeight="1" x14ac:dyDescent="0.25">
      <c r="A710" s="33">
        <v>2007</v>
      </c>
      <c r="B710" s="34">
        <v>39358</v>
      </c>
      <c r="C710" s="35" t="s">
        <v>4</v>
      </c>
      <c r="D710" s="36" t="s">
        <v>54</v>
      </c>
      <c r="E710" s="36"/>
      <c r="F710" s="37">
        <v>100</v>
      </c>
      <c r="G710" s="38">
        <f>G709+F710</f>
        <v>-103914.33000000002</v>
      </c>
      <c r="H710" s="39">
        <v>214</v>
      </c>
      <c r="I710" s="37">
        <f>IF(F710&lt;0,0,F710)</f>
        <v>100</v>
      </c>
      <c r="J710" s="33" t="s">
        <v>431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8" customHeight="1" x14ac:dyDescent="0.25">
      <c r="A711" s="55">
        <v>2008</v>
      </c>
      <c r="B711" s="56">
        <v>39722</v>
      </c>
      <c r="C711" s="57" t="s">
        <v>4</v>
      </c>
      <c r="D711" s="55" t="s">
        <v>54</v>
      </c>
      <c r="E711" s="55"/>
      <c r="F711" s="58">
        <v>100</v>
      </c>
      <c r="G711" s="59">
        <f>G710+F711</f>
        <v>-103814.33000000002</v>
      </c>
      <c r="H711" s="60">
        <v>232</v>
      </c>
      <c r="I711" s="58">
        <f>IF(F711&lt;0,0,F711)</f>
        <v>100</v>
      </c>
      <c r="J711" s="25" t="s">
        <v>431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8" customHeight="1" x14ac:dyDescent="0.25">
      <c r="A712" s="47">
        <v>2009</v>
      </c>
      <c r="B712" s="48">
        <v>40087</v>
      </c>
      <c r="C712" s="49" t="s">
        <v>4</v>
      </c>
      <c r="D712" s="50" t="s">
        <v>54</v>
      </c>
      <c r="E712" s="50"/>
      <c r="F712" s="51">
        <v>100</v>
      </c>
      <c r="G712" s="52">
        <f>G711+F712</f>
        <v>-103714.33000000002</v>
      </c>
      <c r="H712" s="53">
        <v>250</v>
      </c>
      <c r="I712" s="51">
        <f>IF(F712&lt;0,0,F712)</f>
        <v>100</v>
      </c>
      <c r="J712" s="25" t="s">
        <v>431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8" customHeight="1" x14ac:dyDescent="0.25">
      <c r="A713" s="36">
        <v>2010</v>
      </c>
      <c r="B713" s="34">
        <v>40452</v>
      </c>
      <c r="C713" s="35" t="s">
        <v>4</v>
      </c>
      <c r="D713" s="36" t="s">
        <v>54</v>
      </c>
      <c r="E713" s="36"/>
      <c r="F713" s="37">
        <v>100</v>
      </c>
      <c r="G713" s="38">
        <f>G712+F713</f>
        <v>-103614.33000000002</v>
      </c>
      <c r="H713" s="39">
        <v>270</v>
      </c>
      <c r="I713" s="37">
        <f>IF(F713&lt;0,0,F713)</f>
        <v>100</v>
      </c>
      <c r="J713" s="33" t="s">
        <v>431</v>
      </c>
    </row>
    <row r="714" spans="1:20" ht="18" customHeight="1" x14ac:dyDescent="0.25">
      <c r="A714" s="67">
        <v>2011</v>
      </c>
      <c r="B714" s="68">
        <v>40819</v>
      </c>
      <c r="C714" s="69" t="s">
        <v>4</v>
      </c>
      <c r="D714" s="67" t="s">
        <v>54</v>
      </c>
      <c r="E714" s="67"/>
      <c r="F714" s="70">
        <v>100</v>
      </c>
      <c r="G714" s="71">
        <f>G713+F714</f>
        <v>-103514.33000000002</v>
      </c>
      <c r="H714" s="72">
        <v>291</v>
      </c>
      <c r="I714" s="70">
        <f>IF(F714&lt;0,0,F714)</f>
        <v>100</v>
      </c>
      <c r="J714" s="25" t="s">
        <v>431</v>
      </c>
    </row>
    <row r="715" spans="1:20" ht="18" customHeight="1" x14ac:dyDescent="0.25">
      <c r="A715" s="74">
        <v>2012</v>
      </c>
      <c r="B715" s="75">
        <v>41183</v>
      </c>
      <c r="C715" s="76" t="s">
        <v>4</v>
      </c>
      <c r="D715" s="77" t="s">
        <v>54</v>
      </c>
      <c r="E715" s="77"/>
      <c r="F715" s="78">
        <v>100</v>
      </c>
      <c r="G715" s="79">
        <f>G714+F715</f>
        <v>-103414.33000000002</v>
      </c>
      <c r="H715" s="80">
        <v>312</v>
      </c>
      <c r="I715" s="78">
        <f>IF(F715&lt;0,0,F715)</f>
        <v>100</v>
      </c>
      <c r="J715" s="25" t="s">
        <v>431</v>
      </c>
    </row>
    <row r="716" spans="1:20" ht="18" customHeight="1" x14ac:dyDescent="0.25">
      <c r="A716" s="25">
        <v>2003</v>
      </c>
      <c r="B716" s="28">
        <v>37897</v>
      </c>
      <c r="C716" s="29" t="s">
        <v>4</v>
      </c>
      <c r="D716" s="30" t="s">
        <v>55</v>
      </c>
      <c r="E716" s="30"/>
      <c r="F716" s="31">
        <v>15</v>
      </c>
      <c r="G716" s="26">
        <f>G715+F716</f>
        <v>-103399.33000000002</v>
      </c>
      <c r="H716" s="32">
        <v>149</v>
      </c>
      <c r="I716" s="31">
        <f>IF(F716&gt;0,F716,"")</f>
        <v>15</v>
      </c>
      <c r="J716" s="27" t="s">
        <v>431</v>
      </c>
      <c r="K716" s="2"/>
      <c r="L716" s="2"/>
      <c r="M716" s="2"/>
      <c r="N716" s="2"/>
      <c r="O716" s="2"/>
      <c r="P716" s="2"/>
      <c r="T716" s="2"/>
    </row>
    <row r="717" spans="1:20" ht="18" customHeight="1" x14ac:dyDescent="0.25">
      <c r="A717" s="61">
        <v>2004</v>
      </c>
      <c r="B717" s="62">
        <v>38265</v>
      </c>
      <c r="C717" s="63" t="s">
        <v>4</v>
      </c>
      <c r="D717" s="47" t="s">
        <v>55</v>
      </c>
      <c r="E717" s="47"/>
      <c r="F717" s="64">
        <v>15</v>
      </c>
      <c r="G717" s="65">
        <f>G716+F717</f>
        <v>-103384.33000000002</v>
      </c>
      <c r="H717" s="66">
        <v>165</v>
      </c>
      <c r="I717" s="64">
        <f>IF(F717&gt;0,F717,"")</f>
        <v>15</v>
      </c>
      <c r="J717" s="61" t="s">
        <v>431</v>
      </c>
      <c r="K717" s="2"/>
      <c r="L717" s="2"/>
      <c r="M717" s="2"/>
      <c r="N717" s="2"/>
      <c r="O717" s="2"/>
      <c r="P717" s="2"/>
      <c r="T717" s="2"/>
    </row>
    <row r="718" spans="1:20" ht="18" customHeight="1" x14ac:dyDescent="0.25">
      <c r="A718" s="40">
        <v>2005</v>
      </c>
      <c r="B718" s="41">
        <v>38630</v>
      </c>
      <c r="C718" s="42" t="s">
        <v>4</v>
      </c>
      <c r="D718" s="43" t="s">
        <v>55</v>
      </c>
      <c r="E718" s="43"/>
      <c r="F718" s="44">
        <v>15</v>
      </c>
      <c r="G718" s="45">
        <f>G717+F718</f>
        <v>-103369.33000000002</v>
      </c>
      <c r="H718" s="46">
        <v>180</v>
      </c>
      <c r="I718" s="44">
        <f>IF(F718&gt;0,F718,"")</f>
        <v>15</v>
      </c>
      <c r="J718" s="40" t="s">
        <v>431</v>
      </c>
      <c r="K718" s="2"/>
      <c r="L718" s="2"/>
      <c r="M718" s="2"/>
      <c r="N718" s="2"/>
      <c r="O718" s="2"/>
      <c r="P718" s="2"/>
      <c r="T718" s="2"/>
    </row>
    <row r="719" spans="1:20" ht="18" customHeight="1" x14ac:dyDescent="0.25">
      <c r="A719" s="27">
        <v>2006</v>
      </c>
      <c r="B719" s="28">
        <v>38994</v>
      </c>
      <c r="C719" s="29" t="s">
        <v>4</v>
      </c>
      <c r="D719" s="30" t="s">
        <v>55</v>
      </c>
      <c r="E719" s="30"/>
      <c r="F719" s="31">
        <v>15</v>
      </c>
      <c r="G719" s="26">
        <f>G718+F719</f>
        <v>-103354.33000000002</v>
      </c>
      <c r="H719" s="32">
        <v>196</v>
      </c>
      <c r="I719" s="31">
        <f>IF(F719&gt;0,F719,"")</f>
        <v>15</v>
      </c>
      <c r="J719" s="25" t="s">
        <v>431</v>
      </c>
    </row>
    <row r="720" spans="1:20" ht="18" customHeight="1" x14ac:dyDescent="0.25">
      <c r="A720" s="33">
        <v>2007</v>
      </c>
      <c r="B720" s="34">
        <v>39358</v>
      </c>
      <c r="C720" s="35" t="s">
        <v>4</v>
      </c>
      <c r="D720" s="36" t="s">
        <v>55</v>
      </c>
      <c r="E720" s="36"/>
      <c r="F720" s="37">
        <v>15</v>
      </c>
      <c r="G720" s="38">
        <f>G719+F720</f>
        <v>-103339.33000000002</v>
      </c>
      <c r="H720" s="39">
        <v>213</v>
      </c>
      <c r="I720" s="37">
        <f>IF(F720&lt;0,0,F720)</f>
        <v>15</v>
      </c>
      <c r="J720" s="33" t="s">
        <v>431</v>
      </c>
    </row>
    <row r="721" spans="1:20" ht="18" customHeight="1" x14ac:dyDescent="0.25">
      <c r="A721" s="33">
        <v>2007</v>
      </c>
      <c r="B721" s="34">
        <v>39360</v>
      </c>
      <c r="C721" s="35" t="s">
        <v>4</v>
      </c>
      <c r="D721" s="36" t="s">
        <v>55</v>
      </c>
      <c r="E721" s="36"/>
      <c r="F721" s="37">
        <v>10</v>
      </c>
      <c r="G721" s="38">
        <f>G720+F721</f>
        <v>-103329.33000000002</v>
      </c>
      <c r="H721" s="39">
        <v>215</v>
      </c>
      <c r="I721" s="37">
        <f>IF(F721&lt;0,0,F721)</f>
        <v>10</v>
      </c>
      <c r="J721" s="33" t="s">
        <v>431</v>
      </c>
      <c r="K721" s="2"/>
      <c r="L721" s="2"/>
      <c r="M721" s="2"/>
      <c r="N721" s="2"/>
      <c r="O721" s="2"/>
      <c r="P721" s="2"/>
      <c r="T721" s="2"/>
    </row>
    <row r="722" spans="1:20" ht="18" customHeight="1" x14ac:dyDescent="0.25">
      <c r="A722" s="55">
        <v>2008</v>
      </c>
      <c r="B722" s="56">
        <v>39724</v>
      </c>
      <c r="C722" s="57" t="s">
        <v>4</v>
      </c>
      <c r="D722" s="55" t="s">
        <v>55</v>
      </c>
      <c r="E722" s="55"/>
      <c r="F722" s="58">
        <v>25</v>
      </c>
      <c r="G722" s="59">
        <f>G721+F722</f>
        <v>-103304.33000000002</v>
      </c>
      <c r="H722" s="60">
        <v>232</v>
      </c>
      <c r="I722" s="58">
        <f>IF(F722&lt;0,0,F722)</f>
        <v>25</v>
      </c>
      <c r="J722" s="25" t="s">
        <v>431</v>
      </c>
      <c r="K722" s="2"/>
      <c r="L722" s="2"/>
      <c r="M722" s="2"/>
      <c r="N722" s="2"/>
      <c r="O722" s="2"/>
      <c r="P722" s="2"/>
      <c r="T722" s="2"/>
    </row>
    <row r="723" spans="1:20" ht="18" customHeight="1" x14ac:dyDescent="0.25">
      <c r="A723" s="47">
        <v>2009</v>
      </c>
      <c r="B723" s="48">
        <v>40091</v>
      </c>
      <c r="C723" s="49" t="s">
        <v>4</v>
      </c>
      <c r="D723" s="50" t="s">
        <v>55</v>
      </c>
      <c r="E723" s="50"/>
      <c r="F723" s="51">
        <v>25</v>
      </c>
      <c r="G723" s="52">
        <f>G722+F723</f>
        <v>-103279.33000000002</v>
      </c>
      <c r="H723" s="53">
        <v>251</v>
      </c>
      <c r="I723" s="51">
        <f>IF(F723&lt;0,0,F723)</f>
        <v>25</v>
      </c>
      <c r="J723" s="25" t="s">
        <v>431</v>
      </c>
    </row>
    <row r="724" spans="1:20" ht="18" customHeight="1" x14ac:dyDescent="0.25">
      <c r="A724" s="36">
        <v>2010</v>
      </c>
      <c r="B724" s="34">
        <v>40456</v>
      </c>
      <c r="C724" s="35" t="s">
        <v>4</v>
      </c>
      <c r="D724" s="36" t="s">
        <v>55</v>
      </c>
      <c r="E724" s="36"/>
      <c r="F724" s="37">
        <v>25</v>
      </c>
      <c r="G724" s="38">
        <f>G723+F724</f>
        <v>-103254.33000000002</v>
      </c>
      <c r="H724" s="39">
        <v>271</v>
      </c>
      <c r="I724" s="37">
        <f>IF(F724&lt;0,0,F724)</f>
        <v>25</v>
      </c>
      <c r="J724" s="33" t="s">
        <v>431</v>
      </c>
      <c r="K724" s="2"/>
      <c r="L724" s="2"/>
      <c r="M724" s="2"/>
      <c r="N724" s="2"/>
      <c r="O724" s="2"/>
      <c r="P724" s="2"/>
      <c r="Q724" s="2"/>
      <c r="R724" s="2" t="s">
        <v>421</v>
      </c>
      <c r="S724" s="2">
        <f>14125.74-287.2</f>
        <v>13838.539999999999</v>
      </c>
      <c r="T724" s="2"/>
    </row>
    <row r="725" spans="1:20" ht="18" customHeight="1" x14ac:dyDescent="0.25">
      <c r="A725" s="67">
        <v>2011</v>
      </c>
      <c r="B725" s="68">
        <v>40819</v>
      </c>
      <c r="C725" s="69" t="s">
        <v>4</v>
      </c>
      <c r="D725" s="67" t="s">
        <v>55</v>
      </c>
      <c r="E725" s="67"/>
      <c r="F725" s="70">
        <v>25</v>
      </c>
      <c r="G725" s="71">
        <f>G724+F725</f>
        <v>-103229.33000000002</v>
      </c>
      <c r="H725" s="72">
        <v>290</v>
      </c>
      <c r="I725" s="70">
        <f>IF(F725&lt;0,0,F725)</f>
        <v>25</v>
      </c>
      <c r="J725" s="25" t="s">
        <v>431</v>
      </c>
      <c r="K725" s="2"/>
      <c r="L725" s="2"/>
      <c r="M725" s="2"/>
      <c r="N725" s="2"/>
      <c r="O725" s="2"/>
      <c r="P725" s="2"/>
      <c r="Q725" s="2"/>
      <c r="R725" s="2" t="s">
        <v>422</v>
      </c>
      <c r="S725" s="2"/>
      <c r="T725" s="2"/>
    </row>
    <row r="726" spans="1:20" ht="18" customHeight="1" x14ac:dyDescent="0.25">
      <c r="A726" s="74">
        <v>2012</v>
      </c>
      <c r="B726" s="75">
        <v>41183</v>
      </c>
      <c r="C726" s="76" t="s">
        <v>4</v>
      </c>
      <c r="D726" s="77" t="s">
        <v>55</v>
      </c>
      <c r="E726" s="77"/>
      <c r="F726" s="78">
        <v>25</v>
      </c>
      <c r="G726" s="79">
        <f>G725+F726</f>
        <v>-103204.33000000002</v>
      </c>
      <c r="H726" s="80">
        <v>311</v>
      </c>
      <c r="I726" s="78">
        <f>IF(F726&lt;0,0,F726)</f>
        <v>25</v>
      </c>
      <c r="J726" s="25" t="s">
        <v>431</v>
      </c>
    </row>
    <row r="727" spans="1:20" ht="18" customHeight="1" x14ac:dyDescent="0.25">
      <c r="A727" s="36">
        <v>2010</v>
      </c>
      <c r="B727" s="34">
        <v>40666</v>
      </c>
      <c r="C727" s="35" t="s">
        <v>244</v>
      </c>
      <c r="D727" s="36" t="s">
        <v>245</v>
      </c>
      <c r="E727" s="36"/>
      <c r="F727" s="37">
        <v>200</v>
      </c>
      <c r="G727" s="38">
        <f>G726+F727</f>
        <v>-103004.33000000002</v>
      </c>
      <c r="H727" s="39">
        <v>284</v>
      </c>
      <c r="I727" s="37">
        <f>IF(F727&lt;0,0,F727)</f>
        <v>200</v>
      </c>
      <c r="J727" s="33" t="s">
        <v>431</v>
      </c>
      <c r="K727" s="2"/>
      <c r="L727" s="2"/>
      <c r="M727" s="2"/>
      <c r="N727" s="2"/>
      <c r="O727" s="2"/>
      <c r="P727" s="2"/>
      <c r="Q727" s="2" t="s">
        <v>423</v>
      </c>
      <c r="R727" s="2" t="s">
        <v>424</v>
      </c>
      <c r="S727" s="2">
        <v>8945</v>
      </c>
      <c r="T727" s="2"/>
    </row>
    <row r="728" spans="1:20" ht="18" customHeight="1" x14ac:dyDescent="0.25">
      <c r="A728" s="25">
        <v>2003</v>
      </c>
      <c r="B728" s="28">
        <v>38050</v>
      </c>
      <c r="C728" s="29" t="s">
        <v>4</v>
      </c>
      <c r="D728" s="30" t="s">
        <v>139</v>
      </c>
      <c r="E728" s="30"/>
      <c r="F728" s="31">
        <v>15</v>
      </c>
      <c r="G728" s="26">
        <f>G727+F728</f>
        <v>-102989.33000000002</v>
      </c>
      <c r="H728" s="32">
        <v>156</v>
      </c>
      <c r="I728" s="31">
        <f>IF(F728&gt;0,F728,"")</f>
        <v>15</v>
      </c>
      <c r="J728" s="27" t="s">
        <v>431</v>
      </c>
    </row>
    <row r="729" spans="1:20" ht="18" customHeight="1" x14ac:dyDescent="0.25">
      <c r="A729" s="61">
        <v>2004</v>
      </c>
      <c r="B729" s="62">
        <v>38415</v>
      </c>
      <c r="C729" s="63" t="s">
        <v>4</v>
      </c>
      <c r="D729" s="47" t="s">
        <v>139</v>
      </c>
      <c r="E729" s="47"/>
      <c r="F729" s="64">
        <v>15</v>
      </c>
      <c r="G729" s="65">
        <f>G728+F729</f>
        <v>-102974.33000000002</v>
      </c>
      <c r="H729" s="66">
        <v>172</v>
      </c>
      <c r="I729" s="64">
        <f>IF(F729&gt;0,F729,"")</f>
        <v>15</v>
      </c>
      <c r="J729" s="61" t="s">
        <v>431</v>
      </c>
      <c r="K729" s="2"/>
      <c r="L729" s="2"/>
      <c r="M729" s="2"/>
      <c r="N729" s="2"/>
      <c r="O729" s="2"/>
      <c r="P729" s="2"/>
      <c r="Q729" s="2"/>
      <c r="R729" s="2" t="s">
        <v>425</v>
      </c>
      <c r="S729" s="2">
        <v>4000</v>
      </c>
      <c r="T729" s="2"/>
    </row>
    <row r="730" spans="1:20" ht="18" customHeight="1" x14ac:dyDescent="0.25">
      <c r="A730" s="40">
        <v>2005</v>
      </c>
      <c r="B730" s="41">
        <v>38782</v>
      </c>
      <c r="C730" s="42" t="s">
        <v>4</v>
      </c>
      <c r="D730" s="43" t="s">
        <v>139</v>
      </c>
      <c r="E730" s="43"/>
      <c r="F730" s="44">
        <v>15</v>
      </c>
      <c r="G730" s="45">
        <f>G729+F730</f>
        <v>-102959.33000000002</v>
      </c>
      <c r="H730" s="46">
        <v>187</v>
      </c>
      <c r="I730" s="44">
        <f>IF(F730&gt;0,F730,"")</f>
        <v>15</v>
      </c>
      <c r="J730" s="40" t="s">
        <v>431</v>
      </c>
      <c r="K730" s="2"/>
      <c r="L730" s="2"/>
      <c r="M730" s="2"/>
      <c r="N730" s="2"/>
      <c r="O730" s="2"/>
      <c r="P730" s="2"/>
      <c r="Q730" s="2"/>
      <c r="R730" s="2" t="s">
        <v>426</v>
      </c>
      <c r="S730" s="2">
        <v>3000</v>
      </c>
      <c r="T730" s="2"/>
    </row>
    <row r="731" spans="1:20" ht="18" customHeight="1" x14ac:dyDescent="0.25">
      <c r="A731" s="27">
        <v>2006</v>
      </c>
      <c r="B731" s="28">
        <v>39146</v>
      </c>
      <c r="C731" s="29" t="s">
        <v>4</v>
      </c>
      <c r="D731" s="30" t="s">
        <v>139</v>
      </c>
      <c r="E731" s="30"/>
      <c r="F731" s="31">
        <v>15</v>
      </c>
      <c r="G731" s="26">
        <f>G730+F731</f>
        <v>-102944.33000000002</v>
      </c>
      <c r="H731" s="32">
        <v>204</v>
      </c>
      <c r="I731" s="31">
        <f>IF(F731&gt;0,F731,"")</f>
        <v>15</v>
      </c>
      <c r="J731" s="25" t="s">
        <v>431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8" customHeight="1" x14ac:dyDescent="0.25">
      <c r="A732" s="33">
        <v>2007</v>
      </c>
      <c r="B732" s="34">
        <v>39511</v>
      </c>
      <c r="C732" s="35" t="s">
        <v>4</v>
      </c>
      <c r="D732" s="36" t="s">
        <v>139</v>
      </c>
      <c r="E732" s="36"/>
      <c r="F732" s="37">
        <v>15</v>
      </c>
      <c r="G732" s="38">
        <f>G731+F732</f>
        <v>-102929.33000000002</v>
      </c>
      <c r="H732" s="39">
        <v>222</v>
      </c>
      <c r="I732" s="37">
        <f>IF(F732&lt;0,0,F732)</f>
        <v>15</v>
      </c>
      <c r="J732" s="33" t="s">
        <v>431</v>
      </c>
    </row>
    <row r="733" spans="1:20" ht="18" customHeight="1" x14ac:dyDescent="0.25">
      <c r="A733" s="55">
        <v>2008</v>
      </c>
      <c r="B733" s="56">
        <v>39907</v>
      </c>
      <c r="C733" s="57" t="s">
        <v>4</v>
      </c>
      <c r="D733" s="55" t="s">
        <v>139</v>
      </c>
      <c r="E733" s="55"/>
      <c r="F733" s="58">
        <v>15</v>
      </c>
      <c r="G733" s="59">
        <f>G732+F733</f>
        <v>-102914.33000000002</v>
      </c>
      <c r="H733" s="60">
        <v>241</v>
      </c>
      <c r="I733" s="58">
        <f>IF(F733&lt;0,0,F733)</f>
        <v>15</v>
      </c>
      <c r="J733" s="25" t="s">
        <v>431</v>
      </c>
      <c r="K733" s="2"/>
      <c r="L733" s="2"/>
      <c r="M733" s="2"/>
      <c r="N733" s="2"/>
      <c r="O733" s="2"/>
      <c r="P733" s="2"/>
      <c r="Q733" s="2" t="s">
        <v>427</v>
      </c>
      <c r="R733" s="2" t="s">
        <v>428</v>
      </c>
      <c r="S733" s="2">
        <f>-317.92-188</f>
        <v>-505.92</v>
      </c>
      <c r="T733" s="2"/>
    </row>
    <row r="734" spans="1:20" ht="18" customHeight="1" x14ac:dyDescent="0.25">
      <c r="A734" s="47">
        <v>2009</v>
      </c>
      <c r="B734" s="48">
        <v>40241</v>
      </c>
      <c r="C734" s="49" t="s">
        <v>4</v>
      </c>
      <c r="D734" s="50" t="s">
        <v>139</v>
      </c>
      <c r="E734" s="50"/>
      <c r="F734" s="51">
        <v>15</v>
      </c>
      <c r="G734" s="52">
        <f>G733+F734</f>
        <v>-102899.33000000002</v>
      </c>
      <c r="H734" s="53">
        <v>258</v>
      </c>
      <c r="I734" s="51">
        <f>IF(F734&lt;0,0,F734)</f>
        <v>15</v>
      </c>
      <c r="J734" s="25" t="s">
        <v>431</v>
      </c>
    </row>
    <row r="735" spans="1:20" ht="18" customHeight="1" x14ac:dyDescent="0.25">
      <c r="A735" s="36">
        <v>2010</v>
      </c>
      <c r="B735" s="34">
        <v>40606</v>
      </c>
      <c r="C735" s="35" t="s">
        <v>4</v>
      </c>
      <c r="D735" s="36" t="s">
        <v>139</v>
      </c>
      <c r="E735" s="36"/>
      <c r="F735" s="37">
        <v>15</v>
      </c>
      <c r="G735" s="38">
        <f>G734+F735</f>
        <v>-102884.33000000002</v>
      </c>
      <c r="H735" s="39">
        <v>279</v>
      </c>
      <c r="I735" s="37">
        <f>IF(F735&lt;0,0,F735)</f>
        <v>15</v>
      </c>
      <c r="J735" s="33" t="s">
        <v>431</v>
      </c>
      <c r="K735" s="2"/>
      <c r="L735" s="2"/>
      <c r="M735" s="2"/>
      <c r="N735" s="2"/>
      <c r="O735" s="2"/>
      <c r="P735" s="2"/>
      <c r="Q735" s="2"/>
      <c r="R735" s="2" t="s">
        <v>374</v>
      </c>
      <c r="S735" s="2">
        <f>-908.2-1635-80</f>
        <v>-2623.2</v>
      </c>
      <c r="T735" s="2" t="s">
        <v>429</v>
      </c>
    </row>
    <row r="736" spans="1:20" ht="18" customHeight="1" x14ac:dyDescent="0.25">
      <c r="A736" s="67">
        <v>2011</v>
      </c>
      <c r="B736" s="68">
        <v>40973</v>
      </c>
      <c r="C736" s="69" t="s">
        <v>4</v>
      </c>
      <c r="D736" s="67" t="s">
        <v>139</v>
      </c>
      <c r="E736" s="67"/>
      <c r="F736" s="70">
        <v>15</v>
      </c>
      <c r="G736" s="71">
        <f>G735+F736</f>
        <v>-102869.33000000002</v>
      </c>
      <c r="H736" s="72">
        <v>300</v>
      </c>
      <c r="I736" s="70">
        <f>IF(F736&lt;0,0,F736)</f>
        <v>15</v>
      </c>
      <c r="J736" s="25" t="s">
        <v>431</v>
      </c>
    </row>
    <row r="737" spans="1:20" ht="18" customHeight="1" x14ac:dyDescent="0.25">
      <c r="A737" s="74">
        <v>2012</v>
      </c>
      <c r="B737" s="75">
        <v>41337</v>
      </c>
      <c r="C737" s="76" t="s">
        <v>4</v>
      </c>
      <c r="D737" s="77" t="s">
        <v>139</v>
      </c>
      <c r="E737" s="77"/>
      <c r="F737" s="78">
        <v>15</v>
      </c>
      <c r="G737" s="79">
        <f>G736+F737</f>
        <v>-102854.33000000002</v>
      </c>
      <c r="H737" s="80">
        <v>323</v>
      </c>
      <c r="I737" s="78">
        <f>IF(F737&lt;0,0,F737)</f>
        <v>15</v>
      </c>
      <c r="J737" s="25"/>
      <c r="K737" s="2"/>
      <c r="L737" s="2"/>
      <c r="M737" s="2"/>
      <c r="N737" s="2"/>
      <c r="O737" s="2"/>
      <c r="P737" s="2"/>
      <c r="Q737" s="2"/>
      <c r="R737" s="2" t="s">
        <v>430</v>
      </c>
      <c r="S737" s="2">
        <v>-13590.05</v>
      </c>
      <c r="T737" s="2"/>
    </row>
    <row r="738" spans="1:20" ht="18" customHeight="1" x14ac:dyDescent="0.25">
      <c r="A738" s="25">
        <v>2003</v>
      </c>
      <c r="B738" s="28">
        <v>37897</v>
      </c>
      <c r="C738" s="29" t="s">
        <v>4</v>
      </c>
      <c r="D738" s="30" t="s">
        <v>305</v>
      </c>
      <c r="E738" s="30"/>
      <c r="F738" s="31">
        <v>15</v>
      </c>
      <c r="G738" s="26">
        <f>G737+F738</f>
        <v>-102839.33000000002</v>
      </c>
      <c r="H738" s="32">
        <v>149</v>
      </c>
      <c r="I738" s="31">
        <f>IF(F738&gt;0,F738,"")</f>
        <v>15</v>
      </c>
      <c r="J738" s="27" t="s">
        <v>431</v>
      </c>
    </row>
    <row r="739" spans="1:20" ht="18" customHeight="1" x14ac:dyDescent="0.25">
      <c r="A739" s="61">
        <v>2004</v>
      </c>
      <c r="B739" s="62">
        <v>38264</v>
      </c>
      <c r="C739" s="63" t="s">
        <v>4</v>
      </c>
      <c r="D739" s="47" t="s">
        <v>305</v>
      </c>
      <c r="E739" s="47"/>
      <c r="F739" s="64">
        <v>15</v>
      </c>
      <c r="G739" s="65">
        <f>G738+F739</f>
        <v>-102824.33000000002</v>
      </c>
      <c r="H739" s="66">
        <v>165</v>
      </c>
      <c r="I739" s="64">
        <f>IF(F739&gt;0,F739,"")</f>
        <v>15</v>
      </c>
      <c r="J739" s="61" t="s">
        <v>431</v>
      </c>
    </row>
    <row r="740" spans="1:20" ht="18" customHeight="1" x14ac:dyDescent="0.25">
      <c r="A740" s="40">
        <v>2005</v>
      </c>
      <c r="B740" s="41">
        <v>38629</v>
      </c>
      <c r="C740" s="42" t="s">
        <v>4</v>
      </c>
      <c r="D740" s="43" t="s">
        <v>305</v>
      </c>
      <c r="E740" s="43"/>
      <c r="F740" s="44">
        <v>15</v>
      </c>
      <c r="G740" s="45">
        <f>G739+F740</f>
        <v>-102809.33000000002</v>
      </c>
      <c r="H740" s="46">
        <v>180</v>
      </c>
      <c r="I740" s="44">
        <f>IF(F740&gt;0,F740,"")</f>
        <v>15</v>
      </c>
      <c r="J740" s="40" t="s">
        <v>431</v>
      </c>
    </row>
    <row r="741" spans="1:20" ht="18" customHeight="1" x14ac:dyDescent="0.25">
      <c r="A741" s="27">
        <v>2006</v>
      </c>
      <c r="B741" s="28">
        <v>38994</v>
      </c>
      <c r="C741" s="29" t="s">
        <v>4</v>
      </c>
      <c r="D741" s="30" t="s">
        <v>305</v>
      </c>
      <c r="E741" s="30"/>
      <c r="F741" s="31">
        <v>15</v>
      </c>
      <c r="G741" s="26">
        <f>G740+F741</f>
        <v>-102794.33000000002</v>
      </c>
      <c r="H741" s="32">
        <v>197</v>
      </c>
      <c r="I741" s="31">
        <f>IF(F741&gt;0,F741,"")</f>
        <v>15</v>
      </c>
      <c r="J741" s="25" t="s">
        <v>431</v>
      </c>
    </row>
    <row r="742" spans="1:20" ht="18" customHeight="1" x14ac:dyDescent="0.25">
      <c r="A742" s="25">
        <v>2003</v>
      </c>
      <c r="B742" s="28">
        <v>38098</v>
      </c>
      <c r="C742" s="29" t="s">
        <v>4</v>
      </c>
      <c r="D742" s="30" t="s">
        <v>333</v>
      </c>
      <c r="E742" s="30"/>
      <c r="F742" s="31">
        <v>15</v>
      </c>
      <c r="G742" s="26">
        <f>G741+F742</f>
        <v>-102779.33000000002</v>
      </c>
      <c r="H742" s="32">
        <v>159</v>
      </c>
      <c r="I742" s="31">
        <f>IF(F742&gt;0,F742,"")</f>
        <v>15</v>
      </c>
      <c r="J742" s="27"/>
    </row>
    <row r="743" spans="1:20" ht="18" customHeight="1" x14ac:dyDescent="0.25">
      <c r="A743" s="61">
        <v>2004</v>
      </c>
      <c r="B743" s="62">
        <v>38463</v>
      </c>
      <c r="C743" s="63" t="s">
        <v>4</v>
      </c>
      <c r="D743" s="47" t="s">
        <v>333</v>
      </c>
      <c r="E743" s="47"/>
      <c r="F743" s="64">
        <v>15</v>
      </c>
      <c r="G743" s="65">
        <f>G742+F743</f>
        <v>-102764.33000000002</v>
      </c>
      <c r="H743" s="66">
        <v>174</v>
      </c>
      <c r="I743" s="64">
        <f>IF(F743&gt;0,F743,"")</f>
        <v>15</v>
      </c>
      <c r="J743" s="61"/>
    </row>
    <row r="744" spans="1:20" ht="18" customHeight="1" x14ac:dyDescent="0.25">
      <c r="A744" s="40">
        <v>2005</v>
      </c>
      <c r="B744" s="41">
        <v>38831</v>
      </c>
      <c r="C744" s="42" t="s">
        <v>4</v>
      </c>
      <c r="D744" s="43" t="s">
        <v>333</v>
      </c>
      <c r="E744" s="43"/>
      <c r="F744" s="44">
        <v>15</v>
      </c>
      <c r="G744" s="45">
        <f>G743+F744</f>
        <v>-102749.33000000002</v>
      </c>
      <c r="H744" s="46">
        <v>190</v>
      </c>
      <c r="I744" s="44">
        <f>IF(F744&gt;0,F744,"")</f>
        <v>15</v>
      </c>
      <c r="J744" s="40"/>
    </row>
    <row r="745" spans="1:20" ht="18" customHeight="1" x14ac:dyDescent="0.25">
      <c r="A745" s="27">
        <v>2006</v>
      </c>
      <c r="B745" s="28">
        <v>39195</v>
      </c>
      <c r="C745" s="29" t="s">
        <v>4</v>
      </c>
      <c r="D745" s="30" t="s">
        <v>333</v>
      </c>
      <c r="E745" s="30"/>
      <c r="F745" s="31">
        <v>15</v>
      </c>
      <c r="G745" s="26">
        <f>G744+F745</f>
        <v>-102734.33000000002</v>
      </c>
      <c r="H745" s="32">
        <v>207</v>
      </c>
      <c r="I745" s="31">
        <f>IF(F745&gt;0,F745,"")</f>
        <v>15</v>
      </c>
      <c r="J745" s="25"/>
    </row>
    <row r="746" spans="1:20" ht="18" customHeight="1" x14ac:dyDescent="0.25">
      <c r="A746" s="33">
        <v>2007</v>
      </c>
      <c r="B746" s="34">
        <v>39561</v>
      </c>
      <c r="C746" s="35" t="s">
        <v>4</v>
      </c>
      <c r="D746" s="36" t="s">
        <v>170</v>
      </c>
      <c r="E746" s="36"/>
      <c r="F746" s="37">
        <v>15</v>
      </c>
      <c r="G746" s="38">
        <f>G745+F746</f>
        <v>-102719.33000000002</v>
      </c>
      <c r="H746" s="39">
        <v>225</v>
      </c>
      <c r="I746" s="37">
        <f>IF(F746&lt;0,0,F746)</f>
        <v>15</v>
      </c>
      <c r="J746" s="33"/>
    </row>
    <row r="747" spans="1:20" ht="18" customHeight="1" x14ac:dyDescent="0.25">
      <c r="A747" s="47">
        <v>2009</v>
      </c>
      <c r="B747" s="48">
        <v>40287</v>
      </c>
      <c r="C747" s="49" t="s">
        <v>4</v>
      </c>
      <c r="D747" s="50" t="s">
        <v>170</v>
      </c>
      <c r="E747" s="50"/>
      <c r="F747" s="51">
        <v>15</v>
      </c>
      <c r="G747" s="52">
        <f>G746+F747</f>
        <v>-102704.33000000002</v>
      </c>
      <c r="H747" s="53">
        <v>261</v>
      </c>
      <c r="I747" s="51">
        <f>IF(F747&lt;0,0,F747)</f>
        <v>15</v>
      </c>
      <c r="J747" s="25"/>
    </row>
    <row r="748" spans="1:20" ht="18" customHeight="1" x14ac:dyDescent="0.25">
      <c r="A748" s="36">
        <v>2010</v>
      </c>
      <c r="B748" s="34">
        <v>40652</v>
      </c>
      <c r="C748" s="35" t="s">
        <v>4</v>
      </c>
      <c r="D748" s="36" t="s">
        <v>170</v>
      </c>
      <c r="E748" s="36"/>
      <c r="F748" s="37">
        <v>15</v>
      </c>
      <c r="G748" s="38">
        <f>G747+F748</f>
        <v>-102689.33000000002</v>
      </c>
      <c r="H748" s="39">
        <v>282</v>
      </c>
      <c r="I748" s="37">
        <f>IF(F748&lt;0,0,F748)</f>
        <v>15</v>
      </c>
      <c r="J748" s="33"/>
    </row>
    <row r="749" spans="1:20" ht="18" customHeight="1" x14ac:dyDescent="0.25">
      <c r="A749" s="67">
        <v>2011</v>
      </c>
      <c r="B749" s="68">
        <v>41018</v>
      </c>
      <c r="C749" s="69" t="s">
        <v>4</v>
      </c>
      <c r="D749" s="67" t="s">
        <v>170</v>
      </c>
      <c r="E749" s="67"/>
      <c r="F749" s="70">
        <v>15</v>
      </c>
      <c r="G749" s="71">
        <f>G748+F749</f>
        <v>-102674.33000000002</v>
      </c>
      <c r="H749" s="72">
        <v>304</v>
      </c>
      <c r="I749" s="70">
        <f>IF(F749&lt;0,0,F749)</f>
        <v>15</v>
      </c>
      <c r="J749" s="25"/>
    </row>
    <row r="750" spans="1:20" ht="18" customHeight="1" x14ac:dyDescent="0.25">
      <c r="A750" s="74">
        <v>2012</v>
      </c>
      <c r="B750" s="75">
        <v>41383</v>
      </c>
      <c r="C750" s="76" t="s">
        <v>4</v>
      </c>
      <c r="D750" s="77" t="s">
        <v>170</v>
      </c>
      <c r="E750" s="77"/>
      <c r="F750" s="78">
        <v>15</v>
      </c>
      <c r="G750" s="79">
        <f>G749+F750</f>
        <v>-102659.33000000002</v>
      </c>
      <c r="H750" s="80">
        <v>326</v>
      </c>
      <c r="I750" s="78">
        <f>IF(F750&lt;0,0,F750)</f>
        <v>15</v>
      </c>
      <c r="J750" s="25"/>
    </row>
    <row r="751" spans="1:20" ht="18" customHeight="1" x14ac:dyDescent="0.25">
      <c r="A751" s="25">
        <v>2003</v>
      </c>
      <c r="B751" s="28">
        <v>37930</v>
      </c>
      <c r="C751" s="29" t="s">
        <v>4</v>
      </c>
      <c r="D751" s="30" t="s">
        <v>78</v>
      </c>
      <c r="E751" s="30"/>
      <c r="F751" s="31">
        <v>15</v>
      </c>
      <c r="G751" s="26">
        <f>G750+F751</f>
        <v>-102644.33000000002</v>
      </c>
      <c r="H751" s="32">
        <v>151</v>
      </c>
      <c r="I751" s="31">
        <f>IF(F751&gt;0,F751,"")</f>
        <v>15</v>
      </c>
      <c r="J751" s="27" t="s">
        <v>431</v>
      </c>
    </row>
    <row r="752" spans="1:20" ht="18" customHeight="1" x14ac:dyDescent="0.25">
      <c r="A752" s="61">
        <v>2004</v>
      </c>
      <c r="B752" s="62">
        <v>38294</v>
      </c>
      <c r="C752" s="63" t="s">
        <v>4</v>
      </c>
      <c r="D752" s="47" t="s">
        <v>78</v>
      </c>
      <c r="E752" s="47"/>
      <c r="F752" s="64">
        <v>15</v>
      </c>
      <c r="G752" s="65">
        <f>G751+F752</f>
        <v>-102629.33000000002</v>
      </c>
      <c r="H752" s="66">
        <v>167</v>
      </c>
      <c r="I752" s="64">
        <f>IF(F752&gt;0,F752,"")</f>
        <v>15</v>
      </c>
      <c r="J752" s="61" t="s">
        <v>431</v>
      </c>
    </row>
    <row r="753" spans="1:10" ht="18" customHeight="1" x14ac:dyDescent="0.25">
      <c r="A753" s="40">
        <v>2005</v>
      </c>
      <c r="B753" s="41">
        <v>38659</v>
      </c>
      <c r="C753" s="42" t="s">
        <v>4</v>
      </c>
      <c r="D753" s="43" t="s">
        <v>78</v>
      </c>
      <c r="E753" s="43"/>
      <c r="F753" s="44">
        <v>15</v>
      </c>
      <c r="G753" s="45">
        <f>G752+F753</f>
        <v>-102614.33000000002</v>
      </c>
      <c r="H753" s="46">
        <v>182</v>
      </c>
      <c r="I753" s="44">
        <f>IF(F753&gt;0,F753,"")</f>
        <v>15</v>
      </c>
      <c r="J753" s="40" t="s">
        <v>431</v>
      </c>
    </row>
    <row r="754" spans="1:10" ht="18" customHeight="1" x14ac:dyDescent="0.25">
      <c r="A754" s="27">
        <v>2006</v>
      </c>
      <c r="B754" s="28">
        <v>38994</v>
      </c>
      <c r="C754" s="29" t="s">
        <v>4</v>
      </c>
      <c r="D754" s="30" t="s">
        <v>78</v>
      </c>
      <c r="E754" s="30"/>
      <c r="F754" s="31">
        <v>15</v>
      </c>
      <c r="G754" s="26">
        <f>G753+F754</f>
        <v>-102599.33000000002</v>
      </c>
      <c r="H754" s="32">
        <v>197</v>
      </c>
      <c r="I754" s="31">
        <f>IF(F754&gt;0,F754,"")</f>
        <v>15</v>
      </c>
      <c r="J754" s="25" t="s">
        <v>431</v>
      </c>
    </row>
    <row r="755" spans="1:10" ht="18" customHeight="1" x14ac:dyDescent="0.25">
      <c r="A755" s="27">
        <v>2006</v>
      </c>
      <c r="B755" s="28">
        <v>39024</v>
      </c>
      <c r="C755" s="29" t="s">
        <v>4</v>
      </c>
      <c r="D755" s="30" t="s">
        <v>78</v>
      </c>
      <c r="E755" s="30"/>
      <c r="F755" s="31">
        <v>15</v>
      </c>
      <c r="G755" s="26">
        <f>G754+F755</f>
        <v>-102584.33000000002</v>
      </c>
      <c r="H755" s="32">
        <v>198</v>
      </c>
      <c r="I755" s="31">
        <f>IF(F755&gt;0,F755,"")</f>
        <v>15</v>
      </c>
      <c r="J755" s="25" t="s">
        <v>431</v>
      </c>
    </row>
    <row r="756" spans="1:10" ht="18" customHeight="1" x14ac:dyDescent="0.25">
      <c r="A756" s="33">
        <v>2007</v>
      </c>
      <c r="B756" s="34">
        <v>39360</v>
      </c>
      <c r="C756" s="35" t="s">
        <v>4</v>
      </c>
      <c r="D756" s="36" t="s">
        <v>78</v>
      </c>
      <c r="E756" s="36"/>
      <c r="F756" s="37">
        <v>15</v>
      </c>
      <c r="G756" s="38">
        <f>G755+F756</f>
        <v>-102569.33000000002</v>
      </c>
      <c r="H756" s="39">
        <v>215</v>
      </c>
      <c r="I756" s="37">
        <f>IF(F756&lt;0,0,F756)</f>
        <v>15</v>
      </c>
      <c r="J756" s="33" t="s">
        <v>431</v>
      </c>
    </row>
    <row r="757" spans="1:10" ht="18" customHeight="1" x14ac:dyDescent="0.25">
      <c r="A757" s="33">
        <v>2007</v>
      </c>
      <c r="B757" s="34">
        <v>39391</v>
      </c>
      <c r="C757" s="35" t="s">
        <v>4</v>
      </c>
      <c r="D757" s="36" t="s">
        <v>78</v>
      </c>
      <c r="E757" s="36"/>
      <c r="F757" s="37">
        <v>15</v>
      </c>
      <c r="G757" s="38">
        <f>G756+F757</f>
        <v>-102554.33000000002</v>
      </c>
      <c r="H757" s="39">
        <v>217</v>
      </c>
      <c r="I757" s="37">
        <f>IF(F757&lt;0,0,F757)</f>
        <v>15</v>
      </c>
      <c r="J757" s="33" t="s">
        <v>431</v>
      </c>
    </row>
    <row r="758" spans="1:10" ht="18" customHeight="1" x14ac:dyDescent="0.25">
      <c r="A758" s="55">
        <v>2008</v>
      </c>
      <c r="B758" s="56">
        <v>39722</v>
      </c>
      <c r="C758" s="57" t="s">
        <v>4</v>
      </c>
      <c r="D758" s="55" t="s">
        <v>78</v>
      </c>
      <c r="E758" s="55"/>
      <c r="F758" s="58">
        <v>50</v>
      </c>
      <c r="G758" s="59">
        <f>G757+F758</f>
        <v>-102504.33000000002</v>
      </c>
      <c r="H758" s="60">
        <v>231</v>
      </c>
      <c r="I758" s="58">
        <f>IF(F758&lt;0,0,F758)</f>
        <v>50</v>
      </c>
      <c r="J758" s="25" t="s">
        <v>431</v>
      </c>
    </row>
    <row r="759" spans="1:10" ht="18" customHeight="1" x14ac:dyDescent="0.25">
      <c r="A759" s="55">
        <v>2008</v>
      </c>
      <c r="B759" s="56">
        <v>39755</v>
      </c>
      <c r="C759" s="57" t="s">
        <v>4</v>
      </c>
      <c r="D759" s="55" t="s">
        <v>78</v>
      </c>
      <c r="E759" s="55"/>
      <c r="F759" s="58">
        <v>15</v>
      </c>
      <c r="G759" s="59">
        <f>G758+F759</f>
        <v>-102489.33000000002</v>
      </c>
      <c r="H759" s="60">
        <v>235</v>
      </c>
      <c r="I759" s="58">
        <f>IF(F759&lt;0,0,F759)</f>
        <v>15</v>
      </c>
      <c r="J759" s="25" t="s">
        <v>431</v>
      </c>
    </row>
    <row r="760" spans="1:10" ht="18" customHeight="1" x14ac:dyDescent="0.25">
      <c r="A760" s="47">
        <v>2009</v>
      </c>
      <c r="B760" s="48">
        <v>40119</v>
      </c>
      <c r="C760" s="49" t="s">
        <v>4</v>
      </c>
      <c r="D760" s="50" t="s">
        <v>78</v>
      </c>
      <c r="E760" s="50"/>
      <c r="F760" s="51">
        <v>15</v>
      </c>
      <c r="G760" s="52">
        <f>G759+F760</f>
        <v>-102474.33000000002</v>
      </c>
      <c r="H760" s="53">
        <v>253</v>
      </c>
      <c r="I760" s="51">
        <f>IF(F760&lt;0,0,F760)</f>
        <v>15</v>
      </c>
      <c r="J760" s="25" t="s">
        <v>431</v>
      </c>
    </row>
    <row r="761" spans="1:10" ht="18" customHeight="1" x14ac:dyDescent="0.25">
      <c r="A761" s="36">
        <v>2010</v>
      </c>
      <c r="B761" s="34">
        <v>40452</v>
      </c>
      <c r="C761" s="35" t="s">
        <v>4</v>
      </c>
      <c r="D761" s="36" t="s">
        <v>78</v>
      </c>
      <c r="E761" s="36"/>
      <c r="F761" s="37">
        <v>50</v>
      </c>
      <c r="G761" s="38">
        <f>G760+F761</f>
        <v>-102424.33000000002</v>
      </c>
      <c r="H761" s="39">
        <v>269</v>
      </c>
      <c r="I761" s="37">
        <f>IF(F761&lt;0,0,F761)</f>
        <v>50</v>
      </c>
      <c r="J761" s="33" t="s">
        <v>431</v>
      </c>
    </row>
    <row r="762" spans="1:10" ht="18" customHeight="1" x14ac:dyDescent="0.25">
      <c r="A762" s="36">
        <v>2010</v>
      </c>
      <c r="B762" s="34">
        <v>40483</v>
      </c>
      <c r="C762" s="35" t="s">
        <v>4</v>
      </c>
      <c r="D762" s="36" t="s">
        <v>78</v>
      </c>
      <c r="E762" s="36"/>
      <c r="F762" s="37">
        <v>15</v>
      </c>
      <c r="G762" s="38">
        <f>G761+F762</f>
        <v>-102409.33000000002</v>
      </c>
      <c r="H762" s="39">
        <v>273</v>
      </c>
      <c r="I762" s="37">
        <f>IF(F762&lt;0,0,F762)</f>
        <v>15</v>
      </c>
      <c r="J762" s="33" t="s">
        <v>431</v>
      </c>
    </row>
    <row r="763" spans="1:10" ht="18" customHeight="1" x14ac:dyDescent="0.25">
      <c r="A763" s="67">
        <v>2011</v>
      </c>
      <c r="B763" s="68">
        <v>40819</v>
      </c>
      <c r="C763" s="69" t="s">
        <v>4</v>
      </c>
      <c r="D763" s="67" t="s">
        <v>78</v>
      </c>
      <c r="E763" s="67"/>
      <c r="F763" s="70">
        <v>50</v>
      </c>
      <c r="G763" s="71">
        <f>G762+F763</f>
        <v>-102359.33000000002</v>
      </c>
      <c r="H763" s="72">
        <v>290</v>
      </c>
      <c r="I763" s="70">
        <f>IF(F763&lt;0,0,F763)</f>
        <v>50</v>
      </c>
      <c r="J763" s="25" t="s">
        <v>431</v>
      </c>
    </row>
    <row r="764" spans="1:10" ht="18" customHeight="1" x14ac:dyDescent="0.25">
      <c r="A764" s="67">
        <v>2011</v>
      </c>
      <c r="B764" s="68">
        <v>40848</v>
      </c>
      <c r="C764" s="69" t="s">
        <v>4</v>
      </c>
      <c r="D764" s="67" t="s">
        <v>78</v>
      </c>
      <c r="E764" s="67"/>
      <c r="F764" s="70">
        <v>25</v>
      </c>
      <c r="G764" s="71">
        <f>G763+F764</f>
        <v>-102334.33000000002</v>
      </c>
      <c r="H764" s="72">
        <v>295</v>
      </c>
      <c r="I764" s="70">
        <f>IF(F764&lt;0,0,F764)</f>
        <v>25</v>
      </c>
      <c r="J764" s="25" t="s">
        <v>431</v>
      </c>
    </row>
    <row r="765" spans="1:10" ht="18" customHeight="1" x14ac:dyDescent="0.25">
      <c r="A765" s="74">
        <v>2012</v>
      </c>
      <c r="B765" s="75">
        <v>41183</v>
      </c>
      <c r="C765" s="76" t="s">
        <v>4</v>
      </c>
      <c r="D765" s="77" t="s">
        <v>78</v>
      </c>
      <c r="E765" s="77"/>
      <c r="F765" s="78">
        <v>50</v>
      </c>
      <c r="G765" s="79">
        <f>G764+F765</f>
        <v>-102284.33000000002</v>
      </c>
      <c r="H765" s="80">
        <v>312</v>
      </c>
      <c r="I765" s="78">
        <f>IF(F765&lt;0,0,F765)</f>
        <v>50</v>
      </c>
      <c r="J765" s="25" t="s">
        <v>431</v>
      </c>
    </row>
    <row r="766" spans="1:10" ht="18" customHeight="1" x14ac:dyDescent="0.25">
      <c r="A766" s="74">
        <v>2012</v>
      </c>
      <c r="B766" s="75">
        <v>41214</v>
      </c>
      <c r="C766" s="76" t="s">
        <v>4</v>
      </c>
      <c r="D766" s="77" t="s">
        <v>78</v>
      </c>
      <c r="E766" s="77"/>
      <c r="F766" s="78">
        <v>25</v>
      </c>
      <c r="G766" s="79">
        <f>G765+F766</f>
        <v>-102259.33000000002</v>
      </c>
      <c r="H766" s="80">
        <v>316</v>
      </c>
      <c r="I766" s="78">
        <f>IF(F766&lt;0,0,F766)</f>
        <v>25</v>
      </c>
      <c r="J766" s="25" t="s">
        <v>431</v>
      </c>
    </row>
    <row r="767" spans="1:10" ht="18" customHeight="1" x14ac:dyDescent="0.25">
      <c r="A767" s="25">
        <v>2003</v>
      </c>
      <c r="B767" s="28">
        <v>37901</v>
      </c>
      <c r="C767" s="29" t="s">
        <v>4</v>
      </c>
      <c r="D767" s="30" t="s">
        <v>220</v>
      </c>
      <c r="E767" s="30"/>
      <c r="F767" s="31">
        <v>15</v>
      </c>
      <c r="G767" s="26">
        <f>G766+F767</f>
        <v>-102244.33000000002</v>
      </c>
      <c r="H767" s="32">
        <v>150</v>
      </c>
      <c r="I767" s="31">
        <f>IF(F767&gt;0,F767,"")</f>
        <v>15</v>
      </c>
      <c r="J767" s="27" t="s">
        <v>431</v>
      </c>
    </row>
    <row r="768" spans="1:10" ht="18" customHeight="1" x14ac:dyDescent="0.25">
      <c r="A768" s="61">
        <v>2004</v>
      </c>
      <c r="B768" s="62">
        <v>38266</v>
      </c>
      <c r="C768" s="63" t="s">
        <v>4</v>
      </c>
      <c r="D768" s="47" t="s">
        <v>220</v>
      </c>
      <c r="E768" s="47"/>
      <c r="F768" s="64">
        <v>15</v>
      </c>
      <c r="G768" s="65">
        <f>G767+F768</f>
        <v>-102229.33000000002</v>
      </c>
      <c r="H768" s="66">
        <v>166</v>
      </c>
      <c r="I768" s="64">
        <f>IF(F768&gt;0,F768,"")</f>
        <v>15</v>
      </c>
      <c r="J768" s="61" t="s">
        <v>431</v>
      </c>
    </row>
    <row r="769" spans="1:10" ht="18" customHeight="1" x14ac:dyDescent="0.25">
      <c r="A769" s="40">
        <v>2005</v>
      </c>
      <c r="B769" s="41">
        <v>38630</v>
      </c>
      <c r="C769" s="42" t="s">
        <v>4</v>
      </c>
      <c r="D769" s="43" t="s">
        <v>220</v>
      </c>
      <c r="E769" s="43"/>
      <c r="F769" s="44">
        <v>15</v>
      </c>
      <c r="G769" s="45">
        <f>G768+F769</f>
        <v>-102214.33000000002</v>
      </c>
      <c r="H769" s="46">
        <v>181</v>
      </c>
      <c r="I769" s="44">
        <f>IF(F769&gt;0,F769,"")</f>
        <v>15</v>
      </c>
      <c r="J769" s="40" t="s">
        <v>431</v>
      </c>
    </row>
    <row r="770" spans="1:10" ht="18" customHeight="1" x14ac:dyDescent="0.25">
      <c r="A770" s="47">
        <v>2009</v>
      </c>
      <c r="B770" s="48">
        <v>40087</v>
      </c>
      <c r="C770" s="49" t="s">
        <v>4</v>
      </c>
      <c r="D770" s="50" t="s">
        <v>220</v>
      </c>
      <c r="E770" s="50"/>
      <c r="F770" s="51">
        <v>50</v>
      </c>
      <c r="G770" s="52">
        <f>G769+F770</f>
        <v>-102164.33000000002</v>
      </c>
      <c r="H770" s="53">
        <v>250</v>
      </c>
      <c r="I770" s="51">
        <f>IF(F770&lt;0,0,F770)</f>
        <v>50</v>
      </c>
      <c r="J770" s="25" t="s">
        <v>431</v>
      </c>
    </row>
    <row r="771" spans="1:10" ht="18" customHeight="1" x14ac:dyDescent="0.25">
      <c r="A771" s="25">
        <v>2003</v>
      </c>
      <c r="B771" s="28">
        <v>38119</v>
      </c>
      <c r="C771" s="29" t="s">
        <v>4</v>
      </c>
      <c r="D771" s="30" t="s">
        <v>176</v>
      </c>
      <c r="E771" s="30"/>
      <c r="F771" s="31">
        <v>15</v>
      </c>
      <c r="G771" s="26">
        <f>G770+F771</f>
        <v>-102149.33000000002</v>
      </c>
      <c r="H771" s="32">
        <v>160</v>
      </c>
      <c r="I771" s="31">
        <f>IF(F771&gt;0,F771,"")</f>
        <v>15</v>
      </c>
      <c r="J771" s="27" t="s">
        <v>431</v>
      </c>
    </row>
    <row r="772" spans="1:10" ht="18" customHeight="1" x14ac:dyDescent="0.25">
      <c r="A772" s="61">
        <v>2004</v>
      </c>
      <c r="B772" s="62">
        <v>38484</v>
      </c>
      <c r="C772" s="63" t="s">
        <v>4</v>
      </c>
      <c r="D772" s="47" t="s">
        <v>176</v>
      </c>
      <c r="E772" s="47"/>
      <c r="F772" s="64">
        <v>15</v>
      </c>
      <c r="G772" s="65">
        <f>G771+F772</f>
        <v>-102134.33000000002</v>
      </c>
      <c r="H772" s="66">
        <v>175</v>
      </c>
      <c r="I772" s="64">
        <f>IF(F772&gt;0,F772,"")</f>
        <v>15</v>
      </c>
      <c r="J772" s="61" t="s">
        <v>431</v>
      </c>
    </row>
    <row r="773" spans="1:10" ht="18" customHeight="1" x14ac:dyDescent="0.25">
      <c r="A773" s="40">
        <v>2005</v>
      </c>
      <c r="B773" s="41">
        <v>38849</v>
      </c>
      <c r="C773" s="42" t="s">
        <v>4</v>
      </c>
      <c r="D773" s="43" t="s">
        <v>176</v>
      </c>
      <c r="E773" s="43"/>
      <c r="F773" s="44">
        <v>15</v>
      </c>
      <c r="G773" s="45">
        <f>G772+F773</f>
        <v>-102119.33000000002</v>
      </c>
      <c r="H773" s="46">
        <v>191</v>
      </c>
      <c r="I773" s="44">
        <f>IF(F773&gt;0,F773,"")</f>
        <v>15</v>
      </c>
      <c r="J773" s="40" t="s">
        <v>431</v>
      </c>
    </row>
    <row r="774" spans="1:10" ht="18" customHeight="1" x14ac:dyDescent="0.25">
      <c r="A774" s="27">
        <v>2006</v>
      </c>
      <c r="B774" s="28">
        <v>39216</v>
      </c>
      <c r="C774" s="29" t="s">
        <v>4</v>
      </c>
      <c r="D774" s="30" t="s">
        <v>176</v>
      </c>
      <c r="E774" s="30"/>
      <c r="F774" s="31">
        <v>15</v>
      </c>
      <c r="G774" s="26">
        <f>G773+F774</f>
        <v>-102104.33000000002</v>
      </c>
      <c r="H774" s="32">
        <v>208</v>
      </c>
      <c r="I774" s="31">
        <f>IF(F774&gt;0,F774,"")</f>
        <v>15</v>
      </c>
      <c r="J774" s="25" t="s">
        <v>431</v>
      </c>
    </row>
    <row r="775" spans="1:10" ht="18" customHeight="1" x14ac:dyDescent="0.25">
      <c r="A775" s="33">
        <v>2007</v>
      </c>
      <c r="B775" s="34">
        <v>39582</v>
      </c>
      <c r="C775" s="35" t="s">
        <v>4</v>
      </c>
      <c r="D775" s="36" t="s">
        <v>176</v>
      </c>
      <c r="E775" s="36"/>
      <c r="F775" s="37">
        <v>15</v>
      </c>
      <c r="G775" s="38">
        <f>G774+F775</f>
        <v>-102089.33000000002</v>
      </c>
      <c r="H775" s="39">
        <v>226</v>
      </c>
      <c r="I775" s="37">
        <f>IF(F775&lt;0,0,F775)</f>
        <v>15</v>
      </c>
      <c r="J775" s="33" t="s">
        <v>431</v>
      </c>
    </row>
    <row r="776" spans="1:10" ht="18" customHeight="1" x14ac:dyDescent="0.25">
      <c r="A776" s="55">
        <v>2008</v>
      </c>
      <c r="B776" s="56">
        <v>39946</v>
      </c>
      <c r="C776" s="57" t="s">
        <v>4</v>
      </c>
      <c r="D776" s="55" t="s">
        <v>176</v>
      </c>
      <c r="E776" s="55"/>
      <c r="F776" s="58">
        <v>15</v>
      </c>
      <c r="G776" s="59">
        <f>G775+F776</f>
        <v>-102074.33000000002</v>
      </c>
      <c r="H776" s="60">
        <v>244</v>
      </c>
      <c r="I776" s="58">
        <f>IF(F776&lt;0,0,F776)</f>
        <v>15</v>
      </c>
      <c r="J776" s="25" t="s">
        <v>431</v>
      </c>
    </row>
    <row r="777" spans="1:10" ht="18" customHeight="1" x14ac:dyDescent="0.25">
      <c r="A777" s="47">
        <v>2009</v>
      </c>
      <c r="B777" s="48">
        <v>40306</v>
      </c>
      <c r="C777" s="49" t="s">
        <v>4</v>
      </c>
      <c r="D777" s="50" t="s">
        <v>176</v>
      </c>
      <c r="E777" s="50"/>
      <c r="F777" s="51">
        <v>15</v>
      </c>
      <c r="G777" s="52">
        <f>G776+F777</f>
        <v>-102059.33000000002</v>
      </c>
      <c r="H777" s="53">
        <v>262</v>
      </c>
      <c r="I777" s="51">
        <f>IF(F777&lt;0,0,F777)</f>
        <v>15</v>
      </c>
      <c r="J777" s="25" t="s">
        <v>431</v>
      </c>
    </row>
    <row r="778" spans="1:10" ht="18" customHeight="1" x14ac:dyDescent="0.25">
      <c r="A778" s="36">
        <v>2010</v>
      </c>
      <c r="B778" s="34">
        <v>40673</v>
      </c>
      <c r="C778" s="35" t="s">
        <v>4</v>
      </c>
      <c r="D778" s="36" t="s">
        <v>176</v>
      </c>
      <c r="E778" s="36"/>
      <c r="F778" s="37">
        <v>15</v>
      </c>
      <c r="G778" s="38">
        <f>G777+F778</f>
        <v>-102044.33000000002</v>
      </c>
      <c r="H778" s="39">
        <v>284</v>
      </c>
      <c r="I778" s="37">
        <f>IF(F778&lt;0,0,F778)</f>
        <v>15</v>
      </c>
      <c r="J778" s="33" t="s">
        <v>431</v>
      </c>
    </row>
    <row r="779" spans="1:10" ht="18" customHeight="1" x14ac:dyDescent="0.25">
      <c r="A779" s="67">
        <v>2011</v>
      </c>
      <c r="B779" s="68">
        <v>41039</v>
      </c>
      <c r="C779" s="69" t="s">
        <v>4</v>
      </c>
      <c r="D779" s="67" t="s">
        <v>176</v>
      </c>
      <c r="E779" s="67"/>
      <c r="F779" s="70">
        <v>15</v>
      </c>
      <c r="G779" s="71">
        <f>G778+F779</f>
        <v>-102029.33000000002</v>
      </c>
      <c r="H779" s="72">
        <v>305</v>
      </c>
      <c r="I779" s="70">
        <f>IF(F779&lt;0,0,F779)</f>
        <v>15</v>
      </c>
      <c r="J779" s="25" t="s">
        <v>431</v>
      </c>
    </row>
    <row r="780" spans="1:10" ht="18" customHeight="1" x14ac:dyDescent="0.25">
      <c r="A780" s="74">
        <v>2012</v>
      </c>
      <c r="B780" s="75">
        <v>41404</v>
      </c>
      <c r="C780" s="76" t="s">
        <v>4</v>
      </c>
      <c r="D780" s="77" t="s">
        <v>176</v>
      </c>
      <c r="E780" s="77"/>
      <c r="F780" s="78">
        <v>15</v>
      </c>
      <c r="G780" s="79">
        <f>G779+F780</f>
        <v>-102014.33000000002</v>
      </c>
      <c r="H780" s="80">
        <v>328</v>
      </c>
      <c r="I780" s="78">
        <f>IF(F780&lt;0,0,F780)</f>
        <v>15</v>
      </c>
      <c r="J780" s="25" t="s">
        <v>431</v>
      </c>
    </row>
    <row r="781" spans="1:10" ht="18" customHeight="1" x14ac:dyDescent="0.25">
      <c r="A781" s="33">
        <v>2007</v>
      </c>
      <c r="B781" s="34">
        <v>39358</v>
      </c>
      <c r="C781" s="35" t="s">
        <v>4</v>
      </c>
      <c r="D781" s="36" t="s">
        <v>56</v>
      </c>
      <c r="E781" s="36"/>
      <c r="F781" s="37">
        <v>100</v>
      </c>
      <c r="G781" s="38">
        <f>G780+F781</f>
        <v>-101914.33000000002</v>
      </c>
      <c r="H781" s="39">
        <v>214</v>
      </c>
      <c r="I781" s="37">
        <f>IF(F781&lt;0,0,F781)</f>
        <v>100</v>
      </c>
      <c r="J781" s="33" t="s">
        <v>431</v>
      </c>
    </row>
    <row r="782" spans="1:10" ht="18" customHeight="1" x14ac:dyDescent="0.25">
      <c r="A782" s="55">
        <v>2008</v>
      </c>
      <c r="B782" s="56">
        <v>39724</v>
      </c>
      <c r="C782" s="57" t="s">
        <v>4</v>
      </c>
      <c r="D782" s="55" t="s">
        <v>56</v>
      </c>
      <c r="E782" s="55"/>
      <c r="F782" s="58">
        <v>100</v>
      </c>
      <c r="G782" s="59">
        <f>G781+F782</f>
        <v>-101814.33000000002</v>
      </c>
      <c r="H782" s="60">
        <v>233</v>
      </c>
      <c r="I782" s="58">
        <f>IF(F782&lt;0,0,F782)</f>
        <v>100</v>
      </c>
      <c r="J782" s="25" t="s">
        <v>431</v>
      </c>
    </row>
    <row r="783" spans="1:10" ht="18" customHeight="1" x14ac:dyDescent="0.25">
      <c r="A783" s="47">
        <v>2009</v>
      </c>
      <c r="B783" s="48">
        <v>40087</v>
      </c>
      <c r="C783" s="49" t="s">
        <v>4</v>
      </c>
      <c r="D783" s="50" t="s">
        <v>56</v>
      </c>
      <c r="E783" s="50"/>
      <c r="F783" s="51">
        <v>100</v>
      </c>
      <c r="G783" s="52">
        <f>G782+F783</f>
        <v>-101714.33000000002</v>
      </c>
      <c r="H783" s="53">
        <v>250</v>
      </c>
      <c r="I783" s="51">
        <f>IF(F783&lt;0,0,F783)</f>
        <v>100</v>
      </c>
      <c r="J783" s="25" t="s">
        <v>431</v>
      </c>
    </row>
    <row r="784" spans="1:10" ht="18" customHeight="1" x14ac:dyDescent="0.25">
      <c r="A784" s="36">
        <v>2010</v>
      </c>
      <c r="B784" s="34">
        <v>40452</v>
      </c>
      <c r="C784" s="35" t="s">
        <v>4</v>
      </c>
      <c r="D784" s="36" t="s">
        <v>56</v>
      </c>
      <c r="E784" s="36"/>
      <c r="F784" s="37">
        <v>100</v>
      </c>
      <c r="G784" s="38">
        <f>G783+F784</f>
        <v>-101614.33000000002</v>
      </c>
      <c r="H784" s="39">
        <v>270</v>
      </c>
      <c r="I784" s="37">
        <f>IF(F784&lt;0,0,F784)</f>
        <v>100</v>
      </c>
      <c r="J784" s="33" t="s">
        <v>431</v>
      </c>
    </row>
    <row r="785" spans="1:10" ht="18" customHeight="1" x14ac:dyDescent="0.25">
      <c r="A785" s="67">
        <v>2011</v>
      </c>
      <c r="B785" s="68">
        <v>40819</v>
      </c>
      <c r="C785" s="69" t="s">
        <v>4</v>
      </c>
      <c r="D785" s="67" t="s">
        <v>56</v>
      </c>
      <c r="E785" s="67"/>
      <c r="F785" s="70">
        <v>100</v>
      </c>
      <c r="G785" s="71">
        <f>G784+F785</f>
        <v>-101514.33000000002</v>
      </c>
      <c r="H785" s="72">
        <v>291</v>
      </c>
      <c r="I785" s="70">
        <f>IF(F785&lt;0,0,F785)</f>
        <v>100</v>
      </c>
      <c r="J785" s="25" t="s">
        <v>431</v>
      </c>
    </row>
    <row r="786" spans="1:10" ht="18" customHeight="1" x14ac:dyDescent="0.25">
      <c r="A786" s="74">
        <v>2012</v>
      </c>
      <c r="B786" s="75">
        <v>41183</v>
      </c>
      <c r="C786" s="76" t="s">
        <v>4</v>
      </c>
      <c r="D786" s="77" t="s">
        <v>56</v>
      </c>
      <c r="E786" s="77"/>
      <c r="F786" s="78">
        <v>100</v>
      </c>
      <c r="G786" s="79">
        <f>G785+F786</f>
        <v>-101414.33000000002</v>
      </c>
      <c r="H786" s="80">
        <v>312</v>
      </c>
      <c r="I786" s="78">
        <f>IF(F786&lt;0,0,F786)</f>
        <v>100</v>
      </c>
      <c r="J786" s="25" t="s">
        <v>431</v>
      </c>
    </row>
    <row r="787" spans="1:10" ht="18" customHeight="1" x14ac:dyDescent="0.25">
      <c r="A787" s="74">
        <v>2012</v>
      </c>
      <c r="B787" s="75">
        <v>41401</v>
      </c>
      <c r="C787" s="76" t="s">
        <v>4</v>
      </c>
      <c r="D787" s="77" t="s">
        <v>272</v>
      </c>
      <c r="E787" s="77"/>
      <c r="F787" s="78">
        <v>500</v>
      </c>
      <c r="G787" s="79">
        <f>G786+F787</f>
        <v>-100914.33000000002</v>
      </c>
      <c r="H787" s="80">
        <v>328</v>
      </c>
      <c r="I787" s="78">
        <f>IF(F787&lt;0,0,F787)</f>
        <v>500</v>
      </c>
      <c r="J787" s="25" t="s">
        <v>273</v>
      </c>
    </row>
    <row r="788" spans="1:10" ht="18" customHeight="1" x14ac:dyDescent="0.25">
      <c r="A788" s="33">
        <v>2007</v>
      </c>
      <c r="B788" s="34">
        <v>39415</v>
      </c>
      <c r="C788" s="35"/>
      <c r="D788" s="36" t="s">
        <v>110</v>
      </c>
      <c r="E788" s="36"/>
      <c r="F788" s="37">
        <v>7500</v>
      </c>
      <c r="G788" s="38">
        <f>G787+F788</f>
        <v>-93414.330000000016</v>
      </c>
      <c r="H788" s="39">
        <v>218</v>
      </c>
      <c r="I788" s="37">
        <f>IF(F788&lt;0,0,F788)</f>
        <v>7500</v>
      </c>
      <c r="J788" s="33" t="s">
        <v>299</v>
      </c>
    </row>
    <row r="789" spans="1:10" ht="18" customHeight="1" x14ac:dyDescent="0.25">
      <c r="A789" s="25">
        <v>2003</v>
      </c>
      <c r="B789" s="28">
        <v>38100</v>
      </c>
      <c r="C789" s="29" t="s">
        <v>4</v>
      </c>
      <c r="D789" s="30" t="s">
        <v>57</v>
      </c>
      <c r="E789" s="30"/>
      <c r="F789" s="31">
        <v>15</v>
      </c>
      <c r="G789" s="26">
        <f>G788+F789</f>
        <v>-93399.330000000016</v>
      </c>
      <c r="H789" s="32">
        <v>159</v>
      </c>
      <c r="I789" s="31">
        <f>IF(F789&gt;0,F789,"")</f>
        <v>15</v>
      </c>
      <c r="J789" s="27" t="s">
        <v>431</v>
      </c>
    </row>
    <row r="790" spans="1:10" ht="18" customHeight="1" x14ac:dyDescent="0.25">
      <c r="A790" s="61">
        <v>2004</v>
      </c>
      <c r="B790" s="62">
        <v>38464</v>
      </c>
      <c r="C790" s="63" t="s">
        <v>4</v>
      </c>
      <c r="D790" s="47" t="s">
        <v>57</v>
      </c>
      <c r="E790" s="47"/>
      <c r="F790" s="64">
        <v>15</v>
      </c>
      <c r="G790" s="65">
        <f>G789+F790</f>
        <v>-93384.330000000016</v>
      </c>
      <c r="H790" s="66">
        <v>174</v>
      </c>
      <c r="I790" s="64">
        <f>IF(F790&gt;0,F790,"")</f>
        <v>15</v>
      </c>
      <c r="J790" s="61" t="s">
        <v>431</v>
      </c>
    </row>
    <row r="791" spans="1:10" ht="18" customHeight="1" x14ac:dyDescent="0.25">
      <c r="A791" s="40">
        <v>2005</v>
      </c>
      <c r="B791" s="41">
        <v>38828</v>
      </c>
      <c r="C791" s="42" t="s">
        <v>4</v>
      </c>
      <c r="D791" s="43" t="s">
        <v>57</v>
      </c>
      <c r="E791" s="43"/>
      <c r="F791" s="44">
        <v>15</v>
      </c>
      <c r="G791" s="45">
        <f>G790+F791</f>
        <v>-93369.330000000016</v>
      </c>
      <c r="H791" s="46">
        <v>190</v>
      </c>
      <c r="I791" s="44">
        <f>IF(F791&gt;0,F791,"")</f>
        <v>15</v>
      </c>
      <c r="J791" s="40" t="s">
        <v>431</v>
      </c>
    </row>
    <row r="792" spans="1:10" ht="18" customHeight="1" x14ac:dyDescent="0.25">
      <c r="A792" s="27">
        <v>2006</v>
      </c>
      <c r="B792" s="28">
        <v>39195</v>
      </c>
      <c r="C792" s="29" t="s">
        <v>4</v>
      </c>
      <c r="D792" s="30" t="s">
        <v>57</v>
      </c>
      <c r="E792" s="30"/>
      <c r="F792" s="31">
        <v>15</v>
      </c>
      <c r="G792" s="26">
        <f>G791+F792</f>
        <v>-93354.330000000016</v>
      </c>
      <c r="H792" s="32">
        <v>207</v>
      </c>
      <c r="I792" s="31">
        <f>IF(F792&gt;0,F792,"")</f>
        <v>15</v>
      </c>
      <c r="J792" s="25" t="s">
        <v>431</v>
      </c>
    </row>
    <row r="793" spans="1:10" ht="18" customHeight="1" x14ac:dyDescent="0.25">
      <c r="A793" s="33">
        <v>2007</v>
      </c>
      <c r="B793" s="34">
        <v>39358</v>
      </c>
      <c r="C793" s="35" t="s">
        <v>4</v>
      </c>
      <c r="D793" s="36" t="s">
        <v>57</v>
      </c>
      <c r="E793" s="36"/>
      <c r="F793" s="37">
        <v>10</v>
      </c>
      <c r="G793" s="38">
        <f>G792+F793</f>
        <v>-93344.330000000016</v>
      </c>
      <c r="H793" s="39">
        <v>214</v>
      </c>
      <c r="I793" s="37">
        <f>IF(F793&lt;0,0,F793)</f>
        <v>10</v>
      </c>
      <c r="J793" s="33" t="s">
        <v>431</v>
      </c>
    </row>
    <row r="794" spans="1:10" ht="18" customHeight="1" x14ac:dyDescent="0.25">
      <c r="A794" s="55">
        <v>2008</v>
      </c>
      <c r="B794" s="56">
        <v>39724</v>
      </c>
      <c r="C794" s="57" t="s">
        <v>4</v>
      </c>
      <c r="D794" s="55" t="s">
        <v>57</v>
      </c>
      <c r="E794" s="55"/>
      <c r="F794" s="58">
        <v>25</v>
      </c>
      <c r="G794" s="59">
        <f>G793+F794</f>
        <v>-93319.330000000016</v>
      </c>
      <c r="H794" s="60">
        <v>233</v>
      </c>
      <c r="I794" s="58">
        <f>IF(F794&lt;0,0,F794)</f>
        <v>25</v>
      </c>
      <c r="J794" s="25" t="s">
        <v>431</v>
      </c>
    </row>
    <row r="795" spans="1:10" ht="18" customHeight="1" x14ac:dyDescent="0.25">
      <c r="A795" s="47">
        <v>2009</v>
      </c>
      <c r="B795" s="48">
        <v>40091</v>
      </c>
      <c r="C795" s="49" t="s">
        <v>4</v>
      </c>
      <c r="D795" s="50" t="s">
        <v>57</v>
      </c>
      <c r="E795" s="50"/>
      <c r="F795" s="51">
        <v>25</v>
      </c>
      <c r="G795" s="52">
        <f>G794+F795</f>
        <v>-93294.330000000016</v>
      </c>
      <c r="H795" s="53">
        <v>251</v>
      </c>
      <c r="I795" s="51">
        <f>IF(F795&lt;0,0,F795)</f>
        <v>25</v>
      </c>
      <c r="J795" s="25" t="s">
        <v>431</v>
      </c>
    </row>
    <row r="796" spans="1:10" ht="18" customHeight="1" x14ac:dyDescent="0.25">
      <c r="A796" s="36">
        <v>2010</v>
      </c>
      <c r="B796" s="34">
        <v>40456</v>
      </c>
      <c r="C796" s="35" t="s">
        <v>4</v>
      </c>
      <c r="D796" s="36" t="s">
        <v>57</v>
      </c>
      <c r="E796" s="36"/>
      <c r="F796" s="37">
        <v>25</v>
      </c>
      <c r="G796" s="38">
        <f>G795+F796</f>
        <v>-93269.330000000016</v>
      </c>
      <c r="H796" s="39">
        <v>271</v>
      </c>
      <c r="I796" s="37">
        <f>IF(F796&lt;0,0,F796)</f>
        <v>25</v>
      </c>
      <c r="J796" s="33" t="s">
        <v>431</v>
      </c>
    </row>
    <row r="797" spans="1:10" ht="18" customHeight="1" x14ac:dyDescent="0.25">
      <c r="A797" s="67">
        <v>2011</v>
      </c>
      <c r="B797" s="68">
        <v>40821</v>
      </c>
      <c r="C797" s="69" t="s">
        <v>4</v>
      </c>
      <c r="D797" s="67" t="s">
        <v>57</v>
      </c>
      <c r="E797" s="67"/>
      <c r="F797" s="70">
        <v>25</v>
      </c>
      <c r="G797" s="71">
        <f>G796+F797</f>
        <v>-93244.330000000016</v>
      </c>
      <c r="H797" s="72">
        <v>292</v>
      </c>
      <c r="I797" s="70">
        <f>IF(F797&lt;0,0,F797)</f>
        <v>25</v>
      </c>
      <c r="J797" s="25" t="s">
        <v>431</v>
      </c>
    </row>
    <row r="798" spans="1:10" ht="18" customHeight="1" x14ac:dyDescent="0.25">
      <c r="A798" s="74">
        <v>2012</v>
      </c>
      <c r="B798" s="75">
        <v>41183</v>
      </c>
      <c r="C798" s="76" t="s">
        <v>4</v>
      </c>
      <c r="D798" s="77" t="s">
        <v>57</v>
      </c>
      <c r="E798" s="77"/>
      <c r="F798" s="78">
        <v>25</v>
      </c>
      <c r="G798" s="79">
        <f>G797+F798</f>
        <v>-93219.330000000016</v>
      </c>
      <c r="H798" s="80">
        <v>311</v>
      </c>
      <c r="I798" s="78">
        <f>IF(F798&lt;0,0,F798)</f>
        <v>25</v>
      </c>
      <c r="J798" s="25" t="s">
        <v>431</v>
      </c>
    </row>
    <row r="799" spans="1:10" ht="18" customHeight="1" x14ac:dyDescent="0.25">
      <c r="A799" s="25">
        <v>2003</v>
      </c>
      <c r="B799" s="28">
        <v>37930</v>
      </c>
      <c r="C799" s="29" t="s">
        <v>4</v>
      </c>
      <c r="D799" s="30" t="s">
        <v>92</v>
      </c>
      <c r="E799" s="30"/>
      <c r="F799" s="31">
        <v>15</v>
      </c>
      <c r="G799" s="26">
        <f>G798+F799</f>
        <v>-93204.330000000016</v>
      </c>
      <c r="H799" s="32">
        <v>151</v>
      </c>
      <c r="I799" s="31">
        <f>IF(F799&gt;0,F799,"")</f>
        <v>15</v>
      </c>
      <c r="J799" s="27" t="s">
        <v>431</v>
      </c>
    </row>
    <row r="800" spans="1:10" ht="18" customHeight="1" x14ac:dyDescent="0.25">
      <c r="A800" s="61">
        <v>2004</v>
      </c>
      <c r="B800" s="62">
        <v>38294</v>
      </c>
      <c r="C800" s="63" t="s">
        <v>4</v>
      </c>
      <c r="D800" s="47" t="s">
        <v>92</v>
      </c>
      <c r="E800" s="47"/>
      <c r="F800" s="64">
        <v>15</v>
      </c>
      <c r="G800" s="65">
        <f>G799+F800</f>
        <v>-93189.330000000016</v>
      </c>
      <c r="H800" s="66">
        <v>167</v>
      </c>
      <c r="I800" s="64">
        <f>IF(F800&gt;0,F800,"")</f>
        <v>15</v>
      </c>
      <c r="J800" s="61" t="s">
        <v>431</v>
      </c>
    </row>
    <row r="801" spans="1:10" ht="18" customHeight="1" x14ac:dyDescent="0.25">
      <c r="A801" s="40">
        <v>2005</v>
      </c>
      <c r="B801" s="41">
        <v>38659</v>
      </c>
      <c r="C801" s="42" t="s">
        <v>4</v>
      </c>
      <c r="D801" s="43" t="s">
        <v>92</v>
      </c>
      <c r="E801" s="43"/>
      <c r="F801" s="44">
        <v>15</v>
      </c>
      <c r="G801" s="45">
        <f>G800+F801</f>
        <v>-93174.330000000016</v>
      </c>
      <c r="H801" s="46">
        <v>182</v>
      </c>
      <c r="I801" s="44">
        <f>IF(F801&gt;0,F801,"")</f>
        <v>15</v>
      </c>
      <c r="J801" s="40" t="s">
        <v>431</v>
      </c>
    </row>
    <row r="802" spans="1:10" ht="18" customHeight="1" x14ac:dyDescent="0.25">
      <c r="A802" s="27">
        <v>2006</v>
      </c>
      <c r="B802" s="28">
        <v>39024</v>
      </c>
      <c r="C802" s="29" t="s">
        <v>4</v>
      </c>
      <c r="D802" s="30" t="s">
        <v>92</v>
      </c>
      <c r="E802" s="30"/>
      <c r="F802" s="31">
        <v>15</v>
      </c>
      <c r="G802" s="26">
        <f>G801+F802</f>
        <v>-93159.330000000016</v>
      </c>
      <c r="H802" s="32">
        <v>198</v>
      </c>
      <c r="I802" s="31">
        <f>IF(F802&gt;0,F802,"")</f>
        <v>15</v>
      </c>
      <c r="J802" s="25" t="s">
        <v>431</v>
      </c>
    </row>
    <row r="803" spans="1:10" ht="18" customHeight="1" x14ac:dyDescent="0.25">
      <c r="A803" s="33">
        <v>2007</v>
      </c>
      <c r="B803" s="34">
        <v>39391</v>
      </c>
      <c r="C803" s="35" t="s">
        <v>4</v>
      </c>
      <c r="D803" s="36" t="s">
        <v>92</v>
      </c>
      <c r="E803" s="36"/>
      <c r="F803" s="37">
        <v>15</v>
      </c>
      <c r="G803" s="38">
        <f>G802+F803</f>
        <v>-93144.330000000016</v>
      </c>
      <c r="H803" s="39">
        <v>217</v>
      </c>
      <c r="I803" s="37">
        <f>IF(F803&lt;0,0,F803)</f>
        <v>15</v>
      </c>
      <c r="J803" s="33" t="s">
        <v>431</v>
      </c>
    </row>
    <row r="804" spans="1:10" ht="18" customHeight="1" x14ac:dyDescent="0.25">
      <c r="A804" s="55">
        <v>2008</v>
      </c>
      <c r="B804" s="56">
        <v>39755</v>
      </c>
      <c r="C804" s="57" t="s">
        <v>4</v>
      </c>
      <c r="D804" s="55" t="s">
        <v>92</v>
      </c>
      <c r="E804" s="55"/>
      <c r="F804" s="58">
        <v>15</v>
      </c>
      <c r="G804" s="59">
        <f>G803+F804</f>
        <v>-93129.330000000016</v>
      </c>
      <c r="H804" s="60">
        <v>235</v>
      </c>
      <c r="I804" s="58">
        <f>IF(F804&lt;0,0,F804)</f>
        <v>15</v>
      </c>
      <c r="J804" s="25" t="s">
        <v>431</v>
      </c>
    </row>
    <row r="805" spans="1:10" ht="18" customHeight="1" x14ac:dyDescent="0.25">
      <c r="A805" s="47">
        <v>2009</v>
      </c>
      <c r="B805" s="48">
        <v>40119</v>
      </c>
      <c r="C805" s="49" t="s">
        <v>4</v>
      </c>
      <c r="D805" s="50" t="s">
        <v>92</v>
      </c>
      <c r="E805" s="50"/>
      <c r="F805" s="51">
        <v>15</v>
      </c>
      <c r="G805" s="52">
        <f>G804+F805</f>
        <v>-93114.330000000016</v>
      </c>
      <c r="H805" s="53">
        <v>253</v>
      </c>
      <c r="I805" s="51">
        <f>IF(F805&lt;0,0,F805)</f>
        <v>15</v>
      </c>
      <c r="J805" s="25" t="s">
        <v>431</v>
      </c>
    </row>
    <row r="806" spans="1:10" ht="18" customHeight="1" x14ac:dyDescent="0.25">
      <c r="A806" s="36">
        <v>2010</v>
      </c>
      <c r="B806" s="34">
        <v>40483</v>
      </c>
      <c r="C806" s="35" t="s">
        <v>4</v>
      </c>
      <c r="D806" s="36" t="s">
        <v>92</v>
      </c>
      <c r="E806" s="36"/>
      <c r="F806" s="37">
        <v>15</v>
      </c>
      <c r="G806" s="38">
        <f>G805+F806</f>
        <v>-93099.330000000016</v>
      </c>
      <c r="H806" s="39">
        <v>273</v>
      </c>
      <c r="I806" s="37">
        <f>IF(F806&lt;0,0,F806)</f>
        <v>15</v>
      </c>
      <c r="J806" s="33" t="s">
        <v>431</v>
      </c>
    </row>
    <row r="807" spans="1:10" ht="18" customHeight="1" x14ac:dyDescent="0.25">
      <c r="A807" s="67">
        <v>2011</v>
      </c>
      <c r="B807" s="68">
        <v>40819</v>
      </c>
      <c r="C807" s="69" t="s">
        <v>4</v>
      </c>
      <c r="D807" s="67" t="s">
        <v>92</v>
      </c>
      <c r="E807" s="67"/>
      <c r="F807" s="70">
        <v>50</v>
      </c>
      <c r="G807" s="71">
        <f>G806+F807</f>
        <v>-93049.330000000016</v>
      </c>
      <c r="H807" s="72">
        <v>290</v>
      </c>
      <c r="I807" s="70">
        <f>IF(F807&lt;0,0,F807)</f>
        <v>50</v>
      </c>
      <c r="J807" s="25" t="s">
        <v>431</v>
      </c>
    </row>
    <row r="808" spans="1:10" ht="18" customHeight="1" x14ac:dyDescent="0.25">
      <c r="A808" s="74">
        <v>2012</v>
      </c>
      <c r="B808" s="75">
        <v>41183</v>
      </c>
      <c r="C808" s="76" t="s">
        <v>4</v>
      </c>
      <c r="D808" s="77" t="s">
        <v>92</v>
      </c>
      <c r="E808" s="77"/>
      <c r="F808" s="78">
        <v>50</v>
      </c>
      <c r="G808" s="79">
        <f>G807+F808</f>
        <v>-92999.330000000016</v>
      </c>
      <c r="H808" s="80">
        <v>312</v>
      </c>
      <c r="I808" s="78">
        <f>IF(F808&lt;0,0,F808)</f>
        <v>50</v>
      </c>
      <c r="J808" s="25" t="s">
        <v>431</v>
      </c>
    </row>
    <row r="809" spans="1:10" ht="18" customHeight="1" x14ac:dyDescent="0.25">
      <c r="A809" s="25">
        <v>2003</v>
      </c>
      <c r="B809" s="28">
        <v>38061</v>
      </c>
      <c r="C809" s="29" t="s">
        <v>2</v>
      </c>
      <c r="D809" s="30" t="s">
        <v>58</v>
      </c>
      <c r="E809" s="30"/>
      <c r="F809" s="31">
        <v>15</v>
      </c>
      <c r="G809" s="26">
        <f>G808+F809</f>
        <v>-92984.330000000016</v>
      </c>
      <c r="H809" s="32">
        <v>157</v>
      </c>
      <c r="I809" s="31">
        <f>IF(F809&gt;0,F809,"")</f>
        <v>15</v>
      </c>
      <c r="J809" s="27" t="s">
        <v>431</v>
      </c>
    </row>
    <row r="810" spans="1:10" ht="18" customHeight="1" x14ac:dyDescent="0.25">
      <c r="A810" s="61">
        <v>2004</v>
      </c>
      <c r="B810" s="62">
        <v>38425</v>
      </c>
      <c r="C810" s="63" t="s">
        <v>2</v>
      </c>
      <c r="D810" s="47" t="s">
        <v>58</v>
      </c>
      <c r="E810" s="47"/>
      <c r="F810" s="64">
        <v>15</v>
      </c>
      <c r="G810" s="65">
        <f>G809+F810</f>
        <v>-92969.330000000016</v>
      </c>
      <c r="H810" s="66">
        <v>173</v>
      </c>
      <c r="I810" s="64">
        <f>IF(F810&gt;0,F810,"")</f>
        <v>15</v>
      </c>
      <c r="J810" s="61" t="s">
        <v>431</v>
      </c>
    </row>
    <row r="811" spans="1:10" ht="18" customHeight="1" x14ac:dyDescent="0.25">
      <c r="A811" s="40">
        <v>2005</v>
      </c>
      <c r="B811" s="41">
        <v>38790</v>
      </c>
      <c r="C811" s="42" t="s">
        <v>2</v>
      </c>
      <c r="D811" s="43" t="s">
        <v>58</v>
      </c>
      <c r="E811" s="43"/>
      <c r="F811" s="44">
        <v>15</v>
      </c>
      <c r="G811" s="45">
        <f>G810+F811</f>
        <v>-92954.330000000016</v>
      </c>
      <c r="H811" s="46">
        <v>188</v>
      </c>
      <c r="I811" s="44">
        <f>IF(F811&gt;0,F811,"")</f>
        <v>15</v>
      </c>
      <c r="J811" s="40" t="s">
        <v>431</v>
      </c>
    </row>
    <row r="812" spans="1:10" ht="18" customHeight="1" x14ac:dyDescent="0.25">
      <c r="A812" s="27">
        <v>2006</v>
      </c>
      <c r="B812" s="28">
        <v>39155</v>
      </c>
      <c r="C812" s="29" t="s">
        <v>2</v>
      </c>
      <c r="D812" s="30" t="s">
        <v>58</v>
      </c>
      <c r="E812" s="30"/>
      <c r="F812" s="31">
        <v>15</v>
      </c>
      <c r="G812" s="26">
        <f>G811+F812</f>
        <v>-92939.330000000016</v>
      </c>
      <c r="H812" s="32">
        <v>205</v>
      </c>
      <c r="I812" s="31">
        <f>IF(F812&gt;0,F812,"")</f>
        <v>15</v>
      </c>
      <c r="J812" s="25" t="s">
        <v>431</v>
      </c>
    </row>
    <row r="813" spans="1:10" ht="18" customHeight="1" x14ac:dyDescent="0.25">
      <c r="A813" s="33">
        <v>2007</v>
      </c>
      <c r="B813" s="34">
        <v>39358</v>
      </c>
      <c r="C813" s="35" t="s">
        <v>4</v>
      </c>
      <c r="D813" s="36" t="s">
        <v>58</v>
      </c>
      <c r="E813" s="36" t="s">
        <v>59</v>
      </c>
      <c r="F813" s="37">
        <v>100</v>
      </c>
      <c r="G813" s="38">
        <f>G812+F813</f>
        <v>-92839.330000000016</v>
      </c>
      <c r="H813" s="39">
        <v>215</v>
      </c>
      <c r="I813" s="37">
        <f>IF(F813&lt;0,0,F813)</f>
        <v>100</v>
      </c>
      <c r="J813" s="33" t="s">
        <v>431</v>
      </c>
    </row>
    <row r="814" spans="1:10" ht="18" customHeight="1" x14ac:dyDescent="0.25">
      <c r="A814" s="33">
        <v>2007</v>
      </c>
      <c r="B814" s="34">
        <v>39512</v>
      </c>
      <c r="C814" s="35" t="s">
        <v>4</v>
      </c>
      <c r="D814" s="36" t="s">
        <v>58</v>
      </c>
      <c r="E814" s="36" t="s">
        <v>59</v>
      </c>
      <c r="F814" s="37">
        <v>15</v>
      </c>
      <c r="G814" s="38">
        <f>G813+F814</f>
        <v>-92824.330000000016</v>
      </c>
      <c r="H814" s="39">
        <v>222</v>
      </c>
      <c r="I814" s="37">
        <f>IF(F814&lt;0,0,F814)</f>
        <v>15</v>
      </c>
      <c r="J814" s="33" t="s">
        <v>431</v>
      </c>
    </row>
    <row r="815" spans="1:10" ht="18" customHeight="1" x14ac:dyDescent="0.25">
      <c r="A815" s="55">
        <v>2008</v>
      </c>
      <c r="B815" s="56">
        <v>39724</v>
      </c>
      <c r="C815" s="57" t="s">
        <v>4</v>
      </c>
      <c r="D815" s="55" t="s">
        <v>58</v>
      </c>
      <c r="E815" s="55" t="s">
        <v>59</v>
      </c>
      <c r="F815" s="58">
        <v>100</v>
      </c>
      <c r="G815" s="59">
        <f>G814+F815</f>
        <v>-92724.330000000016</v>
      </c>
      <c r="H815" s="60">
        <v>233</v>
      </c>
      <c r="I815" s="58">
        <f>IF(F815&lt;0,0,F815)</f>
        <v>100</v>
      </c>
      <c r="J815" s="25" t="s">
        <v>431</v>
      </c>
    </row>
    <row r="816" spans="1:10" ht="18" customHeight="1" x14ac:dyDescent="0.25">
      <c r="A816" s="55">
        <v>2008</v>
      </c>
      <c r="B816" s="56">
        <v>39913</v>
      </c>
      <c r="C816" s="57" t="s">
        <v>4</v>
      </c>
      <c r="D816" s="55" t="s">
        <v>58</v>
      </c>
      <c r="E816" s="55" t="s">
        <v>59</v>
      </c>
      <c r="F816" s="58">
        <v>15</v>
      </c>
      <c r="G816" s="59">
        <f>G815+F816</f>
        <v>-92709.330000000016</v>
      </c>
      <c r="H816" s="60">
        <v>241</v>
      </c>
      <c r="I816" s="58">
        <f>IF(F816&lt;0,0,F816)</f>
        <v>15</v>
      </c>
      <c r="J816" s="25" t="s">
        <v>431</v>
      </c>
    </row>
    <row r="817" spans="1:10" ht="18" customHeight="1" x14ac:dyDescent="0.25">
      <c r="A817" s="47">
        <v>2009</v>
      </c>
      <c r="B817" s="48">
        <v>40087</v>
      </c>
      <c r="C817" s="49" t="s">
        <v>4</v>
      </c>
      <c r="D817" s="50" t="s">
        <v>58</v>
      </c>
      <c r="E817" s="50" t="s">
        <v>59</v>
      </c>
      <c r="F817" s="51">
        <v>100</v>
      </c>
      <c r="G817" s="52">
        <f>G816+F817</f>
        <v>-92609.330000000016</v>
      </c>
      <c r="H817" s="53">
        <v>250</v>
      </c>
      <c r="I817" s="51">
        <f>IF(F817&lt;0,0,F817)</f>
        <v>100</v>
      </c>
      <c r="J817" s="25" t="s">
        <v>431</v>
      </c>
    </row>
    <row r="818" spans="1:10" ht="18" customHeight="1" x14ac:dyDescent="0.25">
      <c r="A818" s="47">
        <v>2009</v>
      </c>
      <c r="B818" s="48">
        <v>40247</v>
      </c>
      <c r="C818" s="49" t="s">
        <v>4</v>
      </c>
      <c r="D818" s="50" t="s">
        <v>58</v>
      </c>
      <c r="E818" s="50" t="s">
        <v>59</v>
      </c>
      <c r="F818" s="51">
        <v>15</v>
      </c>
      <c r="G818" s="52">
        <f>G817+F818</f>
        <v>-92594.330000000016</v>
      </c>
      <c r="H818" s="53">
        <v>259</v>
      </c>
      <c r="I818" s="51">
        <f>IF(F818&lt;0,0,F818)</f>
        <v>15</v>
      </c>
      <c r="J818" s="25" t="s">
        <v>431</v>
      </c>
    </row>
    <row r="819" spans="1:10" ht="18" customHeight="1" x14ac:dyDescent="0.25">
      <c r="A819" s="36">
        <v>2010</v>
      </c>
      <c r="B819" s="34">
        <v>40452</v>
      </c>
      <c r="C819" s="35" t="s">
        <v>4</v>
      </c>
      <c r="D819" s="36" t="s">
        <v>58</v>
      </c>
      <c r="E819" s="36" t="s">
        <v>59</v>
      </c>
      <c r="F819" s="37">
        <v>100</v>
      </c>
      <c r="G819" s="38">
        <f>G818+F819</f>
        <v>-92494.330000000016</v>
      </c>
      <c r="H819" s="39">
        <v>270</v>
      </c>
      <c r="I819" s="37">
        <f>IF(F819&lt;0,0,F819)</f>
        <v>100</v>
      </c>
      <c r="J819" s="33" t="s">
        <v>431</v>
      </c>
    </row>
    <row r="820" spans="1:10" ht="18" customHeight="1" x14ac:dyDescent="0.25">
      <c r="A820" s="36">
        <v>2010</v>
      </c>
      <c r="B820" s="34">
        <v>40612</v>
      </c>
      <c r="C820" s="35" t="s">
        <v>4</v>
      </c>
      <c r="D820" s="36" t="s">
        <v>58</v>
      </c>
      <c r="E820" s="36" t="s">
        <v>59</v>
      </c>
      <c r="F820" s="37">
        <v>15</v>
      </c>
      <c r="G820" s="38">
        <f>G819+F820</f>
        <v>-92479.330000000016</v>
      </c>
      <c r="H820" s="39">
        <v>279</v>
      </c>
      <c r="I820" s="37">
        <f>IF(F820&lt;0,0,F820)</f>
        <v>15</v>
      </c>
      <c r="J820" s="33" t="s">
        <v>431</v>
      </c>
    </row>
    <row r="821" spans="1:10" ht="18" customHeight="1" x14ac:dyDescent="0.25">
      <c r="A821" s="67">
        <v>2011</v>
      </c>
      <c r="B821" s="68">
        <v>40819</v>
      </c>
      <c r="C821" s="69" t="s">
        <v>4</v>
      </c>
      <c r="D821" s="67" t="s">
        <v>58</v>
      </c>
      <c r="E821" s="67" t="s">
        <v>59</v>
      </c>
      <c r="F821" s="70">
        <v>100</v>
      </c>
      <c r="G821" s="71">
        <f>G820+F821</f>
        <v>-92379.330000000016</v>
      </c>
      <c r="H821" s="72">
        <v>291</v>
      </c>
      <c r="I821" s="70">
        <f>IF(F821&lt;0,0,F821)</f>
        <v>100</v>
      </c>
      <c r="J821" s="25" t="s">
        <v>431</v>
      </c>
    </row>
    <row r="822" spans="1:10" ht="18" customHeight="1" x14ac:dyDescent="0.25">
      <c r="A822" s="67">
        <v>2011</v>
      </c>
      <c r="B822" s="68">
        <v>40980</v>
      </c>
      <c r="C822" s="69" t="s">
        <v>4</v>
      </c>
      <c r="D822" s="67" t="s">
        <v>58</v>
      </c>
      <c r="E822" s="67" t="s">
        <v>59</v>
      </c>
      <c r="F822" s="70">
        <v>15</v>
      </c>
      <c r="G822" s="71">
        <f>G821+F822</f>
        <v>-92364.330000000016</v>
      </c>
      <c r="H822" s="72">
        <v>300</v>
      </c>
      <c r="I822" s="70">
        <f>IF(F822&lt;0,0,F822)</f>
        <v>15</v>
      </c>
      <c r="J822" s="25" t="s">
        <v>431</v>
      </c>
    </row>
    <row r="823" spans="1:10" ht="18" customHeight="1" x14ac:dyDescent="0.25">
      <c r="A823" s="74">
        <v>2012</v>
      </c>
      <c r="B823" s="75">
        <v>41183</v>
      </c>
      <c r="C823" s="76" t="s">
        <v>4</v>
      </c>
      <c r="D823" s="77" t="s">
        <v>58</v>
      </c>
      <c r="E823" s="77" t="s">
        <v>59</v>
      </c>
      <c r="F823" s="78">
        <v>100</v>
      </c>
      <c r="G823" s="79">
        <f>G822+F823</f>
        <v>-92264.330000000016</v>
      </c>
      <c r="H823" s="80">
        <v>312</v>
      </c>
      <c r="I823" s="78">
        <f>IF(F823&lt;0,0,F823)</f>
        <v>100</v>
      </c>
      <c r="J823" s="25" t="s">
        <v>431</v>
      </c>
    </row>
    <row r="824" spans="1:10" ht="18" customHeight="1" x14ac:dyDescent="0.25">
      <c r="A824" s="74">
        <v>2012</v>
      </c>
      <c r="B824" s="75">
        <v>41344</v>
      </c>
      <c r="C824" s="76" t="s">
        <v>4</v>
      </c>
      <c r="D824" s="77" t="s">
        <v>58</v>
      </c>
      <c r="E824" s="77" t="s">
        <v>229</v>
      </c>
      <c r="F824" s="78">
        <v>15</v>
      </c>
      <c r="G824" s="79">
        <f>G823+F824</f>
        <v>-92249.330000000016</v>
      </c>
      <c r="H824" s="80">
        <v>323</v>
      </c>
      <c r="I824" s="78">
        <f>IF(F824&lt;0,0,F824)</f>
        <v>15</v>
      </c>
      <c r="J824" s="25"/>
    </row>
    <row r="825" spans="1:10" ht="18" customHeight="1" x14ac:dyDescent="0.25">
      <c r="A825" s="25">
        <v>2003</v>
      </c>
      <c r="B825" s="28">
        <v>38021</v>
      </c>
      <c r="C825" s="29" t="s">
        <v>4</v>
      </c>
      <c r="D825" s="30" t="s">
        <v>132</v>
      </c>
      <c r="E825" s="30"/>
      <c r="F825" s="31">
        <v>15</v>
      </c>
      <c r="G825" s="26">
        <f>G824+F825</f>
        <v>-92234.330000000016</v>
      </c>
      <c r="H825" s="32">
        <v>155</v>
      </c>
      <c r="I825" s="31">
        <f>IF(F825&gt;0,F825,"")</f>
        <v>15</v>
      </c>
      <c r="J825" s="27" t="s">
        <v>431</v>
      </c>
    </row>
    <row r="826" spans="1:10" ht="18" customHeight="1" x14ac:dyDescent="0.25">
      <c r="A826" s="61">
        <v>2004</v>
      </c>
      <c r="B826" s="62">
        <v>38386</v>
      </c>
      <c r="C826" s="63" t="s">
        <v>4</v>
      </c>
      <c r="D826" s="47" t="s">
        <v>132</v>
      </c>
      <c r="E826" s="47"/>
      <c r="F826" s="64">
        <v>15</v>
      </c>
      <c r="G826" s="65">
        <f>G825+F826</f>
        <v>-92219.330000000016</v>
      </c>
      <c r="H826" s="66">
        <v>171</v>
      </c>
      <c r="I826" s="64">
        <f>IF(F826&gt;0,F826,"")</f>
        <v>15</v>
      </c>
      <c r="J826" s="61" t="s">
        <v>431</v>
      </c>
    </row>
    <row r="827" spans="1:10" ht="18" customHeight="1" x14ac:dyDescent="0.25">
      <c r="A827" s="40">
        <v>2005</v>
      </c>
      <c r="B827" s="41">
        <v>38751</v>
      </c>
      <c r="C827" s="42" t="s">
        <v>4</v>
      </c>
      <c r="D827" s="43" t="s">
        <v>132</v>
      </c>
      <c r="E827" s="43"/>
      <c r="F827" s="44">
        <v>15</v>
      </c>
      <c r="G827" s="45">
        <f>G826+F827</f>
        <v>-92204.330000000016</v>
      </c>
      <c r="H827" s="46">
        <v>186</v>
      </c>
      <c r="I827" s="44">
        <f>IF(F827&gt;0,F827,"")</f>
        <v>15</v>
      </c>
      <c r="J827" s="40" t="s">
        <v>431</v>
      </c>
    </row>
    <row r="828" spans="1:10" ht="18" customHeight="1" x14ac:dyDescent="0.25">
      <c r="A828" s="27">
        <v>2006</v>
      </c>
      <c r="B828" s="28">
        <v>39118</v>
      </c>
      <c r="C828" s="29" t="s">
        <v>4</v>
      </c>
      <c r="D828" s="30" t="s">
        <v>132</v>
      </c>
      <c r="E828" s="30"/>
      <c r="F828" s="31">
        <v>15</v>
      </c>
      <c r="G828" s="26">
        <f>G827+F828</f>
        <v>-92189.330000000016</v>
      </c>
      <c r="H828" s="32">
        <v>203</v>
      </c>
      <c r="I828" s="31">
        <f>IF(F828&gt;0,F828,"")</f>
        <v>15</v>
      </c>
      <c r="J828" s="25" t="s">
        <v>431</v>
      </c>
    </row>
    <row r="829" spans="1:10" ht="18" customHeight="1" x14ac:dyDescent="0.25">
      <c r="A829" s="33">
        <v>2007</v>
      </c>
      <c r="B829" s="34">
        <v>39483</v>
      </c>
      <c r="C829" s="35" t="s">
        <v>4</v>
      </c>
      <c r="D829" s="36" t="s">
        <v>132</v>
      </c>
      <c r="E829" s="36"/>
      <c r="F829" s="37">
        <v>15</v>
      </c>
      <c r="G829" s="38">
        <f>G828+F829</f>
        <v>-92174.330000000016</v>
      </c>
      <c r="H829" s="39">
        <v>221</v>
      </c>
      <c r="I829" s="37">
        <f>IF(F829&lt;0,0,F829)</f>
        <v>15</v>
      </c>
      <c r="J829" s="33" t="s">
        <v>431</v>
      </c>
    </row>
    <row r="830" spans="1:10" ht="18" customHeight="1" x14ac:dyDescent="0.25">
      <c r="A830" s="55">
        <v>2008</v>
      </c>
      <c r="B830" s="56">
        <v>39846</v>
      </c>
      <c r="C830" s="57" t="s">
        <v>4</v>
      </c>
      <c r="D830" s="55" t="s">
        <v>132</v>
      </c>
      <c r="E830" s="55"/>
      <c r="F830" s="58">
        <v>15</v>
      </c>
      <c r="G830" s="59">
        <f>G829+F830</f>
        <v>-92159.330000000016</v>
      </c>
      <c r="H830" s="60">
        <v>239</v>
      </c>
      <c r="I830" s="58">
        <f>IF(F830&lt;0,0,F830)</f>
        <v>15</v>
      </c>
      <c r="J830" s="25" t="s">
        <v>431</v>
      </c>
    </row>
    <row r="831" spans="1:10" ht="18" customHeight="1" x14ac:dyDescent="0.25">
      <c r="A831" s="47">
        <v>2009</v>
      </c>
      <c r="B831" s="48">
        <v>40210</v>
      </c>
      <c r="C831" s="49" t="s">
        <v>4</v>
      </c>
      <c r="D831" s="50" t="s">
        <v>132</v>
      </c>
      <c r="E831" s="50"/>
      <c r="F831" s="51">
        <v>15</v>
      </c>
      <c r="G831" s="52">
        <f>G830+F831</f>
        <v>-92144.330000000016</v>
      </c>
      <c r="H831" s="53">
        <v>257</v>
      </c>
      <c r="I831" s="51">
        <f>IF(F831&lt;0,0,F831)</f>
        <v>15</v>
      </c>
      <c r="J831" s="25" t="s">
        <v>431</v>
      </c>
    </row>
    <row r="832" spans="1:10" ht="18" customHeight="1" x14ac:dyDescent="0.25">
      <c r="A832" s="25">
        <v>2003</v>
      </c>
      <c r="B832" s="28">
        <v>38049</v>
      </c>
      <c r="C832" s="29" t="s">
        <v>4</v>
      </c>
      <c r="D832" s="30" t="s">
        <v>143</v>
      </c>
      <c r="E832" s="30"/>
      <c r="F832" s="31">
        <v>15</v>
      </c>
      <c r="G832" s="26">
        <f>G831+F832</f>
        <v>-92129.330000000016</v>
      </c>
      <c r="H832" s="32">
        <v>156</v>
      </c>
      <c r="I832" s="31">
        <f>IF(F832&gt;0,F832,"")</f>
        <v>15</v>
      </c>
      <c r="J832" s="27" t="s">
        <v>431</v>
      </c>
    </row>
    <row r="833" spans="1:10" ht="18" customHeight="1" x14ac:dyDescent="0.25">
      <c r="A833" s="61">
        <v>2004</v>
      </c>
      <c r="B833" s="62">
        <v>38414</v>
      </c>
      <c r="C833" s="63" t="s">
        <v>4</v>
      </c>
      <c r="D833" s="47" t="s">
        <v>143</v>
      </c>
      <c r="E833" s="47"/>
      <c r="F833" s="64">
        <v>15</v>
      </c>
      <c r="G833" s="65">
        <f>G832+F833</f>
        <v>-92114.330000000016</v>
      </c>
      <c r="H833" s="66">
        <v>172</v>
      </c>
      <c r="I833" s="64">
        <f>IF(F833&gt;0,F833,"")</f>
        <v>15</v>
      </c>
      <c r="J833" s="61" t="s">
        <v>431</v>
      </c>
    </row>
    <row r="834" spans="1:10" ht="18" customHeight="1" x14ac:dyDescent="0.25">
      <c r="A834" s="40">
        <v>2005</v>
      </c>
      <c r="B834" s="41">
        <v>38779</v>
      </c>
      <c r="C834" s="42" t="s">
        <v>4</v>
      </c>
      <c r="D834" s="43" t="s">
        <v>143</v>
      </c>
      <c r="E834" s="43"/>
      <c r="F834" s="44">
        <v>15</v>
      </c>
      <c r="G834" s="45">
        <f>G833+F834</f>
        <v>-92099.330000000016</v>
      </c>
      <c r="H834" s="46">
        <v>187</v>
      </c>
      <c r="I834" s="44">
        <f>IF(F834&gt;0,F834,"")</f>
        <v>15</v>
      </c>
      <c r="J834" s="40" t="s">
        <v>431</v>
      </c>
    </row>
    <row r="835" spans="1:10" ht="18" customHeight="1" x14ac:dyDescent="0.25">
      <c r="A835" s="27">
        <v>2006</v>
      </c>
      <c r="B835" s="28">
        <v>39146</v>
      </c>
      <c r="C835" s="29" t="s">
        <v>4</v>
      </c>
      <c r="D835" s="30" t="s">
        <v>143</v>
      </c>
      <c r="E835" s="30"/>
      <c r="F835" s="31">
        <v>15</v>
      </c>
      <c r="G835" s="26">
        <f>G834+F835</f>
        <v>-92084.330000000016</v>
      </c>
      <c r="H835" s="32">
        <v>204</v>
      </c>
      <c r="I835" s="31">
        <f>IF(F835&gt;0,F835,"")</f>
        <v>15</v>
      </c>
      <c r="J835" s="25" t="s">
        <v>431</v>
      </c>
    </row>
    <row r="836" spans="1:10" ht="18" customHeight="1" x14ac:dyDescent="0.25">
      <c r="A836" s="33">
        <v>2007</v>
      </c>
      <c r="B836" s="34">
        <v>39512</v>
      </c>
      <c r="C836" s="35" t="s">
        <v>4</v>
      </c>
      <c r="D836" s="36" t="s">
        <v>143</v>
      </c>
      <c r="E836" s="36"/>
      <c r="F836" s="37">
        <v>15</v>
      </c>
      <c r="G836" s="38">
        <f>G835+F836</f>
        <v>-92069.330000000016</v>
      </c>
      <c r="H836" s="39">
        <v>222</v>
      </c>
      <c r="I836" s="37">
        <f>IF(F836&lt;0,0,F836)</f>
        <v>15</v>
      </c>
      <c r="J836" s="33" t="s">
        <v>431</v>
      </c>
    </row>
    <row r="837" spans="1:10" ht="18" customHeight="1" x14ac:dyDescent="0.25">
      <c r="A837" s="55">
        <v>2008</v>
      </c>
      <c r="B837" s="56">
        <v>39874</v>
      </c>
      <c r="C837" s="57" t="s">
        <v>4</v>
      </c>
      <c r="D837" s="55" t="s">
        <v>143</v>
      </c>
      <c r="E837" s="55"/>
      <c r="F837" s="58">
        <v>15</v>
      </c>
      <c r="G837" s="59">
        <f>G836+F837</f>
        <v>-92054.330000000016</v>
      </c>
      <c r="H837" s="60">
        <v>240</v>
      </c>
      <c r="I837" s="58">
        <f>IF(F837&lt;0,0,F837)</f>
        <v>15</v>
      </c>
      <c r="J837" s="25" t="s">
        <v>431</v>
      </c>
    </row>
    <row r="838" spans="1:10" ht="18" customHeight="1" x14ac:dyDescent="0.25">
      <c r="A838" s="47">
        <v>2009</v>
      </c>
      <c r="B838" s="48">
        <v>40238</v>
      </c>
      <c r="C838" s="49" t="s">
        <v>4</v>
      </c>
      <c r="D838" s="50" t="s">
        <v>143</v>
      </c>
      <c r="E838" s="50"/>
      <c r="F838" s="51">
        <v>15</v>
      </c>
      <c r="G838" s="52">
        <f>G837+F838</f>
        <v>-92039.330000000016</v>
      </c>
      <c r="H838" s="53">
        <v>258</v>
      </c>
      <c r="I838" s="51">
        <f>IF(F838&lt;0,0,F838)</f>
        <v>15</v>
      </c>
      <c r="J838" s="25" t="s">
        <v>431</v>
      </c>
    </row>
    <row r="839" spans="1:10" ht="18" customHeight="1" x14ac:dyDescent="0.25">
      <c r="A839" s="36">
        <v>2010</v>
      </c>
      <c r="B839" s="34">
        <v>40603</v>
      </c>
      <c r="C839" s="35" t="s">
        <v>4</v>
      </c>
      <c r="D839" s="36" t="s">
        <v>143</v>
      </c>
      <c r="E839" s="36"/>
      <c r="F839" s="37">
        <v>15</v>
      </c>
      <c r="G839" s="38">
        <f>G838+F839</f>
        <v>-92024.330000000016</v>
      </c>
      <c r="H839" s="39">
        <v>278</v>
      </c>
      <c r="I839" s="37">
        <f>IF(F839&lt;0,0,F839)</f>
        <v>15</v>
      </c>
      <c r="J839" s="33" t="s">
        <v>431</v>
      </c>
    </row>
    <row r="840" spans="1:10" ht="18" customHeight="1" x14ac:dyDescent="0.25">
      <c r="A840" s="67">
        <v>2011</v>
      </c>
      <c r="B840" s="68">
        <v>40969</v>
      </c>
      <c r="C840" s="69" t="s">
        <v>4</v>
      </c>
      <c r="D840" s="67" t="s">
        <v>143</v>
      </c>
      <c r="E840" s="67"/>
      <c r="F840" s="70">
        <v>15</v>
      </c>
      <c r="G840" s="71">
        <f>G839+F840</f>
        <v>-92009.330000000016</v>
      </c>
      <c r="H840" s="72">
        <v>300</v>
      </c>
      <c r="I840" s="70">
        <f>IF(F840&lt;0,0,F840)</f>
        <v>15</v>
      </c>
      <c r="J840" s="25" t="s">
        <v>431</v>
      </c>
    </row>
    <row r="841" spans="1:10" ht="18" customHeight="1" x14ac:dyDescent="0.25">
      <c r="A841" s="74">
        <v>2012</v>
      </c>
      <c r="B841" s="75">
        <v>41334</v>
      </c>
      <c r="C841" s="76" t="s">
        <v>4</v>
      </c>
      <c r="D841" s="77" t="s">
        <v>143</v>
      </c>
      <c r="E841" s="77"/>
      <c r="F841" s="78">
        <v>15</v>
      </c>
      <c r="G841" s="79">
        <f>G840+F841</f>
        <v>-91994.330000000016</v>
      </c>
      <c r="H841" s="80">
        <v>323</v>
      </c>
      <c r="I841" s="78">
        <f>IF(F841&lt;0,0,F841)</f>
        <v>15</v>
      </c>
      <c r="J841" s="25" t="s">
        <v>431</v>
      </c>
    </row>
    <row r="842" spans="1:10" ht="18" customHeight="1" x14ac:dyDescent="0.25">
      <c r="A842" s="25">
        <v>2003</v>
      </c>
      <c r="B842" s="28">
        <v>37895</v>
      </c>
      <c r="C842" s="29" t="s">
        <v>4</v>
      </c>
      <c r="D842" s="30" t="s">
        <v>24</v>
      </c>
      <c r="E842" s="30"/>
      <c r="F842" s="31">
        <v>15</v>
      </c>
      <c r="G842" s="26">
        <f>G841+F842</f>
        <v>-91979.330000000016</v>
      </c>
      <c r="H842" s="32">
        <v>149</v>
      </c>
      <c r="I842" s="31">
        <f>IF(F842&gt;0,F842,"")</f>
        <v>15</v>
      </c>
      <c r="J842" s="27" t="s">
        <v>431</v>
      </c>
    </row>
    <row r="843" spans="1:10" ht="18" customHeight="1" x14ac:dyDescent="0.25">
      <c r="A843" s="61">
        <v>2004</v>
      </c>
      <c r="B843" s="62">
        <v>38261</v>
      </c>
      <c r="C843" s="63" t="s">
        <v>4</v>
      </c>
      <c r="D843" s="47" t="s">
        <v>24</v>
      </c>
      <c r="E843" s="47"/>
      <c r="F843" s="64">
        <v>15</v>
      </c>
      <c r="G843" s="65">
        <f>G842+F843</f>
        <v>-91964.330000000016</v>
      </c>
      <c r="H843" s="66">
        <v>165</v>
      </c>
      <c r="I843" s="64">
        <f>IF(F843&gt;0,F843,"")</f>
        <v>15</v>
      </c>
      <c r="J843" s="61" t="s">
        <v>431</v>
      </c>
    </row>
    <row r="844" spans="1:10" ht="18" customHeight="1" x14ac:dyDescent="0.25">
      <c r="A844" s="40">
        <v>2005</v>
      </c>
      <c r="B844" s="41">
        <v>38628</v>
      </c>
      <c r="C844" s="42" t="s">
        <v>4</v>
      </c>
      <c r="D844" s="43" t="s">
        <v>24</v>
      </c>
      <c r="E844" s="43"/>
      <c r="F844" s="44">
        <v>15</v>
      </c>
      <c r="G844" s="45">
        <f>G843+F844</f>
        <v>-91949.330000000016</v>
      </c>
      <c r="H844" s="46">
        <v>180</v>
      </c>
      <c r="I844" s="44">
        <f>IF(F844&gt;0,F844,"")</f>
        <v>15</v>
      </c>
      <c r="J844" s="40" t="s">
        <v>431</v>
      </c>
    </row>
    <row r="845" spans="1:10" ht="18" customHeight="1" x14ac:dyDescent="0.25">
      <c r="A845" s="27">
        <v>2006</v>
      </c>
      <c r="B845" s="28">
        <v>38992</v>
      </c>
      <c r="C845" s="29" t="s">
        <v>4</v>
      </c>
      <c r="D845" s="30" t="s">
        <v>24</v>
      </c>
      <c r="E845" s="30"/>
      <c r="F845" s="31">
        <v>15</v>
      </c>
      <c r="G845" s="26">
        <f>G844+F845</f>
        <v>-91934.330000000016</v>
      </c>
      <c r="H845" s="32">
        <v>196</v>
      </c>
      <c r="I845" s="31">
        <f>IF(F845&gt;0,F845,"")</f>
        <v>15</v>
      </c>
      <c r="J845" s="25" t="s">
        <v>431</v>
      </c>
    </row>
    <row r="846" spans="1:10" ht="18" customHeight="1" x14ac:dyDescent="0.25">
      <c r="A846" s="33">
        <v>2007</v>
      </c>
      <c r="B846" s="34">
        <v>39356</v>
      </c>
      <c r="C846" s="35" t="s">
        <v>4</v>
      </c>
      <c r="D846" s="36" t="s">
        <v>24</v>
      </c>
      <c r="E846" s="36"/>
      <c r="F846" s="37">
        <v>15</v>
      </c>
      <c r="G846" s="38">
        <f>G845+F846</f>
        <v>-91919.330000000016</v>
      </c>
      <c r="H846" s="39">
        <v>213</v>
      </c>
      <c r="I846" s="37">
        <f>IF(F846&lt;0,0,F846)</f>
        <v>15</v>
      </c>
      <c r="J846" s="33" t="s">
        <v>431</v>
      </c>
    </row>
    <row r="847" spans="1:10" ht="18" customHeight="1" x14ac:dyDescent="0.25">
      <c r="A847" s="55">
        <v>2008</v>
      </c>
      <c r="B847" s="56">
        <v>39722</v>
      </c>
      <c r="C847" s="57" t="s">
        <v>4</v>
      </c>
      <c r="D847" s="55" t="s">
        <v>24</v>
      </c>
      <c r="E847" s="55"/>
      <c r="F847" s="58">
        <v>15</v>
      </c>
      <c r="G847" s="59">
        <f>G846+F847</f>
        <v>-91904.330000000016</v>
      </c>
      <c r="H847" s="60">
        <v>232</v>
      </c>
      <c r="I847" s="58">
        <f>IF(F847&lt;0,0,F847)</f>
        <v>15</v>
      </c>
      <c r="J847" s="25" t="s">
        <v>431</v>
      </c>
    </row>
    <row r="848" spans="1:10" ht="18" customHeight="1" x14ac:dyDescent="0.25">
      <c r="A848" s="47">
        <v>2009</v>
      </c>
      <c r="B848" s="48">
        <v>40087</v>
      </c>
      <c r="C848" s="49" t="s">
        <v>4</v>
      </c>
      <c r="D848" s="50" t="s">
        <v>24</v>
      </c>
      <c r="E848" s="50"/>
      <c r="F848" s="51">
        <v>15</v>
      </c>
      <c r="G848" s="52">
        <f>G847+F848</f>
        <v>-91889.330000000016</v>
      </c>
      <c r="H848" s="53">
        <v>250</v>
      </c>
      <c r="I848" s="51">
        <f>IF(F848&lt;0,0,F848)</f>
        <v>15</v>
      </c>
      <c r="J848" s="25" t="s">
        <v>431</v>
      </c>
    </row>
    <row r="849" spans="1:10" ht="18" customHeight="1" x14ac:dyDescent="0.25">
      <c r="A849" s="36">
        <v>2010</v>
      </c>
      <c r="B849" s="34">
        <v>40452</v>
      </c>
      <c r="C849" s="35" t="s">
        <v>4</v>
      </c>
      <c r="D849" s="36" t="s">
        <v>24</v>
      </c>
      <c r="E849" s="36"/>
      <c r="F849" s="37">
        <v>25</v>
      </c>
      <c r="G849" s="38">
        <f>G848+F849</f>
        <v>-91864.330000000016</v>
      </c>
      <c r="H849" s="39">
        <v>270</v>
      </c>
      <c r="I849" s="37">
        <f>IF(F849&lt;0,0,F849)</f>
        <v>25</v>
      </c>
      <c r="J849" s="33" t="s">
        <v>431</v>
      </c>
    </row>
    <row r="850" spans="1:10" ht="18" customHeight="1" x14ac:dyDescent="0.25">
      <c r="A850" s="67">
        <v>2011</v>
      </c>
      <c r="B850" s="68">
        <v>40819</v>
      </c>
      <c r="C850" s="69" t="s">
        <v>4</v>
      </c>
      <c r="D850" s="67" t="s">
        <v>24</v>
      </c>
      <c r="E850" s="67"/>
      <c r="F850" s="70">
        <v>25</v>
      </c>
      <c r="G850" s="71">
        <f>G849+F850</f>
        <v>-91839.330000000016</v>
      </c>
      <c r="H850" s="72">
        <v>292</v>
      </c>
      <c r="I850" s="70">
        <f>IF(F850&lt;0,0,F850)</f>
        <v>25</v>
      </c>
      <c r="J850" s="25" t="s">
        <v>431</v>
      </c>
    </row>
    <row r="851" spans="1:10" ht="18" customHeight="1" x14ac:dyDescent="0.25">
      <c r="A851" s="74">
        <v>2012</v>
      </c>
      <c r="B851" s="75">
        <v>41183</v>
      </c>
      <c r="C851" s="76" t="s">
        <v>4</v>
      </c>
      <c r="D851" s="77" t="s">
        <v>24</v>
      </c>
      <c r="E851" s="77"/>
      <c r="F851" s="78">
        <v>25</v>
      </c>
      <c r="G851" s="79">
        <f>G850+F851</f>
        <v>-91814.330000000016</v>
      </c>
      <c r="H851" s="80">
        <v>313</v>
      </c>
      <c r="I851" s="78">
        <f>IF(F851&lt;0,0,F851)</f>
        <v>25</v>
      </c>
      <c r="J851" s="25" t="s">
        <v>431</v>
      </c>
    </row>
    <row r="852" spans="1:10" ht="18" customHeight="1" x14ac:dyDescent="0.25">
      <c r="A852" s="25">
        <v>2003</v>
      </c>
      <c r="B852" s="28">
        <v>38071</v>
      </c>
      <c r="C852" s="29" t="s">
        <v>4</v>
      </c>
      <c r="D852" s="30" t="s">
        <v>25</v>
      </c>
      <c r="E852" s="30"/>
      <c r="F852" s="31">
        <v>15</v>
      </c>
      <c r="G852" s="26">
        <f>G851+F852</f>
        <v>-91799.330000000016</v>
      </c>
      <c r="H852" s="32">
        <v>157</v>
      </c>
      <c r="I852" s="31">
        <f>IF(F852&gt;0,F852,"")</f>
        <v>15</v>
      </c>
      <c r="J852" s="27" t="s">
        <v>431</v>
      </c>
    </row>
    <row r="853" spans="1:10" ht="18" customHeight="1" x14ac:dyDescent="0.25">
      <c r="A853" s="61">
        <v>2004</v>
      </c>
      <c r="B853" s="62">
        <v>38440</v>
      </c>
      <c r="C853" s="63" t="s">
        <v>4</v>
      </c>
      <c r="D853" s="47" t="s">
        <v>25</v>
      </c>
      <c r="E853" s="47"/>
      <c r="F853" s="64">
        <v>15</v>
      </c>
      <c r="G853" s="65">
        <f>G852+F853</f>
        <v>-91784.330000000016</v>
      </c>
      <c r="H853" s="66">
        <v>173</v>
      </c>
      <c r="I853" s="64">
        <f>IF(F853&gt;0,F853,"")</f>
        <v>15</v>
      </c>
      <c r="J853" s="61" t="s">
        <v>431</v>
      </c>
    </row>
    <row r="854" spans="1:10" ht="18" customHeight="1" x14ac:dyDescent="0.25">
      <c r="A854" s="40">
        <v>2005</v>
      </c>
      <c r="B854" s="41">
        <v>38803</v>
      </c>
      <c r="C854" s="42" t="s">
        <v>4</v>
      </c>
      <c r="D854" s="43" t="s">
        <v>25</v>
      </c>
      <c r="E854" s="43"/>
      <c r="F854" s="44">
        <v>15</v>
      </c>
      <c r="G854" s="45">
        <f>G853+F854</f>
        <v>-91769.330000000016</v>
      </c>
      <c r="H854" s="46">
        <v>188</v>
      </c>
      <c r="I854" s="44">
        <f>IF(F854&gt;0,F854,"")</f>
        <v>15</v>
      </c>
      <c r="J854" s="40" t="s">
        <v>431</v>
      </c>
    </row>
    <row r="855" spans="1:10" ht="18" customHeight="1" x14ac:dyDescent="0.25">
      <c r="A855" s="27">
        <v>2006</v>
      </c>
      <c r="B855" s="28">
        <v>39167</v>
      </c>
      <c r="C855" s="29" t="s">
        <v>4</v>
      </c>
      <c r="D855" s="30" t="s">
        <v>25</v>
      </c>
      <c r="E855" s="30"/>
      <c r="F855" s="31">
        <v>15</v>
      </c>
      <c r="G855" s="26">
        <f>G854+F855</f>
        <v>-91754.330000000016</v>
      </c>
      <c r="H855" s="32">
        <v>205</v>
      </c>
      <c r="I855" s="31">
        <f>IF(F855&gt;0,F855,"")</f>
        <v>15</v>
      </c>
      <c r="J855" s="25" t="s">
        <v>431</v>
      </c>
    </row>
    <row r="856" spans="1:10" ht="18" customHeight="1" x14ac:dyDescent="0.25">
      <c r="A856" s="33">
        <v>2007</v>
      </c>
      <c r="B856" s="34">
        <v>39356</v>
      </c>
      <c r="C856" s="35" t="s">
        <v>4</v>
      </c>
      <c r="D856" s="36" t="s">
        <v>25</v>
      </c>
      <c r="E856" s="36"/>
      <c r="F856" s="37">
        <v>100</v>
      </c>
      <c r="G856" s="38">
        <f>G855+F856</f>
        <v>-91654.330000000016</v>
      </c>
      <c r="H856" s="39">
        <v>213</v>
      </c>
      <c r="I856" s="37">
        <f>IF(F856&lt;0,0,F856)</f>
        <v>100</v>
      </c>
      <c r="J856" s="33" t="s">
        <v>431</v>
      </c>
    </row>
    <row r="857" spans="1:10" ht="18" customHeight="1" x14ac:dyDescent="0.25">
      <c r="A857" s="55">
        <v>2008</v>
      </c>
      <c r="B857" s="56">
        <v>39722</v>
      </c>
      <c r="C857" s="57" t="s">
        <v>4</v>
      </c>
      <c r="D857" s="55" t="s">
        <v>25</v>
      </c>
      <c r="E857" s="55"/>
      <c r="F857" s="58">
        <v>100</v>
      </c>
      <c r="G857" s="59">
        <f>G856+F857</f>
        <v>-91554.330000000016</v>
      </c>
      <c r="H857" s="60">
        <v>232</v>
      </c>
      <c r="I857" s="58">
        <f>IF(F857&lt;0,0,F857)</f>
        <v>100</v>
      </c>
      <c r="J857" s="25" t="s">
        <v>431</v>
      </c>
    </row>
    <row r="858" spans="1:10" ht="18" customHeight="1" x14ac:dyDescent="0.25">
      <c r="A858" s="47">
        <v>2009</v>
      </c>
      <c r="B858" s="48">
        <v>40087</v>
      </c>
      <c r="C858" s="49" t="s">
        <v>4</v>
      </c>
      <c r="D858" s="50" t="s">
        <v>25</v>
      </c>
      <c r="E858" s="50"/>
      <c r="F858" s="51">
        <v>100</v>
      </c>
      <c r="G858" s="52">
        <f>G857+F858</f>
        <v>-91454.330000000016</v>
      </c>
      <c r="H858" s="53">
        <v>251</v>
      </c>
      <c r="I858" s="51">
        <f>IF(F858&lt;0,0,F858)</f>
        <v>100</v>
      </c>
      <c r="J858" s="25" t="s">
        <v>431</v>
      </c>
    </row>
    <row r="859" spans="1:10" ht="18" customHeight="1" x14ac:dyDescent="0.25">
      <c r="A859" s="36">
        <v>2010</v>
      </c>
      <c r="B859" s="34">
        <v>40452</v>
      </c>
      <c r="C859" s="35" t="s">
        <v>4</v>
      </c>
      <c r="D859" s="36" t="s">
        <v>25</v>
      </c>
      <c r="E859" s="36"/>
      <c r="F859" s="37">
        <v>100</v>
      </c>
      <c r="G859" s="38">
        <f>G858+F859</f>
        <v>-91354.330000000016</v>
      </c>
      <c r="H859" s="39">
        <v>271</v>
      </c>
      <c r="I859" s="37">
        <f>IF(F859&lt;0,0,F859)</f>
        <v>100</v>
      </c>
      <c r="J859" s="33" t="s">
        <v>431</v>
      </c>
    </row>
    <row r="860" spans="1:10" ht="18" customHeight="1" x14ac:dyDescent="0.25">
      <c r="A860" s="67">
        <v>2011</v>
      </c>
      <c r="B860" s="68">
        <v>40819</v>
      </c>
      <c r="C860" s="69" t="s">
        <v>4</v>
      </c>
      <c r="D860" s="67" t="s">
        <v>25</v>
      </c>
      <c r="E860" s="67"/>
      <c r="F860" s="70">
        <v>100</v>
      </c>
      <c r="G860" s="71">
        <f>G859+F860</f>
        <v>-91254.330000000016</v>
      </c>
      <c r="H860" s="72">
        <v>292</v>
      </c>
      <c r="I860" s="70">
        <f>IF(F860&lt;0,0,F860)</f>
        <v>100</v>
      </c>
      <c r="J860" s="25" t="s">
        <v>431</v>
      </c>
    </row>
    <row r="861" spans="1:10" ht="18" customHeight="1" x14ac:dyDescent="0.25">
      <c r="A861" s="74">
        <v>2012</v>
      </c>
      <c r="B861" s="75">
        <v>41183</v>
      </c>
      <c r="C861" s="76" t="s">
        <v>4</v>
      </c>
      <c r="D861" s="77" t="s">
        <v>25</v>
      </c>
      <c r="E861" s="77"/>
      <c r="F861" s="78">
        <v>100</v>
      </c>
      <c r="G861" s="79">
        <f>G860+F861</f>
        <v>-91154.330000000016</v>
      </c>
      <c r="H861" s="77">
        <v>313</v>
      </c>
      <c r="I861" s="78">
        <f>IF(F861&lt;0,0,F861)</f>
        <v>100</v>
      </c>
      <c r="J861" s="25" t="s">
        <v>431</v>
      </c>
    </row>
    <row r="862" spans="1:10" ht="18" customHeight="1" x14ac:dyDescent="0.25">
      <c r="A862" s="25">
        <v>2003</v>
      </c>
      <c r="B862" s="28">
        <v>37897</v>
      </c>
      <c r="C862" s="29" t="s">
        <v>4</v>
      </c>
      <c r="D862" s="30" t="s">
        <v>60</v>
      </c>
      <c r="E862" s="30"/>
      <c r="F862" s="31">
        <v>15</v>
      </c>
      <c r="G862" s="26">
        <f>G861+F862</f>
        <v>-91139.330000000016</v>
      </c>
      <c r="H862" s="32">
        <v>149</v>
      </c>
      <c r="I862" s="31">
        <f>IF(F862&gt;0,F862,"")</f>
        <v>15</v>
      </c>
      <c r="J862" s="27" t="s">
        <v>431</v>
      </c>
    </row>
    <row r="863" spans="1:10" ht="18" customHeight="1" x14ac:dyDescent="0.25">
      <c r="A863" s="61">
        <v>2004</v>
      </c>
      <c r="B863" s="62">
        <v>38265</v>
      </c>
      <c r="C863" s="63" t="s">
        <v>4</v>
      </c>
      <c r="D863" s="47" t="s">
        <v>60</v>
      </c>
      <c r="E863" s="47"/>
      <c r="F863" s="64">
        <v>15</v>
      </c>
      <c r="G863" s="65">
        <f>G862+F863</f>
        <v>-91124.330000000016</v>
      </c>
      <c r="H863" s="66">
        <v>165</v>
      </c>
      <c r="I863" s="64">
        <f>IF(F863&gt;0,F863,"")</f>
        <v>15</v>
      </c>
      <c r="J863" s="61" t="s">
        <v>431</v>
      </c>
    </row>
    <row r="864" spans="1:10" ht="18" customHeight="1" x14ac:dyDescent="0.25">
      <c r="A864" s="40">
        <v>2005</v>
      </c>
      <c r="B864" s="41">
        <v>38630</v>
      </c>
      <c r="C864" s="42" t="s">
        <v>4</v>
      </c>
      <c r="D864" s="43" t="s">
        <v>60</v>
      </c>
      <c r="E864" s="43"/>
      <c r="F864" s="44">
        <v>15</v>
      </c>
      <c r="G864" s="45">
        <f>G863+F864</f>
        <v>-91109.330000000016</v>
      </c>
      <c r="H864" s="46">
        <v>181</v>
      </c>
      <c r="I864" s="44">
        <f>IF(F864&gt;0,F864,"")</f>
        <v>15</v>
      </c>
      <c r="J864" s="40" t="s">
        <v>431</v>
      </c>
    </row>
    <row r="865" spans="1:10" ht="18" customHeight="1" x14ac:dyDescent="0.25">
      <c r="A865" s="27">
        <v>2006</v>
      </c>
      <c r="B865" s="28">
        <v>38994</v>
      </c>
      <c r="C865" s="29" t="s">
        <v>4</v>
      </c>
      <c r="D865" s="30" t="s">
        <v>60</v>
      </c>
      <c r="E865" s="30"/>
      <c r="F865" s="31">
        <v>15</v>
      </c>
      <c r="G865" s="26">
        <f>G864+F865</f>
        <v>-91094.330000000016</v>
      </c>
      <c r="H865" s="32">
        <v>197</v>
      </c>
      <c r="I865" s="31">
        <f>IF(F865&gt;0,F865,"")</f>
        <v>15</v>
      </c>
      <c r="J865" s="25" t="s">
        <v>431</v>
      </c>
    </row>
    <row r="866" spans="1:10" ht="18" customHeight="1" x14ac:dyDescent="0.25">
      <c r="A866" s="33">
        <v>2007</v>
      </c>
      <c r="B866" s="34">
        <v>39358</v>
      </c>
      <c r="C866" s="35" t="s">
        <v>4</v>
      </c>
      <c r="D866" s="36" t="s">
        <v>60</v>
      </c>
      <c r="E866" s="36"/>
      <c r="F866" s="37">
        <v>25</v>
      </c>
      <c r="G866" s="38">
        <f>G865+F866</f>
        <v>-91069.330000000016</v>
      </c>
      <c r="H866" s="39">
        <v>214</v>
      </c>
      <c r="I866" s="37">
        <f>IF(F866&lt;0,0,F866)</f>
        <v>25</v>
      </c>
      <c r="J866" s="33" t="s">
        <v>431</v>
      </c>
    </row>
    <row r="867" spans="1:10" ht="18" customHeight="1" x14ac:dyDescent="0.25">
      <c r="A867" s="55">
        <v>2008</v>
      </c>
      <c r="B867" s="56">
        <v>39722</v>
      </c>
      <c r="C867" s="57" t="s">
        <v>4</v>
      </c>
      <c r="D867" s="55" t="s">
        <v>60</v>
      </c>
      <c r="E867" s="55"/>
      <c r="F867" s="58">
        <v>25</v>
      </c>
      <c r="G867" s="59">
        <f>G866+F867</f>
        <v>-91044.330000000016</v>
      </c>
      <c r="H867" s="60">
        <v>231</v>
      </c>
      <c r="I867" s="58">
        <f>IF(F867&lt;0,0,F867)</f>
        <v>25</v>
      </c>
      <c r="J867" s="25" t="s">
        <v>431</v>
      </c>
    </row>
    <row r="868" spans="1:10" ht="18" customHeight="1" x14ac:dyDescent="0.25">
      <c r="A868" s="47">
        <v>2009</v>
      </c>
      <c r="B868" s="48">
        <v>40087</v>
      </c>
      <c r="C868" s="49" t="s">
        <v>4</v>
      </c>
      <c r="D868" s="50" t="s">
        <v>60</v>
      </c>
      <c r="E868" s="50"/>
      <c r="F868" s="51">
        <v>25</v>
      </c>
      <c r="G868" s="52">
        <f>G867+F868</f>
        <v>-91019.330000000016</v>
      </c>
      <c r="H868" s="53">
        <v>249</v>
      </c>
      <c r="I868" s="51">
        <f>IF(F868&lt;0,0,F868)</f>
        <v>25</v>
      </c>
      <c r="J868" s="25" t="s">
        <v>431</v>
      </c>
    </row>
    <row r="869" spans="1:10" ht="18" customHeight="1" x14ac:dyDescent="0.25">
      <c r="A869" s="36">
        <v>2010</v>
      </c>
      <c r="B869" s="34">
        <v>40452</v>
      </c>
      <c r="C869" s="35" t="s">
        <v>4</v>
      </c>
      <c r="D869" s="36" t="s">
        <v>60</v>
      </c>
      <c r="E869" s="36"/>
      <c r="F869" s="37">
        <v>25</v>
      </c>
      <c r="G869" s="38">
        <f>G868+F869</f>
        <v>-90994.330000000016</v>
      </c>
      <c r="H869" s="39">
        <v>269</v>
      </c>
      <c r="I869" s="37">
        <f>IF(F869&lt;0,0,F869)</f>
        <v>25</v>
      </c>
      <c r="J869" s="33" t="s">
        <v>431</v>
      </c>
    </row>
    <row r="870" spans="1:10" ht="18" customHeight="1" x14ac:dyDescent="0.25">
      <c r="A870" s="67">
        <v>2011</v>
      </c>
      <c r="B870" s="68">
        <v>40819</v>
      </c>
      <c r="C870" s="69" t="s">
        <v>4</v>
      </c>
      <c r="D870" s="67" t="s">
        <v>60</v>
      </c>
      <c r="E870" s="67"/>
      <c r="F870" s="70">
        <v>25</v>
      </c>
      <c r="G870" s="71">
        <f>G869+F870</f>
        <v>-90969.330000000016</v>
      </c>
      <c r="H870" s="72">
        <v>290</v>
      </c>
      <c r="I870" s="70">
        <f>IF(F870&lt;0,0,F870)</f>
        <v>25</v>
      </c>
      <c r="J870" s="25" t="s">
        <v>431</v>
      </c>
    </row>
    <row r="871" spans="1:10" ht="18" customHeight="1" x14ac:dyDescent="0.25">
      <c r="A871" s="74">
        <v>2012</v>
      </c>
      <c r="B871" s="75">
        <v>41183</v>
      </c>
      <c r="C871" s="76" t="s">
        <v>4</v>
      </c>
      <c r="D871" s="77" t="s">
        <v>60</v>
      </c>
      <c r="E871" s="77"/>
      <c r="F871" s="78">
        <v>25</v>
      </c>
      <c r="G871" s="79">
        <f>G870+F871</f>
        <v>-90944.330000000016</v>
      </c>
      <c r="H871" s="80">
        <v>311</v>
      </c>
      <c r="I871" s="78">
        <f>IF(F871&lt;0,0,F871)</f>
        <v>25</v>
      </c>
      <c r="J871" s="25" t="s">
        <v>431</v>
      </c>
    </row>
    <row r="872" spans="1:10" ht="18" customHeight="1" x14ac:dyDescent="0.25">
      <c r="A872" s="25">
        <v>2003</v>
      </c>
      <c r="B872" s="28">
        <v>38112</v>
      </c>
      <c r="C872" s="29" t="s">
        <v>4</v>
      </c>
      <c r="D872" s="30" t="s">
        <v>172</v>
      </c>
      <c r="E872" s="30"/>
      <c r="F872" s="31">
        <v>15</v>
      </c>
      <c r="G872" s="26">
        <f>G871+F872</f>
        <v>-90929.330000000016</v>
      </c>
      <c r="H872" s="32">
        <v>160</v>
      </c>
      <c r="I872" s="31">
        <f>IF(F872&gt;0,F872,"")</f>
        <v>15</v>
      </c>
      <c r="J872" s="27" t="s">
        <v>431</v>
      </c>
    </row>
    <row r="873" spans="1:10" ht="18" customHeight="1" x14ac:dyDescent="0.25">
      <c r="A873" s="61">
        <v>2004</v>
      </c>
      <c r="B873" s="62">
        <v>38477</v>
      </c>
      <c r="C873" s="63" t="s">
        <v>4</v>
      </c>
      <c r="D873" s="47" t="s">
        <v>172</v>
      </c>
      <c r="E873" s="47"/>
      <c r="F873" s="64">
        <v>15</v>
      </c>
      <c r="G873" s="65">
        <f>G872+F873</f>
        <v>-90914.330000000016</v>
      </c>
      <c r="H873" s="66">
        <v>175</v>
      </c>
      <c r="I873" s="64">
        <f>IF(F873&gt;0,F873,"")</f>
        <v>15</v>
      </c>
      <c r="J873" s="61" t="s">
        <v>431</v>
      </c>
    </row>
    <row r="874" spans="1:10" ht="18" customHeight="1" x14ac:dyDescent="0.25">
      <c r="A874" s="40">
        <v>2005</v>
      </c>
      <c r="B874" s="41">
        <v>38841</v>
      </c>
      <c r="C874" s="42" t="s">
        <v>4</v>
      </c>
      <c r="D874" s="43" t="s">
        <v>172</v>
      </c>
      <c r="E874" s="43"/>
      <c r="F874" s="44">
        <v>15</v>
      </c>
      <c r="G874" s="45">
        <f>G873+F874</f>
        <v>-90899.330000000016</v>
      </c>
      <c r="H874" s="46">
        <v>191</v>
      </c>
      <c r="I874" s="44">
        <f>IF(F874&gt;0,F874,"")</f>
        <v>15</v>
      </c>
      <c r="J874" s="40" t="s">
        <v>431</v>
      </c>
    </row>
    <row r="875" spans="1:10" ht="18" customHeight="1" x14ac:dyDescent="0.25">
      <c r="A875" s="27">
        <v>2006</v>
      </c>
      <c r="B875" s="28">
        <v>39204</v>
      </c>
      <c r="C875" s="29" t="s">
        <v>4</v>
      </c>
      <c r="D875" s="30" t="s">
        <v>172</v>
      </c>
      <c r="E875" s="30"/>
      <c r="F875" s="31">
        <v>15</v>
      </c>
      <c r="G875" s="26">
        <f>G874+F875</f>
        <v>-90884.330000000016</v>
      </c>
      <c r="H875" s="32">
        <v>208</v>
      </c>
      <c r="I875" s="31">
        <f>IF(F875&gt;0,F875,"")</f>
        <v>15</v>
      </c>
      <c r="J875" s="25" t="s">
        <v>431</v>
      </c>
    </row>
    <row r="876" spans="1:10" ht="18" customHeight="1" x14ac:dyDescent="0.25">
      <c r="A876" s="33">
        <v>2007</v>
      </c>
      <c r="B876" s="34">
        <v>39570</v>
      </c>
      <c r="C876" s="35" t="s">
        <v>4</v>
      </c>
      <c r="D876" s="36" t="s">
        <v>172</v>
      </c>
      <c r="E876" s="36"/>
      <c r="F876" s="37">
        <v>15</v>
      </c>
      <c r="G876" s="38">
        <f>G875+F876</f>
        <v>-90869.330000000016</v>
      </c>
      <c r="H876" s="39">
        <v>226</v>
      </c>
      <c r="I876" s="37">
        <f>IF(F876&lt;0,0,F876)</f>
        <v>15</v>
      </c>
      <c r="J876" s="33" t="s">
        <v>431</v>
      </c>
    </row>
    <row r="877" spans="1:10" ht="18" customHeight="1" x14ac:dyDescent="0.25">
      <c r="A877" s="55">
        <v>2008</v>
      </c>
      <c r="B877" s="56">
        <v>39933</v>
      </c>
      <c r="C877" s="57" t="s">
        <v>4</v>
      </c>
      <c r="D877" s="55" t="s">
        <v>172</v>
      </c>
      <c r="E877" s="55"/>
      <c r="F877" s="58">
        <v>15</v>
      </c>
      <c r="G877" s="59">
        <f>G876+F877</f>
        <v>-90854.330000000016</v>
      </c>
      <c r="H877" s="60">
        <v>244</v>
      </c>
      <c r="I877" s="58">
        <f>IF(F877&lt;0,0,F877)</f>
        <v>15</v>
      </c>
      <c r="J877" s="25" t="s">
        <v>431</v>
      </c>
    </row>
    <row r="878" spans="1:10" ht="18" customHeight="1" x14ac:dyDescent="0.25">
      <c r="A878" s="47">
        <v>2009</v>
      </c>
      <c r="B878" s="48">
        <v>40298</v>
      </c>
      <c r="C878" s="49" t="s">
        <v>4</v>
      </c>
      <c r="D878" s="50" t="s">
        <v>172</v>
      </c>
      <c r="E878" s="50"/>
      <c r="F878" s="51">
        <v>15</v>
      </c>
      <c r="G878" s="52">
        <f>G877+F878</f>
        <v>-90839.330000000016</v>
      </c>
      <c r="H878" s="53">
        <v>262</v>
      </c>
      <c r="I878" s="51">
        <f>IF(F878&lt;0,0,F878)</f>
        <v>15</v>
      </c>
      <c r="J878" s="25" t="s">
        <v>431</v>
      </c>
    </row>
    <row r="879" spans="1:10" ht="18" customHeight="1" x14ac:dyDescent="0.25">
      <c r="A879" s="25">
        <v>2003</v>
      </c>
      <c r="B879" s="28">
        <v>38113</v>
      </c>
      <c r="C879" s="29" t="s">
        <v>2</v>
      </c>
      <c r="D879" s="30" t="s">
        <v>173</v>
      </c>
      <c r="E879" s="30"/>
      <c r="F879" s="31">
        <v>15</v>
      </c>
      <c r="G879" s="26">
        <f>G878+F879</f>
        <v>-90824.330000000016</v>
      </c>
      <c r="H879" s="32">
        <v>160</v>
      </c>
      <c r="I879" s="31">
        <f>IF(F879&gt;0,F879,"")</f>
        <v>15</v>
      </c>
      <c r="J879" s="27" t="s">
        <v>431</v>
      </c>
    </row>
    <row r="880" spans="1:10" ht="18" customHeight="1" x14ac:dyDescent="0.25">
      <c r="A880" s="61">
        <v>2004</v>
      </c>
      <c r="B880" s="62">
        <v>38477</v>
      </c>
      <c r="C880" s="63" t="s">
        <v>2</v>
      </c>
      <c r="D880" s="47" t="s">
        <v>173</v>
      </c>
      <c r="E880" s="47"/>
      <c r="F880" s="64">
        <v>15</v>
      </c>
      <c r="G880" s="65">
        <f>G879+F880</f>
        <v>-90809.330000000016</v>
      </c>
      <c r="H880" s="66">
        <v>175</v>
      </c>
      <c r="I880" s="64">
        <f>IF(F880&gt;0,F880,"")</f>
        <v>15</v>
      </c>
      <c r="J880" s="61" t="s">
        <v>431</v>
      </c>
    </row>
    <row r="881" spans="1:10" ht="18" customHeight="1" x14ac:dyDescent="0.25">
      <c r="A881" s="40">
        <v>2005</v>
      </c>
      <c r="B881" s="41">
        <v>38841</v>
      </c>
      <c r="C881" s="42" t="s">
        <v>2</v>
      </c>
      <c r="D881" s="43" t="s">
        <v>173</v>
      </c>
      <c r="E881" s="43"/>
      <c r="F881" s="44">
        <v>15</v>
      </c>
      <c r="G881" s="45">
        <f>G880+F881</f>
        <v>-90794.330000000016</v>
      </c>
      <c r="H881" s="46">
        <v>191</v>
      </c>
      <c r="I881" s="44">
        <f>IF(F881&gt;0,F881,"")</f>
        <v>15</v>
      </c>
      <c r="J881" s="40" t="s">
        <v>431</v>
      </c>
    </row>
    <row r="882" spans="1:10" ht="18" customHeight="1" x14ac:dyDescent="0.25">
      <c r="A882" s="27">
        <v>2006</v>
      </c>
      <c r="B882" s="28">
        <v>39205</v>
      </c>
      <c r="C882" s="29" t="s">
        <v>2</v>
      </c>
      <c r="D882" s="30" t="s">
        <v>173</v>
      </c>
      <c r="E882" s="30"/>
      <c r="F882" s="31">
        <v>15</v>
      </c>
      <c r="G882" s="26">
        <f>G881+F882</f>
        <v>-90779.330000000016</v>
      </c>
      <c r="H882" s="32">
        <v>208</v>
      </c>
      <c r="I882" s="31">
        <f>IF(F882&gt;0,F882,"")</f>
        <v>15</v>
      </c>
      <c r="J882" s="25" t="s">
        <v>431</v>
      </c>
    </row>
    <row r="883" spans="1:10" ht="18" customHeight="1" x14ac:dyDescent="0.25">
      <c r="A883" s="33">
        <v>2007</v>
      </c>
      <c r="B883" s="34">
        <v>39574</v>
      </c>
      <c r="C883" s="35" t="s">
        <v>2</v>
      </c>
      <c r="D883" s="36" t="s">
        <v>173</v>
      </c>
      <c r="E883" s="36"/>
      <c r="F883" s="37">
        <v>15</v>
      </c>
      <c r="G883" s="38">
        <f>G882+F883</f>
        <v>-90764.330000000016</v>
      </c>
      <c r="H883" s="39">
        <v>226</v>
      </c>
      <c r="I883" s="37">
        <f>IF(F883&lt;0,0,F883)</f>
        <v>15</v>
      </c>
      <c r="J883" s="33" t="s">
        <v>431</v>
      </c>
    </row>
    <row r="884" spans="1:10" ht="18" customHeight="1" x14ac:dyDescent="0.25">
      <c r="A884" s="55">
        <v>2008</v>
      </c>
      <c r="B884" s="56">
        <v>39939</v>
      </c>
      <c r="C884" s="57" t="s">
        <v>2</v>
      </c>
      <c r="D884" s="55" t="s">
        <v>173</v>
      </c>
      <c r="E884" s="55"/>
      <c r="F884" s="58">
        <v>15</v>
      </c>
      <c r="G884" s="59">
        <f>G883+F884</f>
        <v>-90749.330000000016</v>
      </c>
      <c r="H884" s="60">
        <v>244</v>
      </c>
      <c r="I884" s="58">
        <f>IF(F884&lt;0,0,F884)</f>
        <v>15</v>
      </c>
      <c r="J884" s="25" t="s">
        <v>431</v>
      </c>
    </row>
    <row r="885" spans="1:10" ht="18" customHeight="1" x14ac:dyDescent="0.25">
      <c r="A885" s="47">
        <v>2009</v>
      </c>
      <c r="B885" s="48">
        <v>40304</v>
      </c>
      <c r="C885" s="49" t="s">
        <v>2</v>
      </c>
      <c r="D885" s="50" t="s">
        <v>173</v>
      </c>
      <c r="E885" s="50"/>
      <c r="F885" s="51">
        <v>15</v>
      </c>
      <c r="G885" s="52">
        <f>G884+F885</f>
        <v>-90734.330000000016</v>
      </c>
      <c r="H885" s="53">
        <v>262</v>
      </c>
      <c r="I885" s="51">
        <f>IF(F885&lt;0,0,F885)</f>
        <v>15</v>
      </c>
      <c r="J885" s="25" t="s">
        <v>431</v>
      </c>
    </row>
    <row r="886" spans="1:10" ht="18" customHeight="1" x14ac:dyDescent="0.25">
      <c r="A886" s="36">
        <v>2010</v>
      </c>
      <c r="B886" s="34">
        <v>40666</v>
      </c>
      <c r="C886" s="35" t="s">
        <v>2</v>
      </c>
      <c r="D886" s="36" t="s">
        <v>173</v>
      </c>
      <c r="E886" s="36"/>
      <c r="F886" s="37">
        <v>15</v>
      </c>
      <c r="G886" s="38">
        <f>G885+F886</f>
        <v>-90719.330000000016</v>
      </c>
      <c r="H886" s="39">
        <v>283</v>
      </c>
      <c r="I886" s="37">
        <f>IF(F886&lt;0,0,F886)</f>
        <v>15</v>
      </c>
      <c r="J886" s="33" t="s">
        <v>431</v>
      </c>
    </row>
    <row r="887" spans="1:10" ht="18" customHeight="1" x14ac:dyDescent="0.25">
      <c r="A887" s="67">
        <v>2011</v>
      </c>
      <c r="B887" s="68">
        <v>41030</v>
      </c>
      <c r="C887" s="69" t="s">
        <v>2</v>
      </c>
      <c r="D887" s="67" t="s">
        <v>173</v>
      </c>
      <c r="E887" s="67"/>
      <c r="F887" s="70">
        <v>15</v>
      </c>
      <c r="G887" s="71">
        <f>G886+F887</f>
        <v>-90704.330000000016</v>
      </c>
      <c r="H887" s="72">
        <v>305</v>
      </c>
      <c r="I887" s="70">
        <f>IF(F887&lt;0,0,F887)</f>
        <v>15</v>
      </c>
      <c r="J887" s="25" t="s">
        <v>431</v>
      </c>
    </row>
    <row r="888" spans="1:10" ht="18" customHeight="1" x14ac:dyDescent="0.25">
      <c r="A888" s="74">
        <v>2012</v>
      </c>
      <c r="B888" s="75">
        <v>41276</v>
      </c>
      <c r="C888" s="76" t="s">
        <v>2</v>
      </c>
      <c r="D888" s="77" t="s">
        <v>173</v>
      </c>
      <c r="E888" s="77"/>
      <c r="F888" s="78">
        <v>50</v>
      </c>
      <c r="G888" s="79">
        <f>G887+F888</f>
        <v>-90654.330000000016</v>
      </c>
      <c r="H888" s="80">
        <v>319</v>
      </c>
      <c r="I888" s="78">
        <f>IF(F888&lt;0,0,F888)</f>
        <v>50</v>
      </c>
      <c r="J888" s="25"/>
    </row>
    <row r="889" spans="1:10" ht="18" customHeight="1" x14ac:dyDescent="0.25">
      <c r="A889" s="25">
        <v>2003</v>
      </c>
      <c r="B889" s="28">
        <v>38049</v>
      </c>
      <c r="C889" s="29" t="s">
        <v>4</v>
      </c>
      <c r="D889" s="30" t="s">
        <v>144</v>
      </c>
      <c r="E889" s="30"/>
      <c r="F889" s="31">
        <v>15</v>
      </c>
      <c r="G889" s="26">
        <f>G888+F889</f>
        <v>-90639.330000000016</v>
      </c>
      <c r="H889" s="32">
        <v>156</v>
      </c>
      <c r="I889" s="31">
        <f>IF(F889&gt;0,F889,"")</f>
        <v>15</v>
      </c>
      <c r="J889" s="27" t="s">
        <v>431</v>
      </c>
    </row>
    <row r="890" spans="1:10" ht="18" customHeight="1" x14ac:dyDescent="0.25">
      <c r="A890" s="61">
        <v>2004</v>
      </c>
      <c r="B890" s="62">
        <v>38414</v>
      </c>
      <c r="C890" s="63" t="s">
        <v>4</v>
      </c>
      <c r="D890" s="47" t="s">
        <v>144</v>
      </c>
      <c r="E890" s="47"/>
      <c r="F890" s="64">
        <v>15</v>
      </c>
      <c r="G890" s="65">
        <f>G889+F890</f>
        <v>-90624.330000000016</v>
      </c>
      <c r="H890" s="66">
        <v>172</v>
      </c>
      <c r="I890" s="64">
        <f>IF(F890&gt;0,F890,"")</f>
        <v>15</v>
      </c>
      <c r="J890" s="61" t="s">
        <v>431</v>
      </c>
    </row>
    <row r="891" spans="1:10" ht="18" customHeight="1" x14ac:dyDescent="0.25">
      <c r="A891" s="40">
        <v>2005</v>
      </c>
      <c r="B891" s="41">
        <v>38779</v>
      </c>
      <c r="C891" s="42" t="s">
        <v>4</v>
      </c>
      <c r="D891" s="43" t="s">
        <v>144</v>
      </c>
      <c r="E891" s="43"/>
      <c r="F891" s="44">
        <v>15</v>
      </c>
      <c r="G891" s="45">
        <f>G890+F891</f>
        <v>-90609.330000000016</v>
      </c>
      <c r="H891" s="46">
        <v>187</v>
      </c>
      <c r="I891" s="44">
        <f>IF(F891&gt;0,F891,"")</f>
        <v>15</v>
      </c>
      <c r="J891" s="40" t="s">
        <v>431</v>
      </c>
    </row>
    <row r="892" spans="1:10" ht="18" customHeight="1" x14ac:dyDescent="0.25">
      <c r="A892" s="27">
        <v>2006</v>
      </c>
      <c r="B892" s="28">
        <v>39146</v>
      </c>
      <c r="C892" s="29" t="s">
        <v>4</v>
      </c>
      <c r="D892" s="30" t="s">
        <v>144</v>
      </c>
      <c r="E892" s="30"/>
      <c r="F892" s="31">
        <v>15</v>
      </c>
      <c r="G892" s="26">
        <f>G891+F892</f>
        <v>-90594.330000000016</v>
      </c>
      <c r="H892" s="32">
        <v>204</v>
      </c>
      <c r="I892" s="31">
        <f>IF(F892&gt;0,F892,"")</f>
        <v>15</v>
      </c>
      <c r="J892" s="25" t="s">
        <v>431</v>
      </c>
    </row>
    <row r="893" spans="1:10" ht="18" customHeight="1" x14ac:dyDescent="0.25">
      <c r="A893" s="33">
        <v>2007</v>
      </c>
      <c r="B893" s="34">
        <v>39512</v>
      </c>
      <c r="C893" s="35" t="s">
        <v>4</v>
      </c>
      <c r="D893" s="36" t="s">
        <v>144</v>
      </c>
      <c r="E893" s="36"/>
      <c r="F893" s="37">
        <v>15</v>
      </c>
      <c r="G893" s="38">
        <f>G892+F893</f>
        <v>-90579.330000000016</v>
      </c>
      <c r="H893" s="39">
        <v>222</v>
      </c>
      <c r="I893" s="37">
        <f>IF(F893&lt;0,0,F893)</f>
        <v>15</v>
      </c>
      <c r="J893" s="33" t="s">
        <v>431</v>
      </c>
    </row>
    <row r="894" spans="1:10" ht="18" customHeight="1" x14ac:dyDescent="0.25">
      <c r="A894" s="55">
        <v>2008</v>
      </c>
      <c r="B894" s="56">
        <v>39722</v>
      </c>
      <c r="C894" s="57" t="s">
        <v>4</v>
      </c>
      <c r="D894" s="55" t="s">
        <v>144</v>
      </c>
      <c r="E894" s="55"/>
      <c r="F894" s="58">
        <v>100</v>
      </c>
      <c r="G894" s="59">
        <f>G893+F894</f>
        <v>-90479.330000000016</v>
      </c>
      <c r="H894" s="60">
        <v>231</v>
      </c>
      <c r="I894" s="58">
        <f>IF(F894&lt;0,0,F894)</f>
        <v>100</v>
      </c>
      <c r="J894" s="25" t="s">
        <v>431</v>
      </c>
    </row>
    <row r="895" spans="1:10" ht="18" customHeight="1" x14ac:dyDescent="0.25">
      <c r="A895" s="55">
        <v>2008</v>
      </c>
      <c r="B895" s="56">
        <v>39874</v>
      </c>
      <c r="C895" s="57" t="s">
        <v>4</v>
      </c>
      <c r="D895" s="55" t="s">
        <v>144</v>
      </c>
      <c r="E895" s="55"/>
      <c r="F895" s="58">
        <v>15</v>
      </c>
      <c r="G895" s="59">
        <f>G894+F895</f>
        <v>-90464.330000000016</v>
      </c>
      <c r="H895" s="60">
        <v>240</v>
      </c>
      <c r="I895" s="58">
        <f>IF(F895&lt;0,0,F895)</f>
        <v>15</v>
      </c>
      <c r="J895" s="25" t="s">
        <v>431</v>
      </c>
    </row>
    <row r="896" spans="1:10" ht="18" customHeight="1" x14ac:dyDescent="0.25">
      <c r="A896" s="47">
        <v>2009</v>
      </c>
      <c r="B896" s="48">
        <v>40087</v>
      </c>
      <c r="C896" s="49" t="s">
        <v>4</v>
      </c>
      <c r="D896" s="50" t="s">
        <v>144</v>
      </c>
      <c r="E896" s="50"/>
      <c r="F896" s="51">
        <v>100</v>
      </c>
      <c r="G896" s="52">
        <f>G895+F896</f>
        <v>-90364.330000000016</v>
      </c>
      <c r="H896" s="53">
        <v>250</v>
      </c>
      <c r="I896" s="51">
        <f>IF(F896&lt;0,0,F896)</f>
        <v>100</v>
      </c>
      <c r="J896" s="25" t="s">
        <v>431</v>
      </c>
    </row>
    <row r="897" spans="1:10" ht="18" customHeight="1" x14ac:dyDescent="0.25">
      <c r="A897" s="47">
        <v>2009</v>
      </c>
      <c r="B897" s="48">
        <v>40238</v>
      </c>
      <c r="C897" s="49" t="s">
        <v>4</v>
      </c>
      <c r="D897" s="50" t="s">
        <v>144</v>
      </c>
      <c r="E897" s="50"/>
      <c r="F897" s="51">
        <v>15</v>
      </c>
      <c r="G897" s="52">
        <f>G896+F897</f>
        <v>-90349.330000000016</v>
      </c>
      <c r="H897" s="53">
        <v>258</v>
      </c>
      <c r="I897" s="51">
        <f>IF(F897&lt;0,0,F897)</f>
        <v>15</v>
      </c>
      <c r="J897" s="25" t="s">
        <v>431</v>
      </c>
    </row>
    <row r="898" spans="1:10" ht="18" customHeight="1" x14ac:dyDescent="0.25">
      <c r="A898" s="36">
        <v>2010</v>
      </c>
      <c r="B898" s="34">
        <v>40452</v>
      </c>
      <c r="C898" s="35" t="s">
        <v>4</v>
      </c>
      <c r="D898" s="36" t="s">
        <v>144</v>
      </c>
      <c r="E898" s="36"/>
      <c r="F898" s="37">
        <v>100</v>
      </c>
      <c r="G898" s="38">
        <f>G897+F898</f>
        <v>-90249.330000000016</v>
      </c>
      <c r="H898" s="39">
        <v>270</v>
      </c>
      <c r="I898" s="37">
        <f>IF(F898&lt;0,0,F898)</f>
        <v>100</v>
      </c>
      <c r="J898" s="33" t="s">
        <v>431</v>
      </c>
    </row>
    <row r="899" spans="1:10" ht="18" customHeight="1" x14ac:dyDescent="0.25">
      <c r="A899" s="36">
        <v>2010</v>
      </c>
      <c r="B899" s="34">
        <v>40603</v>
      </c>
      <c r="C899" s="35" t="s">
        <v>4</v>
      </c>
      <c r="D899" s="36" t="s">
        <v>144</v>
      </c>
      <c r="E899" s="36"/>
      <c r="F899" s="37">
        <v>15</v>
      </c>
      <c r="G899" s="38">
        <f>G898+F899</f>
        <v>-90234.330000000016</v>
      </c>
      <c r="H899" s="39">
        <v>278</v>
      </c>
      <c r="I899" s="37">
        <f>IF(F899&lt;0,0,F899)</f>
        <v>15</v>
      </c>
      <c r="J899" s="33" t="s">
        <v>431</v>
      </c>
    </row>
    <row r="900" spans="1:10" ht="18" customHeight="1" x14ac:dyDescent="0.25">
      <c r="A900" s="67">
        <v>2011</v>
      </c>
      <c r="B900" s="68">
        <v>40819</v>
      </c>
      <c r="C900" s="69" t="s">
        <v>4</v>
      </c>
      <c r="D900" s="67" t="s">
        <v>144</v>
      </c>
      <c r="E900" s="67"/>
      <c r="F900" s="70">
        <v>100</v>
      </c>
      <c r="G900" s="71">
        <f>G899+F900</f>
        <v>-90134.330000000016</v>
      </c>
      <c r="H900" s="72">
        <v>291</v>
      </c>
      <c r="I900" s="70">
        <f>IF(F900&lt;0,0,F900)</f>
        <v>100</v>
      </c>
      <c r="J900" s="25" t="s">
        <v>431</v>
      </c>
    </row>
    <row r="901" spans="1:10" ht="18" customHeight="1" x14ac:dyDescent="0.25">
      <c r="A901" s="67">
        <v>2011</v>
      </c>
      <c r="B901" s="68">
        <v>40969</v>
      </c>
      <c r="C901" s="69" t="s">
        <v>4</v>
      </c>
      <c r="D901" s="67" t="s">
        <v>144</v>
      </c>
      <c r="E901" s="67"/>
      <c r="F901" s="70">
        <v>15</v>
      </c>
      <c r="G901" s="71">
        <f>G900+F901</f>
        <v>-90119.330000000016</v>
      </c>
      <c r="H901" s="72">
        <v>300</v>
      </c>
      <c r="I901" s="70">
        <f>IF(F901&lt;0,0,F901)</f>
        <v>15</v>
      </c>
      <c r="J901" s="25" t="s">
        <v>431</v>
      </c>
    </row>
    <row r="902" spans="1:10" ht="18" customHeight="1" x14ac:dyDescent="0.25">
      <c r="A902" s="74">
        <v>2012</v>
      </c>
      <c r="B902" s="75">
        <v>41183</v>
      </c>
      <c r="C902" s="76" t="s">
        <v>4</v>
      </c>
      <c r="D902" s="77" t="s">
        <v>144</v>
      </c>
      <c r="E902" s="77"/>
      <c r="F902" s="78">
        <v>100</v>
      </c>
      <c r="G902" s="79">
        <f>G901+F902</f>
        <v>-90019.330000000016</v>
      </c>
      <c r="H902" s="80">
        <v>312</v>
      </c>
      <c r="I902" s="78">
        <f>IF(F902&lt;0,0,F902)</f>
        <v>100</v>
      </c>
      <c r="J902" s="25" t="s">
        <v>431</v>
      </c>
    </row>
    <row r="903" spans="1:10" ht="18" customHeight="1" x14ac:dyDescent="0.25">
      <c r="A903" s="74">
        <v>2012</v>
      </c>
      <c r="B903" s="75">
        <v>41334</v>
      </c>
      <c r="C903" s="76" t="s">
        <v>4</v>
      </c>
      <c r="D903" s="77" t="s">
        <v>144</v>
      </c>
      <c r="E903" s="77"/>
      <c r="F903" s="78">
        <v>15</v>
      </c>
      <c r="G903" s="79">
        <f>G902+F903</f>
        <v>-90004.330000000016</v>
      </c>
      <c r="H903" s="80">
        <v>323</v>
      </c>
      <c r="I903" s="78">
        <f>IF(F903&lt;0,0,F903)</f>
        <v>15</v>
      </c>
      <c r="J903" s="25" t="s">
        <v>431</v>
      </c>
    </row>
    <row r="904" spans="1:10" ht="18" customHeight="1" x14ac:dyDescent="0.25">
      <c r="A904" s="25">
        <v>2003</v>
      </c>
      <c r="B904" s="28">
        <v>37897</v>
      </c>
      <c r="C904" s="29" t="s">
        <v>4</v>
      </c>
      <c r="D904" s="30" t="s">
        <v>61</v>
      </c>
      <c r="E904" s="30"/>
      <c r="F904" s="31">
        <v>15</v>
      </c>
      <c r="G904" s="26">
        <f>G903+F904</f>
        <v>-89989.330000000016</v>
      </c>
      <c r="H904" s="32">
        <v>150</v>
      </c>
      <c r="I904" s="31">
        <f>IF(F904&gt;0,F904,"")</f>
        <v>15</v>
      </c>
      <c r="J904" s="27" t="s">
        <v>431</v>
      </c>
    </row>
    <row r="905" spans="1:10" ht="18" customHeight="1" x14ac:dyDescent="0.25">
      <c r="A905" s="61">
        <v>2004</v>
      </c>
      <c r="B905" s="62">
        <v>38265</v>
      </c>
      <c r="C905" s="63" t="s">
        <v>4</v>
      </c>
      <c r="D905" s="47" t="s">
        <v>61</v>
      </c>
      <c r="E905" s="47"/>
      <c r="F905" s="64">
        <v>15</v>
      </c>
      <c r="G905" s="65">
        <f>G904+F905</f>
        <v>-89974.330000000016</v>
      </c>
      <c r="H905" s="66">
        <v>166</v>
      </c>
      <c r="I905" s="64">
        <f>IF(F905&gt;0,F905,"")</f>
        <v>15</v>
      </c>
      <c r="J905" s="61" t="s">
        <v>431</v>
      </c>
    </row>
    <row r="906" spans="1:10" ht="18" customHeight="1" x14ac:dyDescent="0.25">
      <c r="A906" s="40">
        <v>2005</v>
      </c>
      <c r="B906" s="41">
        <v>38630</v>
      </c>
      <c r="C906" s="42" t="s">
        <v>4</v>
      </c>
      <c r="D906" s="43" t="s">
        <v>61</v>
      </c>
      <c r="E906" s="43"/>
      <c r="F906" s="44">
        <v>15</v>
      </c>
      <c r="G906" s="45">
        <f>G905+F906</f>
        <v>-89959.330000000016</v>
      </c>
      <c r="H906" s="46">
        <v>181</v>
      </c>
      <c r="I906" s="44">
        <f>IF(F906&gt;0,F906,"")</f>
        <v>15</v>
      </c>
      <c r="J906" s="40" t="s">
        <v>431</v>
      </c>
    </row>
    <row r="907" spans="1:10" ht="18" customHeight="1" x14ac:dyDescent="0.25">
      <c r="A907" s="27">
        <v>2006</v>
      </c>
      <c r="B907" s="28">
        <v>38994</v>
      </c>
      <c r="C907" s="29" t="s">
        <v>4</v>
      </c>
      <c r="D907" s="30" t="s">
        <v>61</v>
      </c>
      <c r="E907" s="30"/>
      <c r="F907" s="31">
        <v>15</v>
      </c>
      <c r="G907" s="26">
        <f>G906+F907</f>
        <v>-89944.330000000016</v>
      </c>
      <c r="H907" s="32">
        <v>197</v>
      </c>
      <c r="I907" s="31">
        <f>IF(F907&gt;0,F907,"")</f>
        <v>15</v>
      </c>
      <c r="J907" s="25" t="s">
        <v>431</v>
      </c>
    </row>
    <row r="908" spans="1:10" ht="18" customHeight="1" x14ac:dyDescent="0.25">
      <c r="A908" s="33">
        <v>2007</v>
      </c>
      <c r="B908" s="34">
        <v>39358</v>
      </c>
      <c r="C908" s="35" t="s">
        <v>4</v>
      </c>
      <c r="D908" s="36" t="s">
        <v>61</v>
      </c>
      <c r="E908" s="36"/>
      <c r="F908" s="37">
        <v>15</v>
      </c>
      <c r="G908" s="38">
        <f>G907+F908</f>
        <v>-89929.330000000016</v>
      </c>
      <c r="H908" s="39">
        <v>215</v>
      </c>
      <c r="I908" s="37">
        <f>IF(F908&lt;0,0,F908)</f>
        <v>15</v>
      </c>
      <c r="J908" s="33" t="s">
        <v>431</v>
      </c>
    </row>
    <row r="909" spans="1:10" ht="18" customHeight="1" x14ac:dyDescent="0.25">
      <c r="A909" s="55">
        <v>2008</v>
      </c>
      <c r="B909" s="56">
        <v>39722</v>
      </c>
      <c r="C909" s="57" t="s">
        <v>4</v>
      </c>
      <c r="D909" s="55" t="s">
        <v>61</v>
      </c>
      <c r="E909" s="55"/>
      <c r="F909" s="58">
        <v>15</v>
      </c>
      <c r="G909" s="59">
        <f>G908+F909</f>
        <v>-89914.330000000016</v>
      </c>
      <c r="H909" s="60">
        <v>231</v>
      </c>
      <c r="I909" s="58">
        <f>IF(F909&lt;0,0,F909)</f>
        <v>15</v>
      </c>
      <c r="J909" s="25" t="s">
        <v>431</v>
      </c>
    </row>
    <row r="910" spans="1:10" ht="18" customHeight="1" x14ac:dyDescent="0.25">
      <c r="A910" s="47">
        <v>2009</v>
      </c>
      <c r="B910" s="48">
        <v>40091</v>
      </c>
      <c r="C910" s="49" t="s">
        <v>4</v>
      </c>
      <c r="D910" s="50" t="s">
        <v>61</v>
      </c>
      <c r="E910" s="50"/>
      <c r="F910" s="51">
        <v>15</v>
      </c>
      <c r="G910" s="52">
        <f>G909+F910</f>
        <v>-89899.330000000016</v>
      </c>
      <c r="H910" s="53">
        <v>251</v>
      </c>
      <c r="I910" s="51">
        <f>IF(F910&lt;0,0,F910)</f>
        <v>15</v>
      </c>
      <c r="J910" s="25" t="s">
        <v>431</v>
      </c>
    </row>
    <row r="911" spans="1:10" ht="18" customHeight="1" x14ac:dyDescent="0.25">
      <c r="A911" s="36">
        <v>2010</v>
      </c>
      <c r="B911" s="34">
        <v>40456</v>
      </c>
      <c r="C911" s="35" t="s">
        <v>4</v>
      </c>
      <c r="D911" s="36" t="s">
        <v>61</v>
      </c>
      <c r="E911" s="36"/>
      <c r="F911" s="37">
        <v>15</v>
      </c>
      <c r="G911" s="38">
        <f>G910+F911</f>
        <v>-89884.330000000016</v>
      </c>
      <c r="H911" s="39">
        <v>271</v>
      </c>
      <c r="I911" s="37">
        <f>IF(F911&lt;0,0,F911)</f>
        <v>15</v>
      </c>
      <c r="J911" s="33" t="s">
        <v>431</v>
      </c>
    </row>
    <row r="912" spans="1:10" ht="18" customHeight="1" x14ac:dyDescent="0.25">
      <c r="A912" s="67">
        <v>2011</v>
      </c>
      <c r="B912" s="68">
        <v>40821</v>
      </c>
      <c r="C912" s="69" t="s">
        <v>4</v>
      </c>
      <c r="D912" s="67" t="s">
        <v>61</v>
      </c>
      <c r="E912" s="67"/>
      <c r="F912" s="70">
        <v>15</v>
      </c>
      <c r="G912" s="71">
        <f>G911+F912</f>
        <v>-89869.330000000016</v>
      </c>
      <c r="H912" s="72">
        <v>293</v>
      </c>
      <c r="I912" s="70">
        <f>IF(F912&lt;0,0,F912)</f>
        <v>15</v>
      </c>
      <c r="J912" s="25" t="s">
        <v>431</v>
      </c>
    </row>
    <row r="913" spans="1:10" ht="18" customHeight="1" x14ac:dyDescent="0.25">
      <c r="A913" s="74">
        <v>2012</v>
      </c>
      <c r="B913" s="75">
        <v>41183</v>
      </c>
      <c r="C913" s="76" t="s">
        <v>4</v>
      </c>
      <c r="D913" s="77" t="s">
        <v>61</v>
      </c>
      <c r="E913" s="77"/>
      <c r="F913" s="78">
        <v>15</v>
      </c>
      <c r="G913" s="79">
        <f>G912+F913</f>
        <v>-89854.330000000016</v>
      </c>
      <c r="H913" s="80">
        <v>311</v>
      </c>
      <c r="I913" s="78">
        <f>IF(F913&lt;0,0,F913)</f>
        <v>15</v>
      </c>
      <c r="J913" s="25"/>
    </row>
    <row r="914" spans="1:10" ht="18" customHeight="1" x14ac:dyDescent="0.25">
      <c r="A914" s="25">
        <v>2003</v>
      </c>
      <c r="B914" s="28">
        <v>38075</v>
      </c>
      <c r="C914" s="29" t="s">
        <v>4</v>
      </c>
      <c r="D914" s="30" t="s">
        <v>152</v>
      </c>
      <c r="E914" s="30"/>
      <c r="F914" s="31">
        <v>15</v>
      </c>
      <c r="G914" s="26">
        <f>G913+F914</f>
        <v>-89839.330000000016</v>
      </c>
      <c r="H914" s="32">
        <v>157</v>
      </c>
      <c r="I914" s="31">
        <f>IF(F914&gt;0,F914,"")</f>
        <v>15</v>
      </c>
      <c r="J914" s="27" t="s">
        <v>431</v>
      </c>
    </row>
    <row r="915" spans="1:10" ht="18" customHeight="1" x14ac:dyDescent="0.25">
      <c r="A915" s="61">
        <v>2004</v>
      </c>
      <c r="B915" s="62">
        <v>38440</v>
      </c>
      <c r="C915" s="63" t="s">
        <v>4</v>
      </c>
      <c r="D915" s="47" t="s">
        <v>152</v>
      </c>
      <c r="E915" s="47"/>
      <c r="F915" s="64">
        <v>15</v>
      </c>
      <c r="G915" s="65">
        <f>G914+F915</f>
        <v>-89824.330000000016</v>
      </c>
      <c r="H915" s="66">
        <v>173</v>
      </c>
      <c r="I915" s="64">
        <f>IF(F915&gt;0,F915,"")</f>
        <v>15</v>
      </c>
      <c r="J915" s="61" t="s">
        <v>431</v>
      </c>
    </row>
    <row r="916" spans="1:10" ht="18" customHeight="1" x14ac:dyDescent="0.25">
      <c r="A916" s="40">
        <v>2005</v>
      </c>
      <c r="B916" s="41">
        <v>38805</v>
      </c>
      <c r="C916" s="42" t="s">
        <v>4</v>
      </c>
      <c r="D916" s="43" t="s">
        <v>152</v>
      </c>
      <c r="E916" s="43"/>
      <c r="F916" s="44">
        <v>15</v>
      </c>
      <c r="G916" s="45">
        <f>G915+F916</f>
        <v>-89809.330000000016</v>
      </c>
      <c r="H916" s="46">
        <v>188</v>
      </c>
      <c r="I916" s="44">
        <f>IF(F916&gt;0,F916,"")</f>
        <v>15</v>
      </c>
      <c r="J916" s="40" t="s">
        <v>431</v>
      </c>
    </row>
    <row r="917" spans="1:10" ht="18" customHeight="1" x14ac:dyDescent="0.25">
      <c r="A917" s="27">
        <v>2006</v>
      </c>
      <c r="B917" s="28">
        <v>39170</v>
      </c>
      <c r="C917" s="29" t="s">
        <v>4</v>
      </c>
      <c r="D917" s="30" t="s">
        <v>152</v>
      </c>
      <c r="E917" s="30"/>
      <c r="F917" s="31">
        <v>15</v>
      </c>
      <c r="G917" s="26">
        <f>G916+F917</f>
        <v>-89794.330000000016</v>
      </c>
      <c r="H917" s="32">
        <v>205</v>
      </c>
      <c r="I917" s="31">
        <f>IF(F917&gt;0,F917,"")</f>
        <v>15</v>
      </c>
      <c r="J917" s="25" t="s">
        <v>431</v>
      </c>
    </row>
    <row r="918" spans="1:10" ht="18" customHeight="1" x14ac:dyDescent="0.25">
      <c r="A918" s="33">
        <v>2007</v>
      </c>
      <c r="B918" s="34">
        <v>39539</v>
      </c>
      <c r="C918" s="35" t="s">
        <v>4</v>
      </c>
      <c r="D918" s="36" t="s">
        <v>152</v>
      </c>
      <c r="E918" s="36"/>
      <c r="F918" s="37">
        <v>15</v>
      </c>
      <c r="G918" s="38">
        <f>G917+F918</f>
        <v>-89779.330000000016</v>
      </c>
      <c r="H918" s="39">
        <v>224</v>
      </c>
      <c r="I918" s="37">
        <f>IF(F918&lt;0,0,F918)</f>
        <v>15</v>
      </c>
      <c r="J918" s="33" t="s">
        <v>431</v>
      </c>
    </row>
    <row r="919" spans="1:10" ht="18" customHeight="1" x14ac:dyDescent="0.25">
      <c r="A919" s="55">
        <v>2008</v>
      </c>
      <c r="B919" s="56">
        <v>39933</v>
      </c>
      <c r="C919" s="57" t="s">
        <v>4</v>
      </c>
      <c r="D919" s="55" t="s">
        <v>152</v>
      </c>
      <c r="E919" s="55"/>
      <c r="F919" s="58">
        <v>15</v>
      </c>
      <c r="G919" s="59">
        <f>G918+F919</f>
        <v>-89764.330000000016</v>
      </c>
      <c r="H919" s="60">
        <v>241</v>
      </c>
      <c r="I919" s="58">
        <f>IF(F919&lt;0,0,F919)</f>
        <v>15</v>
      </c>
      <c r="J919" s="25" t="s">
        <v>431</v>
      </c>
    </row>
    <row r="920" spans="1:10" ht="18" customHeight="1" x14ac:dyDescent="0.25">
      <c r="A920" s="47">
        <v>2009</v>
      </c>
      <c r="B920" s="48">
        <v>40266</v>
      </c>
      <c r="C920" s="49" t="s">
        <v>4</v>
      </c>
      <c r="D920" s="50" t="s">
        <v>152</v>
      </c>
      <c r="E920" s="50"/>
      <c r="F920" s="51">
        <v>15</v>
      </c>
      <c r="G920" s="52">
        <f>G919+F920</f>
        <v>-89749.330000000016</v>
      </c>
      <c r="H920" s="53">
        <v>259</v>
      </c>
      <c r="I920" s="51">
        <f>IF(F920&lt;0,0,F920)</f>
        <v>15</v>
      </c>
      <c r="J920" s="25" t="s">
        <v>431</v>
      </c>
    </row>
    <row r="921" spans="1:10" ht="18" customHeight="1" x14ac:dyDescent="0.25">
      <c r="A921" s="36">
        <v>2010</v>
      </c>
      <c r="B921" s="34">
        <v>40631</v>
      </c>
      <c r="C921" s="35" t="s">
        <v>4</v>
      </c>
      <c r="D921" s="36" t="s">
        <v>152</v>
      </c>
      <c r="E921" s="36"/>
      <c r="F921" s="37">
        <v>15</v>
      </c>
      <c r="G921" s="38">
        <f>G920+F921</f>
        <v>-89734.330000000016</v>
      </c>
      <c r="H921" s="39">
        <v>279</v>
      </c>
      <c r="I921" s="37">
        <f>IF(F921&lt;0,0,F921)</f>
        <v>15</v>
      </c>
      <c r="J921" s="33" t="s">
        <v>431</v>
      </c>
    </row>
    <row r="922" spans="1:10" ht="18" customHeight="1" x14ac:dyDescent="0.25">
      <c r="A922" s="67">
        <v>2011</v>
      </c>
      <c r="B922" s="68">
        <v>40997</v>
      </c>
      <c r="C922" s="69" t="s">
        <v>4</v>
      </c>
      <c r="D922" s="67" t="s">
        <v>152</v>
      </c>
      <c r="E922" s="67"/>
      <c r="F922" s="70">
        <v>15</v>
      </c>
      <c r="G922" s="71">
        <f>G921+F922</f>
        <v>-89719.330000000016</v>
      </c>
      <c r="H922" s="72">
        <v>300</v>
      </c>
      <c r="I922" s="70">
        <f>IF(F922&lt;0,0,F922)</f>
        <v>15</v>
      </c>
      <c r="J922" s="25" t="s">
        <v>431</v>
      </c>
    </row>
    <row r="923" spans="1:10" ht="18" customHeight="1" x14ac:dyDescent="0.25">
      <c r="A923" s="67">
        <v>2011</v>
      </c>
      <c r="B923" s="68">
        <v>40953</v>
      </c>
      <c r="C923" s="69" t="s">
        <v>4</v>
      </c>
      <c r="D923" s="67" t="s">
        <v>259</v>
      </c>
      <c r="E923" s="67"/>
      <c r="F923" s="70">
        <v>15</v>
      </c>
      <c r="G923" s="71">
        <f>G922+F923</f>
        <v>-89704.330000000016</v>
      </c>
      <c r="H923" s="72">
        <v>298</v>
      </c>
      <c r="I923" s="70">
        <f>IF(F923&lt;0,0,F923)</f>
        <v>15</v>
      </c>
      <c r="J923" s="25" t="s">
        <v>431</v>
      </c>
    </row>
    <row r="924" spans="1:10" ht="18" customHeight="1" x14ac:dyDescent="0.25">
      <c r="A924" s="25">
        <v>2003</v>
      </c>
      <c r="B924" s="28">
        <v>38035</v>
      </c>
      <c r="C924" s="29" t="s">
        <v>4</v>
      </c>
      <c r="D924" s="30" t="s">
        <v>136</v>
      </c>
      <c r="E924" s="30"/>
      <c r="F924" s="31">
        <v>15</v>
      </c>
      <c r="G924" s="26">
        <f>G923+F924</f>
        <v>-89689.330000000016</v>
      </c>
      <c r="H924" s="32">
        <v>155</v>
      </c>
      <c r="I924" s="31">
        <f>IF(F924&gt;0,F924,"")</f>
        <v>15</v>
      </c>
      <c r="J924" s="27"/>
    </row>
    <row r="925" spans="1:10" ht="18" customHeight="1" x14ac:dyDescent="0.25">
      <c r="A925" s="61">
        <v>2004</v>
      </c>
      <c r="B925" s="62">
        <v>38399</v>
      </c>
      <c r="C925" s="63" t="s">
        <v>4</v>
      </c>
      <c r="D925" s="47" t="s">
        <v>136</v>
      </c>
      <c r="E925" s="47"/>
      <c r="F925" s="64">
        <v>15</v>
      </c>
      <c r="G925" s="65">
        <f>G924+F925</f>
        <v>-89674.330000000016</v>
      </c>
      <c r="H925" s="66">
        <v>171</v>
      </c>
      <c r="I925" s="64">
        <f>IF(F925&gt;0,F925,"")</f>
        <v>15</v>
      </c>
      <c r="J925" s="61"/>
    </row>
    <row r="926" spans="1:10" ht="18" customHeight="1" x14ac:dyDescent="0.25">
      <c r="A926" s="40">
        <v>2005</v>
      </c>
      <c r="B926" s="41">
        <v>38764</v>
      </c>
      <c r="C926" s="42" t="s">
        <v>4</v>
      </c>
      <c r="D926" s="43" t="s">
        <v>136</v>
      </c>
      <c r="E926" s="43"/>
      <c r="F926" s="44">
        <v>15</v>
      </c>
      <c r="G926" s="45">
        <f>G925+F926</f>
        <v>-89659.330000000016</v>
      </c>
      <c r="H926" s="46">
        <v>186</v>
      </c>
      <c r="I926" s="44">
        <f>IF(F926&gt;0,F926,"")</f>
        <v>15</v>
      </c>
      <c r="J926" s="40"/>
    </row>
    <row r="927" spans="1:10" ht="18" customHeight="1" x14ac:dyDescent="0.25">
      <c r="A927" s="27">
        <v>2006</v>
      </c>
      <c r="B927" s="28">
        <v>39129</v>
      </c>
      <c r="C927" s="29" t="s">
        <v>4</v>
      </c>
      <c r="D927" s="30" t="s">
        <v>136</v>
      </c>
      <c r="E927" s="30"/>
      <c r="F927" s="31">
        <v>15</v>
      </c>
      <c r="G927" s="26">
        <f>G926+F927</f>
        <v>-89644.330000000016</v>
      </c>
      <c r="H927" s="32">
        <v>203</v>
      </c>
      <c r="I927" s="31">
        <f>IF(F927&gt;0,F927,"")</f>
        <v>15</v>
      </c>
      <c r="J927" s="25"/>
    </row>
    <row r="928" spans="1:10" ht="18" customHeight="1" x14ac:dyDescent="0.25">
      <c r="A928" s="33">
        <v>2007</v>
      </c>
      <c r="B928" s="34">
        <v>39496</v>
      </c>
      <c r="C928" s="35" t="s">
        <v>4</v>
      </c>
      <c r="D928" s="36" t="s">
        <v>136</v>
      </c>
      <c r="E928" s="36"/>
      <c r="F928" s="37">
        <v>15</v>
      </c>
      <c r="G928" s="38">
        <f>G927+F928</f>
        <v>-89629.330000000016</v>
      </c>
      <c r="H928" s="39">
        <v>221</v>
      </c>
      <c r="I928" s="37">
        <f>IF(F928&lt;0,0,F928)</f>
        <v>15</v>
      </c>
      <c r="J928" s="33"/>
    </row>
    <row r="929" spans="1:10" ht="18" customHeight="1" x14ac:dyDescent="0.25">
      <c r="A929" s="55">
        <v>2008</v>
      </c>
      <c r="B929" s="56">
        <v>39860</v>
      </c>
      <c r="C929" s="57" t="s">
        <v>4</v>
      </c>
      <c r="D929" s="55" t="s">
        <v>136</v>
      </c>
      <c r="E929" s="55"/>
      <c r="F929" s="58">
        <v>15</v>
      </c>
      <c r="G929" s="59">
        <f>G928+F929</f>
        <v>-89614.330000000016</v>
      </c>
      <c r="H929" s="60">
        <v>239</v>
      </c>
      <c r="I929" s="58">
        <f>IF(F929&lt;0,0,F929)</f>
        <v>15</v>
      </c>
      <c r="J929" s="25"/>
    </row>
    <row r="930" spans="1:10" ht="18" customHeight="1" x14ac:dyDescent="0.25">
      <c r="A930" s="47">
        <v>2009</v>
      </c>
      <c r="B930" s="48">
        <v>40224</v>
      </c>
      <c r="C930" s="49" t="s">
        <v>4</v>
      </c>
      <c r="D930" s="50" t="s">
        <v>136</v>
      </c>
      <c r="E930" s="50"/>
      <c r="F930" s="51">
        <v>15</v>
      </c>
      <c r="G930" s="52">
        <f>G929+F930</f>
        <v>-89599.330000000016</v>
      </c>
      <c r="H930" s="53">
        <v>257</v>
      </c>
      <c r="I930" s="51">
        <f>IF(F930&lt;0,0,F930)</f>
        <v>15</v>
      </c>
      <c r="J930" s="25"/>
    </row>
    <row r="931" spans="1:10" ht="18" customHeight="1" x14ac:dyDescent="0.25">
      <c r="A931" s="36">
        <v>2010</v>
      </c>
      <c r="B931" s="34">
        <v>40588</v>
      </c>
      <c r="C931" s="35" t="s">
        <v>4</v>
      </c>
      <c r="D931" s="36" t="s">
        <v>136</v>
      </c>
      <c r="E931" s="36"/>
      <c r="F931" s="37">
        <v>15</v>
      </c>
      <c r="G931" s="38">
        <f>G930+F931</f>
        <v>-89584.330000000016</v>
      </c>
      <c r="H931" s="39">
        <v>277</v>
      </c>
      <c r="I931" s="37">
        <f>IF(F931&lt;0,0,F931)</f>
        <v>15</v>
      </c>
      <c r="J931" s="33"/>
    </row>
    <row r="932" spans="1:10" ht="18" customHeight="1" x14ac:dyDescent="0.25">
      <c r="A932" s="74">
        <v>2012</v>
      </c>
      <c r="B932" s="75">
        <v>41319</v>
      </c>
      <c r="C932" s="76" t="s">
        <v>4</v>
      </c>
      <c r="D932" s="77" t="s">
        <v>136</v>
      </c>
      <c r="E932" s="77"/>
      <c r="F932" s="78">
        <v>15</v>
      </c>
      <c r="G932" s="79">
        <f>G931+F932</f>
        <v>-89569.330000000016</v>
      </c>
      <c r="H932" s="80">
        <v>321</v>
      </c>
      <c r="I932" s="78">
        <f>IF(F932&lt;0,0,F932)</f>
        <v>15</v>
      </c>
      <c r="J932" s="25"/>
    </row>
    <row r="933" spans="1:10" ht="18" customHeight="1" x14ac:dyDescent="0.25">
      <c r="A933" s="33">
        <v>2007</v>
      </c>
      <c r="B933" s="34">
        <v>39358</v>
      </c>
      <c r="C933" s="35" t="s">
        <v>4</v>
      </c>
      <c r="D933" s="36" t="s">
        <v>62</v>
      </c>
      <c r="E933" s="36"/>
      <c r="F933" s="37">
        <v>50</v>
      </c>
      <c r="G933" s="38">
        <f>G932+F933</f>
        <v>-89519.330000000016</v>
      </c>
      <c r="H933" s="39">
        <v>214</v>
      </c>
      <c r="I933" s="37">
        <f>IF(F933&lt;0,0,F933)</f>
        <v>50</v>
      </c>
      <c r="J933" s="33" t="s">
        <v>431</v>
      </c>
    </row>
    <row r="934" spans="1:10" ht="18" customHeight="1" x14ac:dyDescent="0.25">
      <c r="A934" s="55">
        <v>2008</v>
      </c>
      <c r="B934" s="56">
        <v>39724</v>
      </c>
      <c r="C934" s="57" t="s">
        <v>4</v>
      </c>
      <c r="D934" s="55" t="s">
        <v>62</v>
      </c>
      <c r="E934" s="55"/>
      <c r="F934" s="58">
        <v>50</v>
      </c>
      <c r="G934" s="59">
        <f>G933+F934</f>
        <v>-89469.330000000016</v>
      </c>
      <c r="H934" s="60">
        <v>233</v>
      </c>
      <c r="I934" s="58">
        <f>IF(F934&lt;0,0,F934)</f>
        <v>50</v>
      </c>
      <c r="J934" s="25" t="s">
        <v>431</v>
      </c>
    </row>
    <row r="935" spans="1:10" ht="18" customHeight="1" x14ac:dyDescent="0.25">
      <c r="A935" s="47">
        <v>2009</v>
      </c>
      <c r="B935" s="48">
        <v>40087</v>
      </c>
      <c r="C935" s="49" t="s">
        <v>4</v>
      </c>
      <c r="D935" s="50" t="s">
        <v>62</v>
      </c>
      <c r="E935" s="50"/>
      <c r="F935" s="51">
        <v>50</v>
      </c>
      <c r="G935" s="52">
        <f>G934+F935</f>
        <v>-89419.330000000016</v>
      </c>
      <c r="H935" s="53">
        <v>250</v>
      </c>
      <c r="I935" s="51">
        <f>IF(F935&lt;0,0,F935)</f>
        <v>50</v>
      </c>
      <c r="J935" s="25" t="s">
        <v>431</v>
      </c>
    </row>
    <row r="936" spans="1:10" ht="18" customHeight="1" x14ac:dyDescent="0.25">
      <c r="A936" s="36">
        <v>2010</v>
      </c>
      <c r="B936" s="34">
        <v>40452</v>
      </c>
      <c r="C936" s="35" t="s">
        <v>4</v>
      </c>
      <c r="D936" s="36" t="s">
        <v>62</v>
      </c>
      <c r="E936" s="36"/>
      <c r="F936" s="37">
        <v>50</v>
      </c>
      <c r="G936" s="38">
        <f>G935+F936</f>
        <v>-89369.330000000016</v>
      </c>
      <c r="H936" s="39">
        <v>269</v>
      </c>
      <c r="I936" s="37">
        <f>IF(F936&lt;0,0,F936)</f>
        <v>50</v>
      </c>
      <c r="J936" s="33" t="s">
        <v>431</v>
      </c>
    </row>
    <row r="937" spans="1:10" ht="18" customHeight="1" x14ac:dyDescent="0.25">
      <c r="A937" s="67">
        <v>2011</v>
      </c>
      <c r="B937" s="68">
        <v>40819</v>
      </c>
      <c r="C937" s="69" t="s">
        <v>4</v>
      </c>
      <c r="D937" s="67" t="s">
        <v>62</v>
      </c>
      <c r="E937" s="67"/>
      <c r="F937" s="70">
        <v>50</v>
      </c>
      <c r="G937" s="71">
        <f>G936+F937</f>
        <v>-89319.330000000016</v>
      </c>
      <c r="H937" s="72">
        <v>291</v>
      </c>
      <c r="I937" s="70">
        <f>IF(F937&lt;0,0,F937)</f>
        <v>50</v>
      </c>
      <c r="J937" s="25" t="s">
        <v>431</v>
      </c>
    </row>
    <row r="938" spans="1:10" ht="18" customHeight="1" x14ac:dyDescent="0.25">
      <c r="A938" s="74">
        <v>2012</v>
      </c>
      <c r="B938" s="75">
        <v>41183</v>
      </c>
      <c r="C938" s="76" t="s">
        <v>4</v>
      </c>
      <c r="D938" s="77" t="s">
        <v>62</v>
      </c>
      <c r="E938" s="77"/>
      <c r="F938" s="78">
        <v>50</v>
      </c>
      <c r="G938" s="79">
        <f>G937+F938</f>
        <v>-89269.330000000016</v>
      </c>
      <c r="H938" s="80">
        <v>312</v>
      </c>
      <c r="I938" s="78">
        <f>IF(F938&lt;0,0,F938)</f>
        <v>50</v>
      </c>
      <c r="J938" s="25" t="s">
        <v>431</v>
      </c>
    </row>
    <row r="939" spans="1:10" ht="18" customHeight="1" x14ac:dyDescent="0.25">
      <c r="A939" s="55">
        <v>2008</v>
      </c>
      <c r="B939" s="56">
        <v>39724</v>
      </c>
      <c r="C939" s="57" t="s">
        <v>4</v>
      </c>
      <c r="D939" s="55" t="s">
        <v>199</v>
      </c>
      <c r="E939" s="55"/>
      <c r="F939" s="58">
        <v>25</v>
      </c>
      <c r="G939" s="59">
        <f>G938+F939</f>
        <v>-89244.330000000016</v>
      </c>
      <c r="H939" s="60">
        <v>233</v>
      </c>
      <c r="I939" s="58">
        <f>IF(F939&lt;0,0,F939)</f>
        <v>25</v>
      </c>
      <c r="J939" s="25" t="s">
        <v>431</v>
      </c>
    </row>
    <row r="940" spans="1:10" ht="18" customHeight="1" x14ac:dyDescent="0.25">
      <c r="A940" s="47">
        <v>2009</v>
      </c>
      <c r="B940" s="48">
        <v>40087</v>
      </c>
      <c r="C940" s="49" t="s">
        <v>4</v>
      </c>
      <c r="D940" s="50" t="s">
        <v>199</v>
      </c>
      <c r="E940" s="50"/>
      <c r="F940" s="51">
        <v>25</v>
      </c>
      <c r="G940" s="52">
        <f>G939+F940</f>
        <v>-89219.330000000016</v>
      </c>
      <c r="H940" s="53">
        <v>249</v>
      </c>
      <c r="I940" s="51">
        <f>IF(F940&lt;0,0,F940)</f>
        <v>25</v>
      </c>
      <c r="J940" s="25" t="s">
        <v>431</v>
      </c>
    </row>
    <row r="941" spans="1:10" ht="18" customHeight="1" x14ac:dyDescent="0.25">
      <c r="A941" s="36">
        <v>2010</v>
      </c>
      <c r="B941" s="34">
        <v>40452</v>
      </c>
      <c r="C941" s="35" t="s">
        <v>4</v>
      </c>
      <c r="D941" s="36" t="s">
        <v>199</v>
      </c>
      <c r="E941" s="36"/>
      <c r="F941" s="37">
        <v>25</v>
      </c>
      <c r="G941" s="38">
        <f>G940+F941</f>
        <v>-89194.330000000016</v>
      </c>
      <c r="H941" s="39">
        <v>269</v>
      </c>
      <c r="I941" s="37">
        <f>IF(F941&lt;0,0,F941)</f>
        <v>25</v>
      </c>
      <c r="J941" s="33" t="s">
        <v>431</v>
      </c>
    </row>
    <row r="942" spans="1:10" ht="18" customHeight="1" x14ac:dyDescent="0.25">
      <c r="A942" s="67">
        <v>2011</v>
      </c>
      <c r="B942" s="68">
        <v>40819</v>
      </c>
      <c r="C942" s="69" t="s">
        <v>4</v>
      </c>
      <c r="D942" s="67" t="s">
        <v>199</v>
      </c>
      <c r="E942" s="67"/>
      <c r="F942" s="70">
        <v>25</v>
      </c>
      <c r="G942" s="71">
        <f>G941+F942</f>
        <v>-89169.330000000016</v>
      </c>
      <c r="H942" s="72">
        <v>290</v>
      </c>
      <c r="I942" s="70">
        <f>IF(F942&lt;0,0,F942)</f>
        <v>25</v>
      </c>
      <c r="J942" s="25" t="s">
        <v>431</v>
      </c>
    </row>
    <row r="943" spans="1:10" ht="18" customHeight="1" x14ac:dyDescent="0.25">
      <c r="A943" s="74">
        <v>2012</v>
      </c>
      <c r="B943" s="75">
        <v>41183</v>
      </c>
      <c r="C943" s="76" t="s">
        <v>4</v>
      </c>
      <c r="D943" s="77" t="s">
        <v>199</v>
      </c>
      <c r="E943" s="77"/>
      <c r="F943" s="78">
        <v>25</v>
      </c>
      <c r="G943" s="79">
        <f>G942+F943</f>
        <v>-89144.330000000016</v>
      </c>
      <c r="H943" s="80">
        <v>311</v>
      </c>
      <c r="I943" s="78">
        <f>IF(F943&lt;0,0,F943)</f>
        <v>25</v>
      </c>
      <c r="J943" s="25" t="s">
        <v>431</v>
      </c>
    </row>
    <row r="944" spans="1:10" ht="18" customHeight="1" x14ac:dyDescent="0.25">
      <c r="A944" s="25">
        <v>2003</v>
      </c>
      <c r="B944" s="28">
        <v>38001</v>
      </c>
      <c r="C944" s="29" t="s">
        <v>4</v>
      </c>
      <c r="D944" s="30" t="s">
        <v>26</v>
      </c>
      <c r="E944" s="30"/>
      <c r="F944" s="31">
        <v>15</v>
      </c>
      <c r="G944" s="26">
        <f>G943+F944</f>
        <v>-89129.330000000016</v>
      </c>
      <c r="H944" s="32">
        <v>154</v>
      </c>
      <c r="I944" s="31">
        <f>IF(F944&gt;0,F944,"")</f>
        <v>15</v>
      </c>
      <c r="J944" s="27" t="s">
        <v>431</v>
      </c>
    </row>
    <row r="945" spans="1:10" ht="18" customHeight="1" x14ac:dyDescent="0.25">
      <c r="A945" s="61">
        <v>2004</v>
      </c>
      <c r="B945" s="62">
        <v>38369</v>
      </c>
      <c r="C945" s="63" t="s">
        <v>4</v>
      </c>
      <c r="D945" s="47" t="s">
        <v>26</v>
      </c>
      <c r="E945" s="47"/>
      <c r="F945" s="64">
        <v>15</v>
      </c>
      <c r="G945" s="65">
        <f>G944+F945</f>
        <v>-89114.330000000016</v>
      </c>
      <c r="H945" s="66">
        <v>170</v>
      </c>
      <c r="I945" s="64">
        <f>IF(F945&gt;0,F945,"")</f>
        <v>15</v>
      </c>
      <c r="J945" s="61" t="s">
        <v>431</v>
      </c>
    </row>
    <row r="946" spans="1:10" ht="18" customHeight="1" x14ac:dyDescent="0.25">
      <c r="A946" s="40">
        <v>2005</v>
      </c>
      <c r="B946" s="41">
        <v>38733</v>
      </c>
      <c r="C946" s="42" t="s">
        <v>4</v>
      </c>
      <c r="D946" s="43" t="s">
        <v>26</v>
      </c>
      <c r="E946" s="43"/>
      <c r="F946" s="44">
        <v>15</v>
      </c>
      <c r="G946" s="45">
        <f>G945+F946</f>
        <v>-89099.330000000016</v>
      </c>
      <c r="H946" s="46">
        <v>185</v>
      </c>
      <c r="I946" s="44">
        <f>IF(F946&gt;0,F946,"")</f>
        <v>15</v>
      </c>
      <c r="J946" s="40" t="s">
        <v>431</v>
      </c>
    </row>
    <row r="947" spans="1:10" ht="18" customHeight="1" x14ac:dyDescent="0.25">
      <c r="A947" s="27">
        <v>2006</v>
      </c>
      <c r="B947" s="28">
        <v>39097</v>
      </c>
      <c r="C947" s="29" t="s">
        <v>4</v>
      </c>
      <c r="D947" s="30" t="s">
        <v>26</v>
      </c>
      <c r="E947" s="30"/>
      <c r="F947" s="31">
        <v>15</v>
      </c>
      <c r="G947" s="26">
        <f>G946+F947</f>
        <v>-89084.330000000016</v>
      </c>
      <c r="H947" s="32">
        <v>201</v>
      </c>
      <c r="I947" s="31">
        <f>IF(F947&gt;0,F947,"")</f>
        <v>15</v>
      </c>
      <c r="J947" s="25" t="s">
        <v>431</v>
      </c>
    </row>
    <row r="948" spans="1:10" ht="18" customHeight="1" x14ac:dyDescent="0.25">
      <c r="A948" s="33">
        <v>2007</v>
      </c>
      <c r="B948" s="34">
        <v>39356</v>
      </c>
      <c r="C948" s="35" t="s">
        <v>4</v>
      </c>
      <c r="D948" s="36" t="s">
        <v>26</v>
      </c>
      <c r="E948" s="36"/>
      <c r="F948" s="37">
        <v>25</v>
      </c>
      <c r="G948" s="38">
        <f>G947+F948</f>
        <v>-89059.330000000016</v>
      </c>
      <c r="H948" s="39">
        <v>213</v>
      </c>
      <c r="I948" s="37">
        <f>IF(F948&lt;0,0,F948)</f>
        <v>25</v>
      </c>
      <c r="J948" s="33" t="s">
        <v>431</v>
      </c>
    </row>
    <row r="949" spans="1:10" ht="18" customHeight="1" x14ac:dyDescent="0.25">
      <c r="A949" s="55">
        <v>2008</v>
      </c>
      <c r="B949" s="56">
        <v>39722</v>
      </c>
      <c r="C949" s="57" t="s">
        <v>4</v>
      </c>
      <c r="D949" s="55" t="s">
        <v>26</v>
      </c>
      <c r="E949" s="55"/>
      <c r="F949" s="58">
        <v>25</v>
      </c>
      <c r="G949" s="59">
        <f>G948+F949</f>
        <v>-89034.330000000016</v>
      </c>
      <c r="H949" s="60">
        <v>232</v>
      </c>
      <c r="I949" s="58">
        <f>IF(F949&lt;0,0,F949)</f>
        <v>25</v>
      </c>
      <c r="J949" s="25" t="s">
        <v>431</v>
      </c>
    </row>
    <row r="950" spans="1:10" ht="18" customHeight="1" x14ac:dyDescent="0.25">
      <c r="A950" s="47">
        <v>2009</v>
      </c>
      <c r="B950" s="48">
        <v>40087</v>
      </c>
      <c r="C950" s="49" t="s">
        <v>4</v>
      </c>
      <c r="D950" s="50" t="s">
        <v>26</v>
      </c>
      <c r="E950" s="50"/>
      <c r="F950" s="51">
        <v>25</v>
      </c>
      <c r="G950" s="52">
        <f>G949+F950</f>
        <v>-89009.330000000016</v>
      </c>
      <c r="H950" s="53">
        <v>250</v>
      </c>
      <c r="I950" s="51">
        <f>IF(F950&lt;0,0,F950)</f>
        <v>25</v>
      </c>
      <c r="J950" s="25" t="s">
        <v>431</v>
      </c>
    </row>
    <row r="951" spans="1:10" ht="18" customHeight="1" x14ac:dyDescent="0.25">
      <c r="A951" s="36">
        <v>2010</v>
      </c>
      <c r="B951" s="34">
        <v>40452</v>
      </c>
      <c r="C951" s="35" t="s">
        <v>4</v>
      </c>
      <c r="D951" s="36" t="s">
        <v>26</v>
      </c>
      <c r="E951" s="36"/>
      <c r="F951" s="37">
        <v>25</v>
      </c>
      <c r="G951" s="38">
        <f>G950+F951</f>
        <v>-88984.330000000016</v>
      </c>
      <c r="H951" s="39">
        <v>270</v>
      </c>
      <c r="I951" s="37">
        <f>IF(F951&lt;0,0,F951)</f>
        <v>25</v>
      </c>
      <c r="J951" s="33" t="s">
        <v>431</v>
      </c>
    </row>
    <row r="952" spans="1:10" ht="18" customHeight="1" x14ac:dyDescent="0.25">
      <c r="A952" s="67">
        <v>2011</v>
      </c>
      <c r="B952" s="68">
        <v>40819</v>
      </c>
      <c r="C952" s="69" t="s">
        <v>4</v>
      </c>
      <c r="D952" s="67" t="s">
        <v>26</v>
      </c>
      <c r="E952" s="67"/>
      <c r="F952" s="70">
        <v>25</v>
      </c>
      <c r="G952" s="71">
        <f>G951+F952</f>
        <v>-88959.330000000016</v>
      </c>
      <c r="H952" s="72">
        <v>292</v>
      </c>
      <c r="I952" s="70">
        <f>IF(F952&lt;0,0,F952)</f>
        <v>25</v>
      </c>
      <c r="J952" s="25" t="s">
        <v>431</v>
      </c>
    </row>
    <row r="953" spans="1:10" ht="18" customHeight="1" x14ac:dyDescent="0.25">
      <c r="A953" s="74">
        <v>2012</v>
      </c>
      <c r="B953" s="75">
        <v>41183</v>
      </c>
      <c r="C953" s="76" t="s">
        <v>4</v>
      </c>
      <c r="D953" s="77" t="s">
        <v>26</v>
      </c>
      <c r="E953" s="77"/>
      <c r="F953" s="78">
        <v>25</v>
      </c>
      <c r="G953" s="79">
        <f>G952+F953</f>
        <v>-88934.330000000016</v>
      </c>
      <c r="H953" s="80">
        <v>313</v>
      </c>
      <c r="I953" s="78">
        <f>IF(F953&lt;0,0,F953)</f>
        <v>25</v>
      </c>
      <c r="J953" s="25" t="s">
        <v>431</v>
      </c>
    </row>
    <row r="954" spans="1:10" ht="18" customHeight="1" x14ac:dyDescent="0.25">
      <c r="A954" s="74">
        <v>2012</v>
      </c>
      <c r="B954" s="75">
        <v>41156</v>
      </c>
      <c r="C954" s="76" t="s">
        <v>264</v>
      </c>
      <c r="D954" s="77" t="s">
        <v>265</v>
      </c>
      <c r="E954" s="77"/>
      <c r="F954" s="78">
        <v>15</v>
      </c>
      <c r="G954" s="79">
        <f>G953+F954</f>
        <v>-88919.330000000016</v>
      </c>
      <c r="H954" s="80">
        <v>309</v>
      </c>
      <c r="I954" s="78">
        <f>IF(F954&lt;0,0,F954)</f>
        <v>15</v>
      </c>
      <c r="J954" s="25"/>
    </row>
    <row r="955" spans="1:10" ht="18" customHeight="1" x14ac:dyDescent="0.25">
      <c r="A955" s="89">
        <v>2013</v>
      </c>
      <c r="B955" s="84">
        <v>41520</v>
      </c>
      <c r="C955" s="90" t="s">
        <v>264</v>
      </c>
      <c r="D955" s="89" t="s">
        <v>265</v>
      </c>
      <c r="E955" s="89"/>
      <c r="F955" s="91">
        <v>15</v>
      </c>
      <c r="G955" s="52">
        <f>G954+F955</f>
        <v>-88904.330000000016</v>
      </c>
      <c r="H955" s="92">
        <v>332</v>
      </c>
      <c r="I955" s="91">
        <f>IF(F955&lt;0,0,F955)</f>
        <v>15</v>
      </c>
      <c r="J955" s="25"/>
    </row>
    <row r="956" spans="1:10" ht="18" customHeight="1" x14ac:dyDescent="0.25">
      <c r="A956" s="36">
        <v>2010</v>
      </c>
      <c r="B956" s="34">
        <v>40452</v>
      </c>
      <c r="C956" s="35" t="s">
        <v>231</v>
      </c>
      <c r="D956" s="36" t="s">
        <v>232</v>
      </c>
      <c r="E956" s="36"/>
      <c r="F956" s="37">
        <v>100</v>
      </c>
      <c r="G956" s="38">
        <f>G955+F956</f>
        <v>-88804.330000000016</v>
      </c>
      <c r="H956" s="39">
        <v>270</v>
      </c>
      <c r="I956" s="37">
        <f>IF(F956&lt;0,0,F956)</f>
        <v>100</v>
      </c>
      <c r="J956" s="33" t="s">
        <v>431</v>
      </c>
    </row>
    <row r="957" spans="1:10" ht="18" customHeight="1" x14ac:dyDescent="0.25">
      <c r="A957" s="67">
        <v>2011</v>
      </c>
      <c r="B957" s="68">
        <v>40819</v>
      </c>
      <c r="C957" s="69" t="s">
        <v>231</v>
      </c>
      <c r="D957" s="67" t="s">
        <v>232</v>
      </c>
      <c r="E957" s="67"/>
      <c r="F957" s="70">
        <v>100</v>
      </c>
      <c r="G957" s="71">
        <f>G956+F957</f>
        <v>-88704.330000000016</v>
      </c>
      <c r="H957" s="72">
        <v>291</v>
      </c>
      <c r="I957" s="70">
        <f>IF(F957&lt;0,0,F957)</f>
        <v>100</v>
      </c>
      <c r="J957" s="25" t="s">
        <v>431</v>
      </c>
    </row>
    <row r="958" spans="1:10" ht="18" customHeight="1" x14ac:dyDescent="0.25">
      <c r="A958" s="74">
        <v>2012</v>
      </c>
      <c r="B958" s="75">
        <v>41183</v>
      </c>
      <c r="C958" s="76" t="s">
        <v>4</v>
      </c>
      <c r="D958" s="77" t="s">
        <v>267</v>
      </c>
      <c r="E958" s="77"/>
      <c r="F958" s="78">
        <v>100</v>
      </c>
      <c r="G958" s="79">
        <f>G957+F958</f>
        <v>-88604.330000000016</v>
      </c>
      <c r="H958" s="80">
        <v>312</v>
      </c>
      <c r="I958" s="78">
        <f>IF(F958&lt;0,0,F958)</f>
        <v>100</v>
      </c>
      <c r="J958" s="25" t="s">
        <v>431</v>
      </c>
    </row>
    <row r="959" spans="1:10" ht="18" customHeight="1" x14ac:dyDescent="0.25">
      <c r="A959" s="61">
        <v>2004</v>
      </c>
      <c r="B959" s="62">
        <v>38414</v>
      </c>
      <c r="C959" s="63" t="s">
        <v>4</v>
      </c>
      <c r="D959" s="47" t="s">
        <v>205</v>
      </c>
      <c r="E959" s="47"/>
      <c r="F959" s="64">
        <v>15</v>
      </c>
      <c r="G959" s="65">
        <f>G958+F959</f>
        <v>-88589.330000000016</v>
      </c>
      <c r="H959" s="66">
        <v>172</v>
      </c>
      <c r="I959" s="64">
        <f>IF(F959&gt;0,F959,"")</f>
        <v>15</v>
      </c>
      <c r="J959" s="61" t="s">
        <v>431</v>
      </c>
    </row>
    <row r="960" spans="1:10" ht="18" customHeight="1" x14ac:dyDescent="0.25">
      <c r="A960" s="40">
        <v>2005</v>
      </c>
      <c r="B960" s="41">
        <v>38779</v>
      </c>
      <c r="C960" s="42" t="s">
        <v>4</v>
      </c>
      <c r="D960" s="43" t="s">
        <v>205</v>
      </c>
      <c r="E960" s="43"/>
      <c r="F960" s="44">
        <v>15</v>
      </c>
      <c r="G960" s="45">
        <f>G959+F960</f>
        <v>-88574.330000000016</v>
      </c>
      <c r="H960" s="46">
        <v>187</v>
      </c>
      <c r="I960" s="44">
        <f>IF(F960&gt;0,F960,"")</f>
        <v>15</v>
      </c>
      <c r="J960" s="40" t="s">
        <v>431</v>
      </c>
    </row>
    <row r="961" spans="1:10" ht="18" customHeight="1" x14ac:dyDescent="0.25">
      <c r="A961" s="27">
        <v>2006</v>
      </c>
      <c r="B961" s="28">
        <v>39146</v>
      </c>
      <c r="C961" s="29" t="s">
        <v>4</v>
      </c>
      <c r="D961" s="30" t="s">
        <v>205</v>
      </c>
      <c r="E961" s="30"/>
      <c r="F961" s="31">
        <v>15</v>
      </c>
      <c r="G961" s="26">
        <f>G960+F961</f>
        <v>-88559.330000000016</v>
      </c>
      <c r="H961" s="32">
        <v>204</v>
      </c>
      <c r="I961" s="31">
        <f>IF(F961&gt;0,F961,"")</f>
        <v>15</v>
      </c>
      <c r="J961" s="25" t="s">
        <v>431</v>
      </c>
    </row>
    <row r="962" spans="1:10" ht="18" customHeight="1" x14ac:dyDescent="0.25">
      <c r="A962" s="55">
        <v>2008</v>
      </c>
      <c r="B962" s="56">
        <v>39874</v>
      </c>
      <c r="C962" s="57" t="s">
        <v>4</v>
      </c>
      <c r="D962" s="55" t="s">
        <v>205</v>
      </c>
      <c r="E962" s="55"/>
      <c r="F962" s="58">
        <v>15</v>
      </c>
      <c r="G962" s="59">
        <f>G961+F962</f>
        <v>-88544.330000000016</v>
      </c>
      <c r="H962" s="60">
        <v>240</v>
      </c>
      <c r="I962" s="58">
        <f>IF(F962&lt;0,0,F962)</f>
        <v>15</v>
      </c>
      <c r="J962" s="25" t="s">
        <v>431</v>
      </c>
    </row>
    <row r="963" spans="1:10" ht="18" customHeight="1" x14ac:dyDescent="0.25">
      <c r="A963" s="47">
        <v>2009</v>
      </c>
      <c r="B963" s="48">
        <v>40238</v>
      </c>
      <c r="C963" s="49" t="s">
        <v>4</v>
      </c>
      <c r="D963" s="50" t="s">
        <v>205</v>
      </c>
      <c r="E963" s="50"/>
      <c r="F963" s="51">
        <v>15</v>
      </c>
      <c r="G963" s="52">
        <f>G962+F963</f>
        <v>-88529.330000000016</v>
      </c>
      <c r="H963" s="53">
        <v>258</v>
      </c>
      <c r="I963" s="51">
        <f>IF(F963&lt;0,0,F963)</f>
        <v>15</v>
      </c>
      <c r="J963" s="25" t="s">
        <v>431</v>
      </c>
    </row>
    <row r="964" spans="1:10" ht="18" customHeight="1" x14ac:dyDescent="0.25">
      <c r="A964" s="36">
        <v>2010</v>
      </c>
      <c r="B964" s="34">
        <v>40603</v>
      </c>
      <c r="C964" s="35" t="s">
        <v>4</v>
      </c>
      <c r="D964" s="36" t="s">
        <v>205</v>
      </c>
      <c r="E964" s="36"/>
      <c r="F964" s="37">
        <v>15</v>
      </c>
      <c r="G964" s="38">
        <f>G963+F964</f>
        <v>-88514.330000000016</v>
      </c>
      <c r="H964" s="39">
        <v>278</v>
      </c>
      <c r="I964" s="37">
        <f>IF(F964&lt;0,0,F964)</f>
        <v>15</v>
      </c>
      <c r="J964" s="33" t="s">
        <v>431</v>
      </c>
    </row>
    <row r="965" spans="1:10" ht="18" customHeight="1" x14ac:dyDescent="0.25">
      <c r="A965" s="67">
        <v>2011</v>
      </c>
      <c r="B965" s="68">
        <v>40969</v>
      </c>
      <c r="C965" s="69" t="s">
        <v>4</v>
      </c>
      <c r="D965" s="67" t="s">
        <v>205</v>
      </c>
      <c r="E965" s="67"/>
      <c r="F965" s="70">
        <v>15</v>
      </c>
      <c r="G965" s="71">
        <f>G964+F965</f>
        <v>-88499.330000000016</v>
      </c>
      <c r="H965" s="72">
        <v>300</v>
      </c>
      <c r="I965" s="70">
        <f>IF(F965&lt;0,0,F965)</f>
        <v>15</v>
      </c>
      <c r="J965" s="25" t="s">
        <v>431</v>
      </c>
    </row>
    <row r="966" spans="1:10" ht="18" customHeight="1" x14ac:dyDescent="0.25">
      <c r="A966" s="25">
        <v>2003</v>
      </c>
      <c r="B966" s="28">
        <v>37930</v>
      </c>
      <c r="C966" s="29" t="s">
        <v>2</v>
      </c>
      <c r="D966" s="30" t="s">
        <v>93</v>
      </c>
      <c r="E966" s="30"/>
      <c r="F966" s="31">
        <v>20</v>
      </c>
      <c r="G966" s="26">
        <f>G965+F966</f>
        <v>-88479.330000000016</v>
      </c>
      <c r="H966" s="32">
        <v>151</v>
      </c>
      <c r="I966" s="31">
        <f>IF(F966&gt;0,F966,"")</f>
        <v>20</v>
      </c>
      <c r="J966" s="27" t="s">
        <v>431</v>
      </c>
    </row>
    <row r="967" spans="1:10" ht="18" customHeight="1" x14ac:dyDescent="0.25">
      <c r="A967" s="61">
        <v>2004</v>
      </c>
      <c r="B967" s="62">
        <v>38294</v>
      </c>
      <c r="C967" s="63" t="s">
        <v>2</v>
      </c>
      <c r="D967" s="47" t="s">
        <v>93</v>
      </c>
      <c r="E967" s="47"/>
      <c r="F967" s="64">
        <v>20</v>
      </c>
      <c r="G967" s="65">
        <f>G966+F967</f>
        <v>-88459.330000000016</v>
      </c>
      <c r="H967" s="66">
        <v>167</v>
      </c>
      <c r="I967" s="64">
        <f>IF(F967&gt;0,F967,"")</f>
        <v>20</v>
      </c>
      <c r="J967" s="61" t="s">
        <v>431</v>
      </c>
    </row>
    <row r="968" spans="1:10" ht="18" customHeight="1" x14ac:dyDescent="0.25">
      <c r="A968" s="40">
        <v>2005</v>
      </c>
      <c r="B968" s="41">
        <v>38659</v>
      </c>
      <c r="C968" s="42" t="s">
        <v>2</v>
      </c>
      <c r="D968" s="43" t="s">
        <v>93</v>
      </c>
      <c r="E968" s="43"/>
      <c r="F968" s="44">
        <v>20</v>
      </c>
      <c r="G968" s="45">
        <f>G967+F968</f>
        <v>-88439.330000000016</v>
      </c>
      <c r="H968" s="46">
        <v>182</v>
      </c>
      <c r="I968" s="44">
        <f>IF(F968&gt;0,F968,"")</f>
        <v>20</v>
      </c>
      <c r="J968" s="40" t="s">
        <v>431</v>
      </c>
    </row>
    <row r="969" spans="1:10" ht="18" customHeight="1" x14ac:dyDescent="0.25">
      <c r="A969" s="27">
        <v>2006</v>
      </c>
      <c r="B969" s="28">
        <v>39024</v>
      </c>
      <c r="C969" s="29" t="s">
        <v>2</v>
      </c>
      <c r="D969" s="30" t="s">
        <v>93</v>
      </c>
      <c r="E969" s="30"/>
      <c r="F969" s="31">
        <v>20</v>
      </c>
      <c r="G969" s="26">
        <f>G968+F969</f>
        <v>-88419.330000000016</v>
      </c>
      <c r="H969" s="32">
        <v>198</v>
      </c>
      <c r="I969" s="31">
        <f>IF(F969&gt;0,F969,"")</f>
        <v>20</v>
      </c>
      <c r="J969" s="25" t="s">
        <v>431</v>
      </c>
    </row>
    <row r="970" spans="1:10" ht="18" customHeight="1" x14ac:dyDescent="0.25">
      <c r="A970" s="33">
        <v>2007</v>
      </c>
      <c r="B970" s="34">
        <v>39391</v>
      </c>
      <c r="C970" s="35" t="s">
        <v>2</v>
      </c>
      <c r="D970" s="36" t="s">
        <v>93</v>
      </c>
      <c r="E970" s="36"/>
      <c r="F970" s="37">
        <v>20</v>
      </c>
      <c r="G970" s="38">
        <f>G969+F970</f>
        <v>-88399.330000000016</v>
      </c>
      <c r="H970" s="39">
        <v>217</v>
      </c>
      <c r="I970" s="37">
        <f>IF(F970&lt;0,0,F970)</f>
        <v>20</v>
      </c>
      <c r="J970" s="33" t="s">
        <v>431</v>
      </c>
    </row>
    <row r="971" spans="1:10" ht="18" customHeight="1" x14ac:dyDescent="0.25">
      <c r="A971" s="55">
        <v>2008</v>
      </c>
      <c r="B971" s="56">
        <v>39757</v>
      </c>
      <c r="C971" s="57" t="s">
        <v>2</v>
      </c>
      <c r="D971" s="55" t="s">
        <v>93</v>
      </c>
      <c r="E971" s="55"/>
      <c r="F971" s="58">
        <v>20</v>
      </c>
      <c r="G971" s="59">
        <f>G970+F971</f>
        <v>-88379.330000000016</v>
      </c>
      <c r="H971" s="60">
        <v>235</v>
      </c>
      <c r="I971" s="58">
        <f>IF(F971&lt;0,0,F971)</f>
        <v>20</v>
      </c>
      <c r="J971" s="25" t="s">
        <v>431</v>
      </c>
    </row>
    <row r="972" spans="1:10" ht="18" customHeight="1" x14ac:dyDescent="0.25">
      <c r="A972" s="47">
        <v>2009</v>
      </c>
      <c r="B972" s="48">
        <v>40119</v>
      </c>
      <c r="C972" s="49" t="s">
        <v>2</v>
      </c>
      <c r="D972" s="50" t="s">
        <v>93</v>
      </c>
      <c r="E972" s="50"/>
      <c r="F972" s="51">
        <v>20</v>
      </c>
      <c r="G972" s="52">
        <f>G971+F972</f>
        <v>-88359.330000000016</v>
      </c>
      <c r="H972" s="53">
        <v>253</v>
      </c>
      <c r="I972" s="51">
        <f>IF(F972&lt;0,0,F972)</f>
        <v>20</v>
      </c>
      <c r="J972" s="25" t="s">
        <v>431</v>
      </c>
    </row>
    <row r="973" spans="1:10" ht="18" customHeight="1" x14ac:dyDescent="0.25">
      <c r="A973" s="36">
        <v>2010</v>
      </c>
      <c r="B973" s="34">
        <v>40483</v>
      </c>
      <c r="C973" s="35" t="s">
        <v>2</v>
      </c>
      <c r="D973" s="36" t="s">
        <v>93</v>
      </c>
      <c r="E973" s="36"/>
      <c r="F973" s="37">
        <v>20</v>
      </c>
      <c r="G973" s="38">
        <f>G972+F973</f>
        <v>-88339.330000000016</v>
      </c>
      <c r="H973" s="39">
        <v>274</v>
      </c>
      <c r="I973" s="37">
        <f>IF(F973&lt;0,0,F973)</f>
        <v>20</v>
      </c>
      <c r="J973" s="33" t="s">
        <v>431</v>
      </c>
    </row>
    <row r="974" spans="1:10" ht="18" customHeight="1" x14ac:dyDescent="0.25">
      <c r="A974" s="67">
        <v>2011</v>
      </c>
      <c r="B974" s="68">
        <v>40848</v>
      </c>
      <c r="C974" s="81" t="s">
        <v>2</v>
      </c>
      <c r="D974" s="67" t="s">
        <v>93</v>
      </c>
      <c r="E974" s="67"/>
      <c r="F974" s="70">
        <v>20</v>
      </c>
      <c r="G974" s="71">
        <f>G973+F974</f>
        <v>-88319.330000000016</v>
      </c>
      <c r="H974" s="72">
        <v>295</v>
      </c>
      <c r="I974" s="70">
        <f>IF(F974&lt;0,0,F974)</f>
        <v>20</v>
      </c>
      <c r="J974" s="25" t="s">
        <v>431</v>
      </c>
    </row>
    <row r="975" spans="1:10" ht="18" customHeight="1" x14ac:dyDescent="0.25">
      <c r="A975" s="74">
        <v>2012</v>
      </c>
      <c r="B975" s="75">
        <v>41214</v>
      </c>
      <c r="C975" s="76" t="s">
        <v>2</v>
      </c>
      <c r="D975" s="77" t="s">
        <v>93</v>
      </c>
      <c r="E975" s="77"/>
      <c r="F975" s="78">
        <v>20</v>
      </c>
      <c r="G975" s="79">
        <f>G974+F975</f>
        <v>-88299.330000000016</v>
      </c>
      <c r="H975" s="80">
        <v>316</v>
      </c>
      <c r="I975" s="78">
        <f>IF(F975&lt;0,0,F975)</f>
        <v>20</v>
      </c>
      <c r="J975" s="25" t="s">
        <v>431</v>
      </c>
    </row>
    <row r="976" spans="1:10" ht="18" customHeight="1" x14ac:dyDescent="0.25">
      <c r="A976" s="55">
        <v>2008</v>
      </c>
      <c r="B976" s="56">
        <v>39993</v>
      </c>
      <c r="C976" s="57" t="s">
        <v>2</v>
      </c>
      <c r="D976" s="55" t="s">
        <v>214</v>
      </c>
      <c r="E976" s="55"/>
      <c r="F976" s="58">
        <v>95</v>
      </c>
      <c r="G976" s="59">
        <f>G975+F976</f>
        <v>-88204.330000000016</v>
      </c>
      <c r="H976" s="60">
        <v>245</v>
      </c>
      <c r="I976" s="58">
        <f>IF(F976&lt;0,0,F976)</f>
        <v>95</v>
      </c>
      <c r="J976" s="25" t="s">
        <v>431</v>
      </c>
    </row>
    <row r="977" spans="1:10" ht="18" customHeight="1" x14ac:dyDescent="0.25">
      <c r="A977" s="47">
        <v>2009</v>
      </c>
      <c r="B977" s="48">
        <v>40122</v>
      </c>
      <c r="C977" s="49" t="s">
        <v>2</v>
      </c>
      <c r="D977" s="50" t="s">
        <v>214</v>
      </c>
      <c r="E977" s="50"/>
      <c r="F977" s="51">
        <v>95</v>
      </c>
      <c r="G977" s="52">
        <f>G976+F977</f>
        <v>-88109.330000000016</v>
      </c>
      <c r="H977" s="53">
        <v>253</v>
      </c>
      <c r="I977" s="51">
        <f>IF(F977&lt;0,0,F977)</f>
        <v>95</v>
      </c>
      <c r="J977" s="25" t="s">
        <v>431</v>
      </c>
    </row>
    <row r="978" spans="1:10" ht="18" customHeight="1" x14ac:dyDescent="0.25">
      <c r="A978" s="36">
        <v>2010</v>
      </c>
      <c r="B978" s="34">
        <v>40501</v>
      </c>
      <c r="C978" s="35" t="s">
        <v>2</v>
      </c>
      <c r="D978" s="36" t="s">
        <v>214</v>
      </c>
      <c r="E978" s="36"/>
      <c r="F978" s="37">
        <v>100</v>
      </c>
      <c r="G978" s="38">
        <f>G977+F978</f>
        <v>-88009.330000000016</v>
      </c>
      <c r="H978" s="39">
        <v>274</v>
      </c>
      <c r="I978" s="37">
        <f>IF(F978&lt;0,0,F978)</f>
        <v>100</v>
      </c>
      <c r="J978" s="33" t="s">
        <v>431</v>
      </c>
    </row>
    <row r="979" spans="1:10" ht="18" customHeight="1" x14ac:dyDescent="0.25">
      <c r="A979" s="67">
        <v>2011</v>
      </c>
      <c r="B979" s="68">
        <v>40851</v>
      </c>
      <c r="C979" s="81" t="s">
        <v>2</v>
      </c>
      <c r="D979" s="67" t="s">
        <v>214</v>
      </c>
      <c r="E979" s="67"/>
      <c r="F979" s="70">
        <v>100</v>
      </c>
      <c r="G979" s="71">
        <f>G978+F979</f>
        <v>-87909.330000000016</v>
      </c>
      <c r="H979" s="72">
        <v>295</v>
      </c>
      <c r="I979" s="70">
        <f>IF(F979&lt;0,0,F979)</f>
        <v>100</v>
      </c>
      <c r="J979" s="25" t="s">
        <v>431</v>
      </c>
    </row>
    <row r="980" spans="1:10" ht="18" customHeight="1" x14ac:dyDescent="0.25">
      <c r="A980" s="33">
        <v>2007</v>
      </c>
      <c r="B980" s="34">
        <v>39358</v>
      </c>
      <c r="C980" s="35" t="s">
        <v>4</v>
      </c>
      <c r="D980" s="36" t="s">
        <v>63</v>
      </c>
      <c r="E980" s="36"/>
      <c r="F980" s="37">
        <v>150</v>
      </c>
      <c r="G980" s="38">
        <f>G979+F980</f>
        <v>-87759.330000000016</v>
      </c>
      <c r="H980" s="39">
        <v>215</v>
      </c>
      <c r="I980" s="37">
        <f>IF(F980&lt;0,0,F980)</f>
        <v>150</v>
      </c>
      <c r="J980" s="33" t="s">
        <v>431</v>
      </c>
    </row>
    <row r="981" spans="1:10" ht="18" customHeight="1" x14ac:dyDescent="0.25">
      <c r="A981" s="55">
        <v>2008</v>
      </c>
      <c r="B981" s="56">
        <v>39724</v>
      </c>
      <c r="C981" s="57" t="s">
        <v>4</v>
      </c>
      <c r="D981" s="55" t="s">
        <v>63</v>
      </c>
      <c r="E981" s="55"/>
      <c r="F981" s="58">
        <v>150</v>
      </c>
      <c r="G981" s="59">
        <f>G980+F981</f>
        <v>-87609.330000000016</v>
      </c>
      <c r="H981" s="60">
        <v>233</v>
      </c>
      <c r="I981" s="58">
        <f>IF(F981&lt;0,0,F981)</f>
        <v>150</v>
      </c>
      <c r="J981" s="25" t="s">
        <v>431</v>
      </c>
    </row>
    <row r="982" spans="1:10" ht="18" customHeight="1" x14ac:dyDescent="0.25">
      <c r="A982" s="47">
        <v>2009</v>
      </c>
      <c r="B982" s="48">
        <v>40091</v>
      </c>
      <c r="C982" s="49" t="s">
        <v>4</v>
      </c>
      <c r="D982" s="50" t="s">
        <v>63</v>
      </c>
      <c r="E982" s="50"/>
      <c r="F982" s="51">
        <v>150</v>
      </c>
      <c r="G982" s="52">
        <f>G981+F982</f>
        <v>-87459.330000000016</v>
      </c>
      <c r="H982" s="53">
        <v>251</v>
      </c>
      <c r="I982" s="51">
        <f>IF(F982&lt;0,0,F982)</f>
        <v>150</v>
      </c>
      <c r="J982" s="25" t="s">
        <v>431</v>
      </c>
    </row>
    <row r="983" spans="1:10" ht="18" customHeight="1" x14ac:dyDescent="0.25">
      <c r="A983" s="36">
        <v>2010</v>
      </c>
      <c r="B983" s="34">
        <v>40452</v>
      </c>
      <c r="C983" s="35" t="s">
        <v>4</v>
      </c>
      <c r="D983" s="36" t="s">
        <v>63</v>
      </c>
      <c r="E983" s="36"/>
      <c r="F983" s="37">
        <v>150</v>
      </c>
      <c r="G983" s="38">
        <f>G982+F983</f>
        <v>-87309.330000000016</v>
      </c>
      <c r="H983" s="39">
        <v>270</v>
      </c>
      <c r="I983" s="37">
        <f>IF(F983&lt;0,0,F983)</f>
        <v>150</v>
      </c>
      <c r="J983" s="33" t="s">
        <v>431</v>
      </c>
    </row>
    <row r="984" spans="1:10" ht="18" customHeight="1" x14ac:dyDescent="0.25">
      <c r="A984" s="67">
        <v>2011</v>
      </c>
      <c r="B984" s="68">
        <v>40819</v>
      </c>
      <c r="C984" s="69" t="s">
        <v>4</v>
      </c>
      <c r="D984" s="67" t="s">
        <v>63</v>
      </c>
      <c r="E984" s="67"/>
      <c r="F984" s="70">
        <v>150</v>
      </c>
      <c r="G984" s="71">
        <f>G983+F984</f>
        <v>-87159.330000000016</v>
      </c>
      <c r="H984" s="72">
        <v>291</v>
      </c>
      <c r="I984" s="70">
        <f>IF(F984&lt;0,0,F984)</f>
        <v>150</v>
      </c>
      <c r="J984" s="25" t="s">
        <v>431</v>
      </c>
    </row>
    <row r="985" spans="1:10" ht="18" customHeight="1" x14ac:dyDescent="0.25">
      <c r="A985" s="74">
        <v>2012</v>
      </c>
      <c r="B985" s="75">
        <v>41183</v>
      </c>
      <c r="C985" s="76" t="s">
        <v>4</v>
      </c>
      <c r="D985" s="77" t="s">
        <v>63</v>
      </c>
      <c r="E985" s="77"/>
      <c r="F985" s="78">
        <v>150</v>
      </c>
      <c r="G985" s="79">
        <f>G984+F985</f>
        <v>-87009.330000000016</v>
      </c>
      <c r="H985" s="80">
        <v>313</v>
      </c>
      <c r="I985" s="78">
        <f>IF(F985&lt;0,0,F985)</f>
        <v>150</v>
      </c>
      <c r="J985" s="25" t="s">
        <v>431</v>
      </c>
    </row>
    <row r="986" spans="1:10" ht="18" customHeight="1" x14ac:dyDescent="0.25">
      <c r="A986" s="25">
        <v>2003</v>
      </c>
      <c r="B986" s="28">
        <v>37895</v>
      </c>
      <c r="C986" s="29" t="s">
        <v>4</v>
      </c>
      <c r="D986" s="30" t="s">
        <v>27</v>
      </c>
      <c r="E986" s="30"/>
      <c r="F986" s="31">
        <v>15</v>
      </c>
      <c r="G986" s="26">
        <f>G985+F986</f>
        <v>-86994.330000000016</v>
      </c>
      <c r="H986" s="32">
        <v>149</v>
      </c>
      <c r="I986" s="31">
        <f>IF(F986&gt;0,F986,"")</f>
        <v>15</v>
      </c>
      <c r="J986" s="27" t="s">
        <v>431</v>
      </c>
    </row>
    <row r="987" spans="1:10" ht="18" customHeight="1" x14ac:dyDescent="0.25">
      <c r="A987" s="61">
        <v>2004</v>
      </c>
      <c r="B987" s="62">
        <v>38261</v>
      </c>
      <c r="C987" s="63" t="s">
        <v>4</v>
      </c>
      <c r="D987" s="47" t="s">
        <v>27</v>
      </c>
      <c r="E987" s="47"/>
      <c r="F987" s="64">
        <v>15</v>
      </c>
      <c r="G987" s="65">
        <f>G986+F987</f>
        <v>-86979.330000000016</v>
      </c>
      <c r="H987" s="66">
        <v>165</v>
      </c>
      <c r="I987" s="64">
        <f>IF(F987&gt;0,F987,"")</f>
        <v>15</v>
      </c>
      <c r="J987" s="61" t="s">
        <v>431</v>
      </c>
    </row>
    <row r="988" spans="1:10" ht="18" customHeight="1" x14ac:dyDescent="0.25">
      <c r="A988" s="40">
        <v>2005</v>
      </c>
      <c r="B988" s="41">
        <v>38628</v>
      </c>
      <c r="C988" s="42" t="s">
        <v>4</v>
      </c>
      <c r="D988" s="43" t="s">
        <v>27</v>
      </c>
      <c r="E988" s="43"/>
      <c r="F988" s="44">
        <v>15</v>
      </c>
      <c r="G988" s="45">
        <f>G987+F988</f>
        <v>-86964.330000000016</v>
      </c>
      <c r="H988" s="46">
        <v>180</v>
      </c>
      <c r="I988" s="44">
        <f>IF(F988&gt;0,F988,"")</f>
        <v>15</v>
      </c>
      <c r="J988" s="40" t="s">
        <v>431</v>
      </c>
    </row>
    <row r="989" spans="1:10" ht="18" customHeight="1" x14ac:dyDescent="0.25">
      <c r="A989" s="27">
        <v>2006</v>
      </c>
      <c r="B989" s="28">
        <v>38992</v>
      </c>
      <c r="C989" s="29" t="s">
        <v>4</v>
      </c>
      <c r="D989" s="30" t="s">
        <v>27</v>
      </c>
      <c r="E989" s="30"/>
      <c r="F989" s="31">
        <v>15</v>
      </c>
      <c r="G989" s="26">
        <f>G988+F989</f>
        <v>-86949.330000000016</v>
      </c>
      <c r="H989" s="32">
        <v>196</v>
      </c>
      <c r="I989" s="31">
        <f>IF(F989&gt;0,F989,"")</f>
        <v>15</v>
      </c>
      <c r="J989" s="25" t="s">
        <v>431</v>
      </c>
    </row>
    <row r="990" spans="1:10" ht="18" customHeight="1" x14ac:dyDescent="0.25">
      <c r="A990" s="33">
        <v>2007</v>
      </c>
      <c r="B990" s="34">
        <v>39356</v>
      </c>
      <c r="C990" s="35" t="s">
        <v>4</v>
      </c>
      <c r="D990" s="36" t="s">
        <v>27</v>
      </c>
      <c r="E990" s="36"/>
      <c r="F990" s="37">
        <v>15</v>
      </c>
      <c r="G990" s="38">
        <f>G989+F990</f>
        <v>-86934.330000000016</v>
      </c>
      <c r="H990" s="39">
        <v>213</v>
      </c>
      <c r="I990" s="37">
        <f>IF(F990&lt;0,0,F990)</f>
        <v>15</v>
      </c>
      <c r="J990" s="33" t="s">
        <v>431</v>
      </c>
    </row>
    <row r="991" spans="1:10" ht="18" customHeight="1" x14ac:dyDescent="0.25">
      <c r="A991" s="55">
        <v>2008</v>
      </c>
      <c r="B991" s="56">
        <v>39722</v>
      </c>
      <c r="C991" s="57" t="s">
        <v>4</v>
      </c>
      <c r="D991" s="55" t="s">
        <v>27</v>
      </c>
      <c r="E991" s="55"/>
      <c r="F991" s="58">
        <v>15</v>
      </c>
      <c r="G991" s="59">
        <f>G990+F991</f>
        <v>-86919.330000000016</v>
      </c>
      <c r="H991" s="60">
        <v>232</v>
      </c>
      <c r="I991" s="58">
        <f>IF(F991&lt;0,0,F991)</f>
        <v>15</v>
      </c>
      <c r="J991" s="25" t="s">
        <v>431</v>
      </c>
    </row>
    <row r="992" spans="1:10" ht="18" customHeight="1" x14ac:dyDescent="0.25">
      <c r="A992" s="47">
        <v>2009</v>
      </c>
      <c r="B992" s="48">
        <v>40087</v>
      </c>
      <c r="C992" s="49" t="s">
        <v>4</v>
      </c>
      <c r="D992" s="50" t="s">
        <v>27</v>
      </c>
      <c r="E992" s="50"/>
      <c r="F992" s="51">
        <v>15</v>
      </c>
      <c r="G992" s="52">
        <f>G991+F992</f>
        <v>-86904.330000000016</v>
      </c>
      <c r="H992" s="53">
        <v>251</v>
      </c>
      <c r="I992" s="51">
        <f>IF(F992&lt;0,0,F992)</f>
        <v>15</v>
      </c>
      <c r="J992" s="25" t="s">
        <v>431</v>
      </c>
    </row>
    <row r="993" spans="1:10" ht="18" customHeight="1" x14ac:dyDescent="0.25">
      <c r="A993" s="36">
        <v>2010</v>
      </c>
      <c r="B993" s="34">
        <v>40452</v>
      </c>
      <c r="C993" s="35" t="s">
        <v>4</v>
      </c>
      <c r="D993" s="36" t="s">
        <v>27</v>
      </c>
      <c r="E993" s="36"/>
      <c r="F993" s="37">
        <v>15</v>
      </c>
      <c r="G993" s="38">
        <f>G992+F993</f>
        <v>-86889.330000000016</v>
      </c>
      <c r="H993" s="39">
        <v>271</v>
      </c>
      <c r="I993" s="37">
        <f>IF(F993&lt;0,0,F993)</f>
        <v>15</v>
      </c>
      <c r="J993" s="33" t="s">
        <v>431</v>
      </c>
    </row>
    <row r="994" spans="1:10" ht="18" customHeight="1" x14ac:dyDescent="0.25">
      <c r="A994" s="67">
        <v>2011</v>
      </c>
      <c r="B994" s="68">
        <v>40819</v>
      </c>
      <c r="C994" s="69" t="s">
        <v>4</v>
      </c>
      <c r="D994" s="67" t="s">
        <v>27</v>
      </c>
      <c r="E994" s="67"/>
      <c r="F994" s="70">
        <v>15</v>
      </c>
      <c r="G994" s="71">
        <f>G993+F994</f>
        <v>-86874.330000000016</v>
      </c>
      <c r="H994" s="72">
        <v>292</v>
      </c>
      <c r="I994" s="70">
        <f>IF(F994&lt;0,0,F994)</f>
        <v>15</v>
      </c>
      <c r="J994" s="25" t="s">
        <v>431</v>
      </c>
    </row>
    <row r="995" spans="1:10" ht="18" customHeight="1" x14ac:dyDescent="0.25">
      <c r="A995" s="74">
        <v>2012</v>
      </c>
      <c r="B995" s="75">
        <v>41183</v>
      </c>
      <c r="C995" s="76" t="s">
        <v>4</v>
      </c>
      <c r="D995" s="77" t="s">
        <v>27</v>
      </c>
      <c r="E995" s="77"/>
      <c r="F995" s="78">
        <v>15</v>
      </c>
      <c r="G995" s="79">
        <f>G994+F995</f>
        <v>-86859.330000000016</v>
      </c>
      <c r="H995" s="77">
        <v>313</v>
      </c>
      <c r="I995" s="78">
        <f>IF(F995&lt;0,0,F995)</f>
        <v>15</v>
      </c>
      <c r="J995" s="25" t="s">
        <v>431</v>
      </c>
    </row>
    <row r="996" spans="1:10" ht="18" customHeight="1" x14ac:dyDescent="0.25">
      <c r="A996" s="25">
        <v>2003</v>
      </c>
      <c r="B996" s="28">
        <v>37930</v>
      </c>
      <c r="C996" s="29" t="s">
        <v>4</v>
      </c>
      <c r="D996" s="30" t="s">
        <v>314</v>
      </c>
      <c r="E996" s="30"/>
      <c r="F996" s="31">
        <v>15</v>
      </c>
      <c r="G996" s="26">
        <f>G995+F996</f>
        <v>-86844.330000000016</v>
      </c>
      <c r="H996" s="32">
        <v>151</v>
      </c>
      <c r="I996" s="31">
        <f>IF(F996&gt;0,F996,"")</f>
        <v>15</v>
      </c>
      <c r="J996" s="27" t="s">
        <v>431</v>
      </c>
    </row>
    <row r="997" spans="1:10" ht="18" customHeight="1" x14ac:dyDescent="0.25">
      <c r="A997" s="61">
        <v>2004</v>
      </c>
      <c r="B997" s="62">
        <v>38294</v>
      </c>
      <c r="C997" s="63" t="s">
        <v>4</v>
      </c>
      <c r="D997" s="47" t="s">
        <v>314</v>
      </c>
      <c r="E997" s="47"/>
      <c r="F997" s="64">
        <v>15</v>
      </c>
      <c r="G997" s="65">
        <f>G996+F997</f>
        <v>-86829.330000000016</v>
      </c>
      <c r="H997" s="66">
        <v>167</v>
      </c>
      <c r="I997" s="64">
        <f>IF(F997&gt;0,F997,"")</f>
        <v>15</v>
      </c>
      <c r="J997" s="61" t="s">
        <v>431</v>
      </c>
    </row>
    <row r="998" spans="1:10" ht="18" customHeight="1" x14ac:dyDescent="0.25">
      <c r="A998" s="40">
        <v>2005</v>
      </c>
      <c r="B998" s="41">
        <v>38659</v>
      </c>
      <c r="C998" s="42" t="s">
        <v>4</v>
      </c>
      <c r="D998" s="43" t="s">
        <v>314</v>
      </c>
      <c r="E998" s="43"/>
      <c r="F998" s="44">
        <v>15</v>
      </c>
      <c r="G998" s="45">
        <f>G997+F998</f>
        <v>-86814.330000000016</v>
      </c>
      <c r="H998" s="46">
        <v>182</v>
      </c>
      <c r="I998" s="44">
        <f>IF(F998&gt;0,F998,"")</f>
        <v>15</v>
      </c>
      <c r="J998" s="40" t="s">
        <v>431</v>
      </c>
    </row>
    <row r="999" spans="1:10" ht="18" customHeight="1" x14ac:dyDescent="0.25">
      <c r="A999" s="25">
        <v>2003</v>
      </c>
      <c r="B999" s="28">
        <v>37928</v>
      </c>
      <c r="C999" s="29" t="s">
        <v>4</v>
      </c>
      <c r="D999" s="30" t="s">
        <v>312</v>
      </c>
      <c r="E999" s="30"/>
      <c r="F999" s="31">
        <v>46</v>
      </c>
      <c r="G999" s="26">
        <f>G998+F999</f>
        <v>-86768.330000000016</v>
      </c>
      <c r="H999" s="32">
        <v>151</v>
      </c>
      <c r="I999" s="31">
        <f>IF(F999&gt;0,F999,"")</f>
        <v>46</v>
      </c>
      <c r="J999" s="27" t="s">
        <v>431</v>
      </c>
    </row>
    <row r="1000" spans="1:10" ht="18" customHeight="1" x14ac:dyDescent="0.25">
      <c r="A1000" s="61">
        <v>2004</v>
      </c>
      <c r="B1000" s="62">
        <v>38265</v>
      </c>
      <c r="C1000" s="63" t="s">
        <v>4</v>
      </c>
      <c r="D1000" s="47" t="s">
        <v>312</v>
      </c>
      <c r="E1000" s="47"/>
      <c r="F1000" s="64">
        <v>46</v>
      </c>
      <c r="G1000" s="65">
        <f>G999+F1000</f>
        <v>-86722.330000000016</v>
      </c>
      <c r="H1000" s="66">
        <v>166</v>
      </c>
      <c r="I1000" s="64">
        <f>IF(F1000&gt;0,F1000,"")</f>
        <v>46</v>
      </c>
      <c r="J1000" s="61" t="s">
        <v>431</v>
      </c>
    </row>
    <row r="1001" spans="1:10" ht="18" customHeight="1" x14ac:dyDescent="0.25">
      <c r="A1001" s="40">
        <v>2005</v>
      </c>
      <c r="B1001" s="41">
        <v>38630</v>
      </c>
      <c r="C1001" s="42" t="s">
        <v>4</v>
      </c>
      <c r="D1001" s="43" t="s">
        <v>312</v>
      </c>
      <c r="E1001" s="43"/>
      <c r="F1001" s="44">
        <v>50</v>
      </c>
      <c r="G1001" s="45">
        <f>G1000+F1001</f>
        <v>-86672.330000000016</v>
      </c>
      <c r="H1001" s="46">
        <v>181</v>
      </c>
      <c r="I1001" s="44">
        <f>IF(F1001&gt;0,F1001,"")</f>
        <v>50</v>
      </c>
      <c r="J1001" s="40" t="s">
        <v>431</v>
      </c>
    </row>
    <row r="1002" spans="1:10" ht="18" customHeight="1" x14ac:dyDescent="0.25">
      <c r="A1002" s="25">
        <v>2003</v>
      </c>
      <c r="B1002" s="28">
        <v>38049</v>
      </c>
      <c r="C1002" s="29" t="s">
        <v>4</v>
      </c>
      <c r="D1002" s="30" t="s">
        <v>145</v>
      </c>
      <c r="E1002" s="30"/>
      <c r="F1002" s="31">
        <v>15</v>
      </c>
      <c r="G1002" s="26">
        <f>G1001+F1002</f>
        <v>-86657.330000000016</v>
      </c>
      <c r="H1002" s="32">
        <v>156</v>
      </c>
      <c r="I1002" s="31">
        <f>IF(F1002&gt;0,F1002,"")</f>
        <v>15</v>
      </c>
      <c r="J1002" s="27" t="s">
        <v>431</v>
      </c>
    </row>
    <row r="1003" spans="1:10" ht="18" customHeight="1" x14ac:dyDescent="0.25">
      <c r="A1003" s="61">
        <v>2004</v>
      </c>
      <c r="B1003" s="62">
        <v>38414</v>
      </c>
      <c r="C1003" s="63" t="s">
        <v>4</v>
      </c>
      <c r="D1003" s="47" t="s">
        <v>145</v>
      </c>
      <c r="E1003" s="47"/>
      <c r="F1003" s="64">
        <v>15</v>
      </c>
      <c r="G1003" s="65">
        <f>G1002+F1003</f>
        <v>-86642.330000000016</v>
      </c>
      <c r="H1003" s="66">
        <v>172</v>
      </c>
      <c r="I1003" s="64">
        <f>IF(F1003&gt;0,F1003,"")</f>
        <v>15</v>
      </c>
      <c r="J1003" s="61" t="s">
        <v>431</v>
      </c>
    </row>
    <row r="1004" spans="1:10" ht="18" customHeight="1" x14ac:dyDescent="0.25">
      <c r="A1004" s="40">
        <v>2005</v>
      </c>
      <c r="B1004" s="41">
        <v>38779</v>
      </c>
      <c r="C1004" s="42" t="s">
        <v>4</v>
      </c>
      <c r="D1004" s="43" t="s">
        <v>145</v>
      </c>
      <c r="E1004" s="43"/>
      <c r="F1004" s="44">
        <v>15</v>
      </c>
      <c r="G1004" s="45">
        <f>G1003+F1004</f>
        <v>-86627.330000000016</v>
      </c>
      <c r="H1004" s="46">
        <v>187</v>
      </c>
      <c r="I1004" s="44">
        <f>IF(F1004&gt;0,F1004,"")</f>
        <v>15</v>
      </c>
      <c r="J1004" s="40" t="s">
        <v>431</v>
      </c>
    </row>
    <row r="1005" spans="1:10" ht="18" customHeight="1" x14ac:dyDescent="0.25">
      <c r="A1005" s="27">
        <v>2006</v>
      </c>
      <c r="B1005" s="28">
        <v>39146</v>
      </c>
      <c r="C1005" s="29" t="s">
        <v>4</v>
      </c>
      <c r="D1005" s="30" t="s">
        <v>145</v>
      </c>
      <c r="E1005" s="30"/>
      <c r="F1005" s="31">
        <v>15</v>
      </c>
      <c r="G1005" s="26">
        <f>G1004+F1005</f>
        <v>-86612.330000000016</v>
      </c>
      <c r="H1005" s="32">
        <v>204</v>
      </c>
      <c r="I1005" s="31">
        <f>IF(F1005&gt;0,F1005,"")</f>
        <v>15</v>
      </c>
      <c r="J1005" s="25" t="s">
        <v>431</v>
      </c>
    </row>
    <row r="1006" spans="1:10" ht="18" customHeight="1" x14ac:dyDescent="0.25">
      <c r="A1006" s="33">
        <v>2007</v>
      </c>
      <c r="B1006" s="34">
        <v>39512</v>
      </c>
      <c r="C1006" s="35" t="s">
        <v>4</v>
      </c>
      <c r="D1006" s="36" t="s">
        <v>145</v>
      </c>
      <c r="E1006" s="36"/>
      <c r="F1006" s="37">
        <v>15</v>
      </c>
      <c r="G1006" s="38">
        <f>G1005+F1006</f>
        <v>-86597.330000000016</v>
      </c>
      <c r="H1006" s="39">
        <v>222</v>
      </c>
      <c r="I1006" s="37">
        <f>IF(F1006&lt;0,0,F1006)</f>
        <v>15</v>
      </c>
      <c r="J1006" s="33" t="s">
        <v>431</v>
      </c>
    </row>
    <row r="1007" spans="1:10" ht="18" customHeight="1" x14ac:dyDescent="0.25">
      <c r="A1007" s="55">
        <v>2008</v>
      </c>
      <c r="B1007" s="56">
        <v>39874</v>
      </c>
      <c r="C1007" s="57" t="s">
        <v>4</v>
      </c>
      <c r="D1007" s="55" t="s">
        <v>145</v>
      </c>
      <c r="E1007" s="55"/>
      <c r="F1007" s="58">
        <v>15</v>
      </c>
      <c r="G1007" s="59">
        <f>G1006+F1007</f>
        <v>-86582.330000000016</v>
      </c>
      <c r="H1007" s="60">
        <v>240</v>
      </c>
      <c r="I1007" s="58">
        <f>IF(F1007&lt;0,0,F1007)</f>
        <v>15</v>
      </c>
      <c r="J1007" s="25" t="s">
        <v>431</v>
      </c>
    </row>
    <row r="1008" spans="1:10" ht="18" customHeight="1" x14ac:dyDescent="0.25">
      <c r="A1008" s="47">
        <v>2009</v>
      </c>
      <c r="B1008" s="48">
        <v>40238</v>
      </c>
      <c r="C1008" s="49" t="s">
        <v>4</v>
      </c>
      <c r="D1008" s="50" t="s">
        <v>145</v>
      </c>
      <c r="E1008" s="50"/>
      <c r="F1008" s="51">
        <v>15</v>
      </c>
      <c r="G1008" s="52">
        <f>G1007+F1008</f>
        <v>-86567.330000000016</v>
      </c>
      <c r="H1008" s="53">
        <v>258</v>
      </c>
      <c r="I1008" s="51">
        <f>IF(F1008&lt;0,0,F1008)</f>
        <v>15</v>
      </c>
      <c r="J1008" s="25" t="s">
        <v>431</v>
      </c>
    </row>
    <row r="1009" spans="1:10" ht="18" customHeight="1" x14ac:dyDescent="0.25">
      <c r="A1009" s="36">
        <v>2010</v>
      </c>
      <c r="B1009" s="34">
        <v>40603</v>
      </c>
      <c r="C1009" s="35" t="s">
        <v>4</v>
      </c>
      <c r="D1009" s="36" t="s">
        <v>145</v>
      </c>
      <c r="E1009" s="36"/>
      <c r="F1009" s="37">
        <v>15</v>
      </c>
      <c r="G1009" s="38">
        <f>G1008+F1009</f>
        <v>-86552.330000000016</v>
      </c>
      <c r="H1009" s="39">
        <v>278</v>
      </c>
      <c r="I1009" s="37">
        <f>IF(F1009&lt;0,0,F1009)</f>
        <v>15</v>
      </c>
      <c r="J1009" s="33" t="s">
        <v>431</v>
      </c>
    </row>
    <row r="1010" spans="1:10" ht="18" customHeight="1" x14ac:dyDescent="0.25">
      <c r="A1010" s="67">
        <v>2011</v>
      </c>
      <c r="B1010" s="68">
        <v>40969</v>
      </c>
      <c r="C1010" s="69" t="s">
        <v>4</v>
      </c>
      <c r="D1010" s="67" t="s">
        <v>145</v>
      </c>
      <c r="E1010" s="67"/>
      <c r="F1010" s="70">
        <v>15</v>
      </c>
      <c r="G1010" s="71">
        <f>G1009+F1010</f>
        <v>-86537.330000000016</v>
      </c>
      <c r="H1010" s="72">
        <v>299</v>
      </c>
      <c r="I1010" s="70">
        <f>IF(F1010&lt;0,0,F1010)</f>
        <v>15</v>
      </c>
      <c r="J1010" s="25" t="s">
        <v>431</v>
      </c>
    </row>
    <row r="1011" spans="1:10" ht="18" customHeight="1" x14ac:dyDescent="0.25">
      <c r="A1011" s="74">
        <v>2012</v>
      </c>
      <c r="B1011" s="75">
        <v>41334</v>
      </c>
      <c r="C1011" s="76" t="s">
        <v>4</v>
      </c>
      <c r="D1011" s="77" t="s">
        <v>145</v>
      </c>
      <c r="E1011" s="77"/>
      <c r="F1011" s="78">
        <v>15</v>
      </c>
      <c r="G1011" s="79">
        <f>G1010+F1011</f>
        <v>-86522.330000000016</v>
      </c>
      <c r="H1011" s="80">
        <v>323</v>
      </c>
      <c r="I1011" s="78">
        <f>IF(F1011&lt;0,0,F1011)</f>
        <v>15</v>
      </c>
      <c r="J1011" s="25" t="s">
        <v>431</v>
      </c>
    </row>
    <row r="1012" spans="1:10" ht="18" customHeight="1" x14ac:dyDescent="0.25">
      <c r="A1012" s="33">
        <v>2007</v>
      </c>
      <c r="B1012" s="34">
        <v>39555</v>
      </c>
      <c r="C1012" s="35" t="s">
        <v>4</v>
      </c>
      <c r="D1012" s="36" t="s">
        <v>168</v>
      </c>
      <c r="E1012" s="36"/>
      <c r="F1012" s="37">
        <v>50</v>
      </c>
      <c r="G1012" s="38">
        <f>G1011+F1012</f>
        <v>-86472.330000000016</v>
      </c>
      <c r="H1012" s="39">
        <v>225</v>
      </c>
      <c r="I1012" s="37">
        <f>IF(F1012&lt;0,0,F1012)</f>
        <v>50</v>
      </c>
      <c r="J1012" s="33" t="s">
        <v>431</v>
      </c>
    </row>
    <row r="1013" spans="1:10" ht="18" customHeight="1" x14ac:dyDescent="0.25">
      <c r="A1013" s="55">
        <v>2008</v>
      </c>
      <c r="B1013" s="56">
        <v>39724</v>
      </c>
      <c r="C1013" s="57" t="s">
        <v>4</v>
      </c>
      <c r="D1013" s="55" t="s">
        <v>168</v>
      </c>
      <c r="E1013" s="55"/>
      <c r="F1013" s="58">
        <v>50</v>
      </c>
      <c r="G1013" s="59">
        <f>G1012+F1013</f>
        <v>-86422.330000000016</v>
      </c>
      <c r="H1013" s="60">
        <v>233</v>
      </c>
      <c r="I1013" s="58">
        <f>IF(F1013&lt;0,0,F1013)</f>
        <v>50</v>
      </c>
      <c r="J1013" s="25" t="s">
        <v>431</v>
      </c>
    </row>
    <row r="1014" spans="1:10" ht="18" customHeight="1" x14ac:dyDescent="0.25">
      <c r="A1014" s="47">
        <v>2009</v>
      </c>
      <c r="B1014" s="48">
        <v>40091</v>
      </c>
      <c r="C1014" s="49" t="s">
        <v>4</v>
      </c>
      <c r="D1014" s="50" t="s">
        <v>168</v>
      </c>
      <c r="E1014" s="50"/>
      <c r="F1014" s="51">
        <v>50</v>
      </c>
      <c r="G1014" s="52">
        <f>G1013+F1014</f>
        <v>-86372.330000000016</v>
      </c>
      <c r="H1014" s="53">
        <v>251</v>
      </c>
      <c r="I1014" s="51">
        <f>IF(F1014&lt;0,0,F1014)</f>
        <v>50</v>
      </c>
      <c r="J1014" s="25" t="s">
        <v>431</v>
      </c>
    </row>
    <row r="1015" spans="1:10" ht="18" customHeight="1" x14ac:dyDescent="0.25">
      <c r="A1015" s="36">
        <v>2010</v>
      </c>
      <c r="B1015" s="34">
        <v>40456</v>
      </c>
      <c r="C1015" s="35" t="s">
        <v>4</v>
      </c>
      <c r="D1015" s="36" t="s">
        <v>168</v>
      </c>
      <c r="E1015" s="36"/>
      <c r="F1015" s="37">
        <v>50</v>
      </c>
      <c r="G1015" s="38">
        <f>G1014+F1015</f>
        <v>-86322.330000000016</v>
      </c>
      <c r="H1015" s="39">
        <v>271</v>
      </c>
      <c r="I1015" s="37">
        <f>IF(F1015&lt;0,0,F1015)</f>
        <v>50</v>
      </c>
      <c r="J1015" s="33" t="s">
        <v>431</v>
      </c>
    </row>
    <row r="1016" spans="1:10" ht="18" customHeight="1" x14ac:dyDescent="0.25">
      <c r="A1016" s="67">
        <v>2011</v>
      </c>
      <c r="B1016" s="68">
        <v>40821</v>
      </c>
      <c r="C1016" s="69" t="s">
        <v>4</v>
      </c>
      <c r="D1016" s="67" t="s">
        <v>168</v>
      </c>
      <c r="E1016" s="67"/>
      <c r="F1016" s="70">
        <v>50</v>
      </c>
      <c r="G1016" s="71">
        <f>G1015+F1016</f>
        <v>-86272.330000000016</v>
      </c>
      <c r="H1016" s="72">
        <v>293</v>
      </c>
      <c r="I1016" s="70">
        <f>IF(F1016&lt;0,0,F1016)</f>
        <v>50</v>
      </c>
      <c r="J1016" s="25" t="s">
        <v>431</v>
      </c>
    </row>
    <row r="1017" spans="1:10" ht="18" customHeight="1" x14ac:dyDescent="0.25">
      <c r="A1017" s="74">
        <v>2012</v>
      </c>
      <c r="B1017" s="75">
        <v>41183</v>
      </c>
      <c r="C1017" s="76" t="s">
        <v>4</v>
      </c>
      <c r="D1017" s="77" t="s">
        <v>168</v>
      </c>
      <c r="E1017" s="77"/>
      <c r="F1017" s="78">
        <v>50</v>
      </c>
      <c r="G1017" s="79">
        <f>G1016+F1017</f>
        <v>-86222.330000000016</v>
      </c>
      <c r="H1017" s="80">
        <v>312</v>
      </c>
      <c r="I1017" s="78">
        <f>IF(F1017&lt;0,0,F1017)</f>
        <v>50</v>
      </c>
      <c r="J1017" s="25" t="s">
        <v>431</v>
      </c>
    </row>
    <row r="1018" spans="1:10" ht="18" customHeight="1" x14ac:dyDescent="0.25">
      <c r="A1018" s="25">
        <v>2003</v>
      </c>
      <c r="B1018" s="28">
        <v>38113</v>
      </c>
      <c r="C1018" s="29" t="s">
        <v>4</v>
      </c>
      <c r="D1018" s="30" t="s">
        <v>300</v>
      </c>
      <c r="E1018" s="30"/>
      <c r="F1018" s="31">
        <v>15</v>
      </c>
      <c r="G1018" s="26">
        <f>G1017+F1018</f>
        <v>-86207.330000000016</v>
      </c>
      <c r="H1018" s="32">
        <v>160</v>
      </c>
      <c r="I1018" s="31">
        <f>IF(F1018&gt;0,F1018,"")</f>
        <v>15</v>
      </c>
      <c r="J1018" s="27" t="s">
        <v>431</v>
      </c>
    </row>
    <row r="1019" spans="1:10" ht="18" customHeight="1" x14ac:dyDescent="0.25">
      <c r="A1019" s="61">
        <v>2004</v>
      </c>
      <c r="B1019" s="62">
        <v>38477</v>
      </c>
      <c r="C1019" s="63" t="s">
        <v>4</v>
      </c>
      <c r="D1019" s="47" t="s">
        <v>300</v>
      </c>
      <c r="E1019" s="47"/>
      <c r="F1019" s="64">
        <v>15</v>
      </c>
      <c r="G1019" s="65">
        <f>G1018+F1019</f>
        <v>-86192.330000000016</v>
      </c>
      <c r="H1019" s="66">
        <v>175</v>
      </c>
      <c r="I1019" s="64">
        <f>IF(F1019&gt;0,F1019,"")</f>
        <v>15</v>
      </c>
      <c r="J1019" s="61" t="s">
        <v>431</v>
      </c>
    </row>
    <row r="1020" spans="1:10" ht="18" customHeight="1" x14ac:dyDescent="0.25">
      <c r="A1020" s="40">
        <v>2005</v>
      </c>
      <c r="B1020" s="41">
        <v>38842</v>
      </c>
      <c r="C1020" s="42" t="s">
        <v>4</v>
      </c>
      <c r="D1020" s="43" t="s">
        <v>300</v>
      </c>
      <c r="E1020" s="43"/>
      <c r="F1020" s="44">
        <v>15</v>
      </c>
      <c r="G1020" s="45">
        <f>G1019+F1020</f>
        <v>-86177.330000000016</v>
      </c>
      <c r="H1020" s="46">
        <v>191</v>
      </c>
      <c r="I1020" s="44">
        <f>IF(F1020&gt;0,F1020,"")</f>
        <v>15</v>
      </c>
      <c r="J1020" s="40" t="s">
        <v>431</v>
      </c>
    </row>
    <row r="1021" spans="1:10" ht="18" customHeight="1" x14ac:dyDescent="0.25">
      <c r="A1021" s="27">
        <v>2006</v>
      </c>
      <c r="B1021" s="28">
        <v>39205</v>
      </c>
      <c r="C1021" s="29" t="s">
        <v>4</v>
      </c>
      <c r="D1021" s="30" t="s">
        <v>300</v>
      </c>
      <c r="E1021" s="30"/>
      <c r="F1021" s="31">
        <v>15</v>
      </c>
      <c r="G1021" s="26">
        <f>G1020+F1021</f>
        <v>-86162.330000000016</v>
      </c>
      <c r="H1021" s="32">
        <v>208</v>
      </c>
      <c r="I1021" s="31">
        <f>IF(F1021&gt;0,F1021,"")</f>
        <v>15</v>
      </c>
      <c r="J1021" s="25" t="s">
        <v>431</v>
      </c>
    </row>
    <row r="1022" spans="1:10" ht="18" customHeight="1" x14ac:dyDescent="0.25">
      <c r="A1022" s="25">
        <v>2003</v>
      </c>
      <c r="B1022" s="28">
        <v>37937</v>
      </c>
      <c r="C1022" s="29" t="s">
        <v>2</v>
      </c>
      <c r="D1022" s="30" t="s">
        <v>103</v>
      </c>
      <c r="E1022" s="30"/>
      <c r="F1022" s="31">
        <v>15</v>
      </c>
      <c r="G1022" s="26">
        <f>G1021+F1022</f>
        <v>-86147.330000000016</v>
      </c>
      <c r="H1022" s="32">
        <v>152</v>
      </c>
      <c r="I1022" s="31">
        <f>IF(F1022&gt;0,F1022,"")</f>
        <v>15</v>
      </c>
      <c r="J1022" s="27" t="s">
        <v>431</v>
      </c>
    </row>
    <row r="1023" spans="1:10" ht="18" customHeight="1" x14ac:dyDescent="0.25">
      <c r="A1023" s="61">
        <v>2004</v>
      </c>
      <c r="B1023" s="62">
        <v>38301</v>
      </c>
      <c r="C1023" s="63" t="s">
        <v>2</v>
      </c>
      <c r="D1023" s="47" t="s">
        <v>103</v>
      </c>
      <c r="E1023" s="47"/>
      <c r="F1023" s="64">
        <v>15</v>
      </c>
      <c r="G1023" s="65">
        <f>G1022+F1023</f>
        <v>-86132.330000000016</v>
      </c>
      <c r="H1023" s="66">
        <v>168</v>
      </c>
      <c r="I1023" s="64">
        <f>IF(F1023&gt;0,F1023,"")</f>
        <v>15</v>
      </c>
      <c r="J1023" s="61" t="s">
        <v>431</v>
      </c>
    </row>
    <row r="1024" spans="1:10" ht="18" customHeight="1" x14ac:dyDescent="0.25">
      <c r="A1024" s="40">
        <v>2005</v>
      </c>
      <c r="B1024" s="41">
        <v>38659</v>
      </c>
      <c r="C1024" s="42" t="s">
        <v>2</v>
      </c>
      <c r="D1024" s="43" t="s">
        <v>103</v>
      </c>
      <c r="E1024" s="43"/>
      <c r="F1024" s="44">
        <v>15</v>
      </c>
      <c r="G1024" s="45">
        <f>G1023+F1024</f>
        <v>-86117.330000000016</v>
      </c>
      <c r="H1024" s="46">
        <v>183</v>
      </c>
      <c r="I1024" s="44">
        <f>IF(F1024&gt;0,F1024,"")</f>
        <v>15</v>
      </c>
      <c r="J1024" s="40" t="s">
        <v>431</v>
      </c>
    </row>
    <row r="1025" spans="1:10" ht="18" customHeight="1" x14ac:dyDescent="0.25">
      <c r="A1025" s="27">
        <v>2006</v>
      </c>
      <c r="B1025" s="28">
        <v>39031</v>
      </c>
      <c r="C1025" s="29" t="s">
        <v>2</v>
      </c>
      <c r="D1025" s="30" t="s">
        <v>103</v>
      </c>
      <c r="E1025" s="30"/>
      <c r="F1025" s="31">
        <v>15</v>
      </c>
      <c r="G1025" s="26">
        <f>G1024+F1025</f>
        <v>-86102.330000000016</v>
      </c>
      <c r="H1025" s="32">
        <v>199</v>
      </c>
      <c r="I1025" s="31">
        <f>IF(F1025&gt;0,F1025,"")</f>
        <v>15</v>
      </c>
      <c r="J1025" s="25" t="s">
        <v>431</v>
      </c>
    </row>
    <row r="1026" spans="1:10" ht="18" customHeight="1" x14ac:dyDescent="0.25">
      <c r="A1026" s="33">
        <v>2007</v>
      </c>
      <c r="B1026" s="34">
        <v>39398</v>
      </c>
      <c r="C1026" s="35" t="s">
        <v>2</v>
      </c>
      <c r="D1026" s="36" t="s">
        <v>103</v>
      </c>
      <c r="E1026" s="36"/>
      <c r="F1026" s="37">
        <v>15</v>
      </c>
      <c r="G1026" s="38">
        <f>G1025+F1026</f>
        <v>-86087.330000000016</v>
      </c>
      <c r="H1026" s="39">
        <v>218</v>
      </c>
      <c r="I1026" s="37">
        <f>IF(F1026&lt;0,0,F1026)</f>
        <v>15</v>
      </c>
      <c r="J1026" s="33" t="s">
        <v>431</v>
      </c>
    </row>
    <row r="1027" spans="1:10" ht="18" customHeight="1" x14ac:dyDescent="0.25">
      <c r="A1027" s="55">
        <v>2008</v>
      </c>
      <c r="B1027" s="56">
        <v>39762</v>
      </c>
      <c r="C1027" s="57" t="s">
        <v>2</v>
      </c>
      <c r="D1027" s="55" t="s">
        <v>103</v>
      </c>
      <c r="E1027" s="55"/>
      <c r="F1027" s="58">
        <v>15</v>
      </c>
      <c r="G1027" s="59">
        <f>G1026+F1027</f>
        <v>-86072.330000000016</v>
      </c>
      <c r="H1027" s="60">
        <v>235</v>
      </c>
      <c r="I1027" s="58">
        <f>IF(F1027&lt;0,0,F1027)</f>
        <v>15</v>
      </c>
      <c r="J1027" s="25" t="s">
        <v>431</v>
      </c>
    </row>
    <row r="1028" spans="1:10" ht="18" customHeight="1" x14ac:dyDescent="0.25">
      <c r="A1028" s="47">
        <v>2009</v>
      </c>
      <c r="B1028" s="48">
        <v>40126</v>
      </c>
      <c r="C1028" s="49" t="s">
        <v>2</v>
      </c>
      <c r="D1028" s="50" t="s">
        <v>103</v>
      </c>
      <c r="E1028" s="50"/>
      <c r="F1028" s="51">
        <v>15</v>
      </c>
      <c r="G1028" s="52">
        <f>G1027+F1028</f>
        <v>-86057.330000000016</v>
      </c>
      <c r="H1028" s="53">
        <v>254</v>
      </c>
      <c r="I1028" s="51">
        <f>IF(F1028&lt;0,0,F1028)</f>
        <v>15</v>
      </c>
      <c r="J1028" s="25" t="s">
        <v>431</v>
      </c>
    </row>
    <row r="1029" spans="1:10" ht="18" customHeight="1" x14ac:dyDescent="0.25">
      <c r="A1029" s="36">
        <v>2010</v>
      </c>
      <c r="B1029" s="34">
        <v>40490</v>
      </c>
      <c r="C1029" s="35" t="s">
        <v>2</v>
      </c>
      <c r="D1029" s="36" t="s">
        <v>103</v>
      </c>
      <c r="E1029" s="36"/>
      <c r="F1029" s="37">
        <v>15</v>
      </c>
      <c r="G1029" s="38">
        <f>G1028+F1029</f>
        <v>-86042.330000000016</v>
      </c>
      <c r="H1029" s="39">
        <v>274</v>
      </c>
      <c r="I1029" s="37">
        <f>IF(F1029&lt;0,0,F1029)</f>
        <v>15</v>
      </c>
      <c r="J1029" s="33" t="s">
        <v>431</v>
      </c>
    </row>
    <row r="1030" spans="1:10" ht="18" customHeight="1" x14ac:dyDescent="0.25">
      <c r="A1030" s="67">
        <v>2011</v>
      </c>
      <c r="B1030" s="68">
        <v>40855</v>
      </c>
      <c r="C1030" s="81" t="s">
        <v>2</v>
      </c>
      <c r="D1030" s="67" t="s">
        <v>103</v>
      </c>
      <c r="E1030" s="67"/>
      <c r="F1030" s="70">
        <v>15</v>
      </c>
      <c r="G1030" s="71">
        <f>G1029+F1030</f>
        <v>-86027.330000000016</v>
      </c>
      <c r="H1030" s="72">
        <v>295</v>
      </c>
      <c r="I1030" s="70">
        <f>IF(F1030&lt;0,0,F1030)</f>
        <v>15</v>
      </c>
      <c r="J1030" s="25" t="s">
        <v>431</v>
      </c>
    </row>
    <row r="1031" spans="1:10" ht="18" customHeight="1" x14ac:dyDescent="0.25">
      <c r="A1031" s="74">
        <v>2012</v>
      </c>
      <c r="B1031" s="75">
        <v>41221</v>
      </c>
      <c r="C1031" s="76" t="s">
        <v>2</v>
      </c>
      <c r="D1031" s="77" t="s">
        <v>103</v>
      </c>
      <c r="E1031" s="77"/>
      <c r="F1031" s="78">
        <v>15</v>
      </c>
      <c r="G1031" s="79">
        <f>G1030+F1031</f>
        <v>-86012.330000000016</v>
      </c>
      <c r="H1031" s="80">
        <v>316</v>
      </c>
      <c r="I1031" s="78">
        <f>IF(F1031&lt;0,0,F1031)</f>
        <v>15</v>
      </c>
      <c r="J1031" s="25" t="s">
        <v>431</v>
      </c>
    </row>
    <row r="1032" spans="1:10" ht="18" customHeight="1" x14ac:dyDescent="0.25">
      <c r="A1032" s="25">
        <v>2003</v>
      </c>
      <c r="B1032" s="28">
        <v>38141</v>
      </c>
      <c r="C1032" s="29" t="s">
        <v>4</v>
      </c>
      <c r="D1032" s="30" t="s">
        <v>182</v>
      </c>
      <c r="E1032" s="30"/>
      <c r="F1032" s="31">
        <v>15</v>
      </c>
      <c r="G1032" s="26">
        <f>G1031+F1032</f>
        <v>-85997.330000000016</v>
      </c>
      <c r="H1032" s="32">
        <v>161</v>
      </c>
      <c r="I1032" s="31">
        <f>IF(F1032&gt;0,F1032,"")</f>
        <v>15</v>
      </c>
      <c r="J1032" s="27" t="s">
        <v>431</v>
      </c>
    </row>
    <row r="1033" spans="1:10" ht="18" customHeight="1" x14ac:dyDescent="0.25">
      <c r="A1033" s="61">
        <v>2004</v>
      </c>
      <c r="B1033" s="62">
        <v>38504</v>
      </c>
      <c r="C1033" s="63" t="s">
        <v>4</v>
      </c>
      <c r="D1033" s="47" t="s">
        <v>182</v>
      </c>
      <c r="E1033" s="47"/>
      <c r="F1033" s="64">
        <v>15</v>
      </c>
      <c r="G1033" s="65">
        <f>G1032+F1033</f>
        <v>-85982.330000000016</v>
      </c>
      <c r="H1033" s="66">
        <v>176</v>
      </c>
      <c r="I1033" s="64">
        <f>IF(F1033&gt;0,F1033,"")</f>
        <v>15</v>
      </c>
      <c r="J1033" s="61" t="s">
        <v>431</v>
      </c>
    </row>
    <row r="1034" spans="1:10" ht="18" customHeight="1" x14ac:dyDescent="0.25">
      <c r="A1034" s="40">
        <v>2005</v>
      </c>
      <c r="B1034" s="41">
        <v>38873</v>
      </c>
      <c r="C1034" s="42" t="s">
        <v>4</v>
      </c>
      <c r="D1034" s="43" t="s">
        <v>182</v>
      </c>
      <c r="E1034" s="43"/>
      <c r="F1034" s="44">
        <v>15</v>
      </c>
      <c r="G1034" s="45">
        <f>G1033+F1034</f>
        <v>-85967.330000000016</v>
      </c>
      <c r="H1034" s="46">
        <v>192</v>
      </c>
      <c r="I1034" s="44">
        <f>IF(F1034&gt;0,F1034,"")</f>
        <v>15</v>
      </c>
      <c r="J1034" s="40" t="s">
        <v>431</v>
      </c>
    </row>
    <row r="1035" spans="1:10" ht="18" customHeight="1" x14ac:dyDescent="0.25">
      <c r="A1035" s="27">
        <v>2006</v>
      </c>
      <c r="B1035" s="28">
        <v>39238</v>
      </c>
      <c r="C1035" s="29" t="s">
        <v>4</v>
      </c>
      <c r="D1035" s="30" t="s">
        <v>182</v>
      </c>
      <c r="E1035" s="30"/>
      <c r="F1035" s="31">
        <v>15</v>
      </c>
      <c r="G1035" s="26">
        <f>G1034+F1035</f>
        <v>-85952.330000000016</v>
      </c>
      <c r="H1035" s="32">
        <v>209</v>
      </c>
      <c r="I1035" s="31">
        <f>IF(F1035&gt;0,F1035,"")</f>
        <v>15</v>
      </c>
      <c r="J1035" s="25" t="s">
        <v>431</v>
      </c>
    </row>
    <row r="1036" spans="1:10" ht="18" customHeight="1" x14ac:dyDescent="0.25">
      <c r="A1036" s="33">
        <v>2007</v>
      </c>
      <c r="B1036" s="34">
        <v>39603</v>
      </c>
      <c r="C1036" s="35" t="s">
        <v>4</v>
      </c>
      <c r="D1036" s="36" t="s">
        <v>182</v>
      </c>
      <c r="E1036" s="36"/>
      <c r="F1036" s="37">
        <v>15</v>
      </c>
      <c r="G1036" s="38">
        <f>G1035+F1036</f>
        <v>-85937.330000000016</v>
      </c>
      <c r="H1036" s="39">
        <v>227</v>
      </c>
      <c r="I1036" s="37">
        <f>IF(F1036&lt;0,0,F1036)</f>
        <v>15</v>
      </c>
      <c r="J1036" s="33" t="s">
        <v>431</v>
      </c>
    </row>
    <row r="1037" spans="1:10" ht="18" customHeight="1" x14ac:dyDescent="0.25">
      <c r="A1037" s="55">
        <v>2008</v>
      </c>
      <c r="B1037" s="56">
        <v>39860</v>
      </c>
      <c r="C1037" s="57" t="s">
        <v>4</v>
      </c>
      <c r="D1037" s="55" t="s">
        <v>182</v>
      </c>
      <c r="E1037" s="55"/>
      <c r="F1037" s="58">
        <v>25</v>
      </c>
      <c r="G1037" s="59">
        <f>G1036+F1037</f>
        <v>-85912.330000000016</v>
      </c>
      <c r="H1037" s="60">
        <v>239</v>
      </c>
      <c r="I1037" s="58">
        <f>IF(F1037&lt;0,0,F1037)</f>
        <v>25</v>
      </c>
      <c r="J1037" s="25" t="s">
        <v>431</v>
      </c>
    </row>
    <row r="1038" spans="1:10" ht="18" customHeight="1" x14ac:dyDescent="0.25">
      <c r="A1038" s="47">
        <v>2009</v>
      </c>
      <c r="B1038" s="48">
        <v>40210</v>
      </c>
      <c r="C1038" s="49" t="s">
        <v>4</v>
      </c>
      <c r="D1038" s="50" t="s">
        <v>182</v>
      </c>
      <c r="E1038" s="50"/>
      <c r="F1038" s="51">
        <v>25</v>
      </c>
      <c r="G1038" s="52">
        <f>G1037+F1038</f>
        <v>-85887.330000000016</v>
      </c>
      <c r="H1038" s="53">
        <v>257</v>
      </c>
      <c r="I1038" s="51">
        <f>IF(F1038&lt;0,0,F1038)</f>
        <v>25</v>
      </c>
      <c r="J1038" s="25" t="s">
        <v>431</v>
      </c>
    </row>
    <row r="1039" spans="1:10" ht="18" customHeight="1" x14ac:dyDescent="0.25">
      <c r="A1039" s="36">
        <v>2010</v>
      </c>
      <c r="B1039" s="34">
        <v>40575</v>
      </c>
      <c r="C1039" s="35" t="s">
        <v>4</v>
      </c>
      <c r="D1039" s="36" t="s">
        <v>182</v>
      </c>
      <c r="E1039" s="36"/>
      <c r="F1039" s="37">
        <v>25</v>
      </c>
      <c r="G1039" s="38">
        <f>G1038+F1039</f>
        <v>-85862.330000000016</v>
      </c>
      <c r="H1039" s="39">
        <v>277</v>
      </c>
      <c r="I1039" s="37">
        <f>IF(F1039&lt;0,0,F1039)</f>
        <v>25</v>
      </c>
      <c r="J1039" s="33" t="s">
        <v>431</v>
      </c>
    </row>
    <row r="1040" spans="1:10" ht="18" customHeight="1" x14ac:dyDescent="0.25">
      <c r="A1040" s="67">
        <v>2011</v>
      </c>
      <c r="B1040" s="68">
        <v>40940</v>
      </c>
      <c r="C1040" s="69" t="s">
        <v>4</v>
      </c>
      <c r="D1040" s="67" t="s">
        <v>182</v>
      </c>
      <c r="E1040" s="67"/>
      <c r="F1040" s="70">
        <v>25</v>
      </c>
      <c r="G1040" s="71">
        <f>G1039+F1040</f>
        <v>-85837.330000000016</v>
      </c>
      <c r="H1040" s="72">
        <v>298</v>
      </c>
      <c r="I1040" s="70">
        <f>IF(F1040&lt;0,0,F1040)</f>
        <v>25</v>
      </c>
      <c r="J1040" s="25" t="s">
        <v>431</v>
      </c>
    </row>
    <row r="1041" spans="1:10" ht="18" customHeight="1" x14ac:dyDescent="0.25">
      <c r="A1041" s="74">
        <v>2012</v>
      </c>
      <c r="B1041" s="75">
        <v>41306</v>
      </c>
      <c r="C1041" s="76" t="s">
        <v>4</v>
      </c>
      <c r="D1041" s="77" t="s">
        <v>182</v>
      </c>
      <c r="E1041" s="77"/>
      <c r="F1041" s="78">
        <v>25</v>
      </c>
      <c r="G1041" s="79">
        <f>G1040+F1041</f>
        <v>-85812.330000000016</v>
      </c>
      <c r="H1041" s="80">
        <v>321</v>
      </c>
      <c r="I1041" s="78">
        <f>IF(F1041&lt;0,0,F1041)</f>
        <v>25</v>
      </c>
      <c r="J1041" s="25" t="s">
        <v>431</v>
      </c>
    </row>
    <row r="1042" spans="1:10" ht="18" customHeight="1" x14ac:dyDescent="0.25">
      <c r="A1042" s="25">
        <v>2003</v>
      </c>
      <c r="B1042" s="28">
        <v>37895</v>
      </c>
      <c r="C1042" s="29" t="s">
        <v>4</v>
      </c>
      <c r="D1042" s="30" t="s">
        <v>28</v>
      </c>
      <c r="E1042" s="30"/>
      <c r="F1042" s="31">
        <v>15</v>
      </c>
      <c r="G1042" s="26">
        <f>G1041+F1042</f>
        <v>-85797.330000000016</v>
      </c>
      <c r="H1042" s="32">
        <v>149</v>
      </c>
      <c r="I1042" s="31">
        <f>IF(F1042&gt;0,F1042,"")</f>
        <v>15</v>
      </c>
      <c r="J1042" s="27" t="s">
        <v>431</v>
      </c>
    </row>
    <row r="1043" spans="1:10" ht="18" customHeight="1" x14ac:dyDescent="0.25">
      <c r="A1043" s="61">
        <v>2004</v>
      </c>
      <c r="B1043" s="62">
        <v>38261</v>
      </c>
      <c r="C1043" s="63" t="s">
        <v>4</v>
      </c>
      <c r="D1043" s="47" t="s">
        <v>28</v>
      </c>
      <c r="E1043" s="47"/>
      <c r="F1043" s="64">
        <v>15</v>
      </c>
      <c r="G1043" s="65">
        <f>G1042+F1043</f>
        <v>-85782.330000000016</v>
      </c>
      <c r="H1043" s="66">
        <v>165</v>
      </c>
      <c r="I1043" s="64">
        <f>IF(F1043&gt;0,F1043,"")</f>
        <v>15</v>
      </c>
      <c r="J1043" s="61" t="s">
        <v>431</v>
      </c>
    </row>
    <row r="1044" spans="1:10" ht="18" customHeight="1" x14ac:dyDescent="0.25">
      <c r="A1044" s="40">
        <v>2005</v>
      </c>
      <c r="B1044" s="41">
        <v>38628</v>
      </c>
      <c r="C1044" s="42" t="s">
        <v>4</v>
      </c>
      <c r="D1044" s="43" t="s">
        <v>28</v>
      </c>
      <c r="E1044" s="43"/>
      <c r="F1044" s="44">
        <v>15</v>
      </c>
      <c r="G1044" s="45">
        <f>G1043+F1044</f>
        <v>-85767.330000000016</v>
      </c>
      <c r="H1044" s="46">
        <v>180</v>
      </c>
      <c r="I1044" s="44">
        <f>IF(F1044&gt;0,F1044,"")</f>
        <v>15</v>
      </c>
      <c r="J1044" s="40" t="s">
        <v>431</v>
      </c>
    </row>
    <row r="1045" spans="1:10" ht="18" customHeight="1" x14ac:dyDescent="0.25">
      <c r="A1045" s="27">
        <v>2006</v>
      </c>
      <c r="B1045" s="28">
        <v>38992</v>
      </c>
      <c r="C1045" s="29" t="s">
        <v>4</v>
      </c>
      <c r="D1045" s="30" t="s">
        <v>28</v>
      </c>
      <c r="E1045" s="30"/>
      <c r="F1045" s="31">
        <v>15</v>
      </c>
      <c r="G1045" s="26">
        <f>G1044+F1045</f>
        <v>-85752.330000000016</v>
      </c>
      <c r="H1045" s="32">
        <v>196</v>
      </c>
      <c r="I1045" s="31">
        <f>IF(F1045&gt;0,F1045,"")</f>
        <v>15</v>
      </c>
      <c r="J1045" s="25" t="s">
        <v>431</v>
      </c>
    </row>
    <row r="1046" spans="1:10" ht="18" customHeight="1" x14ac:dyDescent="0.25">
      <c r="A1046" s="33">
        <v>2007</v>
      </c>
      <c r="B1046" s="34">
        <v>39356</v>
      </c>
      <c r="C1046" s="35" t="s">
        <v>4</v>
      </c>
      <c r="D1046" s="36" t="s">
        <v>28</v>
      </c>
      <c r="E1046" s="36"/>
      <c r="F1046" s="37">
        <v>15</v>
      </c>
      <c r="G1046" s="38">
        <f>G1045+F1046</f>
        <v>-85737.330000000016</v>
      </c>
      <c r="H1046" s="39">
        <v>213</v>
      </c>
      <c r="I1046" s="37">
        <f>IF(F1046&lt;0,0,F1046)</f>
        <v>15</v>
      </c>
      <c r="J1046" s="33" t="s">
        <v>431</v>
      </c>
    </row>
    <row r="1047" spans="1:10" ht="18" customHeight="1" x14ac:dyDescent="0.25">
      <c r="A1047" s="55">
        <v>2008</v>
      </c>
      <c r="B1047" s="56">
        <v>39722</v>
      </c>
      <c r="C1047" s="57" t="s">
        <v>4</v>
      </c>
      <c r="D1047" s="55" t="s">
        <v>28</v>
      </c>
      <c r="E1047" s="55"/>
      <c r="F1047" s="58">
        <v>15</v>
      </c>
      <c r="G1047" s="59">
        <f>G1046+F1047</f>
        <v>-85722.330000000016</v>
      </c>
      <c r="H1047" s="60">
        <v>232</v>
      </c>
      <c r="I1047" s="58">
        <f>IF(F1047&lt;0,0,F1047)</f>
        <v>15</v>
      </c>
      <c r="J1047" s="25" t="s">
        <v>431</v>
      </c>
    </row>
    <row r="1048" spans="1:10" ht="18" customHeight="1" x14ac:dyDescent="0.25">
      <c r="A1048" s="47">
        <v>2009</v>
      </c>
      <c r="B1048" s="48">
        <v>40087</v>
      </c>
      <c r="C1048" s="49" t="s">
        <v>4</v>
      </c>
      <c r="D1048" s="50" t="s">
        <v>28</v>
      </c>
      <c r="E1048" s="50"/>
      <c r="F1048" s="51">
        <v>15</v>
      </c>
      <c r="G1048" s="52">
        <f>G1047+F1048</f>
        <v>-85707.330000000016</v>
      </c>
      <c r="H1048" s="53">
        <v>250</v>
      </c>
      <c r="I1048" s="51">
        <f>IF(F1048&lt;0,0,F1048)</f>
        <v>15</v>
      </c>
      <c r="J1048" s="25" t="s">
        <v>431</v>
      </c>
    </row>
    <row r="1049" spans="1:10" ht="18" customHeight="1" x14ac:dyDescent="0.25">
      <c r="A1049" s="36">
        <v>2010</v>
      </c>
      <c r="B1049" s="34">
        <v>40452</v>
      </c>
      <c r="C1049" s="35" t="s">
        <v>4</v>
      </c>
      <c r="D1049" s="36" t="s">
        <v>28</v>
      </c>
      <c r="E1049" s="36"/>
      <c r="F1049" s="37">
        <v>25</v>
      </c>
      <c r="G1049" s="38">
        <f>G1048+F1049</f>
        <v>-85682.330000000016</v>
      </c>
      <c r="H1049" s="39">
        <v>271</v>
      </c>
      <c r="I1049" s="37">
        <f>IF(F1049&lt;0,0,F1049)</f>
        <v>25</v>
      </c>
      <c r="J1049" s="33" t="s">
        <v>431</v>
      </c>
    </row>
    <row r="1050" spans="1:10" ht="18" customHeight="1" x14ac:dyDescent="0.25">
      <c r="A1050" s="67">
        <v>2011</v>
      </c>
      <c r="B1050" s="68">
        <v>40819</v>
      </c>
      <c r="C1050" s="69" t="s">
        <v>4</v>
      </c>
      <c r="D1050" s="67" t="s">
        <v>28</v>
      </c>
      <c r="E1050" s="67"/>
      <c r="F1050" s="70">
        <v>25</v>
      </c>
      <c r="G1050" s="71">
        <f>G1049+F1050</f>
        <v>-85657.330000000016</v>
      </c>
      <c r="H1050" s="72">
        <v>292</v>
      </c>
      <c r="I1050" s="70">
        <f>IF(F1050&lt;0,0,F1050)</f>
        <v>25</v>
      </c>
      <c r="J1050" s="25" t="s">
        <v>431</v>
      </c>
    </row>
    <row r="1051" spans="1:10" ht="18" customHeight="1" x14ac:dyDescent="0.25">
      <c r="A1051" s="74">
        <v>2012</v>
      </c>
      <c r="B1051" s="75">
        <v>41183</v>
      </c>
      <c r="C1051" s="76" t="s">
        <v>4</v>
      </c>
      <c r="D1051" s="77" t="s">
        <v>28</v>
      </c>
      <c r="E1051" s="77"/>
      <c r="F1051" s="78">
        <v>25</v>
      </c>
      <c r="G1051" s="79">
        <f>G1050+F1051</f>
        <v>-85632.330000000016</v>
      </c>
      <c r="H1051" s="80">
        <v>313</v>
      </c>
      <c r="I1051" s="78">
        <f>IF(F1051&lt;0,0,F1051)</f>
        <v>25</v>
      </c>
      <c r="J1051" s="25" t="s">
        <v>431</v>
      </c>
    </row>
    <row r="1052" spans="1:10" ht="18" customHeight="1" x14ac:dyDescent="0.25">
      <c r="A1052" s="25">
        <v>2003</v>
      </c>
      <c r="B1052" s="28">
        <v>38016</v>
      </c>
      <c r="C1052" s="29" t="s">
        <v>4</v>
      </c>
      <c r="D1052" s="30" t="s">
        <v>127</v>
      </c>
      <c r="E1052" s="30"/>
      <c r="F1052" s="31">
        <v>15</v>
      </c>
      <c r="G1052" s="26">
        <f>G1051+F1052</f>
        <v>-85617.330000000016</v>
      </c>
      <c r="H1052" s="32">
        <v>154</v>
      </c>
      <c r="I1052" s="31">
        <f>IF(F1052&gt;0,F1052,"")</f>
        <v>15</v>
      </c>
      <c r="J1052" s="27" t="s">
        <v>431</v>
      </c>
    </row>
    <row r="1053" spans="1:10" ht="18" customHeight="1" x14ac:dyDescent="0.25">
      <c r="A1053" s="61">
        <v>2004</v>
      </c>
      <c r="B1053" s="62">
        <v>38384</v>
      </c>
      <c r="C1053" s="63" t="s">
        <v>4</v>
      </c>
      <c r="D1053" s="47" t="s">
        <v>127</v>
      </c>
      <c r="E1053" s="47"/>
      <c r="F1053" s="64">
        <v>15</v>
      </c>
      <c r="G1053" s="65">
        <f>G1052+F1053</f>
        <v>-85602.330000000016</v>
      </c>
      <c r="H1053" s="66">
        <v>171</v>
      </c>
      <c r="I1053" s="64">
        <f>IF(F1053&gt;0,F1053,"")</f>
        <v>15</v>
      </c>
      <c r="J1053" s="61" t="s">
        <v>431</v>
      </c>
    </row>
    <row r="1054" spans="1:10" ht="18" customHeight="1" x14ac:dyDescent="0.25">
      <c r="A1054" s="40">
        <v>2005</v>
      </c>
      <c r="B1054" s="41">
        <v>38749</v>
      </c>
      <c r="C1054" s="42" t="s">
        <v>4</v>
      </c>
      <c r="D1054" s="43" t="s">
        <v>127</v>
      </c>
      <c r="E1054" s="43"/>
      <c r="F1054" s="44">
        <v>15</v>
      </c>
      <c r="G1054" s="45">
        <f>G1053+F1054</f>
        <v>-85587.330000000016</v>
      </c>
      <c r="H1054" s="46">
        <v>186</v>
      </c>
      <c r="I1054" s="44">
        <f>IF(F1054&gt;0,F1054,"")</f>
        <v>15</v>
      </c>
      <c r="J1054" s="40" t="s">
        <v>431</v>
      </c>
    </row>
    <row r="1055" spans="1:10" ht="18" customHeight="1" x14ac:dyDescent="0.25">
      <c r="A1055" s="27">
        <v>2006</v>
      </c>
      <c r="B1055" s="28">
        <v>39113</v>
      </c>
      <c r="C1055" s="29" t="s">
        <v>4</v>
      </c>
      <c r="D1055" s="30" t="s">
        <v>127</v>
      </c>
      <c r="E1055" s="30"/>
      <c r="F1055" s="31">
        <v>15</v>
      </c>
      <c r="G1055" s="26">
        <f>G1054+F1055</f>
        <v>-85572.330000000016</v>
      </c>
      <c r="H1055" s="32">
        <v>203</v>
      </c>
      <c r="I1055" s="31">
        <f>IF(F1055&gt;0,F1055,"")</f>
        <v>15</v>
      </c>
      <c r="J1055" s="25" t="s">
        <v>431</v>
      </c>
    </row>
    <row r="1056" spans="1:10" ht="18" customHeight="1" x14ac:dyDescent="0.25">
      <c r="A1056" s="33">
        <v>2007</v>
      </c>
      <c r="B1056" s="34">
        <v>39477</v>
      </c>
      <c r="C1056" s="35" t="s">
        <v>4</v>
      </c>
      <c r="D1056" s="36" t="s">
        <v>127</v>
      </c>
      <c r="E1056" s="36"/>
      <c r="F1056" s="37">
        <v>15</v>
      </c>
      <c r="G1056" s="38">
        <f>G1055+F1056</f>
        <v>-85557.330000000016</v>
      </c>
      <c r="H1056" s="39">
        <v>220</v>
      </c>
      <c r="I1056" s="37">
        <f>IF(F1056&lt;0,0,F1056)</f>
        <v>15</v>
      </c>
      <c r="J1056" s="33" t="s">
        <v>431</v>
      </c>
    </row>
    <row r="1057" spans="1:10" ht="18" customHeight="1" x14ac:dyDescent="0.25">
      <c r="A1057" s="55">
        <v>2008</v>
      </c>
      <c r="B1057" s="56">
        <v>39841</v>
      </c>
      <c r="C1057" s="57" t="s">
        <v>4</v>
      </c>
      <c r="D1057" s="55" t="s">
        <v>127</v>
      </c>
      <c r="E1057" s="55"/>
      <c r="F1057" s="58">
        <v>25</v>
      </c>
      <c r="G1057" s="59">
        <f>G1056+F1057</f>
        <v>-85532.330000000016</v>
      </c>
      <c r="H1057" s="60">
        <v>238</v>
      </c>
      <c r="I1057" s="58">
        <f>IF(F1057&lt;0,0,F1057)</f>
        <v>25</v>
      </c>
      <c r="J1057" s="25" t="s">
        <v>431</v>
      </c>
    </row>
    <row r="1058" spans="1:10" ht="18" customHeight="1" x14ac:dyDescent="0.25">
      <c r="A1058" s="47">
        <v>2009</v>
      </c>
      <c r="B1058" s="48">
        <v>40206</v>
      </c>
      <c r="C1058" s="49" t="s">
        <v>4</v>
      </c>
      <c r="D1058" s="50" t="s">
        <v>127</v>
      </c>
      <c r="E1058" s="50"/>
      <c r="F1058" s="51">
        <v>25</v>
      </c>
      <c r="G1058" s="52">
        <f>G1057+F1058</f>
        <v>-85507.330000000016</v>
      </c>
      <c r="H1058" s="53">
        <v>256</v>
      </c>
      <c r="I1058" s="51">
        <f>IF(F1058&lt;0,0,F1058)</f>
        <v>25</v>
      </c>
      <c r="J1058" s="25" t="s">
        <v>431</v>
      </c>
    </row>
    <row r="1059" spans="1:10" ht="18" customHeight="1" x14ac:dyDescent="0.25">
      <c r="A1059" s="36">
        <v>2010</v>
      </c>
      <c r="B1059" s="34">
        <v>40571</v>
      </c>
      <c r="C1059" s="35" t="s">
        <v>4</v>
      </c>
      <c r="D1059" s="36" t="s">
        <v>127</v>
      </c>
      <c r="E1059" s="36"/>
      <c r="F1059" s="37">
        <v>25</v>
      </c>
      <c r="G1059" s="38">
        <f>G1058+F1059</f>
        <v>-85482.330000000016</v>
      </c>
      <c r="H1059" s="39">
        <v>276</v>
      </c>
      <c r="I1059" s="37">
        <f>IF(F1059&lt;0,0,F1059)</f>
        <v>25</v>
      </c>
      <c r="J1059" s="33" t="s">
        <v>431</v>
      </c>
    </row>
    <row r="1060" spans="1:10" ht="18" customHeight="1" x14ac:dyDescent="0.25">
      <c r="A1060" s="67">
        <v>2011</v>
      </c>
      <c r="B1060" s="68">
        <v>40938</v>
      </c>
      <c r="C1060" s="69" t="s">
        <v>4</v>
      </c>
      <c r="D1060" s="67" t="s">
        <v>127</v>
      </c>
      <c r="E1060" s="67"/>
      <c r="F1060" s="70">
        <v>25</v>
      </c>
      <c r="G1060" s="71">
        <f>G1059+F1060</f>
        <v>-85457.330000000016</v>
      </c>
      <c r="H1060" s="72">
        <v>297</v>
      </c>
      <c r="I1060" s="70">
        <f>IF(F1060&lt;0,0,F1060)</f>
        <v>25</v>
      </c>
      <c r="J1060" s="25" t="s">
        <v>431</v>
      </c>
    </row>
    <row r="1061" spans="1:10" ht="18" customHeight="1" x14ac:dyDescent="0.25">
      <c r="A1061" s="74">
        <v>2012</v>
      </c>
      <c r="B1061" s="75">
        <v>41302</v>
      </c>
      <c r="C1061" s="76" t="s">
        <v>4</v>
      </c>
      <c r="D1061" s="77" t="s">
        <v>127</v>
      </c>
      <c r="E1061" s="77"/>
      <c r="F1061" s="78">
        <v>25</v>
      </c>
      <c r="G1061" s="79">
        <f>G1060+F1061</f>
        <v>-85432.330000000016</v>
      </c>
      <c r="H1061" s="80">
        <v>319</v>
      </c>
      <c r="I1061" s="78">
        <f>IF(F1061&lt;0,0,F1061)</f>
        <v>25</v>
      </c>
      <c r="J1061" s="25" t="s">
        <v>431</v>
      </c>
    </row>
    <row r="1062" spans="1:10" ht="18" customHeight="1" x14ac:dyDescent="0.25">
      <c r="A1062" s="25">
        <v>2003</v>
      </c>
      <c r="B1062" s="28">
        <v>38047</v>
      </c>
      <c r="C1062" s="29" t="s">
        <v>4</v>
      </c>
      <c r="D1062" s="30" t="s">
        <v>137</v>
      </c>
      <c r="E1062" s="30"/>
      <c r="F1062" s="31">
        <v>15</v>
      </c>
      <c r="G1062" s="26">
        <f>G1061+F1062</f>
        <v>-85417.330000000016</v>
      </c>
      <c r="H1062" s="32">
        <v>156</v>
      </c>
      <c r="I1062" s="31">
        <f>IF(F1062&gt;0,F1062,"")</f>
        <v>15</v>
      </c>
      <c r="J1062" s="27" t="s">
        <v>431</v>
      </c>
    </row>
    <row r="1063" spans="1:10" ht="18" customHeight="1" x14ac:dyDescent="0.25">
      <c r="A1063" s="61">
        <v>2004</v>
      </c>
      <c r="B1063" s="62">
        <v>38412</v>
      </c>
      <c r="C1063" s="63" t="s">
        <v>4</v>
      </c>
      <c r="D1063" s="47" t="s">
        <v>137</v>
      </c>
      <c r="E1063" s="47"/>
      <c r="F1063" s="64">
        <v>15</v>
      </c>
      <c r="G1063" s="65">
        <f>G1062+F1063</f>
        <v>-85402.330000000016</v>
      </c>
      <c r="H1063" s="66">
        <v>172</v>
      </c>
      <c r="I1063" s="64">
        <f>IF(F1063&gt;0,F1063,"")</f>
        <v>15</v>
      </c>
      <c r="J1063" s="61" t="s">
        <v>431</v>
      </c>
    </row>
    <row r="1064" spans="1:10" ht="18" customHeight="1" x14ac:dyDescent="0.25">
      <c r="A1064" s="40">
        <v>2005</v>
      </c>
      <c r="B1064" s="41">
        <v>38777</v>
      </c>
      <c r="C1064" s="42" t="s">
        <v>4</v>
      </c>
      <c r="D1064" s="43" t="s">
        <v>137</v>
      </c>
      <c r="E1064" s="43"/>
      <c r="F1064" s="44">
        <v>15</v>
      </c>
      <c r="G1064" s="45">
        <f>G1063+F1064</f>
        <v>-85387.330000000016</v>
      </c>
      <c r="H1064" s="46">
        <v>187</v>
      </c>
      <c r="I1064" s="44">
        <f>IF(F1064&gt;0,F1064,"")</f>
        <v>15</v>
      </c>
      <c r="J1064" s="40" t="s">
        <v>431</v>
      </c>
    </row>
    <row r="1065" spans="1:10" ht="18" customHeight="1" x14ac:dyDescent="0.25">
      <c r="A1065" s="27">
        <v>2006</v>
      </c>
      <c r="B1065" s="28">
        <v>39142</v>
      </c>
      <c r="C1065" s="29" t="s">
        <v>4</v>
      </c>
      <c r="D1065" s="30" t="s">
        <v>137</v>
      </c>
      <c r="E1065" s="30"/>
      <c r="F1065" s="31">
        <v>15</v>
      </c>
      <c r="G1065" s="26">
        <f>G1064+F1065</f>
        <v>-85372.330000000016</v>
      </c>
      <c r="H1065" s="32">
        <v>204</v>
      </c>
      <c r="I1065" s="31">
        <f>IF(F1065&gt;0,F1065,"")</f>
        <v>15</v>
      </c>
      <c r="J1065" s="25" t="s">
        <v>431</v>
      </c>
    </row>
    <row r="1066" spans="1:10" ht="18" customHeight="1" x14ac:dyDescent="0.25">
      <c r="A1066" s="33">
        <v>2007</v>
      </c>
      <c r="B1066" s="34">
        <v>39510</v>
      </c>
      <c r="C1066" s="35" t="s">
        <v>4</v>
      </c>
      <c r="D1066" s="36" t="s">
        <v>137</v>
      </c>
      <c r="E1066" s="36"/>
      <c r="F1066" s="37">
        <v>15</v>
      </c>
      <c r="G1066" s="38">
        <f>G1065+F1066</f>
        <v>-85357.330000000016</v>
      </c>
      <c r="H1066" s="39">
        <v>222</v>
      </c>
      <c r="I1066" s="37">
        <f>IF(F1066&lt;0,0,F1066)</f>
        <v>15</v>
      </c>
      <c r="J1066" s="33" t="s">
        <v>431</v>
      </c>
    </row>
    <row r="1067" spans="1:10" ht="18" customHeight="1" x14ac:dyDescent="0.25">
      <c r="A1067" s="55">
        <v>2008</v>
      </c>
      <c r="B1067" s="56">
        <v>39874</v>
      </c>
      <c r="C1067" s="57" t="s">
        <v>4</v>
      </c>
      <c r="D1067" s="55" t="s">
        <v>137</v>
      </c>
      <c r="E1067" s="55"/>
      <c r="F1067" s="58">
        <v>15</v>
      </c>
      <c r="G1067" s="59">
        <f>G1066+F1067</f>
        <v>-85342.330000000016</v>
      </c>
      <c r="H1067" s="60">
        <v>240</v>
      </c>
      <c r="I1067" s="58">
        <f>IF(F1067&lt;0,0,F1067)</f>
        <v>15</v>
      </c>
      <c r="J1067" s="25" t="s">
        <v>431</v>
      </c>
    </row>
    <row r="1068" spans="1:10" ht="18" customHeight="1" x14ac:dyDescent="0.25">
      <c r="A1068" s="47">
        <v>2009</v>
      </c>
      <c r="B1068" s="48">
        <v>40238</v>
      </c>
      <c r="C1068" s="49" t="s">
        <v>4</v>
      </c>
      <c r="D1068" s="50" t="s">
        <v>137</v>
      </c>
      <c r="E1068" s="50"/>
      <c r="F1068" s="51">
        <v>15</v>
      </c>
      <c r="G1068" s="52">
        <f>G1067+F1068</f>
        <v>-85327.330000000016</v>
      </c>
      <c r="H1068" s="53">
        <v>258</v>
      </c>
      <c r="I1068" s="51">
        <f>IF(F1068&lt;0,0,F1068)</f>
        <v>15</v>
      </c>
      <c r="J1068" s="25" t="s">
        <v>431</v>
      </c>
    </row>
    <row r="1069" spans="1:10" ht="18" customHeight="1" x14ac:dyDescent="0.25">
      <c r="A1069" s="36">
        <v>2010</v>
      </c>
      <c r="B1069" s="34">
        <v>40603</v>
      </c>
      <c r="C1069" s="35" t="s">
        <v>4</v>
      </c>
      <c r="D1069" s="36" t="s">
        <v>137</v>
      </c>
      <c r="E1069" s="36"/>
      <c r="F1069" s="37">
        <v>15</v>
      </c>
      <c r="G1069" s="38">
        <f>G1068+F1069</f>
        <v>-85312.330000000016</v>
      </c>
      <c r="H1069" s="39">
        <v>278</v>
      </c>
      <c r="I1069" s="37">
        <f>IF(F1069&lt;0,0,F1069)</f>
        <v>15</v>
      </c>
      <c r="J1069" s="33" t="s">
        <v>431</v>
      </c>
    </row>
    <row r="1070" spans="1:10" ht="18" customHeight="1" x14ac:dyDescent="0.25">
      <c r="A1070" s="67">
        <v>2011</v>
      </c>
      <c r="B1070" s="68">
        <v>40969</v>
      </c>
      <c r="C1070" s="69" t="s">
        <v>4</v>
      </c>
      <c r="D1070" s="67" t="s">
        <v>137</v>
      </c>
      <c r="E1070" s="67"/>
      <c r="F1070" s="70">
        <v>15</v>
      </c>
      <c r="G1070" s="71">
        <f>G1069+F1070</f>
        <v>-85297.330000000016</v>
      </c>
      <c r="H1070" s="72">
        <v>300</v>
      </c>
      <c r="I1070" s="70">
        <f>IF(F1070&lt;0,0,F1070)</f>
        <v>15</v>
      </c>
      <c r="J1070" s="25" t="s">
        <v>431</v>
      </c>
    </row>
    <row r="1071" spans="1:10" ht="18" customHeight="1" x14ac:dyDescent="0.25">
      <c r="A1071" s="74">
        <v>2012</v>
      </c>
      <c r="B1071" s="75">
        <v>41334</v>
      </c>
      <c r="C1071" s="76" t="s">
        <v>4</v>
      </c>
      <c r="D1071" s="77" t="s">
        <v>137</v>
      </c>
      <c r="E1071" s="77"/>
      <c r="F1071" s="78">
        <v>15</v>
      </c>
      <c r="G1071" s="79">
        <f>G1070+F1071</f>
        <v>-85282.330000000016</v>
      </c>
      <c r="H1071" s="80">
        <v>323</v>
      </c>
      <c r="I1071" s="78">
        <f>IF(F1071&lt;0,0,F1071)</f>
        <v>15</v>
      </c>
      <c r="J1071" s="25" t="s">
        <v>431</v>
      </c>
    </row>
    <row r="1072" spans="1:10" ht="18" customHeight="1" x14ac:dyDescent="0.25">
      <c r="A1072" s="33">
        <v>2007</v>
      </c>
      <c r="B1072" s="34">
        <v>39358</v>
      </c>
      <c r="C1072" s="35" t="s">
        <v>4</v>
      </c>
      <c r="D1072" s="36" t="s">
        <v>64</v>
      </c>
      <c r="E1072" s="36"/>
      <c r="F1072" s="37">
        <v>25</v>
      </c>
      <c r="G1072" s="38">
        <f>G1071+F1072</f>
        <v>-85257.330000000016</v>
      </c>
      <c r="H1072" s="39">
        <v>215</v>
      </c>
      <c r="I1072" s="37">
        <f>IF(F1072&lt;0,0,F1072)</f>
        <v>25</v>
      </c>
      <c r="J1072" s="33" t="s">
        <v>431</v>
      </c>
    </row>
    <row r="1073" spans="1:10" ht="18" customHeight="1" x14ac:dyDescent="0.25">
      <c r="A1073" s="55">
        <v>2008</v>
      </c>
      <c r="B1073" s="56">
        <v>39724</v>
      </c>
      <c r="C1073" s="57" t="s">
        <v>4</v>
      </c>
      <c r="D1073" s="55" t="s">
        <v>64</v>
      </c>
      <c r="E1073" s="55"/>
      <c r="F1073" s="58">
        <v>25</v>
      </c>
      <c r="G1073" s="59">
        <f>G1072+F1073</f>
        <v>-85232.330000000016</v>
      </c>
      <c r="H1073" s="60">
        <v>233</v>
      </c>
      <c r="I1073" s="58">
        <f>IF(F1073&lt;0,0,F1073)</f>
        <v>25</v>
      </c>
      <c r="J1073" s="25" t="s">
        <v>431</v>
      </c>
    </row>
    <row r="1074" spans="1:10" ht="18" customHeight="1" x14ac:dyDescent="0.25">
      <c r="A1074" s="47">
        <v>2009</v>
      </c>
      <c r="B1074" s="48">
        <v>40087</v>
      </c>
      <c r="C1074" s="49" t="s">
        <v>4</v>
      </c>
      <c r="D1074" s="50" t="s">
        <v>64</v>
      </c>
      <c r="E1074" s="50"/>
      <c r="F1074" s="51">
        <v>25</v>
      </c>
      <c r="G1074" s="52">
        <f>G1073+F1074</f>
        <v>-85207.330000000016</v>
      </c>
      <c r="H1074" s="53">
        <v>250</v>
      </c>
      <c r="I1074" s="51">
        <f>IF(F1074&lt;0,0,F1074)</f>
        <v>25</v>
      </c>
      <c r="J1074" s="25" t="s">
        <v>431</v>
      </c>
    </row>
    <row r="1075" spans="1:10" ht="18" customHeight="1" x14ac:dyDescent="0.25">
      <c r="A1075" s="36">
        <v>2010</v>
      </c>
      <c r="B1075" s="34">
        <v>40452</v>
      </c>
      <c r="C1075" s="35" t="s">
        <v>4</v>
      </c>
      <c r="D1075" s="36" t="s">
        <v>64</v>
      </c>
      <c r="E1075" s="36"/>
      <c r="F1075" s="37">
        <v>25</v>
      </c>
      <c r="G1075" s="38">
        <f>G1074+F1075</f>
        <v>-85182.330000000016</v>
      </c>
      <c r="H1075" s="39">
        <v>269</v>
      </c>
      <c r="I1075" s="37">
        <f>IF(F1075&lt;0,0,F1075)</f>
        <v>25</v>
      </c>
      <c r="J1075" s="33" t="s">
        <v>431</v>
      </c>
    </row>
    <row r="1076" spans="1:10" ht="18" customHeight="1" x14ac:dyDescent="0.25">
      <c r="A1076" s="67">
        <v>2011</v>
      </c>
      <c r="B1076" s="68">
        <v>40819</v>
      </c>
      <c r="C1076" s="69" t="s">
        <v>4</v>
      </c>
      <c r="D1076" s="67" t="s">
        <v>64</v>
      </c>
      <c r="E1076" s="67"/>
      <c r="F1076" s="70">
        <v>25</v>
      </c>
      <c r="G1076" s="71">
        <f>G1075+F1076</f>
        <v>-85157.330000000016</v>
      </c>
      <c r="H1076" s="72">
        <v>290</v>
      </c>
      <c r="I1076" s="70">
        <f>IF(F1076&lt;0,0,F1076)</f>
        <v>25</v>
      </c>
      <c r="J1076" s="25" t="s">
        <v>431</v>
      </c>
    </row>
    <row r="1077" spans="1:10" ht="18" customHeight="1" x14ac:dyDescent="0.25">
      <c r="A1077" s="25">
        <v>2003</v>
      </c>
      <c r="B1077" s="28">
        <v>37930</v>
      </c>
      <c r="C1077" s="29" t="s">
        <v>4</v>
      </c>
      <c r="D1077" s="30" t="s">
        <v>94</v>
      </c>
      <c r="E1077" s="30"/>
      <c r="F1077" s="31">
        <v>15</v>
      </c>
      <c r="G1077" s="26">
        <f>G1076+F1077</f>
        <v>-85142.330000000016</v>
      </c>
      <c r="H1077" s="32">
        <v>151</v>
      </c>
      <c r="I1077" s="31">
        <f>IF(F1077&gt;0,F1077,"")</f>
        <v>15</v>
      </c>
      <c r="J1077" s="27" t="s">
        <v>431</v>
      </c>
    </row>
    <row r="1078" spans="1:10" ht="18" customHeight="1" x14ac:dyDescent="0.25">
      <c r="A1078" s="61">
        <v>2004</v>
      </c>
      <c r="B1078" s="62">
        <v>38294</v>
      </c>
      <c r="C1078" s="63" t="s">
        <v>4</v>
      </c>
      <c r="D1078" s="47" t="s">
        <v>94</v>
      </c>
      <c r="E1078" s="47"/>
      <c r="F1078" s="64">
        <v>15</v>
      </c>
      <c r="G1078" s="65">
        <f>G1077+F1078</f>
        <v>-85127.330000000016</v>
      </c>
      <c r="H1078" s="66">
        <v>167</v>
      </c>
      <c r="I1078" s="64">
        <f>IF(F1078&gt;0,F1078,"")</f>
        <v>15</v>
      </c>
      <c r="J1078" s="61" t="s">
        <v>431</v>
      </c>
    </row>
    <row r="1079" spans="1:10" ht="18" customHeight="1" x14ac:dyDescent="0.25">
      <c r="A1079" s="40">
        <v>2005</v>
      </c>
      <c r="B1079" s="41">
        <v>38659</v>
      </c>
      <c r="C1079" s="42" t="s">
        <v>4</v>
      </c>
      <c r="D1079" s="43" t="s">
        <v>94</v>
      </c>
      <c r="E1079" s="43"/>
      <c r="F1079" s="44">
        <v>15</v>
      </c>
      <c r="G1079" s="45">
        <f>G1078+F1079</f>
        <v>-85112.330000000016</v>
      </c>
      <c r="H1079" s="46">
        <v>182</v>
      </c>
      <c r="I1079" s="44">
        <f>IF(F1079&gt;0,F1079,"")</f>
        <v>15</v>
      </c>
      <c r="J1079" s="40" t="s">
        <v>431</v>
      </c>
    </row>
    <row r="1080" spans="1:10" ht="18" customHeight="1" x14ac:dyDescent="0.25">
      <c r="A1080" s="27">
        <v>2006</v>
      </c>
      <c r="B1080" s="28">
        <v>39024</v>
      </c>
      <c r="C1080" s="29" t="s">
        <v>4</v>
      </c>
      <c r="D1080" s="30" t="s">
        <v>94</v>
      </c>
      <c r="E1080" s="30"/>
      <c r="F1080" s="31">
        <v>15</v>
      </c>
      <c r="G1080" s="26">
        <f>G1079+F1080</f>
        <v>-85097.330000000016</v>
      </c>
      <c r="H1080" s="32">
        <v>198</v>
      </c>
      <c r="I1080" s="31">
        <f>IF(F1080&gt;0,F1080,"")</f>
        <v>15</v>
      </c>
      <c r="J1080" s="25" t="s">
        <v>431</v>
      </c>
    </row>
    <row r="1081" spans="1:10" ht="18" customHeight="1" x14ac:dyDescent="0.25">
      <c r="A1081" s="33">
        <v>2007</v>
      </c>
      <c r="B1081" s="34">
        <v>39391</v>
      </c>
      <c r="C1081" s="35" t="s">
        <v>4</v>
      </c>
      <c r="D1081" s="36" t="s">
        <v>94</v>
      </c>
      <c r="E1081" s="36"/>
      <c r="F1081" s="37">
        <v>15</v>
      </c>
      <c r="G1081" s="38">
        <f>G1080+F1081</f>
        <v>-85082.330000000016</v>
      </c>
      <c r="H1081" s="39">
        <v>217</v>
      </c>
      <c r="I1081" s="37">
        <f>IF(F1081&lt;0,0,F1081)</f>
        <v>15</v>
      </c>
      <c r="J1081" s="33" t="s">
        <v>431</v>
      </c>
    </row>
    <row r="1082" spans="1:10" ht="18" customHeight="1" x14ac:dyDescent="0.25">
      <c r="A1082" s="55">
        <v>2008</v>
      </c>
      <c r="B1082" s="56">
        <v>39755</v>
      </c>
      <c r="C1082" s="57" t="s">
        <v>4</v>
      </c>
      <c r="D1082" s="55" t="s">
        <v>94</v>
      </c>
      <c r="E1082" s="55"/>
      <c r="F1082" s="58">
        <v>15</v>
      </c>
      <c r="G1082" s="59">
        <f>G1081+F1082</f>
        <v>-85067.330000000016</v>
      </c>
      <c r="H1082" s="60">
        <v>235</v>
      </c>
      <c r="I1082" s="58">
        <f>IF(F1082&lt;0,0,F1082)</f>
        <v>15</v>
      </c>
      <c r="J1082" s="25" t="s">
        <v>431</v>
      </c>
    </row>
    <row r="1083" spans="1:10" ht="18" customHeight="1" x14ac:dyDescent="0.25">
      <c r="A1083" s="47">
        <v>2009</v>
      </c>
      <c r="B1083" s="48">
        <v>40119</v>
      </c>
      <c r="C1083" s="49" t="s">
        <v>4</v>
      </c>
      <c r="D1083" s="50" t="s">
        <v>94</v>
      </c>
      <c r="E1083" s="50"/>
      <c r="F1083" s="51">
        <v>15</v>
      </c>
      <c r="G1083" s="52">
        <f>G1082+F1083</f>
        <v>-85052.330000000016</v>
      </c>
      <c r="H1083" s="53">
        <v>253</v>
      </c>
      <c r="I1083" s="51">
        <f>IF(F1083&lt;0,0,F1083)</f>
        <v>15</v>
      </c>
      <c r="J1083" s="25" t="s">
        <v>431</v>
      </c>
    </row>
    <row r="1084" spans="1:10" ht="18" customHeight="1" x14ac:dyDescent="0.25">
      <c r="A1084" s="36">
        <v>2010</v>
      </c>
      <c r="B1084" s="34">
        <v>40483</v>
      </c>
      <c r="C1084" s="35" t="s">
        <v>4</v>
      </c>
      <c r="D1084" s="36" t="s">
        <v>94</v>
      </c>
      <c r="E1084" s="36"/>
      <c r="F1084" s="37">
        <v>15</v>
      </c>
      <c r="G1084" s="38">
        <f>G1083+F1084</f>
        <v>-85037.330000000016</v>
      </c>
      <c r="H1084" s="39">
        <v>273</v>
      </c>
      <c r="I1084" s="37">
        <f>IF(F1084&lt;0,0,F1084)</f>
        <v>15</v>
      </c>
      <c r="J1084" s="33" t="s">
        <v>431</v>
      </c>
    </row>
    <row r="1085" spans="1:10" ht="18" customHeight="1" x14ac:dyDescent="0.25">
      <c r="A1085" s="67">
        <v>2011</v>
      </c>
      <c r="B1085" s="68">
        <v>40848</v>
      </c>
      <c r="C1085" s="69" t="s">
        <v>4</v>
      </c>
      <c r="D1085" s="67" t="s">
        <v>94</v>
      </c>
      <c r="E1085" s="67"/>
      <c r="F1085" s="70">
        <v>15</v>
      </c>
      <c r="G1085" s="71">
        <f>G1084+F1085</f>
        <v>-85022.330000000016</v>
      </c>
      <c r="H1085" s="72">
        <v>294</v>
      </c>
      <c r="I1085" s="70">
        <f>IF(F1085&lt;0,0,F1085)</f>
        <v>15</v>
      </c>
      <c r="J1085" s="25" t="s">
        <v>431</v>
      </c>
    </row>
    <row r="1086" spans="1:10" ht="18" customHeight="1" x14ac:dyDescent="0.25">
      <c r="A1086" s="74">
        <v>2012</v>
      </c>
      <c r="B1086" s="75">
        <v>41183</v>
      </c>
      <c r="C1086" s="76" t="s">
        <v>4</v>
      </c>
      <c r="D1086" s="77" t="s">
        <v>94</v>
      </c>
      <c r="E1086" s="77"/>
      <c r="F1086" s="78">
        <v>25</v>
      </c>
      <c r="G1086" s="79">
        <f>G1085+F1086</f>
        <v>-84997.330000000016</v>
      </c>
      <c r="H1086" s="80">
        <v>311</v>
      </c>
      <c r="I1086" s="78">
        <f>IF(F1086&lt;0,0,F1086)</f>
        <v>25</v>
      </c>
      <c r="J1086" s="25"/>
    </row>
    <row r="1087" spans="1:10" ht="18" customHeight="1" x14ac:dyDescent="0.25">
      <c r="A1087" s="74">
        <v>2012</v>
      </c>
      <c r="B1087" s="75">
        <v>41214</v>
      </c>
      <c r="C1087" s="76" t="s">
        <v>4</v>
      </c>
      <c r="D1087" s="77" t="s">
        <v>94</v>
      </c>
      <c r="E1087" s="77"/>
      <c r="F1087" s="78">
        <v>15</v>
      </c>
      <c r="G1087" s="79">
        <f>G1086+F1087</f>
        <v>-84982.330000000016</v>
      </c>
      <c r="H1087" s="77">
        <v>315</v>
      </c>
      <c r="I1087" s="78">
        <f>IF(F1087&lt;0,0,F1087)</f>
        <v>15</v>
      </c>
      <c r="J1087" s="25" t="s">
        <v>431</v>
      </c>
    </row>
    <row r="1088" spans="1:10" ht="18" customHeight="1" x14ac:dyDescent="0.25">
      <c r="A1088" s="25">
        <v>2003</v>
      </c>
      <c r="B1088" s="28">
        <v>38082</v>
      </c>
      <c r="C1088" s="29" t="s">
        <v>4</v>
      </c>
      <c r="D1088" s="30" t="s">
        <v>331</v>
      </c>
      <c r="E1088" s="30"/>
      <c r="F1088" s="31">
        <v>15</v>
      </c>
      <c r="G1088" s="26">
        <f>G1087+F1088</f>
        <v>-84967.330000000016</v>
      </c>
      <c r="H1088" s="32">
        <v>158</v>
      </c>
      <c r="I1088" s="31">
        <f>IF(F1088&gt;0,F1088,"")</f>
        <v>15</v>
      </c>
      <c r="J1088" s="27" t="s">
        <v>431</v>
      </c>
    </row>
    <row r="1089" spans="1:10" ht="18" customHeight="1" x14ac:dyDescent="0.25">
      <c r="A1089" s="61">
        <v>2004</v>
      </c>
      <c r="B1089" s="62">
        <v>38447</v>
      </c>
      <c r="C1089" s="63" t="s">
        <v>4</v>
      </c>
      <c r="D1089" s="47" t="s">
        <v>331</v>
      </c>
      <c r="E1089" s="47"/>
      <c r="F1089" s="64">
        <v>15</v>
      </c>
      <c r="G1089" s="65">
        <f>G1088+F1089</f>
        <v>-84952.330000000016</v>
      </c>
      <c r="H1089" s="66">
        <v>174</v>
      </c>
      <c r="I1089" s="64">
        <f>IF(F1089&gt;0,F1089,"")</f>
        <v>15</v>
      </c>
      <c r="J1089" s="61" t="s">
        <v>431</v>
      </c>
    </row>
    <row r="1090" spans="1:10" ht="18" customHeight="1" x14ac:dyDescent="0.25">
      <c r="A1090" s="40">
        <v>2005</v>
      </c>
      <c r="B1090" s="41">
        <v>38812</v>
      </c>
      <c r="C1090" s="42" t="s">
        <v>4</v>
      </c>
      <c r="D1090" s="43" t="s">
        <v>331</v>
      </c>
      <c r="E1090" s="43"/>
      <c r="F1090" s="44">
        <v>15</v>
      </c>
      <c r="G1090" s="45">
        <f>G1089+F1090</f>
        <v>-84937.330000000016</v>
      </c>
      <c r="H1090" s="46">
        <v>189</v>
      </c>
      <c r="I1090" s="44">
        <f>IF(F1090&gt;0,F1090,"")</f>
        <v>15</v>
      </c>
      <c r="J1090" s="40" t="s">
        <v>431</v>
      </c>
    </row>
    <row r="1091" spans="1:10" ht="18" customHeight="1" x14ac:dyDescent="0.25">
      <c r="A1091" s="27">
        <v>2006</v>
      </c>
      <c r="B1091" s="28">
        <v>39176</v>
      </c>
      <c r="C1091" s="29" t="s">
        <v>4</v>
      </c>
      <c r="D1091" s="30" t="s">
        <v>331</v>
      </c>
      <c r="E1091" s="30"/>
      <c r="F1091" s="31">
        <v>15</v>
      </c>
      <c r="G1091" s="26">
        <f>G1090+F1091</f>
        <v>-84922.330000000016</v>
      </c>
      <c r="H1091" s="32">
        <v>206</v>
      </c>
      <c r="I1091" s="31">
        <f>IF(F1091&gt;0,F1091,"")</f>
        <v>15</v>
      </c>
      <c r="J1091" s="25" t="s">
        <v>431</v>
      </c>
    </row>
    <row r="1092" spans="1:10" ht="18" customHeight="1" x14ac:dyDescent="0.25">
      <c r="A1092" s="33">
        <v>2007</v>
      </c>
      <c r="B1092" s="34">
        <v>39541</v>
      </c>
      <c r="C1092" s="35" t="s">
        <v>4</v>
      </c>
      <c r="D1092" s="36" t="s">
        <v>156</v>
      </c>
      <c r="E1092" s="36"/>
      <c r="F1092" s="37">
        <v>15</v>
      </c>
      <c r="G1092" s="38">
        <f>G1091+F1092</f>
        <v>-84907.330000000016</v>
      </c>
      <c r="H1092" s="39">
        <v>224</v>
      </c>
      <c r="I1092" s="37">
        <f>IF(F1092&lt;0,0,F1092)</f>
        <v>15</v>
      </c>
      <c r="J1092" s="33" t="s">
        <v>431</v>
      </c>
    </row>
    <row r="1093" spans="1:10" ht="18" customHeight="1" x14ac:dyDescent="0.25">
      <c r="A1093" s="55">
        <v>2008</v>
      </c>
      <c r="B1093" s="56">
        <v>39904</v>
      </c>
      <c r="C1093" s="57" t="s">
        <v>4</v>
      </c>
      <c r="D1093" s="55" t="s">
        <v>156</v>
      </c>
      <c r="E1093" s="55"/>
      <c r="F1093" s="58">
        <v>15</v>
      </c>
      <c r="G1093" s="59">
        <f>G1092+F1093</f>
        <v>-84892.330000000016</v>
      </c>
      <c r="H1093" s="60">
        <v>242</v>
      </c>
      <c r="I1093" s="58">
        <f>IF(F1093&lt;0,0,F1093)</f>
        <v>15</v>
      </c>
      <c r="J1093" s="25" t="s">
        <v>431</v>
      </c>
    </row>
    <row r="1094" spans="1:10" ht="18" customHeight="1" x14ac:dyDescent="0.25">
      <c r="A1094" s="47">
        <v>2009</v>
      </c>
      <c r="B1094" s="48">
        <v>40269</v>
      </c>
      <c r="C1094" s="49" t="s">
        <v>4</v>
      </c>
      <c r="D1094" s="50" t="s">
        <v>156</v>
      </c>
      <c r="E1094" s="50"/>
      <c r="F1094" s="51">
        <v>15</v>
      </c>
      <c r="G1094" s="52">
        <f>G1093+F1094</f>
        <v>-84877.330000000016</v>
      </c>
      <c r="H1094" s="53">
        <v>260</v>
      </c>
      <c r="I1094" s="51">
        <f>IF(F1094&lt;0,0,F1094)</f>
        <v>15</v>
      </c>
      <c r="J1094" s="25" t="s">
        <v>431</v>
      </c>
    </row>
    <row r="1095" spans="1:10" ht="18" customHeight="1" x14ac:dyDescent="0.25">
      <c r="A1095" s="36">
        <v>2010</v>
      </c>
      <c r="B1095" s="34">
        <v>40634</v>
      </c>
      <c r="C1095" s="35" t="s">
        <v>4</v>
      </c>
      <c r="D1095" s="36" t="s">
        <v>156</v>
      </c>
      <c r="E1095" s="36"/>
      <c r="F1095" s="37">
        <v>15</v>
      </c>
      <c r="G1095" s="38">
        <f>G1094+F1095</f>
        <v>-84862.330000000016</v>
      </c>
      <c r="H1095" s="39">
        <v>280</v>
      </c>
      <c r="I1095" s="37">
        <f>IF(F1095&lt;0,0,F1095)</f>
        <v>15</v>
      </c>
      <c r="J1095" s="33" t="s">
        <v>431</v>
      </c>
    </row>
    <row r="1096" spans="1:10" ht="18" customHeight="1" x14ac:dyDescent="0.25">
      <c r="A1096" s="67">
        <v>2011</v>
      </c>
      <c r="B1096" s="68">
        <v>41001</v>
      </c>
      <c r="C1096" s="69" t="s">
        <v>4</v>
      </c>
      <c r="D1096" s="67" t="s">
        <v>156</v>
      </c>
      <c r="E1096" s="67"/>
      <c r="F1096" s="70">
        <v>15</v>
      </c>
      <c r="G1096" s="71">
        <f>G1095+F1096</f>
        <v>-84847.330000000016</v>
      </c>
      <c r="H1096" s="72">
        <v>301</v>
      </c>
      <c r="I1096" s="70">
        <f>IF(F1096&lt;0,0,F1096)</f>
        <v>15</v>
      </c>
      <c r="J1096" s="25" t="s">
        <v>431</v>
      </c>
    </row>
    <row r="1097" spans="1:10" ht="18" customHeight="1" x14ac:dyDescent="0.25">
      <c r="A1097" s="74">
        <v>2012</v>
      </c>
      <c r="B1097" s="75">
        <v>41366</v>
      </c>
      <c r="C1097" s="76" t="s">
        <v>4</v>
      </c>
      <c r="D1097" s="77" t="s">
        <v>156</v>
      </c>
      <c r="E1097" s="77"/>
      <c r="F1097" s="78">
        <v>15</v>
      </c>
      <c r="G1097" s="79">
        <f>G1096+F1097</f>
        <v>-84832.330000000016</v>
      </c>
      <c r="H1097" s="80">
        <v>324</v>
      </c>
      <c r="I1097" s="78">
        <f>IF(F1097&lt;0,0,F1097)</f>
        <v>15</v>
      </c>
      <c r="J1097" s="25" t="s">
        <v>431</v>
      </c>
    </row>
    <row r="1098" spans="1:10" ht="18" customHeight="1" x14ac:dyDescent="0.25">
      <c r="A1098" s="33">
        <v>2007</v>
      </c>
      <c r="B1098" s="34">
        <v>39363</v>
      </c>
      <c r="C1098" s="35" t="s">
        <v>4</v>
      </c>
      <c r="D1098" s="36" t="s">
        <v>80</v>
      </c>
      <c r="E1098" s="36"/>
      <c r="F1098" s="37">
        <v>50</v>
      </c>
      <c r="G1098" s="38">
        <f>G1097+F1098</f>
        <v>-84782.330000000016</v>
      </c>
      <c r="H1098" s="39">
        <v>215</v>
      </c>
      <c r="I1098" s="37">
        <f>IF(F1098&lt;0,0,F1098)</f>
        <v>50</v>
      </c>
      <c r="J1098" s="33" t="s">
        <v>431</v>
      </c>
    </row>
    <row r="1099" spans="1:10" ht="18" customHeight="1" x14ac:dyDescent="0.25">
      <c r="A1099" s="55">
        <v>2008</v>
      </c>
      <c r="B1099" s="56">
        <v>39722</v>
      </c>
      <c r="C1099" s="57" t="s">
        <v>4</v>
      </c>
      <c r="D1099" s="55" t="s">
        <v>80</v>
      </c>
      <c r="E1099" s="55"/>
      <c r="F1099" s="58">
        <v>50</v>
      </c>
      <c r="G1099" s="59">
        <f>G1098+F1099</f>
        <v>-84732.330000000016</v>
      </c>
      <c r="H1099" s="60">
        <v>232</v>
      </c>
      <c r="I1099" s="58">
        <f>IF(F1099&lt;0,0,F1099)</f>
        <v>50</v>
      </c>
      <c r="J1099" s="25" t="s">
        <v>431</v>
      </c>
    </row>
    <row r="1100" spans="1:10" ht="18" customHeight="1" x14ac:dyDescent="0.25">
      <c r="A1100" s="47">
        <v>2009</v>
      </c>
      <c r="B1100" s="48">
        <v>40087</v>
      </c>
      <c r="C1100" s="49" t="s">
        <v>4</v>
      </c>
      <c r="D1100" s="50" t="s">
        <v>80</v>
      </c>
      <c r="E1100" s="50"/>
      <c r="F1100" s="51">
        <v>50</v>
      </c>
      <c r="G1100" s="52">
        <f>G1099+F1100</f>
        <v>-84682.330000000016</v>
      </c>
      <c r="H1100" s="53">
        <v>250</v>
      </c>
      <c r="I1100" s="51">
        <f>IF(F1100&lt;0,0,F1100)</f>
        <v>50</v>
      </c>
      <c r="J1100" s="25" t="s">
        <v>431</v>
      </c>
    </row>
    <row r="1101" spans="1:10" ht="18" customHeight="1" x14ac:dyDescent="0.25">
      <c r="A1101" s="36">
        <v>2010</v>
      </c>
      <c r="B1101" s="34">
        <v>40452</v>
      </c>
      <c r="C1101" s="35" t="s">
        <v>4</v>
      </c>
      <c r="D1101" s="36" t="s">
        <v>80</v>
      </c>
      <c r="E1101" s="36"/>
      <c r="F1101" s="37">
        <v>50</v>
      </c>
      <c r="G1101" s="38">
        <f>G1100+F1101</f>
        <v>-84632.330000000016</v>
      </c>
      <c r="H1101" s="39">
        <v>270</v>
      </c>
      <c r="I1101" s="37">
        <f>IF(F1101&lt;0,0,F1101)</f>
        <v>50</v>
      </c>
      <c r="J1101" s="33" t="s">
        <v>431</v>
      </c>
    </row>
    <row r="1102" spans="1:10" ht="18" customHeight="1" x14ac:dyDescent="0.25">
      <c r="A1102" s="67">
        <v>2011</v>
      </c>
      <c r="B1102" s="68">
        <v>40819</v>
      </c>
      <c r="C1102" s="69" t="s">
        <v>4</v>
      </c>
      <c r="D1102" s="67" t="s">
        <v>80</v>
      </c>
      <c r="E1102" s="67"/>
      <c r="F1102" s="70">
        <v>50</v>
      </c>
      <c r="G1102" s="71">
        <f>G1101+F1102</f>
        <v>-84582.330000000016</v>
      </c>
      <c r="H1102" s="72">
        <v>292</v>
      </c>
      <c r="I1102" s="70">
        <f>IF(F1102&lt;0,0,F1102)</f>
        <v>50</v>
      </c>
      <c r="J1102" s="25" t="s">
        <v>431</v>
      </c>
    </row>
    <row r="1103" spans="1:10" ht="18" customHeight="1" x14ac:dyDescent="0.25">
      <c r="A1103" s="74">
        <v>2012</v>
      </c>
      <c r="B1103" s="75">
        <v>41183</v>
      </c>
      <c r="C1103" s="76" t="s">
        <v>4</v>
      </c>
      <c r="D1103" s="77" t="s">
        <v>80</v>
      </c>
      <c r="E1103" s="77"/>
      <c r="F1103" s="78">
        <v>50</v>
      </c>
      <c r="G1103" s="79">
        <f>G1102+F1103</f>
        <v>-84532.330000000016</v>
      </c>
      <c r="H1103" s="80">
        <v>313</v>
      </c>
      <c r="I1103" s="78">
        <f>IF(F1103&lt;0,0,F1103)</f>
        <v>50</v>
      </c>
      <c r="J1103" s="25" t="s">
        <v>431</v>
      </c>
    </row>
    <row r="1104" spans="1:10" ht="18" customHeight="1" x14ac:dyDescent="0.25">
      <c r="A1104" s="25">
        <v>2003</v>
      </c>
      <c r="B1104" s="28">
        <v>37930</v>
      </c>
      <c r="C1104" s="29" t="s">
        <v>4</v>
      </c>
      <c r="D1104" s="30" t="s">
        <v>95</v>
      </c>
      <c r="E1104" s="30"/>
      <c r="F1104" s="31">
        <v>15</v>
      </c>
      <c r="G1104" s="26">
        <f>G1103+F1104</f>
        <v>-84517.330000000016</v>
      </c>
      <c r="H1104" s="32">
        <v>151</v>
      </c>
      <c r="I1104" s="31">
        <f>IF(F1104&gt;0,F1104,"")</f>
        <v>15</v>
      </c>
      <c r="J1104" s="27" t="s">
        <v>431</v>
      </c>
    </row>
    <row r="1105" spans="1:10" ht="18" customHeight="1" x14ac:dyDescent="0.25">
      <c r="A1105" s="61">
        <v>2004</v>
      </c>
      <c r="B1105" s="62">
        <v>38294</v>
      </c>
      <c r="C1105" s="63" t="s">
        <v>4</v>
      </c>
      <c r="D1105" s="47" t="s">
        <v>95</v>
      </c>
      <c r="E1105" s="47"/>
      <c r="F1105" s="64">
        <v>100</v>
      </c>
      <c r="G1105" s="65">
        <f>G1104+F1105</f>
        <v>-84417.330000000016</v>
      </c>
      <c r="H1105" s="66">
        <v>167</v>
      </c>
      <c r="I1105" s="64">
        <f>IF(F1105&gt;0,F1105,"")</f>
        <v>100</v>
      </c>
      <c r="J1105" s="61" t="s">
        <v>431</v>
      </c>
    </row>
    <row r="1106" spans="1:10" ht="18" customHeight="1" x14ac:dyDescent="0.25">
      <c r="A1106" s="40">
        <v>2005</v>
      </c>
      <c r="B1106" s="41">
        <v>38659</v>
      </c>
      <c r="C1106" s="42" t="s">
        <v>4</v>
      </c>
      <c r="D1106" s="43" t="s">
        <v>95</v>
      </c>
      <c r="E1106" s="43"/>
      <c r="F1106" s="44">
        <v>100</v>
      </c>
      <c r="G1106" s="45">
        <f>G1105+F1106</f>
        <v>-84317.330000000016</v>
      </c>
      <c r="H1106" s="46">
        <v>182</v>
      </c>
      <c r="I1106" s="44">
        <f>IF(F1106&gt;0,F1106,"")</f>
        <v>100</v>
      </c>
      <c r="J1106" s="40" t="s">
        <v>431</v>
      </c>
    </row>
    <row r="1107" spans="1:10" ht="18" customHeight="1" x14ac:dyDescent="0.25">
      <c r="A1107" s="27">
        <v>2006</v>
      </c>
      <c r="B1107" s="28">
        <v>39024</v>
      </c>
      <c r="C1107" s="29" t="s">
        <v>4</v>
      </c>
      <c r="D1107" s="30" t="s">
        <v>95</v>
      </c>
      <c r="E1107" s="30"/>
      <c r="F1107" s="31">
        <v>100</v>
      </c>
      <c r="G1107" s="26">
        <f>G1106+F1107</f>
        <v>-84217.330000000016</v>
      </c>
      <c r="H1107" s="32">
        <v>198</v>
      </c>
      <c r="I1107" s="31">
        <f>IF(F1107&gt;0,F1107,"")</f>
        <v>100</v>
      </c>
      <c r="J1107" s="25" t="s">
        <v>431</v>
      </c>
    </row>
    <row r="1108" spans="1:10" ht="18" customHeight="1" x14ac:dyDescent="0.25">
      <c r="A1108" s="33">
        <v>2007</v>
      </c>
      <c r="B1108" s="34">
        <v>39391</v>
      </c>
      <c r="C1108" s="35" t="s">
        <v>4</v>
      </c>
      <c r="D1108" s="36" t="s">
        <v>95</v>
      </c>
      <c r="E1108" s="36"/>
      <c r="F1108" s="37">
        <v>100</v>
      </c>
      <c r="G1108" s="38">
        <f>G1107+F1108</f>
        <v>-84117.330000000016</v>
      </c>
      <c r="H1108" s="39">
        <v>217</v>
      </c>
      <c r="I1108" s="37">
        <f>IF(F1108&lt;0,0,F1108)</f>
        <v>100</v>
      </c>
      <c r="J1108" s="33" t="s">
        <v>431</v>
      </c>
    </row>
    <row r="1109" spans="1:10" ht="18" customHeight="1" x14ac:dyDescent="0.25">
      <c r="A1109" s="55">
        <v>2008</v>
      </c>
      <c r="B1109" s="56">
        <v>39755</v>
      </c>
      <c r="C1109" s="57" t="s">
        <v>4</v>
      </c>
      <c r="D1109" s="55" t="s">
        <v>95</v>
      </c>
      <c r="E1109" s="55"/>
      <c r="F1109" s="58">
        <v>100</v>
      </c>
      <c r="G1109" s="59">
        <f>G1108+F1109</f>
        <v>-84017.330000000016</v>
      </c>
      <c r="H1109" s="60">
        <v>235</v>
      </c>
      <c r="I1109" s="58">
        <f>IF(F1109&lt;0,0,F1109)</f>
        <v>100</v>
      </c>
      <c r="J1109" s="25" t="s">
        <v>431</v>
      </c>
    </row>
    <row r="1110" spans="1:10" ht="18" customHeight="1" x14ac:dyDescent="0.25">
      <c r="A1110" s="47">
        <v>2009</v>
      </c>
      <c r="B1110" s="48">
        <v>40119</v>
      </c>
      <c r="C1110" s="49" t="s">
        <v>4</v>
      </c>
      <c r="D1110" s="50" t="s">
        <v>95</v>
      </c>
      <c r="E1110" s="50"/>
      <c r="F1110" s="51">
        <v>100</v>
      </c>
      <c r="G1110" s="52">
        <f>G1109+F1110</f>
        <v>-83917.330000000016</v>
      </c>
      <c r="H1110" s="53">
        <v>253</v>
      </c>
      <c r="I1110" s="51">
        <f>IF(F1110&lt;0,0,F1110)</f>
        <v>100</v>
      </c>
      <c r="J1110" s="25" t="s">
        <v>431</v>
      </c>
    </row>
    <row r="1111" spans="1:10" ht="18" customHeight="1" x14ac:dyDescent="0.25">
      <c r="A1111" s="36">
        <v>2010</v>
      </c>
      <c r="B1111" s="34">
        <v>40483</v>
      </c>
      <c r="C1111" s="35" t="s">
        <v>4</v>
      </c>
      <c r="D1111" s="36" t="s">
        <v>95</v>
      </c>
      <c r="E1111" s="36"/>
      <c r="F1111" s="37">
        <v>100</v>
      </c>
      <c r="G1111" s="38">
        <f>G1110+F1111</f>
        <v>-83817.330000000016</v>
      </c>
      <c r="H1111" s="39">
        <v>274</v>
      </c>
      <c r="I1111" s="37">
        <f>IF(F1111&lt;0,0,F1111)</f>
        <v>100</v>
      </c>
      <c r="J1111" s="33" t="s">
        <v>431</v>
      </c>
    </row>
    <row r="1112" spans="1:10" ht="18" customHeight="1" x14ac:dyDescent="0.25">
      <c r="A1112" s="67">
        <v>2011</v>
      </c>
      <c r="B1112" s="68">
        <v>40848</v>
      </c>
      <c r="C1112" s="69" t="s">
        <v>4</v>
      </c>
      <c r="D1112" s="67" t="s">
        <v>95</v>
      </c>
      <c r="E1112" s="67"/>
      <c r="F1112" s="70">
        <v>100</v>
      </c>
      <c r="G1112" s="71">
        <f>G1111+F1112</f>
        <v>-83717.330000000016</v>
      </c>
      <c r="H1112" s="72">
        <v>295</v>
      </c>
      <c r="I1112" s="70">
        <f>IF(F1112&lt;0,0,F1112)</f>
        <v>100</v>
      </c>
      <c r="J1112" s="25" t="s">
        <v>431</v>
      </c>
    </row>
    <row r="1113" spans="1:10" ht="18" customHeight="1" x14ac:dyDescent="0.25">
      <c r="A1113" s="74">
        <v>2012</v>
      </c>
      <c r="B1113" s="75">
        <v>41214</v>
      </c>
      <c r="C1113" s="76" t="s">
        <v>4</v>
      </c>
      <c r="D1113" s="77" t="s">
        <v>95</v>
      </c>
      <c r="E1113" s="77"/>
      <c r="F1113" s="78">
        <v>100</v>
      </c>
      <c r="G1113" s="79">
        <f>G1112+F1113</f>
        <v>-83617.330000000016</v>
      </c>
      <c r="H1113" s="80">
        <v>316</v>
      </c>
      <c r="I1113" s="78">
        <f>IF(F1113&lt;0,0,F1113)</f>
        <v>100</v>
      </c>
      <c r="J1113" s="25" t="s">
        <v>431</v>
      </c>
    </row>
    <row r="1114" spans="1:10" ht="18" customHeight="1" x14ac:dyDescent="0.25">
      <c r="A1114" s="25">
        <v>2003</v>
      </c>
      <c r="B1114" s="28">
        <v>38113</v>
      </c>
      <c r="C1114" s="29" t="s">
        <v>4</v>
      </c>
      <c r="D1114" s="30" t="s">
        <v>174</v>
      </c>
      <c r="E1114" s="30"/>
      <c r="F1114" s="31">
        <v>15</v>
      </c>
      <c r="G1114" s="26">
        <f>G1113+F1114</f>
        <v>-83602.330000000016</v>
      </c>
      <c r="H1114" s="32">
        <v>160</v>
      </c>
      <c r="I1114" s="31">
        <f>IF(F1114&gt;0,F1114,"")</f>
        <v>15</v>
      </c>
      <c r="J1114" s="27" t="s">
        <v>431</v>
      </c>
    </row>
    <row r="1115" spans="1:10" ht="18" customHeight="1" x14ac:dyDescent="0.25">
      <c r="A1115" s="61">
        <v>2004</v>
      </c>
      <c r="B1115" s="62">
        <v>38477</v>
      </c>
      <c r="C1115" s="63" t="s">
        <v>4</v>
      </c>
      <c r="D1115" s="47" t="s">
        <v>174</v>
      </c>
      <c r="E1115" s="47"/>
      <c r="F1115" s="64">
        <v>15</v>
      </c>
      <c r="G1115" s="65">
        <f>G1114+F1115</f>
        <v>-83587.330000000016</v>
      </c>
      <c r="H1115" s="66">
        <v>175</v>
      </c>
      <c r="I1115" s="64">
        <f>IF(F1115&gt;0,F1115,"")</f>
        <v>15</v>
      </c>
      <c r="J1115" s="61" t="s">
        <v>431</v>
      </c>
    </row>
    <row r="1116" spans="1:10" ht="18" customHeight="1" x14ac:dyDescent="0.25">
      <c r="A1116" s="40">
        <v>2005</v>
      </c>
      <c r="B1116" s="41">
        <v>38841</v>
      </c>
      <c r="C1116" s="42" t="s">
        <v>4</v>
      </c>
      <c r="D1116" s="43" t="s">
        <v>174</v>
      </c>
      <c r="E1116" s="43"/>
      <c r="F1116" s="44">
        <v>15</v>
      </c>
      <c r="G1116" s="45">
        <f>G1115+F1116</f>
        <v>-83572.330000000016</v>
      </c>
      <c r="H1116" s="46">
        <v>191</v>
      </c>
      <c r="I1116" s="44">
        <f>IF(F1116&gt;0,F1116,"")</f>
        <v>15</v>
      </c>
      <c r="J1116" s="40" t="s">
        <v>431</v>
      </c>
    </row>
    <row r="1117" spans="1:10" ht="18" customHeight="1" x14ac:dyDescent="0.25">
      <c r="A1117" s="27">
        <v>2006</v>
      </c>
      <c r="B1117" s="28">
        <v>39205</v>
      </c>
      <c r="C1117" s="29" t="s">
        <v>4</v>
      </c>
      <c r="D1117" s="30" t="s">
        <v>174</v>
      </c>
      <c r="E1117" s="30"/>
      <c r="F1117" s="31">
        <v>15</v>
      </c>
      <c r="G1117" s="26">
        <f>G1116+F1117</f>
        <v>-83557.330000000016</v>
      </c>
      <c r="H1117" s="32">
        <v>208</v>
      </c>
      <c r="I1117" s="31">
        <f>IF(F1117&gt;0,F1117,"")</f>
        <v>15</v>
      </c>
      <c r="J1117" s="25" t="s">
        <v>431</v>
      </c>
    </row>
    <row r="1118" spans="1:10" ht="18" customHeight="1" x14ac:dyDescent="0.25">
      <c r="A1118" s="33">
        <v>2007</v>
      </c>
      <c r="B1118" s="34">
        <v>39574</v>
      </c>
      <c r="C1118" s="35" t="s">
        <v>4</v>
      </c>
      <c r="D1118" s="36" t="s">
        <v>174</v>
      </c>
      <c r="E1118" s="36"/>
      <c r="F1118" s="37">
        <v>15</v>
      </c>
      <c r="G1118" s="38">
        <f>G1117+F1118</f>
        <v>-83542.330000000016</v>
      </c>
      <c r="H1118" s="39">
        <v>226</v>
      </c>
      <c r="I1118" s="37">
        <f>IF(F1118&lt;0,0,F1118)</f>
        <v>15</v>
      </c>
      <c r="J1118" s="33" t="s">
        <v>431</v>
      </c>
    </row>
    <row r="1119" spans="1:10" ht="18" customHeight="1" x14ac:dyDescent="0.25">
      <c r="A1119" s="55">
        <v>2008</v>
      </c>
      <c r="B1119" s="56">
        <v>39939</v>
      </c>
      <c r="C1119" s="57" t="s">
        <v>4</v>
      </c>
      <c r="D1119" s="55" t="s">
        <v>174</v>
      </c>
      <c r="E1119" s="55"/>
      <c r="F1119" s="58">
        <v>15</v>
      </c>
      <c r="G1119" s="59">
        <f>G1118+F1119</f>
        <v>-83527.330000000016</v>
      </c>
      <c r="H1119" s="60">
        <v>244</v>
      </c>
      <c r="I1119" s="58">
        <f>IF(F1119&lt;0,0,F1119)</f>
        <v>15</v>
      </c>
      <c r="J1119" s="25" t="s">
        <v>431</v>
      </c>
    </row>
    <row r="1120" spans="1:10" ht="18" customHeight="1" x14ac:dyDescent="0.25">
      <c r="A1120" s="47">
        <v>2009</v>
      </c>
      <c r="B1120" s="48">
        <v>40305</v>
      </c>
      <c r="C1120" s="49" t="s">
        <v>4</v>
      </c>
      <c r="D1120" s="50" t="s">
        <v>174</v>
      </c>
      <c r="E1120" s="50"/>
      <c r="F1120" s="51">
        <v>15</v>
      </c>
      <c r="G1120" s="52">
        <f>G1119+F1120</f>
        <v>-83512.330000000016</v>
      </c>
      <c r="H1120" s="53">
        <v>262</v>
      </c>
      <c r="I1120" s="51">
        <f>IF(F1120&lt;0,0,F1120)</f>
        <v>15</v>
      </c>
      <c r="J1120" s="25" t="s">
        <v>431</v>
      </c>
    </row>
    <row r="1121" spans="1:10" ht="18" customHeight="1" x14ac:dyDescent="0.25">
      <c r="A1121" s="36">
        <v>2010</v>
      </c>
      <c r="B1121" s="34">
        <v>40666</v>
      </c>
      <c r="C1121" s="35" t="s">
        <v>4</v>
      </c>
      <c r="D1121" s="36" t="s">
        <v>174</v>
      </c>
      <c r="E1121" s="36"/>
      <c r="F1121" s="37">
        <v>15</v>
      </c>
      <c r="G1121" s="38">
        <f>G1120+F1121</f>
        <v>-83497.330000000016</v>
      </c>
      <c r="H1121" s="39">
        <v>283</v>
      </c>
      <c r="I1121" s="37">
        <f>IF(F1121&lt;0,0,F1121)</f>
        <v>15</v>
      </c>
      <c r="J1121" s="33" t="s">
        <v>431</v>
      </c>
    </row>
    <row r="1122" spans="1:10" ht="18" customHeight="1" x14ac:dyDescent="0.25">
      <c r="A1122" s="67">
        <v>2011</v>
      </c>
      <c r="B1122" s="68">
        <v>41030</v>
      </c>
      <c r="C1122" s="69" t="s">
        <v>4</v>
      </c>
      <c r="D1122" s="67" t="s">
        <v>174</v>
      </c>
      <c r="E1122" s="67"/>
      <c r="F1122" s="70">
        <v>15</v>
      </c>
      <c r="G1122" s="71">
        <f>G1121+F1122</f>
        <v>-83482.330000000016</v>
      </c>
      <c r="H1122" s="72">
        <v>305</v>
      </c>
      <c r="I1122" s="70">
        <f>IF(F1122&lt;0,0,F1122)</f>
        <v>15</v>
      </c>
      <c r="J1122" s="25" t="s">
        <v>431</v>
      </c>
    </row>
    <row r="1123" spans="1:10" ht="18" customHeight="1" x14ac:dyDescent="0.25">
      <c r="A1123" s="74">
        <v>2012</v>
      </c>
      <c r="B1123" s="75">
        <v>41395</v>
      </c>
      <c r="C1123" s="76" t="s">
        <v>4</v>
      </c>
      <c r="D1123" s="77" t="s">
        <v>174</v>
      </c>
      <c r="E1123" s="77"/>
      <c r="F1123" s="78">
        <v>15</v>
      </c>
      <c r="G1123" s="79">
        <f>G1122+F1123</f>
        <v>-83467.330000000016</v>
      </c>
      <c r="H1123" s="80">
        <v>327</v>
      </c>
      <c r="I1123" s="78">
        <f>IF(F1123&lt;0,0,F1123)</f>
        <v>15</v>
      </c>
      <c r="J1123" s="25" t="s">
        <v>431</v>
      </c>
    </row>
    <row r="1124" spans="1:10" ht="18" customHeight="1" x14ac:dyDescent="0.25">
      <c r="A1124" s="25">
        <v>2003</v>
      </c>
      <c r="B1124" s="28">
        <v>37914</v>
      </c>
      <c r="C1124" s="29" t="s">
        <v>4</v>
      </c>
      <c r="D1124" s="30" t="s">
        <v>84</v>
      </c>
      <c r="E1124" s="30"/>
      <c r="F1124" s="31">
        <v>15</v>
      </c>
      <c r="G1124" s="26">
        <f>G1123+F1124</f>
        <v>-83452.330000000016</v>
      </c>
      <c r="H1124" s="32">
        <v>150</v>
      </c>
      <c r="I1124" s="31">
        <f>IF(F1124&gt;0,F1124,"")</f>
        <v>15</v>
      </c>
      <c r="J1124" s="27" t="s">
        <v>431</v>
      </c>
    </row>
    <row r="1125" spans="1:10" ht="18" customHeight="1" x14ac:dyDescent="0.25">
      <c r="A1125" s="61">
        <v>2004</v>
      </c>
      <c r="B1125" s="62">
        <v>38280</v>
      </c>
      <c r="C1125" s="63" t="s">
        <v>4</v>
      </c>
      <c r="D1125" s="47" t="s">
        <v>84</v>
      </c>
      <c r="E1125" s="47"/>
      <c r="F1125" s="64">
        <v>15</v>
      </c>
      <c r="G1125" s="65">
        <f>G1124+F1125</f>
        <v>-83437.330000000016</v>
      </c>
      <c r="H1125" s="66">
        <v>166</v>
      </c>
      <c r="I1125" s="64">
        <f>IF(F1125&gt;0,F1125,"")</f>
        <v>15</v>
      </c>
      <c r="J1125" s="61" t="s">
        <v>431</v>
      </c>
    </row>
    <row r="1126" spans="1:10" ht="18" customHeight="1" x14ac:dyDescent="0.25">
      <c r="A1126" s="40">
        <v>2005</v>
      </c>
      <c r="B1126" s="41">
        <v>38644</v>
      </c>
      <c r="C1126" s="42" t="s">
        <v>4</v>
      </c>
      <c r="D1126" s="43" t="s">
        <v>84</v>
      </c>
      <c r="E1126" s="43"/>
      <c r="F1126" s="44">
        <v>15</v>
      </c>
      <c r="G1126" s="45">
        <f>G1125+F1126</f>
        <v>-83422.330000000016</v>
      </c>
      <c r="H1126" s="46">
        <v>181</v>
      </c>
      <c r="I1126" s="44">
        <f>IF(F1126&gt;0,F1126,"")</f>
        <v>15</v>
      </c>
      <c r="J1126" s="40" t="s">
        <v>431</v>
      </c>
    </row>
    <row r="1127" spans="1:10" ht="18" customHeight="1" x14ac:dyDescent="0.25">
      <c r="A1127" s="27">
        <v>2006</v>
      </c>
      <c r="B1127" s="28">
        <v>39008</v>
      </c>
      <c r="C1127" s="29" t="s">
        <v>4</v>
      </c>
      <c r="D1127" s="30" t="s">
        <v>84</v>
      </c>
      <c r="E1127" s="30"/>
      <c r="F1127" s="31">
        <v>15</v>
      </c>
      <c r="G1127" s="26">
        <f>G1126+F1127</f>
        <v>-83407.330000000016</v>
      </c>
      <c r="H1127" s="32">
        <v>197</v>
      </c>
      <c r="I1127" s="31">
        <f>IF(F1127&gt;0,F1127,"")</f>
        <v>15</v>
      </c>
      <c r="J1127" s="25" t="s">
        <v>431</v>
      </c>
    </row>
    <row r="1128" spans="1:10" ht="18" customHeight="1" x14ac:dyDescent="0.25">
      <c r="A1128" s="33">
        <v>2007</v>
      </c>
      <c r="B1128" s="34">
        <v>39373</v>
      </c>
      <c r="C1128" s="35" t="s">
        <v>4</v>
      </c>
      <c r="D1128" s="36" t="s">
        <v>84</v>
      </c>
      <c r="E1128" s="36"/>
      <c r="F1128" s="37">
        <v>15</v>
      </c>
      <c r="G1128" s="38">
        <f>G1127+F1128</f>
        <v>-83392.330000000016</v>
      </c>
      <c r="H1128" s="39">
        <v>215</v>
      </c>
      <c r="I1128" s="37">
        <f>IF(F1128&lt;0,0,F1128)</f>
        <v>15</v>
      </c>
      <c r="J1128" s="33" t="s">
        <v>431</v>
      </c>
    </row>
    <row r="1129" spans="1:10" ht="18" customHeight="1" x14ac:dyDescent="0.25">
      <c r="A1129" s="55">
        <v>2008</v>
      </c>
      <c r="B1129" s="56">
        <v>39737</v>
      </c>
      <c r="C1129" s="57" t="s">
        <v>4</v>
      </c>
      <c r="D1129" s="55" t="s">
        <v>84</v>
      </c>
      <c r="E1129" s="55"/>
      <c r="F1129" s="58">
        <v>15</v>
      </c>
      <c r="G1129" s="59">
        <f>G1128+F1129</f>
        <v>-83377.330000000016</v>
      </c>
      <c r="H1129" s="60">
        <v>233</v>
      </c>
      <c r="I1129" s="58">
        <f>IF(F1129&lt;0,0,F1129)</f>
        <v>15</v>
      </c>
      <c r="J1129" s="25" t="s">
        <v>431</v>
      </c>
    </row>
    <row r="1130" spans="1:10" ht="18" customHeight="1" x14ac:dyDescent="0.25">
      <c r="A1130" s="47">
        <v>2009</v>
      </c>
      <c r="B1130" s="48">
        <v>40102</v>
      </c>
      <c r="C1130" s="49" t="s">
        <v>4</v>
      </c>
      <c r="D1130" s="50" t="s">
        <v>84</v>
      </c>
      <c r="E1130" s="50"/>
      <c r="F1130" s="51">
        <v>15</v>
      </c>
      <c r="G1130" s="52">
        <f>G1129+F1130</f>
        <v>-83362.330000000016</v>
      </c>
      <c r="H1130" s="53">
        <v>252</v>
      </c>
      <c r="I1130" s="51">
        <f>IF(F1130&lt;0,0,F1130)</f>
        <v>15</v>
      </c>
      <c r="J1130" s="25" t="s">
        <v>431</v>
      </c>
    </row>
    <row r="1131" spans="1:10" ht="18" customHeight="1" x14ac:dyDescent="0.25">
      <c r="A1131" s="36">
        <v>2010</v>
      </c>
      <c r="B1131" s="34">
        <v>40469</v>
      </c>
      <c r="C1131" s="35" t="s">
        <v>4</v>
      </c>
      <c r="D1131" s="36" t="s">
        <v>84</v>
      </c>
      <c r="E1131" s="36"/>
      <c r="F1131" s="37">
        <v>15</v>
      </c>
      <c r="G1131" s="38">
        <f>G1130+F1131</f>
        <v>-83347.330000000016</v>
      </c>
      <c r="H1131" s="39">
        <v>271</v>
      </c>
      <c r="I1131" s="37">
        <f>IF(F1131&lt;0,0,F1131)</f>
        <v>15</v>
      </c>
      <c r="J1131" s="33" t="s">
        <v>431</v>
      </c>
    </row>
    <row r="1132" spans="1:10" ht="18" customHeight="1" x14ac:dyDescent="0.25">
      <c r="A1132" s="25">
        <v>2003</v>
      </c>
      <c r="B1132" s="28">
        <v>37992</v>
      </c>
      <c r="C1132" s="29" t="s">
        <v>2</v>
      </c>
      <c r="D1132" s="30" t="s">
        <v>120</v>
      </c>
      <c r="E1132" s="30"/>
      <c r="F1132" s="31">
        <v>50</v>
      </c>
      <c r="G1132" s="26">
        <f>G1131+F1132</f>
        <v>-83297.330000000016</v>
      </c>
      <c r="H1132" s="32">
        <v>154</v>
      </c>
      <c r="I1132" s="31">
        <f>IF(F1132&gt;0,F1132,"")</f>
        <v>50</v>
      </c>
      <c r="J1132" s="27" t="s">
        <v>431</v>
      </c>
    </row>
    <row r="1133" spans="1:10" ht="18" customHeight="1" x14ac:dyDescent="0.25">
      <c r="A1133" s="61">
        <v>2004</v>
      </c>
      <c r="B1133" s="62">
        <v>38358</v>
      </c>
      <c r="C1133" s="63" t="s">
        <v>2</v>
      </c>
      <c r="D1133" s="47" t="s">
        <v>120</v>
      </c>
      <c r="E1133" s="47"/>
      <c r="F1133" s="64">
        <v>50</v>
      </c>
      <c r="G1133" s="65">
        <f>G1132+F1133</f>
        <v>-83247.330000000016</v>
      </c>
      <c r="H1133" s="66">
        <v>170</v>
      </c>
      <c r="I1133" s="64">
        <f>IF(F1133&gt;0,F1133,"")</f>
        <v>50</v>
      </c>
      <c r="J1133" s="61" t="s">
        <v>431</v>
      </c>
    </row>
    <row r="1134" spans="1:10" ht="18" customHeight="1" x14ac:dyDescent="0.25">
      <c r="A1134" s="40">
        <v>2005</v>
      </c>
      <c r="B1134" s="41">
        <v>38722</v>
      </c>
      <c r="C1134" s="42" t="s">
        <v>2</v>
      </c>
      <c r="D1134" s="43" t="s">
        <v>120</v>
      </c>
      <c r="E1134" s="43"/>
      <c r="F1134" s="44">
        <v>50</v>
      </c>
      <c r="G1134" s="45">
        <f>G1133+F1134</f>
        <v>-83197.330000000016</v>
      </c>
      <c r="H1134" s="46">
        <v>185</v>
      </c>
      <c r="I1134" s="44">
        <f>IF(F1134&gt;0,F1134,"")</f>
        <v>50</v>
      </c>
      <c r="J1134" s="40" t="s">
        <v>431</v>
      </c>
    </row>
    <row r="1135" spans="1:10" ht="18" customHeight="1" x14ac:dyDescent="0.25">
      <c r="A1135" s="27">
        <v>2006</v>
      </c>
      <c r="B1135" s="28">
        <v>39086</v>
      </c>
      <c r="C1135" s="29" t="s">
        <v>2</v>
      </c>
      <c r="D1135" s="30" t="s">
        <v>120</v>
      </c>
      <c r="E1135" s="30"/>
      <c r="F1135" s="31">
        <v>50</v>
      </c>
      <c r="G1135" s="26">
        <f>G1134+F1135</f>
        <v>-83147.330000000016</v>
      </c>
      <c r="H1135" s="32">
        <v>201</v>
      </c>
      <c r="I1135" s="31">
        <f>IF(F1135&gt;0,F1135,"")</f>
        <v>50</v>
      </c>
      <c r="J1135" s="25" t="s">
        <v>431</v>
      </c>
    </row>
    <row r="1136" spans="1:10" ht="18" customHeight="1" x14ac:dyDescent="0.25">
      <c r="A1136" s="33">
        <v>2007</v>
      </c>
      <c r="B1136" s="34">
        <v>39451</v>
      </c>
      <c r="C1136" s="35" t="s">
        <v>2</v>
      </c>
      <c r="D1136" s="36" t="s">
        <v>120</v>
      </c>
      <c r="E1136" s="36"/>
      <c r="F1136" s="37">
        <v>50</v>
      </c>
      <c r="G1136" s="38">
        <f>G1135+F1136</f>
        <v>-83097.330000000016</v>
      </c>
      <c r="H1136" s="39">
        <v>220</v>
      </c>
      <c r="I1136" s="37">
        <f>IF(F1136&lt;0,0,F1136)</f>
        <v>50</v>
      </c>
      <c r="J1136" s="33" t="s">
        <v>431</v>
      </c>
    </row>
    <row r="1137" spans="1:20" ht="18" customHeight="1" x14ac:dyDescent="0.25">
      <c r="A1137" s="55">
        <v>2008</v>
      </c>
      <c r="B1137" s="56">
        <v>39819</v>
      </c>
      <c r="C1137" s="57" t="s">
        <v>2</v>
      </c>
      <c r="D1137" s="55" t="s">
        <v>120</v>
      </c>
      <c r="E1137" s="55"/>
      <c r="F1137" s="58">
        <v>50</v>
      </c>
      <c r="G1137" s="59">
        <f>G1136+F1137</f>
        <v>-83047.330000000016</v>
      </c>
      <c r="H1137" s="60">
        <v>238</v>
      </c>
      <c r="I1137" s="58">
        <f>IF(F1137&lt;0,0,F1137)</f>
        <v>50</v>
      </c>
      <c r="J1137" s="25" t="s">
        <v>431</v>
      </c>
    </row>
    <row r="1138" spans="1:20" ht="18" customHeight="1" x14ac:dyDescent="0.25">
      <c r="A1138" s="47">
        <v>2009</v>
      </c>
      <c r="B1138" s="48">
        <v>40184</v>
      </c>
      <c r="C1138" s="49" t="s">
        <v>2</v>
      </c>
      <c r="D1138" s="50" t="s">
        <v>120</v>
      </c>
      <c r="E1138" s="50"/>
      <c r="F1138" s="51">
        <v>50</v>
      </c>
      <c r="G1138" s="52">
        <f>G1137+F1138</f>
        <v>-82997.330000000016</v>
      </c>
      <c r="H1138" s="53">
        <v>256</v>
      </c>
      <c r="I1138" s="51">
        <f>IF(F1138&lt;0,0,F1138)</f>
        <v>50</v>
      </c>
      <c r="J1138" s="25" t="s">
        <v>431</v>
      </c>
    </row>
    <row r="1139" spans="1:20" ht="18" customHeight="1" x14ac:dyDescent="0.25">
      <c r="A1139" s="36">
        <v>2010</v>
      </c>
      <c r="B1139" s="34">
        <v>40547</v>
      </c>
      <c r="C1139" s="35" t="s">
        <v>2</v>
      </c>
      <c r="D1139" s="36" t="s">
        <v>120</v>
      </c>
      <c r="E1139" s="36"/>
      <c r="F1139" s="37">
        <v>50</v>
      </c>
      <c r="G1139" s="38">
        <f>G1138+F1139</f>
        <v>-82947.330000000016</v>
      </c>
      <c r="H1139" s="39">
        <v>276</v>
      </c>
      <c r="I1139" s="37">
        <f>IF(F1139&lt;0,0,F1139)</f>
        <v>50</v>
      </c>
      <c r="J1139" s="33" t="s">
        <v>431</v>
      </c>
    </row>
    <row r="1140" spans="1:20" ht="18" customHeight="1" x14ac:dyDescent="0.25">
      <c r="A1140" s="67">
        <v>2011</v>
      </c>
      <c r="B1140" s="68">
        <v>40911</v>
      </c>
      <c r="C1140" s="69" t="s">
        <v>2</v>
      </c>
      <c r="D1140" s="67" t="s">
        <v>120</v>
      </c>
      <c r="E1140" s="67"/>
      <c r="F1140" s="70">
        <v>50</v>
      </c>
      <c r="G1140" s="71">
        <f>G1139+F1140</f>
        <v>-82897.330000000016</v>
      </c>
      <c r="H1140" s="72">
        <v>297</v>
      </c>
      <c r="I1140" s="70">
        <f>IF(F1140&lt;0,0,F1140)</f>
        <v>50</v>
      </c>
      <c r="J1140" s="25" t="s">
        <v>431</v>
      </c>
    </row>
    <row r="1141" spans="1:20" ht="18" customHeight="1" x14ac:dyDescent="0.25">
      <c r="A1141" s="74">
        <v>2012</v>
      </c>
      <c r="B1141" s="75">
        <v>41276</v>
      </c>
      <c r="C1141" s="76" t="s">
        <v>2</v>
      </c>
      <c r="D1141" s="77" t="s">
        <v>120</v>
      </c>
      <c r="E1141" s="77"/>
      <c r="F1141" s="78">
        <v>50</v>
      </c>
      <c r="G1141" s="79">
        <f>G1140+F1141</f>
        <v>-82847.330000000016</v>
      </c>
      <c r="H1141" s="80">
        <v>319</v>
      </c>
      <c r="I1141" s="78">
        <f>IF(F1141&lt;0,0,F1141)</f>
        <v>50</v>
      </c>
      <c r="J1141" s="25" t="s">
        <v>431</v>
      </c>
    </row>
    <row r="1142" spans="1:20" s="2" customFormat="1" ht="18" customHeight="1" x14ac:dyDescent="0.25">
      <c r="A1142" s="27">
        <v>2006</v>
      </c>
      <c r="B1142" s="28">
        <v>39024</v>
      </c>
      <c r="C1142" s="29" t="s">
        <v>2</v>
      </c>
      <c r="D1142" s="30" t="s">
        <v>96</v>
      </c>
      <c r="E1142" s="30"/>
      <c r="F1142" s="31">
        <v>15</v>
      </c>
      <c r="G1142" s="26">
        <f>G1141+F1142</f>
        <v>-82832.330000000016</v>
      </c>
      <c r="H1142" s="32">
        <v>198</v>
      </c>
      <c r="I1142" s="31">
        <f>IF(F1142&gt;0,F1142,"")</f>
        <v>15</v>
      </c>
      <c r="J1142" s="25" t="s">
        <v>431</v>
      </c>
      <c r="K1142"/>
      <c r="L1142"/>
      <c r="M1142"/>
      <c r="N1142"/>
      <c r="O1142"/>
      <c r="P1142"/>
      <c r="Q1142"/>
      <c r="R1142"/>
      <c r="S1142"/>
      <c r="T1142"/>
    </row>
    <row r="1143" spans="1:20" s="2" customFormat="1" ht="18" customHeight="1" x14ac:dyDescent="0.25">
      <c r="A1143" s="33">
        <v>2007</v>
      </c>
      <c r="B1143" s="34">
        <v>39391</v>
      </c>
      <c r="C1143" s="35" t="s">
        <v>2</v>
      </c>
      <c r="D1143" s="36" t="s">
        <v>96</v>
      </c>
      <c r="E1143" s="36"/>
      <c r="F1143" s="37">
        <v>15</v>
      </c>
      <c r="G1143" s="38">
        <f>G1142+F1143</f>
        <v>-82817.330000000016</v>
      </c>
      <c r="H1143" s="39">
        <v>217</v>
      </c>
      <c r="I1143" s="37">
        <f>IF(F1143&lt;0,0,F1143)</f>
        <v>15</v>
      </c>
      <c r="J1143" s="33" t="s">
        <v>431</v>
      </c>
      <c r="K1143"/>
      <c r="L1143"/>
      <c r="M1143"/>
      <c r="N1143"/>
      <c r="O1143"/>
      <c r="P1143"/>
      <c r="Q1143"/>
      <c r="R1143"/>
      <c r="S1143"/>
      <c r="T1143"/>
    </row>
    <row r="1144" spans="1:20" s="2" customFormat="1" ht="18" customHeight="1" x14ac:dyDescent="0.25">
      <c r="A1144" s="55">
        <v>2008</v>
      </c>
      <c r="B1144" s="56">
        <v>39757</v>
      </c>
      <c r="C1144" s="57" t="s">
        <v>2</v>
      </c>
      <c r="D1144" s="55" t="s">
        <v>96</v>
      </c>
      <c r="E1144" s="55"/>
      <c r="F1144" s="58">
        <v>15</v>
      </c>
      <c r="G1144" s="59">
        <f>G1143+F1144</f>
        <v>-82802.330000000016</v>
      </c>
      <c r="H1144" s="60">
        <v>235</v>
      </c>
      <c r="I1144" s="58">
        <f>IF(F1144&lt;0,0,F1144)</f>
        <v>15</v>
      </c>
      <c r="J1144" s="25" t="s">
        <v>431</v>
      </c>
      <c r="K1144"/>
      <c r="L1144"/>
      <c r="M1144"/>
      <c r="N1144"/>
      <c r="O1144"/>
      <c r="P1144"/>
      <c r="Q1144"/>
      <c r="R1144"/>
      <c r="S1144"/>
      <c r="T1144"/>
    </row>
    <row r="1145" spans="1:20" s="2" customFormat="1" ht="18" customHeight="1" x14ac:dyDescent="0.25">
      <c r="A1145" s="47">
        <v>2009</v>
      </c>
      <c r="B1145" s="48">
        <v>40121</v>
      </c>
      <c r="C1145" s="49" t="s">
        <v>2</v>
      </c>
      <c r="D1145" s="50" t="s">
        <v>96</v>
      </c>
      <c r="E1145" s="50"/>
      <c r="F1145" s="51">
        <v>15</v>
      </c>
      <c r="G1145" s="52">
        <f>G1144+F1145</f>
        <v>-82787.330000000016</v>
      </c>
      <c r="H1145" s="53">
        <v>253</v>
      </c>
      <c r="I1145" s="51">
        <f>IF(F1145&lt;0,0,F1145)</f>
        <v>15</v>
      </c>
      <c r="J1145" s="25" t="s">
        <v>431</v>
      </c>
      <c r="K1145"/>
      <c r="L1145"/>
      <c r="M1145"/>
      <c r="N1145"/>
      <c r="O1145"/>
      <c r="P1145"/>
      <c r="Q1145"/>
      <c r="R1145"/>
      <c r="S1145"/>
      <c r="T1145"/>
    </row>
    <row r="1146" spans="1:20" s="2" customFormat="1" ht="18" customHeight="1" x14ac:dyDescent="0.25">
      <c r="A1146" s="36">
        <v>2010</v>
      </c>
      <c r="B1146" s="34">
        <v>40485</v>
      </c>
      <c r="C1146" s="35" t="s">
        <v>2</v>
      </c>
      <c r="D1146" s="36" t="s">
        <v>96</v>
      </c>
      <c r="E1146" s="36"/>
      <c r="F1146" s="37">
        <v>15</v>
      </c>
      <c r="G1146" s="38">
        <f>G1145+F1146</f>
        <v>-82772.330000000016</v>
      </c>
      <c r="H1146" s="39">
        <v>274</v>
      </c>
      <c r="I1146" s="37">
        <f>IF(F1146&lt;0,0,F1146)</f>
        <v>15</v>
      </c>
      <c r="J1146" s="33" t="s">
        <v>431</v>
      </c>
      <c r="K1146"/>
      <c r="L1146"/>
      <c r="M1146"/>
      <c r="N1146"/>
      <c r="O1146"/>
      <c r="P1146"/>
      <c r="Q1146"/>
      <c r="R1146"/>
      <c r="S1146"/>
      <c r="T1146"/>
    </row>
    <row r="1147" spans="1:20" s="2" customFormat="1" ht="18" customHeight="1" x14ac:dyDescent="0.25">
      <c r="A1147" s="67">
        <v>2011</v>
      </c>
      <c r="B1147" s="68">
        <v>40850</v>
      </c>
      <c r="C1147" s="81" t="s">
        <v>2</v>
      </c>
      <c r="D1147" s="67" t="s">
        <v>96</v>
      </c>
      <c r="E1147" s="67"/>
      <c r="F1147" s="70">
        <v>15</v>
      </c>
      <c r="G1147" s="71">
        <f>G1146+F1147</f>
        <v>-82757.330000000016</v>
      </c>
      <c r="H1147" s="72">
        <v>295</v>
      </c>
      <c r="I1147" s="70">
        <f>IF(F1147&lt;0,0,F1147)</f>
        <v>15</v>
      </c>
      <c r="J1147" s="25" t="s">
        <v>431</v>
      </c>
      <c r="K1147"/>
      <c r="L1147"/>
      <c r="M1147"/>
      <c r="N1147"/>
      <c r="O1147"/>
      <c r="P1147"/>
      <c r="Q1147"/>
      <c r="R1147"/>
      <c r="S1147"/>
      <c r="T1147"/>
    </row>
    <row r="1148" spans="1:20" s="2" customFormat="1" ht="18" customHeight="1" x14ac:dyDescent="0.25">
      <c r="A1148" s="74">
        <v>2012</v>
      </c>
      <c r="B1148" s="75">
        <v>41218</v>
      </c>
      <c r="C1148" s="76" t="s">
        <v>2</v>
      </c>
      <c r="D1148" s="77" t="s">
        <v>96</v>
      </c>
      <c r="E1148" s="77"/>
      <c r="F1148" s="78">
        <v>15</v>
      </c>
      <c r="G1148" s="79">
        <f>G1147+F1148</f>
        <v>-82742.330000000016</v>
      </c>
      <c r="H1148" s="80">
        <v>316</v>
      </c>
      <c r="I1148" s="78">
        <f>IF(F1148&lt;0,0,F1148)</f>
        <v>15</v>
      </c>
      <c r="J1148" s="25" t="s">
        <v>431</v>
      </c>
      <c r="K1148"/>
      <c r="L1148"/>
      <c r="M1148"/>
      <c r="N1148"/>
      <c r="O1148"/>
      <c r="P1148"/>
      <c r="Q1148"/>
      <c r="R1148"/>
      <c r="S1148"/>
      <c r="T1148"/>
    </row>
    <row r="1149" spans="1:20" s="2" customFormat="1" ht="18" customHeight="1" x14ac:dyDescent="0.25">
      <c r="A1149" s="25">
        <v>2003</v>
      </c>
      <c r="B1149" s="28">
        <v>37930</v>
      </c>
      <c r="C1149" s="29" t="s">
        <v>2</v>
      </c>
      <c r="D1149" s="30" t="s">
        <v>97</v>
      </c>
      <c r="E1149" s="30"/>
      <c r="F1149" s="31">
        <v>15</v>
      </c>
      <c r="G1149" s="26">
        <f>G1148+F1149</f>
        <v>-82727.330000000016</v>
      </c>
      <c r="H1149" s="32">
        <v>152</v>
      </c>
      <c r="I1149" s="31">
        <f>IF(F1149&gt;0,F1149,"")</f>
        <v>15</v>
      </c>
      <c r="J1149" s="27" t="s">
        <v>431</v>
      </c>
      <c r="K1149"/>
      <c r="L1149"/>
      <c r="M1149"/>
      <c r="N1149"/>
      <c r="O1149"/>
      <c r="P1149"/>
      <c r="Q1149"/>
      <c r="R1149"/>
      <c r="S1149"/>
      <c r="T1149"/>
    </row>
    <row r="1150" spans="1:20" s="2" customFormat="1" ht="18" customHeight="1" x14ac:dyDescent="0.25">
      <c r="A1150" s="61">
        <v>2004</v>
      </c>
      <c r="B1150" s="62">
        <v>38294</v>
      </c>
      <c r="C1150" s="63" t="s">
        <v>2</v>
      </c>
      <c r="D1150" s="47" t="s">
        <v>97</v>
      </c>
      <c r="E1150" s="47"/>
      <c r="F1150" s="64">
        <v>15</v>
      </c>
      <c r="G1150" s="65">
        <f>G1149+F1150</f>
        <v>-82712.330000000016</v>
      </c>
      <c r="H1150" s="66">
        <v>167</v>
      </c>
      <c r="I1150" s="64">
        <f>IF(F1150&gt;0,F1150,"")</f>
        <v>15</v>
      </c>
      <c r="J1150" s="61" t="s">
        <v>431</v>
      </c>
      <c r="K1150"/>
      <c r="L1150"/>
      <c r="M1150"/>
      <c r="N1150"/>
      <c r="O1150"/>
      <c r="P1150"/>
      <c r="Q1150"/>
      <c r="R1150"/>
      <c r="S1150"/>
      <c r="T1150"/>
    </row>
    <row r="1151" spans="1:20" s="2" customFormat="1" ht="18" customHeight="1" x14ac:dyDescent="0.25">
      <c r="A1151" s="40">
        <v>2005</v>
      </c>
      <c r="B1151" s="41">
        <v>38659</v>
      </c>
      <c r="C1151" s="42" t="s">
        <v>2</v>
      </c>
      <c r="D1151" s="43" t="s">
        <v>97</v>
      </c>
      <c r="E1151" s="43"/>
      <c r="F1151" s="44">
        <v>15</v>
      </c>
      <c r="G1151" s="45">
        <f>G1150+F1151</f>
        <v>-82697.330000000016</v>
      </c>
      <c r="H1151" s="46">
        <v>182</v>
      </c>
      <c r="I1151" s="44">
        <f>IF(F1151&gt;0,F1151,"")</f>
        <v>15</v>
      </c>
      <c r="J1151" s="40" t="s">
        <v>431</v>
      </c>
      <c r="K1151"/>
      <c r="L1151"/>
      <c r="M1151"/>
      <c r="N1151"/>
      <c r="O1151"/>
      <c r="P1151"/>
      <c r="Q1151"/>
      <c r="R1151"/>
      <c r="S1151"/>
      <c r="T1151"/>
    </row>
    <row r="1152" spans="1:20" s="2" customFormat="1" ht="18" customHeight="1" x14ac:dyDescent="0.25">
      <c r="A1152" s="27">
        <v>2006</v>
      </c>
      <c r="B1152" s="28">
        <v>39024</v>
      </c>
      <c r="C1152" s="29" t="s">
        <v>2</v>
      </c>
      <c r="D1152" s="30" t="s">
        <v>97</v>
      </c>
      <c r="E1152" s="30"/>
      <c r="F1152" s="31">
        <v>15</v>
      </c>
      <c r="G1152" s="26">
        <f>G1151+F1152</f>
        <v>-82682.330000000016</v>
      </c>
      <c r="H1152" s="32">
        <v>198</v>
      </c>
      <c r="I1152" s="31">
        <f>IF(F1152&gt;0,F1152,"")</f>
        <v>15</v>
      </c>
      <c r="J1152" s="25" t="s">
        <v>431</v>
      </c>
      <c r="K1152"/>
      <c r="L1152"/>
      <c r="M1152"/>
      <c r="N1152"/>
      <c r="O1152"/>
      <c r="P1152"/>
      <c r="Q1152"/>
      <c r="R1152"/>
      <c r="S1152"/>
      <c r="T1152"/>
    </row>
    <row r="1153" spans="1:20" s="2" customFormat="1" ht="18" customHeight="1" x14ac:dyDescent="0.25">
      <c r="A1153" s="33">
        <v>2007</v>
      </c>
      <c r="B1153" s="34">
        <v>39391</v>
      </c>
      <c r="C1153" s="35" t="s">
        <v>2</v>
      </c>
      <c r="D1153" s="36" t="s">
        <v>97</v>
      </c>
      <c r="E1153" s="36"/>
      <c r="F1153" s="37">
        <v>15</v>
      </c>
      <c r="G1153" s="38">
        <f>G1152+F1153</f>
        <v>-82667.330000000016</v>
      </c>
      <c r="H1153" s="39">
        <v>217</v>
      </c>
      <c r="I1153" s="37">
        <f>IF(F1153&lt;0,0,F1153)</f>
        <v>15</v>
      </c>
      <c r="J1153" s="33" t="s">
        <v>431</v>
      </c>
      <c r="K1153"/>
      <c r="L1153"/>
      <c r="M1153"/>
      <c r="N1153"/>
      <c r="O1153"/>
      <c r="P1153"/>
      <c r="Q1153"/>
      <c r="R1153"/>
      <c r="S1153"/>
      <c r="T1153"/>
    </row>
    <row r="1154" spans="1:20" s="2" customFormat="1" ht="18" customHeight="1" x14ac:dyDescent="0.25">
      <c r="A1154" s="55">
        <v>2008</v>
      </c>
      <c r="B1154" s="56">
        <v>39757</v>
      </c>
      <c r="C1154" s="57" t="s">
        <v>2</v>
      </c>
      <c r="D1154" s="55" t="s">
        <v>97</v>
      </c>
      <c r="E1154" s="55"/>
      <c r="F1154" s="58">
        <v>15</v>
      </c>
      <c r="G1154" s="59">
        <f>G1153+F1154</f>
        <v>-82652.330000000016</v>
      </c>
      <c r="H1154" s="60">
        <v>235</v>
      </c>
      <c r="I1154" s="58">
        <f>IF(F1154&lt;0,0,F1154)</f>
        <v>15</v>
      </c>
      <c r="J1154" s="25" t="s">
        <v>431</v>
      </c>
      <c r="K1154"/>
      <c r="L1154"/>
      <c r="M1154"/>
      <c r="N1154"/>
      <c r="O1154"/>
      <c r="P1154"/>
      <c r="Q1154"/>
      <c r="R1154"/>
      <c r="S1154"/>
      <c r="T1154"/>
    </row>
    <row r="1155" spans="1:20" s="2" customFormat="1" ht="18" customHeight="1" x14ac:dyDescent="0.25">
      <c r="A1155" s="47">
        <v>2009</v>
      </c>
      <c r="B1155" s="48">
        <v>40119</v>
      </c>
      <c r="C1155" s="49" t="s">
        <v>2</v>
      </c>
      <c r="D1155" s="50" t="s">
        <v>97</v>
      </c>
      <c r="E1155" s="50"/>
      <c r="F1155" s="51">
        <v>15</v>
      </c>
      <c r="G1155" s="52">
        <f>G1154+F1155</f>
        <v>-82637.330000000016</v>
      </c>
      <c r="H1155" s="53">
        <v>253</v>
      </c>
      <c r="I1155" s="51">
        <f>IF(F1155&lt;0,0,F1155)</f>
        <v>15</v>
      </c>
      <c r="J1155" s="25" t="s">
        <v>431</v>
      </c>
      <c r="K1155"/>
      <c r="L1155"/>
      <c r="M1155"/>
      <c r="N1155"/>
      <c r="O1155"/>
      <c r="P1155"/>
      <c r="Q1155"/>
      <c r="R1155"/>
      <c r="S1155"/>
      <c r="T1155"/>
    </row>
    <row r="1156" spans="1:20" s="2" customFormat="1" ht="18" customHeight="1" x14ac:dyDescent="0.25">
      <c r="A1156" s="36">
        <v>2010</v>
      </c>
      <c r="B1156" s="34">
        <v>40483</v>
      </c>
      <c r="C1156" s="35" t="s">
        <v>2</v>
      </c>
      <c r="D1156" s="36" t="s">
        <v>97</v>
      </c>
      <c r="E1156" s="36"/>
      <c r="F1156" s="37">
        <v>15</v>
      </c>
      <c r="G1156" s="38">
        <f>G1155+F1156</f>
        <v>-82622.330000000016</v>
      </c>
      <c r="H1156" s="39">
        <v>274</v>
      </c>
      <c r="I1156" s="37">
        <f>IF(F1156&lt;0,0,F1156)</f>
        <v>15</v>
      </c>
      <c r="J1156" s="33" t="s">
        <v>431</v>
      </c>
      <c r="K1156"/>
      <c r="L1156"/>
      <c r="M1156"/>
      <c r="N1156"/>
      <c r="O1156"/>
      <c r="P1156"/>
      <c r="Q1156"/>
      <c r="R1156"/>
      <c r="S1156"/>
      <c r="T1156"/>
    </row>
    <row r="1157" spans="1:20" s="2" customFormat="1" ht="18" customHeight="1" x14ac:dyDescent="0.25">
      <c r="A1157" s="25">
        <v>2003</v>
      </c>
      <c r="B1157" s="28">
        <v>37930</v>
      </c>
      <c r="C1157" s="29" t="s">
        <v>4</v>
      </c>
      <c r="D1157" s="30" t="s">
        <v>98</v>
      </c>
      <c r="E1157" s="30"/>
      <c r="F1157" s="31">
        <v>15</v>
      </c>
      <c r="G1157" s="26">
        <f>G1156+F1157</f>
        <v>-82607.330000000016</v>
      </c>
      <c r="H1157" s="32">
        <v>151</v>
      </c>
      <c r="I1157" s="31">
        <f>IF(F1157&gt;0,F1157,"")</f>
        <v>15</v>
      </c>
      <c r="J1157" s="27" t="s">
        <v>431</v>
      </c>
      <c r="K1157"/>
      <c r="L1157"/>
      <c r="M1157"/>
      <c r="N1157"/>
      <c r="O1157"/>
      <c r="P1157"/>
      <c r="Q1157"/>
      <c r="R1157"/>
      <c r="S1157"/>
      <c r="T1157"/>
    </row>
    <row r="1158" spans="1:20" s="2" customFormat="1" ht="18" customHeight="1" x14ac:dyDescent="0.25">
      <c r="A1158" s="61">
        <v>2004</v>
      </c>
      <c r="B1158" s="62">
        <v>38294</v>
      </c>
      <c r="C1158" s="63" t="s">
        <v>4</v>
      </c>
      <c r="D1158" s="47" t="s">
        <v>98</v>
      </c>
      <c r="E1158" s="47"/>
      <c r="F1158" s="64">
        <v>15</v>
      </c>
      <c r="G1158" s="65">
        <f>G1157+F1158</f>
        <v>-82592.330000000016</v>
      </c>
      <c r="H1158" s="66">
        <v>167</v>
      </c>
      <c r="I1158" s="64">
        <f>IF(F1158&gt;0,F1158,"")</f>
        <v>15</v>
      </c>
      <c r="J1158" s="61" t="s">
        <v>431</v>
      </c>
      <c r="K1158"/>
      <c r="L1158"/>
      <c r="M1158"/>
      <c r="N1158"/>
      <c r="O1158"/>
      <c r="P1158"/>
      <c r="Q1158"/>
      <c r="R1158"/>
      <c r="S1158"/>
      <c r="T1158"/>
    </row>
    <row r="1159" spans="1:20" s="2" customFormat="1" ht="18" customHeight="1" x14ac:dyDescent="0.25">
      <c r="A1159" s="40">
        <v>2005</v>
      </c>
      <c r="B1159" s="41">
        <v>38659</v>
      </c>
      <c r="C1159" s="42" t="s">
        <v>4</v>
      </c>
      <c r="D1159" s="43" t="s">
        <v>98</v>
      </c>
      <c r="E1159" s="43"/>
      <c r="F1159" s="44">
        <v>15</v>
      </c>
      <c r="G1159" s="45">
        <f>G1158+F1159</f>
        <v>-82577.330000000016</v>
      </c>
      <c r="H1159" s="46">
        <v>182</v>
      </c>
      <c r="I1159" s="44">
        <f>IF(F1159&gt;0,F1159,"")</f>
        <v>15</v>
      </c>
      <c r="J1159" s="40" t="s">
        <v>431</v>
      </c>
      <c r="K1159"/>
      <c r="L1159"/>
      <c r="M1159"/>
      <c r="N1159"/>
      <c r="O1159"/>
      <c r="P1159"/>
      <c r="Q1159"/>
      <c r="R1159"/>
      <c r="S1159"/>
      <c r="T1159"/>
    </row>
    <row r="1160" spans="1:20" s="2" customFormat="1" ht="18" customHeight="1" x14ac:dyDescent="0.25">
      <c r="A1160" s="27">
        <v>2006</v>
      </c>
      <c r="B1160" s="28">
        <v>39024</v>
      </c>
      <c r="C1160" s="29" t="s">
        <v>4</v>
      </c>
      <c r="D1160" s="30" t="s">
        <v>98</v>
      </c>
      <c r="E1160" s="30"/>
      <c r="F1160" s="31">
        <v>15</v>
      </c>
      <c r="G1160" s="26">
        <f>G1159+F1160</f>
        <v>-82562.330000000016</v>
      </c>
      <c r="H1160" s="32">
        <v>198</v>
      </c>
      <c r="I1160" s="31">
        <f>IF(F1160&gt;0,F1160,"")</f>
        <v>15</v>
      </c>
      <c r="J1160" s="25" t="s">
        <v>431</v>
      </c>
      <c r="K1160"/>
      <c r="L1160"/>
      <c r="M1160"/>
      <c r="N1160"/>
      <c r="O1160"/>
      <c r="P1160"/>
      <c r="Q1160"/>
      <c r="R1160"/>
      <c r="S1160"/>
      <c r="T1160"/>
    </row>
    <row r="1161" spans="1:20" s="2" customFormat="1" ht="18" customHeight="1" x14ac:dyDescent="0.25">
      <c r="A1161" s="33">
        <v>2007</v>
      </c>
      <c r="B1161" s="34">
        <v>39391</v>
      </c>
      <c r="C1161" s="35" t="s">
        <v>4</v>
      </c>
      <c r="D1161" s="36" t="s">
        <v>98</v>
      </c>
      <c r="E1161" s="36"/>
      <c r="F1161" s="37">
        <v>15</v>
      </c>
      <c r="G1161" s="38">
        <f>G1160+F1161</f>
        <v>-82547.330000000016</v>
      </c>
      <c r="H1161" s="39">
        <v>217</v>
      </c>
      <c r="I1161" s="37">
        <f>IF(F1161&lt;0,0,F1161)</f>
        <v>15</v>
      </c>
      <c r="J1161" s="33" t="s">
        <v>431</v>
      </c>
      <c r="K1161"/>
      <c r="L1161"/>
      <c r="M1161"/>
      <c r="N1161"/>
      <c r="O1161"/>
      <c r="P1161"/>
      <c r="Q1161"/>
      <c r="R1161"/>
      <c r="S1161"/>
      <c r="T1161"/>
    </row>
    <row r="1162" spans="1:20" s="2" customFormat="1" ht="18" customHeight="1" x14ac:dyDescent="0.25">
      <c r="A1162" s="55">
        <v>2008</v>
      </c>
      <c r="B1162" s="56">
        <v>39757</v>
      </c>
      <c r="C1162" s="57" t="s">
        <v>4</v>
      </c>
      <c r="D1162" s="55" t="s">
        <v>98</v>
      </c>
      <c r="E1162" s="55"/>
      <c r="F1162" s="58">
        <v>15</v>
      </c>
      <c r="G1162" s="59">
        <f>G1161+F1162</f>
        <v>-82532.330000000016</v>
      </c>
      <c r="H1162" s="60">
        <v>235</v>
      </c>
      <c r="I1162" s="58">
        <f>IF(F1162&lt;0,0,F1162)</f>
        <v>15</v>
      </c>
      <c r="J1162" s="25" t="s">
        <v>431</v>
      </c>
      <c r="K1162"/>
      <c r="L1162"/>
      <c r="M1162"/>
      <c r="N1162"/>
      <c r="O1162"/>
      <c r="P1162"/>
      <c r="Q1162"/>
      <c r="R1162"/>
      <c r="S1162"/>
      <c r="T1162"/>
    </row>
    <row r="1163" spans="1:20" s="2" customFormat="1" ht="18" customHeight="1" x14ac:dyDescent="0.25">
      <c r="A1163" s="47">
        <v>2009</v>
      </c>
      <c r="B1163" s="48">
        <v>40121</v>
      </c>
      <c r="C1163" s="49" t="s">
        <v>4</v>
      </c>
      <c r="D1163" s="50" t="s">
        <v>98</v>
      </c>
      <c r="E1163" s="50"/>
      <c r="F1163" s="51">
        <v>15</v>
      </c>
      <c r="G1163" s="52">
        <f>G1162+F1163</f>
        <v>-82517.330000000016</v>
      </c>
      <c r="H1163" s="53">
        <v>253</v>
      </c>
      <c r="I1163" s="51">
        <f>IF(F1163&lt;0,0,F1163)</f>
        <v>15</v>
      </c>
      <c r="J1163" s="25" t="s">
        <v>431</v>
      </c>
      <c r="K1163"/>
      <c r="L1163"/>
      <c r="M1163"/>
      <c r="N1163"/>
      <c r="O1163"/>
      <c r="P1163"/>
      <c r="Q1163"/>
      <c r="R1163"/>
      <c r="S1163"/>
      <c r="T1163"/>
    </row>
    <row r="1164" spans="1:20" s="2" customFormat="1" ht="18" customHeight="1" x14ac:dyDescent="0.25">
      <c r="A1164" s="36">
        <v>2010</v>
      </c>
      <c r="B1164" s="34">
        <v>40485</v>
      </c>
      <c r="C1164" s="35" t="s">
        <v>4</v>
      </c>
      <c r="D1164" s="36" t="s">
        <v>98</v>
      </c>
      <c r="E1164" s="36"/>
      <c r="F1164" s="37">
        <v>15</v>
      </c>
      <c r="G1164" s="38">
        <f>G1163+F1164</f>
        <v>-82502.330000000016</v>
      </c>
      <c r="H1164" s="39">
        <v>274</v>
      </c>
      <c r="I1164" s="37">
        <f>IF(F1164&lt;0,0,F1164)</f>
        <v>15</v>
      </c>
      <c r="J1164" s="33" t="s">
        <v>431</v>
      </c>
      <c r="K1164"/>
      <c r="L1164"/>
      <c r="M1164"/>
      <c r="N1164"/>
      <c r="O1164"/>
      <c r="P1164"/>
      <c r="Q1164"/>
      <c r="R1164"/>
      <c r="S1164"/>
      <c r="T1164"/>
    </row>
    <row r="1165" spans="1:20" s="2" customFormat="1" ht="18" customHeight="1" x14ac:dyDescent="0.25">
      <c r="A1165" s="67">
        <v>2011</v>
      </c>
      <c r="B1165" s="68">
        <v>40850</v>
      </c>
      <c r="C1165" s="69" t="s">
        <v>4</v>
      </c>
      <c r="D1165" s="67" t="s">
        <v>98</v>
      </c>
      <c r="E1165" s="67"/>
      <c r="F1165" s="70">
        <v>15</v>
      </c>
      <c r="G1165" s="71">
        <f>G1164+F1165</f>
        <v>-82487.330000000016</v>
      </c>
      <c r="H1165" s="72">
        <v>295</v>
      </c>
      <c r="I1165" s="70">
        <f>IF(F1165&lt;0,0,F1165)</f>
        <v>15</v>
      </c>
      <c r="J1165" s="25" t="s">
        <v>431</v>
      </c>
      <c r="K1165"/>
      <c r="L1165"/>
      <c r="M1165"/>
      <c r="N1165"/>
      <c r="O1165"/>
      <c r="P1165"/>
      <c r="Q1165"/>
      <c r="R1165"/>
      <c r="S1165"/>
      <c r="T1165"/>
    </row>
    <row r="1166" spans="1:20" s="2" customFormat="1" ht="18" customHeight="1" x14ac:dyDescent="0.25">
      <c r="A1166" s="74">
        <v>2012</v>
      </c>
      <c r="B1166" s="75">
        <v>41214</v>
      </c>
      <c r="C1166" s="76" t="s">
        <v>4</v>
      </c>
      <c r="D1166" s="77" t="s">
        <v>98</v>
      </c>
      <c r="E1166" s="77"/>
      <c r="F1166" s="78">
        <v>15</v>
      </c>
      <c r="G1166" s="79">
        <f>G1165+F1166</f>
        <v>-82472.330000000016</v>
      </c>
      <c r="H1166" s="80">
        <v>316</v>
      </c>
      <c r="I1166" s="78">
        <f>IF(F1166&lt;0,0,F1166)</f>
        <v>15</v>
      </c>
      <c r="J1166" s="25" t="s">
        <v>431</v>
      </c>
      <c r="K1166"/>
      <c r="L1166"/>
      <c r="M1166"/>
      <c r="N1166"/>
      <c r="O1166"/>
      <c r="P1166"/>
      <c r="Q1166"/>
      <c r="R1166"/>
      <c r="S1166"/>
      <c r="T1166"/>
    </row>
    <row r="1167" spans="1:20" s="2" customFormat="1" ht="18" customHeight="1" x14ac:dyDescent="0.25">
      <c r="A1167" s="25">
        <v>2003</v>
      </c>
      <c r="B1167" s="28">
        <v>37992</v>
      </c>
      <c r="C1167" s="29" t="s">
        <v>4</v>
      </c>
      <c r="D1167" s="30" t="s">
        <v>121</v>
      </c>
      <c r="E1167" s="30"/>
      <c r="F1167" s="31">
        <v>15</v>
      </c>
      <c r="G1167" s="26">
        <f>G1166+F1167</f>
        <v>-82457.330000000016</v>
      </c>
      <c r="H1167" s="32">
        <v>154</v>
      </c>
      <c r="I1167" s="31">
        <f>IF(F1167&gt;0,F1167,"")</f>
        <v>15</v>
      </c>
      <c r="J1167" s="27" t="s">
        <v>431</v>
      </c>
      <c r="K1167"/>
      <c r="L1167"/>
      <c r="M1167"/>
      <c r="N1167"/>
      <c r="O1167"/>
      <c r="P1167"/>
      <c r="Q1167"/>
      <c r="R1167"/>
      <c r="S1167"/>
      <c r="T1167"/>
    </row>
    <row r="1168" spans="1:20" s="2" customFormat="1" ht="18" customHeight="1" x14ac:dyDescent="0.25">
      <c r="A1168" s="61">
        <v>2004</v>
      </c>
      <c r="B1168" s="62">
        <v>38358</v>
      </c>
      <c r="C1168" s="63" t="s">
        <v>4</v>
      </c>
      <c r="D1168" s="47" t="s">
        <v>121</v>
      </c>
      <c r="E1168" s="47"/>
      <c r="F1168" s="64">
        <v>15</v>
      </c>
      <c r="G1168" s="65">
        <f>G1167+F1168</f>
        <v>-82442.330000000016</v>
      </c>
      <c r="H1168" s="66">
        <v>170</v>
      </c>
      <c r="I1168" s="64">
        <f>IF(F1168&gt;0,F1168,"")</f>
        <v>15</v>
      </c>
      <c r="J1168" s="61" t="s">
        <v>431</v>
      </c>
      <c r="K1168"/>
      <c r="L1168"/>
      <c r="M1168"/>
      <c r="N1168"/>
      <c r="O1168"/>
      <c r="P1168"/>
      <c r="Q1168"/>
      <c r="R1168"/>
      <c r="S1168"/>
      <c r="T1168"/>
    </row>
    <row r="1169" spans="1:20" s="2" customFormat="1" ht="18" customHeight="1" x14ac:dyDescent="0.25">
      <c r="A1169" s="40">
        <v>2005</v>
      </c>
      <c r="B1169" s="41">
        <v>38722</v>
      </c>
      <c r="C1169" s="42" t="s">
        <v>4</v>
      </c>
      <c r="D1169" s="43" t="s">
        <v>121</v>
      </c>
      <c r="E1169" s="43"/>
      <c r="F1169" s="44">
        <v>15</v>
      </c>
      <c r="G1169" s="45">
        <f>G1168+F1169</f>
        <v>-82427.330000000016</v>
      </c>
      <c r="H1169" s="46">
        <v>185</v>
      </c>
      <c r="I1169" s="44">
        <f>IF(F1169&gt;0,F1169,"")</f>
        <v>15</v>
      </c>
      <c r="J1169" s="40" t="s">
        <v>431</v>
      </c>
      <c r="K1169"/>
      <c r="L1169"/>
      <c r="M1169"/>
      <c r="N1169"/>
      <c r="O1169"/>
      <c r="P1169"/>
      <c r="Q1169"/>
      <c r="R1169"/>
      <c r="S1169"/>
      <c r="T1169"/>
    </row>
    <row r="1170" spans="1:20" s="2" customFormat="1" ht="18" customHeight="1" x14ac:dyDescent="0.25">
      <c r="A1170" s="27">
        <v>2006</v>
      </c>
      <c r="B1170" s="28">
        <v>39086</v>
      </c>
      <c r="C1170" s="29" t="s">
        <v>4</v>
      </c>
      <c r="D1170" s="30" t="s">
        <v>121</v>
      </c>
      <c r="E1170" s="30"/>
      <c r="F1170" s="31">
        <v>15</v>
      </c>
      <c r="G1170" s="26">
        <f>G1169+F1170</f>
        <v>-82412.330000000016</v>
      </c>
      <c r="H1170" s="32">
        <v>201</v>
      </c>
      <c r="I1170" s="31">
        <f>IF(F1170&gt;0,F1170,"")</f>
        <v>15</v>
      </c>
      <c r="J1170" s="25" t="s">
        <v>431</v>
      </c>
      <c r="K1170"/>
      <c r="L1170"/>
      <c r="M1170"/>
      <c r="N1170"/>
      <c r="O1170"/>
      <c r="P1170"/>
      <c r="Q1170"/>
      <c r="R1170"/>
      <c r="S1170"/>
      <c r="T1170"/>
    </row>
    <row r="1171" spans="1:20" s="2" customFormat="1" ht="18" customHeight="1" x14ac:dyDescent="0.25">
      <c r="A1171" s="33">
        <v>2007</v>
      </c>
      <c r="B1171" s="34">
        <v>39451</v>
      </c>
      <c r="C1171" s="35" t="s">
        <v>4</v>
      </c>
      <c r="D1171" s="36" t="s">
        <v>121</v>
      </c>
      <c r="E1171" s="36"/>
      <c r="F1171" s="37">
        <v>15</v>
      </c>
      <c r="G1171" s="38">
        <f>G1170+F1171</f>
        <v>-82397.330000000016</v>
      </c>
      <c r="H1171" s="39">
        <v>220</v>
      </c>
      <c r="I1171" s="37">
        <f>IF(F1171&lt;0,0,F1171)</f>
        <v>15</v>
      </c>
      <c r="J1171" s="33" t="s">
        <v>431</v>
      </c>
      <c r="K1171"/>
      <c r="L1171"/>
      <c r="M1171"/>
      <c r="N1171"/>
      <c r="O1171"/>
      <c r="P1171"/>
      <c r="Q1171"/>
      <c r="R1171"/>
      <c r="S1171"/>
      <c r="T1171"/>
    </row>
    <row r="1172" spans="1:20" s="2" customFormat="1" ht="18" customHeight="1" x14ac:dyDescent="0.25">
      <c r="A1172" s="55">
        <v>2008</v>
      </c>
      <c r="B1172" s="56">
        <v>39819</v>
      </c>
      <c r="C1172" s="57" t="s">
        <v>4</v>
      </c>
      <c r="D1172" s="55" t="s">
        <v>121</v>
      </c>
      <c r="E1172" s="55"/>
      <c r="F1172" s="58">
        <v>15</v>
      </c>
      <c r="G1172" s="59">
        <f>G1171+F1172</f>
        <v>-82382.330000000016</v>
      </c>
      <c r="H1172" s="60">
        <v>238</v>
      </c>
      <c r="I1172" s="58">
        <f>IF(F1172&lt;0,0,F1172)</f>
        <v>15</v>
      </c>
      <c r="J1172" s="25" t="s">
        <v>431</v>
      </c>
      <c r="K1172"/>
      <c r="L1172"/>
      <c r="M1172"/>
      <c r="N1172"/>
      <c r="O1172"/>
      <c r="P1172"/>
      <c r="Q1172"/>
      <c r="R1172"/>
      <c r="S1172"/>
      <c r="T1172"/>
    </row>
    <row r="1173" spans="1:20" s="2" customFormat="1" ht="18" customHeight="1" x14ac:dyDescent="0.25">
      <c r="A1173" s="47">
        <v>2009</v>
      </c>
      <c r="B1173" s="48">
        <v>40184</v>
      </c>
      <c r="C1173" s="49" t="s">
        <v>4</v>
      </c>
      <c r="D1173" s="50" t="s">
        <v>121</v>
      </c>
      <c r="E1173" s="50"/>
      <c r="F1173" s="51">
        <v>15</v>
      </c>
      <c r="G1173" s="52">
        <f>G1172+F1173</f>
        <v>-82367.330000000016</v>
      </c>
      <c r="H1173" s="53">
        <v>256</v>
      </c>
      <c r="I1173" s="51">
        <f>IF(F1173&lt;0,0,F1173)</f>
        <v>15</v>
      </c>
      <c r="J1173" s="25" t="s">
        <v>431</v>
      </c>
      <c r="K1173"/>
      <c r="L1173"/>
      <c r="M1173"/>
      <c r="N1173"/>
      <c r="O1173"/>
      <c r="P1173"/>
      <c r="Q1173"/>
      <c r="R1173"/>
      <c r="S1173"/>
      <c r="T1173"/>
    </row>
    <row r="1174" spans="1:20" s="2" customFormat="1" ht="18" customHeight="1" x14ac:dyDescent="0.25">
      <c r="A1174" s="36">
        <v>2010</v>
      </c>
      <c r="B1174" s="34">
        <v>40456</v>
      </c>
      <c r="C1174" s="35" t="s">
        <v>4</v>
      </c>
      <c r="D1174" s="36" t="s">
        <v>121</v>
      </c>
      <c r="E1174" s="36"/>
      <c r="F1174" s="37">
        <v>25</v>
      </c>
      <c r="G1174" s="38">
        <f>G1173+F1174</f>
        <v>-82342.330000000016</v>
      </c>
      <c r="H1174" s="39">
        <v>271</v>
      </c>
      <c r="I1174" s="37">
        <f>IF(F1174&lt;0,0,F1174)</f>
        <v>25</v>
      </c>
      <c r="J1174" s="33" t="s">
        <v>431</v>
      </c>
      <c r="K1174"/>
      <c r="L1174"/>
      <c r="M1174"/>
      <c r="N1174"/>
      <c r="O1174"/>
      <c r="P1174"/>
      <c r="Q1174"/>
      <c r="R1174"/>
      <c r="S1174"/>
      <c r="T1174"/>
    </row>
    <row r="1175" spans="1:20" s="2" customFormat="1" ht="18" customHeight="1" x14ac:dyDescent="0.25">
      <c r="A1175" s="36">
        <v>2010</v>
      </c>
      <c r="B1175" s="34">
        <v>40547</v>
      </c>
      <c r="C1175" s="35" t="s">
        <v>4</v>
      </c>
      <c r="D1175" s="36" t="s">
        <v>121</v>
      </c>
      <c r="E1175" s="36"/>
      <c r="F1175" s="37">
        <v>15</v>
      </c>
      <c r="G1175" s="38">
        <f>G1174+F1175</f>
        <v>-82327.330000000016</v>
      </c>
      <c r="H1175" s="39">
        <v>276</v>
      </c>
      <c r="I1175" s="37">
        <f>IF(F1175&lt;0,0,F1175)</f>
        <v>15</v>
      </c>
      <c r="J1175" s="33" t="s">
        <v>431</v>
      </c>
      <c r="K1175"/>
      <c r="L1175"/>
      <c r="M1175"/>
      <c r="N1175"/>
      <c r="O1175"/>
      <c r="P1175"/>
      <c r="Q1175"/>
      <c r="R1175"/>
      <c r="S1175"/>
      <c r="T1175"/>
    </row>
    <row r="1176" spans="1:20" s="2" customFormat="1" ht="18" customHeight="1" x14ac:dyDescent="0.25">
      <c r="A1176" s="67">
        <v>2011</v>
      </c>
      <c r="B1176" s="68">
        <v>40819</v>
      </c>
      <c r="C1176" s="69" t="s">
        <v>4</v>
      </c>
      <c r="D1176" s="67" t="s">
        <v>121</v>
      </c>
      <c r="E1176" s="67"/>
      <c r="F1176" s="70">
        <v>25</v>
      </c>
      <c r="G1176" s="71">
        <f>G1175+F1176</f>
        <v>-82302.330000000016</v>
      </c>
      <c r="H1176" s="72">
        <v>290</v>
      </c>
      <c r="I1176" s="70">
        <f>IF(F1176&lt;0,0,F1176)</f>
        <v>25</v>
      </c>
      <c r="J1176" s="25" t="s">
        <v>431</v>
      </c>
      <c r="K1176"/>
      <c r="L1176"/>
      <c r="M1176"/>
      <c r="N1176"/>
      <c r="O1176"/>
      <c r="P1176"/>
      <c r="Q1176"/>
      <c r="R1176"/>
      <c r="S1176"/>
      <c r="T1176"/>
    </row>
    <row r="1177" spans="1:20" s="2" customFormat="1" ht="18" customHeight="1" x14ac:dyDescent="0.25">
      <c r="A1177" s="67">
        <v>2011</v>
      </c>
      <c r="B1177" s="68">
        <v>40911</v>
      </c>
      <c r="C1177" s="69" t="s">
        <v>4</v>
      </c>
      <c r="D1177" s="67" t="s">
        <v>121</v>
      </c>
      <c r="E1177" s="67"/>
      <c r="F1177" s="70">
        <v>15</v>
      </c>
      <c r="G1177" s="71">
        <f>G1176+F1177</f>
        <v>-82287.330000000016</v>
      </c>
      <c r="H1177" s="72">
        <v>297</v>
      </c>
      <c r="I1177" s="70">
        <f>IF(F1177&lt;0,0,F1177)</f>
        <v>15</v>
      </c>
      <c r="J1177" s="25" t="s">
        <v>431</v>
      </c>
      <c r="K1177"/>
      <c r="L1177"/>
      <c r="M1177"/>
      <c r="N1177"/>
      <c r="O1177"/>
      <c r="P1177"/>
      <c r="Q1177"/>
      <c r="R1177"/>
      <c r="S1177"/>
      <c r="T1177"/>
    </row>
    <row r="1178" spans="1:20" s="2" customFormat="1" ht="18" customHeight="1" x14ac:dyDescent="0.25">
      <c r="A1178" s="74">
        <v>2012</v>
      </c>
      <c r="B1178" s="75">
        <v>41183</v>
      </c>
      <c r="C1178" s="76" t="s">
        <v>4</v>
      </c>
      <c r="D1178" s="77" t="s">
        <v>121</v>
      </c>
      <c r="E1178" s="77"/>
      <c r="F1178" s="78">
        <v>25</v>
      </c>
      <c r="G1178" s="79">
        <f>G1177+F1178</f>
        <v>-82262.330000000016</v>
      </c>
      <c r="H1178" s="80">
        <v>311</v>
      </c>
      <c r="I1178" s="78">
        <f>IF(F1178&lt;0,0,F1178)</f>
        <v>25</v>
      </c>
      <c r="J1178" s="25" t="s">
        <v>431</v>
      </c>
      <c r="K1178"/>
      <c r="L1178"/>
      <c r="M1178"/>
      <c r="N1178"/>
      <c r="O1178"/>
      <c r="P1178"/>
      <c r="Q1178"/>
      <c r="R1178"/>
      <c r="S1178"/>
      <c r="T1178"/>
    </row>
    <row r="1179" spans="1:20" s="2" customFormat="1" ht="18" customHeight="1" x14ac:dyDescent="0.25">
      <c r="A1179" s="74">
        <v>2012</v>
      </c>
      <c r="B1179" s="75">
        <v>41276</v>
      </c>
      <c r="C1179" s="76" t="s">
        <v>4</v>
      </c>
      <c r="D1179" s="77" t="s">
        <v>121</v>
      </c>
      <c r="E1179" s="77"/>
      <c r="F1179" s="78">
        <v>15</v>
      </c>
      <c r="G1179" s="79">
        <f>G1178+F1179</f>
        <v>-82247.330000000016</v>
      </c>
      <c r="H1179" s="80">
        <v>319</v>
      </c>
      <c r="I1179" s="78">
        <f>IF(F1179&lt;0,0,F1179)</f>
        <v>15</v>
      </c>
      <c r="J1179" s="25" t="s">
        <v>431</v>
      </c>
      <c r="K1179"/>
      <c r="L1179"/>
      <c r="M1179"/>
      <c r="N1179"/>
      <c r="O1179"/>
      <c r="P1179"/>
      <c r="Q1179"/>
      <c r="R1179"/>
      <c r="S1179"/>
      <c r="T1179"/>
    </row>
    <row r="1180" spans="1:20" s="2" customFormat="1" ht="18" customHeight="1" x14ac:dyDescent="0.25">
      <c r="A1180" s="25">
        <v>2003</v>
      </c>
      <c r="B1180" s="28">
        <v>38049</v>
      </c>
      <c r="C1180" s="29" t="s">
        <v>4</v>
      </c>
      <c r="D1180" s="30" t="s">
        <v>146</v>
      </c>
      <c r="E1180" s="30"/>
      <c r="F1180" s="31">
        <v>15</v>
      </c>
      <c r="G1180" s="26">
        <f>G1179+F1180</f>
        <v>-82232.330000000016</v>
      </c>
      <c r="H1180" s="32">
        <v>156</v>
      </c>
      <c r="I1180" s="31">
        <f>IF(F1180&gt;0,F1180,"")</f>
        <v>15</v>
      </c>
      <c r="J1180" s="27" t="s">
        <v>431</v>
      </c>
      <c r="K1180"/>
      <c r="L1180"/>
      <c r="M1180"/>
      <c r="N1180"/>
      <c r="O1180"/>
      <c r="P1180"/>
      <c r="Q1180"/>
      <c r="R1180"/>
      <c r="S1180"/>
      <c r="T1180"/>
    </row>
    <row r="1181" spans="1:20" s="2" customFormat="1" ht="18" customHeight="1" x14ac:dyDescent="0.25">
      <c r="A1181" s="61">
        <v>2004</v>
      </c>
      <c r="B1181" s="62">
        <v>38414</v>
      </c>
      <c r="C1181" s="63" t="s">
        <v>4</v>
      </c>
      <c r="D1181" s="47" t="s">
        <v>146</v>
      </c>
      <c r="E1181" s="47"/>
      <c r="F1181" s="64">
        <v>15</v>
      </c>
      <c r="G1181" s="65">
        <f>G1180+F1181</f>
        <v>-82217.330000000016</v>
      </c>
      <c r="H1181" s="66">
        <v>172</v>
      </c>
      <c r="I1181" s="64">
        <f>IF(F1181&gt;0,F1181,"")</f>
        <v>15</v>
      </c>
      <c r="J1181" s="61" t="s">
        <v>431</v>
      </c>
      <c r="K1181"/>
      <c r="L1181"/>
      <c r="M1181"/>
      <c r="N1181"/>
      <c r="O1181"/>
      <c r="P1181"/>
      <c r="Q1181"/>
      <c r="R1181"/>
      <c r="S1181"/>
      <c r="T1181"/>
    </row>
    <row r="1182" spans="1:20" s="2" customFormat="1" ht="18" customHeight="1" x14ac:dyDescent="0.25">
      <c r="A1182" s="40">
        <v>2005</v>
      </c>
      <c r="B1182" s="41">
        <v>38779</v>
      </c>
      <c r="C1182" s="42" t="s">
        <v>4</v>
      </c>
      <c r="D1182" s="43" t="s">
        <v>146</v>
      </c>
      <c r="E1182" s="43"/>
      <c r="F1182" s="44">
        <v>15</v>
      </c>
      <c r="G1182" s="45">
        <f>G1181+F1182</f>
        <v>-82202.330000000016</v>
      </c>
      <c r="H1182" s="46">
        <v>187</v>
      </c>
      <c r="I1182" s="44">
        <f>IF(F1182&gt;0,F1182,"")</f>
        <v>15</v>
      </c>
      <c r="J1182" s="40" t="s">
        <v>431</v>
      </c>
      <c r="K1182"/>
      <c r="L1182"/>
      <c r="M1182"/>
      <c r="N1182"/>
      <c r="O1182"/>
      <c r="P1182"/>
      <c r="Q1182"/>
      <c r="R1182"/>
      <c r="S1182"/>
      <c r="T1182"/>
    </row>
    <row r="1183" spans="1:20" s="2" customFormat="1" ht="18" customHeight="1" x14ac:dyDescent="0.25">
      <c r="A1183" s="27">
        <v>2006</v>
      </c>
      <c r="B1183" s="28">
        <v>39146</v>
      </c>
      <c r="C1183" s="29" t="s">
        <v>4</v>
      </c>
      <c r="D1183" s="30" t="s">
        <v>146</v>
      </c>
      <c r="E1183" s="30"/>
      <c r="F1183" s="31">
        <v>15</v>
      </c>
      <c r="G1183" s="26">
        <f>G1182+F1183</f>
        <v>-82187.330000000016</v>
      </c>
      <c r="H1183" s="32">
        <v>204</v>
      </c>
      <c r="I1183" s="31">
        <f>IF(F1183&gt;0,F1183,"")</f>
        <v>15</v>
      </c>
      <c r="J1183" s="25" t="s">
        <v>431</v>
      </c>
      <c r="K1183"/>
      <c r="L1183"/>
      <c r="M1183"/>
      <c r="N1183"/>
      <c r="O1183"/>
      <c r="P1183"/>
      <c r="Q1183"/>
      <c r="R1183"/>
      <c r="S1183"/>
      <c r="T1183"/>
    </row>
    <row r="1184" spans="1:20" s="2" customFormat="1" ht="18" customHeight="1" x14ac:dyDescent="0.25">
      <c r="A1184" s="33">
        <v>2007</v>
      </c>
      <c r="B1184" s="34">
        <v>39512</v>
      </c>
      <c r="C1184" s="35" t="s">
        <v>4</v>
      </c>
      <c r="D1184" s="36" t="s">
        <v>146</v>
      </c>
      <c r="E1184" s="36"/>
      <c r="F1184" s="37">
        <v>15</v>
      </c>
      <c r="G1184" s="38">
        <f>G1183+F1184</f>
        <v>-82172.330000000016</v>
      </c>
      <c r="H1184" s="39">
        <v>222</v>
      </c>
      <c r="I1184" s="37">
        <f>IF(F1184&lt;0,0,F1184)</f>
        <v>15</v>
      </c>
      <c r="J1184" s="33" t="s">
        <v>431</v>
      </c>
      <c r="K1184"/>
      <c r="L1184"/>
      <c r="M1184"/>
      <c r="N1184"/>
      <c r="O1184"/>
      <c r="P1184"/>
      <c r="Q1184"/>
      <c r="R1184"/>
      <c r="S1184"/>
      <c r="T1184"/>
    </row>
    <row r="1185" spans="1:20" s="2" customFormat="1" ht="18" customHeight="1" x14ac:dyDescent="0.25">
      <c r="A1185" s="47">
        <v>2009</v>
      </c>
      <c r="B1185" s="48">
        <v>40238</v>
      </c>
      <c r="C1185" s="49" t="s">
        <v>4</v>
      </c>
      <c r="D1185" s="50" t="s">
        <v>146</v>
      </c>
      <c r="E1185" s="50"/>
      <c r="F1185" s="51">
        <v>15</v>
      </c>
      <c r="G1185" s="52">
        <f>G1184+F1185</f>
        <v>-82157.330000000016</v>
      </c>
      <c r="H1185" s="53">
        <v>258</v>
      </c>
      <c r="I1185" s="51">
        <f>IF(F1185&lt;0,0,F1185)</f>
        <v>15</v>
      </c>
      <c r="J1185" s="25" t="s">
        <v>431</v>
      </c>
      <c r="K1185"/>
      <c r="L1185"/>
      <c r="M1185"/>
      <c r="N1185"/>
      <c r="O1185"/>
      <c r="P1185"/>
      <c r="Q1185"/>
      <c r="R1185"/>
      <c r="S1185"/>
      <c r="T1185"/>
    </row>
    <row r="1186" spans="1:20" s="2" customFormat="1" ht="18" customHeight="1" x14ac:dyDescent="0.25">
      <c r="A1186" s="36">
        <v>2010</v>
      </c>
      <c r="B1186" s="34">
        <v>40603</v>
      </c>
      <c r="C1186" s="35" t="s">
        <v>4</v>
      </c>
      <c r="D1186" s="36" t="s">
        <v>146</v>
      </c>
      <c r="E1186" s="36"/>
      <c r="F1186" s="37">
        <v>15</v>
      </c>
      <c r="G1186" s="38">
        <f>G1185+F1186</f>
        <v>-82142.330000000016</v>
      </c>
      <c r="H1186" s="39">
        <v>278</v>
      </c>
      <c r="I1186" s="37">
        <f>IF(F1186&lt;0,0,F1186)</f>
        <v>15</v>
      </c>
      <c r="J1186" s="33" t="s">
        <v>431</v>
      </c>
      <c r="K1186"/>
      <c r="L1186"/>
      <c r="M1186"/>
      <c r="N1186"/>
      <c r="O1186"/>
      <c r="P1186"/>
      <c r="Q1186"/>
      <c r="R1186"/>
      <c r="S1186"/>
      <c r="T1186"/>
    </row>
    <row r="1187" spans="1:20" s="2" customFormat="1" ht="18" customHeight="1" x14ac:dyDescent="0.25">
      <c r="A1187" s="67">
        <v>2011</v>
      </c>
      <c r="B1187" s="68">
        <v>40969</v>
      </c>
      <c r="C1187" s="69" t="s">
        <v>4</v>
      </c>
      <c r="D1187" s="67" t="s">
        <v>146</v>
      </c>
      <c r="E1187" s="67"/>
      <c r="F1187" s="70">
        <v>15</v>
      </c>
      <c r="G1187" s="71">
        <f>G1186+F1187</f>
        <v>-82127.330000000016</v>
      </c>
      <c r="H1187" s="72">
        <v>299</v>
      </c>
      <c r="I1187" s="70">
        <f>IF(F1187&lt;0,0,F1187)</f>
        <v>15</v>
      </c>
      <c r="J1187" s="25" t="s">
        <v>431</v>
      </c>
      <c r="K1187"/>
      <c r="L1187"/>
      <c r="M1187"/>
      <c r="N1187"/>
      <c r="O1187"/>
      <c r="P1187"/>
      <c r="Q1187"/>
      <c r="R1187"/>
      <c r="S1187"/>
      <c r="T1187"/>
    </row>
    <row r="1188" spans="1:20" s="2" customFormat="1" ht="18" customHeight="1" x14ac:dyDescent="0.25">
      <c r="A1188" s="74">
        <v>2012</v>
      </c>
      <c r="B1188" s="75">
        <v>41183</v>
      </c>
      <c r="C1188" s="76" t="s">
        <v>4</v>
      </c>
      <c r="D1188" s="77" t="s">
        <v>146</v>
      </c>
      <c r="E1188" s="77"/>
      <c r="F1188" s="78">
        <v>50</v>
      </c>
      <c r="G1188" s="79">
        <f>G1187+F1188</f>
        <v>-82077.330000000016</v>
      </c>
      <c r="H1188" s="80">
        <v>311</v>
      </c>
      <c r="I1188" s="78">
        <f>IF(F1188&lt;0,0,F1188)</f>
        <v>50</v>
      </c>
      <c r="J1188" s="25" t="s">
        <v>431</v>
      </c>
      <c r="K1188"/>
      <c r="L1188"/>
      <c r="M1188"/>
      <c r="N1188"/>
      <c r="O1188"/>
      <c r="P1188"/>
      <c r="Q1188"/>
      <c r="R1188"/>
      <c r="S1188"/>
      <c r="T1188"/>
    </row>
    <row r="1189" spans="1:20" s="2" customFormat="1" ht="18" customHeight="1" x14ac:dyDescent="0.25">
      <c r="A1189" s="55">
        <v>2008</v>
      </c>
      <c r="B1189" s="56">
        <v>39907</v>
      </c>
      <c r="C1189" s="57" t="s">
        <v>4</v>
      </c>
      <c r="D1189" s="55" t="s">
        <v>207</v>
      </c>
      <c r="E1189" s="55"/>
      <c r="F1189" s="58">
        <v>15</v>
      </c>
      <c r="G1189" s="59">
        <f>G1188+F1189</f>
        <v>-82062.330000000016</v>
      </c>
      <c r="H1189" s="60">
        <v>240</v>
      </c>
      <c r="I1189" s="58">
        <f>IF(F1189&lt;0,0,F1189)</f>
        <v>15</v>
      </c>
      <c r="J1189" s="25" t="s">
        <v>431</v>
      </c>
      <c r="K1189"/>
      <c r="L1189"/>
      <c r="M1189"/>
      <c r="N1189"/>
      <c r="O1189"/>
      <c r="P1189"/>
      <c r="Q1189"/>
      <c r="R1189"/>
      <c r="S1189"/>
      <c r="T1189"/>
    </row>
    <row r="1190" spans="1:20" s="2" customFormat="1" ht="18" customHeight="1" x14ac:dyDescent="0.25">
      <c r="A1190" s="67">
        <v>2011</v>
      </c>
      <c r="B1190" s="68">
        <v>40821</v>
      </c>
      <c r="C1190" s="69" t="s">
        <v>4</v>
      </c>
      <c r="D1190" s="67" t="s">
        <v>207</v>
      </c>
      <c r="E1190" s="67"/>
      <c r="F1190" s="70">
        <v>50</v>
      </c>
      <c r="G1190" s="71">
        <f>G1189+F1190</f>
        <v>-82012.330000000016</v>
      </c>
      <c r="H1190" s="72">
        <v>293</v>
      </c>
      <c r="I1190" s="70">
        <f>IF(F1190&lt;0,0,F1190)</f>
        <v>50</v>
      </c>
      <c r="J1190" s="25" t="s">
        <v>431</v>
      </c>
      <c r="K1190"/>
      <c r="L1190"/>
      <c r="M1190"/>
      <c r="N1190"/>
      <c r="O1190"/>
      <c r="P1190"/>
      <c r="Q1190"/>
      <c r="R1190"/>
      <c r="S1190"/>
      <c r="T1190"/>
    </row>
    <row r="1191" spans="1:20" s="2" customFormat="1" ht="18" customHeight="1" x14ac:dyDescent="0.25">
      <c r="A1191" s="74">
        <v>2012</v>
      </c>
      <c r="B1191" s="75">
        <v>41183</v>
      </c>
      <c r="C1191" s="76" t="s">
        <v>4</v>
      </c>
      <c r="D1191" s="77" t="s">
        <v>266</v>
      </c>
      <c r="E1191" s="77"/>
      <c r="F1191" s="78">
        <v>25</v>
      </c>
      <c r="G1191" s="79">
        <f>G1190+F1191</f>
        <v>-81987.330000000016</v>
      </c>
      <c r="H1191" s="80">
        <v>311</v>
      </c>
      <c r="I1191" s="78">
        <f>IF(F1191&lt;0,0,F1191)</f>
        <v>25</v>
      </c>
      <c r="J1191" s="25" t="s">
        <v>431</v>
      </c>
      <c r="K1191"/>
      <c r="L1191"/>
      <c r="M1191"/>
      <c r="N1191"/>
      <c r="O1191"/>
      <c r="P1191"/>
      <c r="Q1191"/>
      <c r="R1191"/>
      <c r="S1191"/>
      <c r="T1191"/>
    </row>
    <row r="1192" spans="1:20" s="2" customFormat="1" ht="18" customHeight="1" x14ac:dyDescent="0.25">
      <c r="A1192" s="67">
        <v>2011</v>
      </c>
      <c r="B1192" s="68">
        <v>40819</v>
      </c>
      <c r="C1192" s="69" t="s">
        <v>4</v>
      </c>
      <c r="D1192" s="67" t="s">
        <v>251</v>
      </c>
      <c r="E1192" s="67"/>
      <c r="F1192" s="70">
        <v>25</v>
      </c>
      <c r="G1192" s="71">
        <f>G1191+F1192</f>
        <v>-81962.330000000016</v>
      </c>
      <c r="H1192" s="72">
        <v>290</v>
      </c>
      <c r="I1192" s="70">
        <f>IF(F1192&lt;0,0,F1192)</f>
        <v>25</v>
      </c>
      <c r="J1192" s="25" t="s">
        <v>431</v>
      </c>
      <c r="K1192"/>
      <c r="L1192"/>
      <c r="M1192"/>
      <c r="N1192"/>
      <c r="O1192"/>
      <c r="P1192"/>
      <c r="Q1192"/>
      <c r="R1192"/>
      <c r="S1192"/>
      <c r="T1192"/>
    </row>
    <row r="1193" spans="1:20" s="2" customFormat="1" ht="18" customHeight="1" x14ac:dyDescent="0.25">
      <c r="A1193" s="25">
        <v>2003</v>
      </c>
      <c r="B1193" s="28">
        <v>37930</v>
      </c>
      <c r="C1193" s="29" t="s">
        <v>4</v>
      </c>
      <c r="D1193" s="30" t="s">
        <v>99</v>
      </c>
      <c r="E1193" s="30"/>
      <c r="F1193" s="31">
        <v>15</v>
      </c>
      <c r="G1193" s="26">
        <f>G1192+F1193</f>
        <v>-81947.330000000016</v>
      </c>
      <c r="H1193" s="32">
        <v>151</v>
      </c>
      <c r="I1193" s="31">
        <f>IF(F1193&gt;0,F1193,"")</f>
        <v>15</v>
      </c>
      <c r="J1193" s="27" t="s">
        <v>431</v>
      </c>
      <c r="K1193"/>
      <c r="L1193"/>
      <c r="M1193"/>
      <c r="N1193"/>
      <c r="O1193"/>
      <c r="P1193"/>
      <c r="Q1193"/>
      <c r="R1193"/>
      <c r="S1193"/>
      <c r="T1193"/>
    </row>
    <row r="1194" spans="1:20" s="2" customFormat="1" ht="18" customHeight="1" x14ac:dyDescent="0.25">
      <c r="A1194" s="61">
        <v>2004</v>
      </c>
      <c r="B1194" s="62">
        <v>38294</v>
      </c>
      <c r="C1194" s="63" t="s">
        <v>4</v>
      </c>
      <c r="D1194" s="47" t="s">
        <v>99</v>
      </c>
      <c r="E1194" s="47"/>
      <c r="F1194" s="64">
        <v>15</v>
      </c>
      <c r="G1194" s="65">
        <f>G1193+F1194</f>
        <v>-81932.330000000016</v>
      </c>
      <c r="H1194" s="66">
        <v>167</v>
      </c>
      <c r="I1194" s="64">
        <f>IF(F1194&gt;0,F1194,"")</f>
        <v>15</v>
      </c>
      <c r="J1194" s="61" t="s">
        <v>431</v>
      </c>
      <c r="K1194"/>
      <c r="L1194"/>
      <c r="M1194"/>
      <c r="N1194"/>
      <c r="O1194"/>
      <c r="P1194"/>
      <c r="Q1194"/>
      <c r="R1194"/>
      <c r="S1194"/>
      <c r="T1194"/>
    </row>
    <row r="1195" spans="1:20" s="2" customFormat="1" ht="18" customHeight="1" x14ac:dyDescent="0.25">
      <c r="A1195" s="40">
        <v>2005</v>
      </c>
      <c r="B1195" s="41">
        <v>38659</v>
      </c>
      <c r="C1195" s="42" t="s">
        <v>4</v>
      </c>
      <c r="D1195" s="43" t="s">
        <v>99</v>
      </c>
      <c r="E1195" s="43"/>
      <c r="F1195" s="44">
        <v>15</v>
      </c>
      <c r="G1195" s="45">
        <f>G1194+F1195</f>
        <v>-81917.330000000016</v>
      </c>
      <c r="H1195" s="46">
        <v>182</v>
      </c>
      <c r="I1195" s="44">
        <f>IF(F1195&gt;0,F1195,"")</f>
        <v>15</v>
      </c>
      <c r="J1195" s="40" t="s">
        <v>431</v>
      </c>
      <c r="K1195"/>
      <c r="L1195"/>
      <c r="M1195"/>
      <c r="N1195"/>
      <c r="O1195"/>
      <c r="P1195"/>
      <c r="Q1195"/>
      <c r="R1195"/>
      <c r="S1195"/>
      <c r="T1195"/>
    </row>
    <row r="1196" spans="1:20" s="2" customFormat="1" ht="18" customHeight="1" x14ac:dyDescent="0.25">
      <c r="A1196" s="27">
        <v>2006</v>
      </c>
      <c r="B1196" s="28">
        <v>39022</v>
      </c>
      <c r="C1196" s="29" t="s">
        <v>4</v>
      </c>
      <c r="D1196" s="30" t="s">
        <v>99</v>
      </c>
      <c r="E1196" s="30"/>
      <c r="F1196" s="31">
        <v>15</v>
      </c>
      <c r="G1196" s="26">
        <f>G1195+F1196</f>
        <v>-81902.330000000016</v>
      </c>
      <c r="H1196" s="32">
        <v>198</v>
      </c>
      <c r="I1196" s="31">
        <f>IF(F1196&gt;0,F1196,"")</f>
        <v>15</v>
      </c>
      <c r="J1196" s="25" t="s">
        <v>431</v>
      </c>
      <c r="K1196"/>
      <c r="L1196"/>
      <c r="M1196"/>
      <c r="N1196"/>
      <c r="O1196"/>
      <c r="P1196"/>
      <c r="Q1196"/>
      <c r="R1196"/>
      <c r="S1196"/>
      <c r="T1196"/>
    </row>
    <row r="1197" spans="1:20" s="2" customFormat="1" ht="18" customHeight="1" x14ac:dyDescent="0.25">
      <c r="A1197" s="33">
        <v>2007</v>
      </c>
      <c r="B1197" s="34">
        <v>39391</v>
      </c>
      <c r="C1197" s="35" t="s">
        <v>4</v>
      </c>
      <c r="D1197" s="36" t="s">
        <v>99</v>
      </c>
      <c r="E1197" s="36"/>
      <c r="F1197" s="37">
        <v>15</v>
      </c>
      <c r="G1197" s="38">
        <f>G1196+F1197</f>
        <v>-81887.330000000016</v>
      </c>
      <c r="H1197" s="39">
        <v>217</v>
      </c>
      <c r="I1197" s="37">
        <f>IF(F1197&lt;0,0,F1197)</f>
        <v>15</v>
      </c>
      <c r="J1197" s="33" t="s">
        <v>431</v>
      </c>
      <c r="K1197"/>
      <c r="L1197"/>
      <c r="M1197"/>
      <c r="N1197"/>
      <c r="O1197"/>
      <c r="P1197"/>
      <c r="Q1197"/>
      <c r="R1197"/>
      <c r="S1197"/>
      <c r="T1197"/>
    </row>
    <row r="1198" spans="1:20" s="2" customFormat="1" ht="18" customHeight="1" x14ac:dyDescent="0.25">
      <c r="A1198" s="55">
        <v>2008</v>
      </c>
      <c r="B1198" s="56">
        <v>39757</v>
      </c>
      <c r="C1198" s="57" t="s">
        <v>4</v>
      </c>
      <c r="D1198" s="55" t="s">
        <v>99</v>
      </c>
      <c r="E1198" s="55"/>
      <c r="F1198" s="58">
        <v>15</v>
      </c>
      <c r="G1198" s="59">
        <f>G1197+F1198</f>
        <v>-81872.330000000016</v>
      </c>
      <c r="H1198" s="60">
        <v>235</v>
      </c>
      <c r="I1198" s="58">
        <f>IF(F1198&lt;0,0,F1198)</f>
        <v>15</v>
      </c>
      <c r="J1198" s="25" t="s">
        <v>431</v>
      </c>
      <c r="K1198"/>
      <c r="L1198"/>
      <c r="M1198"/>
      <c r="N1198"/>
      <c r="O1198"/>
      <c r="P1198"/>
      <c r="Q1198"/>
      <c r="R1198"/>
      <c r="S1198"/>
      <c r="T1198"/>
    </row>
    <row r="1199" spans="1:20" s="2" customFormat="1" ht="18" customHeight="1" x14ac:dyDescent="0.25">
      <c r="A1199" s="47">
        <v>2009</v>
      </c>
      <c r="B1199" s="48">
        <v>40121</v>
      </c>
      <c r="C1199" s="49" t="s">
        <v>4</v>
      </c>
      <c r="D1199" s="50" t="s">
        <v>99</v>
      </c>
      <c r="E1199" s="50"/>
      <c r="F1199" s="51">
        <v>15</v>
      </c>
      <c r="G1199" s="52">
        <f>G1198+F1199</f>
        <v>-81857.330000000016</v>
      </c>
      <c r="H1199" s="53">
        <v>253</v>
      </c>
      <c r="I1199" s="51">
        <f>IF(F1199&lt;0,0,F1199)</f>
        <v>15</v>
      </c>
      <c r="J1199" s="25" t="s">
        <v>431</v>
      </c>
      <c r="K1199"/>
      <c r="L1199"/>
      <c r="M1199"/>
      <c r="N1199"/>
      <c r="O1199"/>
      <c r="P1199"/>
      <c r="Q1199"/>
      <c r="R1199"/>
      <c r="S1199"/>
      <c r="T1199"/>
    </row>
    <row r="1200" spans="1:20" s="2" customFormat="1" ht="18" customHeight="1" x14ac:dyDescent="0.25">
      <c r="A1200" s="36">
        <v>2010</v>
      </c>
      <c r="B1200" s="34">
        <v>40452</v>
      </c>
      <c r="C1200" s="35" t="s">
        <v>4</v>
      </c>
      <c r="D1200" s="36" t="s">
        <v>99</v>
      </c>
      <c r="E1200" s="36"/>
      <c r="F1200" s="37">
        <v>25</v>
      </c>
      <c r="G1200" s="38">
        <f>G1199+F1200</f>
        <v>-81832.330000000016</v>
      </c>
      <c r="H1200" s="39">
        <v>269</v>
      </c>
      <c r="I1200" s="37">
        <f>IF(F1200&lt;0,0,F1200)</f>
        <v>25</v>
      </c>
      <c r="J1200" s="33" t="s">
        <v>431</v>
      </c>
      <c r="K1200"/>
      <c r="L1200"/>
      <c r="M1200"/>
      <c r="N1200"/>
      <c r="O1200"/>
      <c r="P1200"/>
      <c r="Q1200"/>
      <c r="R1200"/>
      <c r="S1200"/>
      <c r="T1200"/>
    </row>
    <row r="1201" spans="1:20" s="2" customFormat="1" ht="18" customHeight="1" x14ac:dyDescent="0.25">
      <c r="A1201" s="74">
        <v>2012</v>
      </c>
      <c r="B1201" s="75">
        <v>41183</v>
      </c>
      <c r="C1201" s="76" t="s">
        <v>4</v>
      </c>
      <c r="D1201" s="77" t="s">
        <v>99</v>
      </c>
      <c r="E1201" s="77"/>
      <c r="F1201" s="78">
        <v>25</v>
      </c>
      <c r="G1201" s="79">
        <f>G1200+F1201</f>
        <v>-81807.330000000016</v>
      </c>
      <c r="H1201" s="80">
        <v>311</v>
      </c>
      <c r="I1201" s="78">
        <f>IF(F1201&lt;0,0,F1201)</f>
        <v>25</v>
      </c>
      <c r="J1201" s="25" t="s">
        <v>431</v>
      </c>
      <c r="K1201"/>
      <c r="L1201"/>
      <c r="M1201"/>
      <c r="N1201"/>
      <c r="O1201"/>
      <c r="P1201"/>
      <c r="Q1201"/>
      <c r="R1201"/>
      <c r="S1201"/>
      <c r="T1201"/>
    </row>
    <row r="1202" spans="1:20" s="2" customFormat="1" ht="18" customHeight="1" x14ac:dyDescent="0.25">
      <c r="A1202" s="67">
        <v>2011</v>
      </c>
      <c r="B1202" s="68">
        <v>40819</v>
      </c>
      <c r="C1202" s="69" t="s">
        <v>4</v>
      </c>
      <c r="D1202" s="67" t="s">
        <v>253</v>
      </c>
      <c r="E1202" s="67"/>
      <c r="F1202" s="70">
        <v>100</v>
      </c>
      <c r="G1202" s="71">
        <f>G1201+F1202</f>
        <v>-81707.330000000016</v>
      </c>
      <c r="H1202" s="72">
        <v>291</v>
      </c>
      <c r="I1202" s="70">
        <f>IF(F1202&lt;0,0,F1202)</f>
        <v>100</v>
      </c>
      <c r="J1202" s="25" t="s">
        <v>431</v>
      </c>
      <c r="K1202"/>
      <c r="L1202"/>
      <c r="M1202"/>
      <c r="N1202"/>
      <c r="O1202"/>
      <c r="P1202"/>
      <c r="Q1202"/>
      <c r="R1202"/>
      <c r="S1202"/>
      <c r="T1202"/>
    </row>
    <row r="1203" spans="1:20" s="2" customFormat="1" ht="18" customHeight="1" x14ac:dyDescent="0.25">
      <c r="A1203" s="74">
        <v>2012</v>
      </c>
      <c r="B1203" s="75">
        <v>41183</v>
      </c>
      <c r="C1203" s="76" t="s">
        <v>4</v>
      </c>
      <c r="D1203" s="77" t="s">
        <v>253</v>
      </c>
      <c r="E1203" s="77"/>
      <c r="F1203" s="78">
        <v>100</v>
      </c>
      <c r="G1203" s="79">
        <f>G1202+F1203</f>
        <v>-81607.330000000016</v>
      </c>
      <c r="H1203" s="80">
        <v>312</v>
      </c>
      <c r="I1203" s="78">
        <f>IF(F1203&lt;0,0,F1203)</f>
        <v>100</v>
      </c>
      <c r="J1203" s="25" t="s">
        <v>431</v>
      </c>
      <c r="K1203"/>
      <c r="L1203"/>
      <c r="M1203"/>
      <c r="N1203"/>
      <c r="O1203"/>
      <c r="P1203"/>
      <c r="Q1203"/>
      <c r="R1203"/>
      <c r="S1203"/>
      <c r="T1203"/>
    </row>
    <row r="1204" spans="1:20" s="2" customFormat="1" ht="18" customHeight="1" x14ac:dyDescent="0.25">
      <c r="A1204" s="25">
        <v>2003</v>
      </c>
      <c r="B1204" s="28">
        <v>37928</v>
      </c>
      <c r="C1204" s="29" t="s">
        <v>4</v>
      </c>
      <c r="D1204" s="30" t="s">
        <v>87</v>
      </c>
      <c r="E1204" s="30"/>
      <c r="F1204" s="31">
        <v>15</v>
      </c>
      <c r="G1204" s="26">
        <f>G1203+F1204</f>
        <v>-81592.330000000016</v>
      </c>
      <c r="H1204" s="32">
        <v>151</v>
      </c>
      <c r="I1204" s="31">
        <f>IF(F1204&gt;0,F1204,"")</f>
        <v>15</v>
      </c>
      <c r="J1204" s="27" t="s">
        <v>431</v>
      </c>
      <c r="K1204"/>
      <c r="L1204"/>
      <c r="M1204"/>
      <c r="N1204"/>
      <c r="O1204"/>
      <c r="P1204"/>
      <c r="Q1204"/>
      <c r="R1204"/>
      <c r="S1204"/>
      <c r="T1204"/>
    </row>
    <row r="1205" spans="1:20" s="2" customFormat="1" ht="18" customHeight="1" x14ac:dyDescent="0.25">
      <c r="A1205" s="61">
        <v>2004</v>
      </c>
      <c r="B1205" s="62">
        <v>38292</v>
      </c>
      <c r="C1205" s="63" t="s">
        <v>4</v>
      </c>
      <c r="D1205" s="47" t="s">
        <v>87</v>
      </c>
      <c r="E1205" s="47"/>
      <c r="F1205" s="64">
        <v>15</v>
      </c>
      <c r="G1205" s="65">
        <f>G1204+F1205</f>
        <v>-81577.330000000016</v>
      </c>
      <c r="H1205" s="66">
        <v>167</v>
      </c>
      <c r="I1205" s="64">
        <f>IF(F1205&gt;0,F1205,"")</f>
        <v>15</v>
      </c>
      <c r="J1205" s="61" t="s">
        <v>431</v>
      </c>
      <c r="K1205"/>
      <c r="L1205"/>
      <c r="M1205"/>
      <c r="N1205"/>
      <c r="O1205"/>
      <c r="P1205"/>
      <c r="Q1205"/>
      <c r="R1205"/>
      <c r="S1205"/>
      <c r="T1205"/>
    </row>
    <row r="1206" spans="1:20" s="2" customFormat="1" ht="18" customHeight="1" x14ac:dyDescent="0.25">
      <c r="A1206" s="40">
        <v>2005</v>
      </c>
      <c r="B1206" s="41">
        <v>38657</v>
      </c>
      <c r="C1206" s="42" t="s">
        <v>4</v>
      </c>
      <c r="D1206" s="43" t="s">
        <v>87</v>
      </c>
      <c r="E1206" s="43"/>
      <c r="F1206" s="44">
        <v>15</v>
      </c>
      <c r="G1206" s="45">
        <f>G1205+F1206</f>
        <v>-81562.330000000016</v>
      </c>
      <c r="H1206" s="46">
        <v>182</v>
      </c>
      <c r="I1206" s="44">
        <f>IF(F1206&gt;0,F1206,"")</f>
        <v>15</v>
      </c>
      <c r="J1206" s="40" t="s">
        <v>431</v>
      </c>
      <c r="K1206"/>
      <c r="L1206"/>
      <c r="M1206"/>
      <c r="N1206"/>
      <c r="O1206"/>
      <c r="P1206"/>
      <c r="Q1206"/>
      <c r="R1206"/>
      <c r="S1206"/>
      <c r="T1206"/>
    </row>
    <row r="1207" spans="1:20" s="2" customFormat="1" ht="18" customHeight="1" x14ac:dyDescent="0.25">
      <c r="A1207" s="27">
        <v>2006</v>
      </c>
      <c r="B1207" s="28">
        <v>39022</v>
      </c>
      <c r="C1207" s="29" t="s">
        <v>4</v>
      </c>
      <c r="D1207" s="30" t="s">
        <v>87</v>
      </c>
      <c r="E1207" s="30"/>
      <c r="F1207" s="31">
        <v>15</v>
      </c>
      <c r="G1207" s="26">
        <f>G1206+F1207</f>
        <v>-81547.330000000016</v>
      </c>
      <c r="H1207" s="32">
        <v>198</v>
      </c>
      <c r="I1207" s="31">
        <f>IF(F1207&gt;0,F1207,"")</f>
        <v>15</v>
      </c>
      <c r="J1207" s="25" t="s">
        <v>431</v>
      </c>
      <c r="K1207"/>
      <c r="L1207"/>
      <c r="M1207"/>
      <c r="N1207"/>
      <c r="O1207"/>
      <c r="P1207"/>
      <c r="Q1207"/>
      <c r="R1207"/>
      <c r="S1207"/>
      <c r="T1207"/>
    </row>
    <row r="1208" spans="1:20" s="2" customFormat="1" ht="18" customHeight="1" x14ac:dyDescent="0.25">
      <c r="A1208" s="33">
        <v>2007</v>
      </c>
      <c r="B1208" s="34">
        <v>39387</v>
      </c>
      <c r="C1208" s="35" t="s">
        <v>4</v>
      </c>
      <c r="D1208" s="36" t="s">
        <v>87</v>
      </c>
      <c r="E1208" s="36"/>
      <c r="F1208" s="37">
        <v>15</v>
      </c>
      <c r="G1208" s="38">
        <f>G1207+F1208</f>
        <v>-81532.330000000016</v>
      </c>
      <c r="H1208" s="39">
        <v>217</v>
      </c>
      <c r="I1208" s="37">
        <f>IF(F1208&lt;0,0,F1208)</f>
        <v>15</v>
      </c>
      <c r="J1208" s="33" t="s">
        <v>431</v>
      </c>
      <c r="K1208"/>
      <c r="L1208"/>
      <c r="M1208"/>
      <c r="N1208"/>
      <c r="O1208"/>
      <c r="P1208"/>
      <c r="Q1208"/>
      <c r="R1208"/>
      <c r="S1208"/>
      <c r="T1208"/>
    </row>
    <row r="1209" spans="1:20" s="2" customFormat="1" ht="18" customHeight="1" x14ac:dyDescent="0.25">
      <c r="A1209" s="55">
        <v>2008</v>
      </c>
      <c r="B1209" s="56">
        <v>39755</v>
      </c>
      <c r="C1209" s="57" t="s">
        <v>4</v>
      </c>
      <c r="D1209" s="55" t="s">
        <v>87</v>
      </c>
      <c r="E1209" s="55"/>
      <c r="F1209" s="58">
        <v>15</v>
      </c>
      <c r="G1209" s="59">
        <f>G1208+F1209</f>
        <v>-81517.330000000016</v>
      </c>
      <c r="H1209" s="60">
        <v>235</v>
      </c>
      <c r="I1209" s="58">
        <f>IF(F1209&lt;0,0,F1209)</f>
        <v>15</v>
      </c>
      <c r="J1209" s="25" t="s">
        <v>431</v>
      </c>
      <c r="K1209"/>
      <c r="L1209"/>
      <c r="M1209"/>
      <c r="N1209"/>
      <c r="O1209"/>
      <c r="P1209"/>
      <c r="Q1209"/>
      <c r="R1209"/>
      <c r="S1209"/>
      <c r="T1209"/>
    </row>
    <row r="1210" spans="1:20" s="2" customFormat="1" ht="18" customHeight="1" x14ac:dyDescent="0.25">
      <c r="A1210" s="47">
        <v>2009</v>
      </c>
      <c r="B1210" s="48">
        <v>40119</v>
      </c>
      <c r="C1210" s="49" t="s">
        <v>4</v>
      </c>
      <c r="D1210" s="50" t="s">
        <v>87</v>
      </c>
      <c r="E1210" s="50"/>
      <c r="F1210" s="51">
        <v>15</v>
      </c>
      <c r="G1210" s="52">
        <f>G1209+F1210</f>
        <v>-81502.330000000016</v>
      </c>
      <c r="H1210" s="53">
        <v>253</v>
      </c>
      <c r="I1210" s="51">
        <f>IF(F1210&lt;0,0,F1210)</f>
        <v>15</v>
      </c>
      <c r="J1210" s="25" t="s">
        <v>431</v>
      </c>
      <c r="K1210"/>
      <c r="L1210"/>
      <c r="M1210"/>
      <c r="N1210"/>
      <c r="O1210"/>
      <c r="P1210"/>
      <c r="Q1210"/>
      <c r="R1210"/>
      <c r="S1210"/>
      <c r="T1210"/>
    </row>
    <row r="1211" spans="1:20" s="2" customFormat="1" ht="18" customHeight="1" x14ac:dyDescent="0.25">
      <c r="A1211" s="36">
        <v>2010</v>
      </c>
      <c r="B1211" s="34">
        <v>40452</v>
      </c>
      <c r="C1211" s="35" t="s">
        <v>4</v>
      </c>
      <c r="D1211" s="36" t="s">
        <v>87</v>
      </c>
      <c r="E1211" s="36"/>
      <c r="F1211" s="37">
        <v>100</v>
      </c>
      <c r="G1211" s="38">
        <f>G1210+F1211</f>
        <v>-81402.330000000016</v>
      </c>
      <c r="H1211" s="39">
        <v>271</v>
      </c>
      <c r="I1211" s="37">
        <f>IF(F1211&lt;0,0,F1211)</f>
        <v>100</v>
      </c>
      <c r="J1211" s="33" t="s">
        <v>431</v>
      </c>
      <c r="K1211"/>
      <c r="L1211"/>
      <c r="M1211"/>
      <c r="N1211"/>
      <c r="O1211"/>
      <c r="P1211"/>
      <c r="Q1211"/>
      <c r="R1211"/>
      <c r="S1211"/>
      <c r="T1211"/>
    </row>
    <row r="1212" spans="1:20" s="2" customFormat="1" ht="18" customHeight="1" x14ac:dyDescent="0.25">
      <c r="A1212" s="67">
        <v>2011</v>
      </c>
      <c r="B1212" s="68">
        <v>40819</v>
      </c>
      <c r="C1212" s="69" t="s">
        <v>4</v>
      </c>
      <c r="D1212" s="67" t="s">
        <v>87</v>
      </c>
      <c r="E1212" s="67"/>
      <c r="F1212" s="70">
        <v>100</v>
      </c>
      <c r="G1212" s="71">
        <f>G1211+F1212</f>
        <v>-81302.330000000016</v>
      </c>
      <c r="H1212" s="72">
        <v>292</v>
      </c>
      <c r="I1212" s="70">
        <f>IF(F1212&lt;0,0,F1212)</f>
        <v>100</v>
      </c>
      <c r="J1212" s="25" t="s">
        <v>431</v>
      </c>
      <c r="K1212"/>
      <c r="L1212"/>
      <c r="M1212"/>
      <c r="N1212"/>
      <c r="O1212"/>
      <c r="P1212"/>
      <c r="Q1212"/>
      <c r="R1212"/>
      <c r="S1212"/>
      <c r="T1212"/>
    </row>
    <row r="1213" spans="1:20" s="2" customFormat="1" ht="18" customHeight="1" x14ac:dyDescent="0.25">
      <c r="A1213" s="74">
        <v>2012</v>
      </c>
      <c r="B1213" s="75">
        <v>41183</v>
      </c>
      <c r="C1213" s="76" t="s">
        <v>4</v>
      </c>
      <c r="D1213" s="77" t="s">
        <v>87</v>
      </c>
      <c r="E1213" s="77"/>
      <c r="F1213" s="78">
        <v>100</v>
      </c>
      <c r="G1213" s="79">
        <f>G1212+F1213</f>
        <v>-81202.330000000016</v>
      </c>
      <c r="H1213" s="77">
        <v>313</v>
      </c>
      <c r="I1213" s="78">
        <f>IF(F1213&lt;0,0,F1213)</f>
        <v>100</v>
      </c>
      <c r="J1213" s="25" t="s">
        <v>431</v>
      </c>
      <c r="K1213"/>
      <c r="L1213"/>
      <c r="M1213"/>
      <c r="N1213"/>
      <c r="O1213"/>
      <c r="P1213"/>
      <c r="Q1213"/>
      <c r="R1213"/>
      <c r="S1213"/>
      <c r="T1213"/>
    </row>
    <row r="1214" spans="1:20" s="2" customFormat="1" ht="18" customHeight="1" x14ac:dyDescent="0.25">
      <c r="A1214" s="25">
        <v>2003</v>
      </c>
      <c r="B1214" s="28">
        <v>38049</v>
      </c>
      <c r="C1214" s="29" t="s">
        <v>4</v>
      </c>
      <c r="D1214" s="30" t="s">
        <v>147</v>
      </c>
      <c r="E1214" s="30"/>
      <c r="F1214" s="31">
        <v>15</v>
      </c>
      <c r="G1214" s="26">
        <f>G1213+F1214</f>
        <v>-81187.330000000016</v>
      </c>
      <c r="H1214" s="32">
        <v>156</v>
      </c>
      <c r="I1214" s="31">
        <f>IF(F1214&gt;0,F1214,"")</f>
        <v>15</v>
      </c>
      <c r="J1214" s="27" t="s">
        <v>431</v>
      </c>
      <c r="K1214"/>
      <c r="L1214"/>
      <c r="M1214"/>
      <c r="N1214"/>
      <c r="O1214"/>
      <c r="P1214"/>
      <c r="Q1214"/>
      <c r="R1214"/>
      <c r="S1214"/>
      <c r="T1214"/>
    </row>
    <row r="1215" spans="1:20" s="2" customFormat="1" ht="18" customHeight="1" x14ac:dyDescent="0.25">
      <c r="A1215" s="61">
        <v>2004</v>
      </c>
      <c r="B1215" s="62">
        <v>38414</v>
      </c>
      <c r="C1215" s="63" t="s">
        <v>4</v>
      </c>
      <c r="D1215" s="47" t="s">
        <v>147</v>
      </c>
      <c r="E1215" s="47"/>
      <c r="F1215" s="64">
        <v>15</v>
      </c>
      <c r="G1215" s="65">
        <f>G1214+F1215</f>
        <v>-81172.330000000016</v>
      </c>
      <c r="H1215" s="66">
        <v>172</v>
      </c>
      <c r="I1215" s="64">
        <f>IF(F1215&gt;0,F1215,"")</f>
        <v>15</v>
      </c>
      <c r="J1215" s="61" t="s">
        <v>431</v>
      </c>
      <c r="K1215"/>
      <c r="L1215"/>
      <c r="M1215"/>
      <c r="N1215"/>
      <c r="O1215"/>
      <c r="P1215"/>
      <c r="Q1215"/>
      <c r="R1215"/>
      <c r="S1215"/>
      <c r="T1215"/>
    </row>
    <row r="1216" spans="1:20" s="2" customFormat="1" ht="18" customHeight="1" x14ac:dyDescent="0.25">
      <c r="A1216" s="40">
        <v>2005</v>
      </c>
      <c r="B1216" s="41">
        <v>38779</v>
      </c>
      <c r="C1216" s="42" t="s">
        <v>4</v>
      </c>
      <c r="D1216" s="43" t="s">
        <v>147</v>
      </c>
      <c r="E1216" s="43"/>
      <c r="F1216" s="44">
        <v>15</v>
      </c>
      <c r="G1216" s="45">
        <f>G1215+F1216</f>
        <v>-81157.330000000016</v>
      </c>
      <c r="H1216" s="46">
        <v>187</v>
      </c>
      <c r="I1216" s="44">
        <f>IF(F1216&gt;0,F1216,"")</f>
        <v>15</v>
      </c>
      <c r="J1216" s="40" t="s">
        <v>431</v>
      </c>
      <c r="K1216"/>
      <c r="L1216"/>
      <c r="M1216"/>
      <c r="N1216"/>
      <c r="O1216"/>
      <c r="P1216"/>
      <c r="Q1216"/>
      <c r="R1216"/>
      <c r="S1216"/>
      <c r="T1216"/>
    </row>
    <row r="1217" spans="1:20" s="2" customFormat="1" ht="18" customHeight="1" x14ac:dyDescent="0.25">
      <c r="A1217" s="27">
        <v>2006</v>
      </c>
      <c r="B1217" s="28">
        <v>39146</v>
      </c>
      <c r="C1217" s="29" t="s">
        <v>4</v>
      </c>
      <c r="D1217" s="30" t="s">
        <v>147</v>
      </c>
      <c r="E1217" s="30"/>
      <c r="F1217" s="31">
        <v>15</v>
      </c>
      <c r="G1217" s="26">
        <f>G1216+F1217</f>
        <v>-81142.330000000016</v>
      </c>
      <c r="H1217" s="32">
        <v>204</v>
      </c>
      <c r="I1217" s="31">
        <f>IF(F1217&gt;0,F1217,"")</f>
        <v>15</v>
      </c>
      <c r="J1217" s="25" t="s">
        <v>431</v>
      </c>
      <c r="K1217"/>
      <c r="L1217"/>
      <c r="M1217"/>
      <c r="N1217"/>
      <c r="O1217"/>
      <c r="P1217"/>
      <c r="Q1217"/>
      <c r="R1217"/>
      <c r="S1217"/>
      <c r="T1217"/>
    </row>
    <row r="1218" spans="1:20" s="2" customFormat="1" ht="18" customHeight="1" x14ac:dyDescent="0.25">
      <c r="A1218" s="33">
        <v>2007</v>
      </c>
      <c r="B1218" s="34">
        <v>39512</v>
      </c>
      <c r="C1218" s="35" t="s">
        <v>4</v>
      </c>
      <c r="D1218" s="36" t="s">
        <v>147</v>
      </c>
      <c r="E1218" s="36"/>
      <c r="F1218" s="37">
        <v>15</v>
      </c>
      <c r="G1218" s="38">
        <f>G1217+F1218</f>
        <v>-81127.330000000016</v>
      </c>
      <c r="H1218" s="39">
        <v>222</v>
      </c>
      <c r="I1218" s="37">
        <f>IF(F1218&lt;0,0,F1218)</f>
        <v>15</v>
      </c>
      <c r="J1218" s="33" t="s">
        <v>431</v>
      </c>
      <c r="K1218"/>
      <c r="L1218"/>
      <c r="M1218"/>
      <c r="N1218"/>
      <c r="O1218"/>
      <c r="P1218"/>
      <c r="Q1218"/>
      <c r="R1218"/>
      <c r="S1218"/>
      <c r="T1218"/>
    </row>
    <row r="1219" spans="1:20" s="2" customFormat="1" ht="18" customHeight="1" x14ac:dyDescent="0.25">
      <c r="A1219" s="55">
        <v>2008</v>
      </c>
      <c r="B1219" s="56">
        <v>39874</v>
      </c>
      <c r="C1219" s="57" t="s">
        <v>4</v>
      </c>
      <c r="D1219" s="55" t="s">
        <v>147</v>
      </c>
      <c r="E1219" s="55"/>
      <c r="F1219" s="58">
        <v>15</v>
      </c>
      <c r="G1219" s="59">
        <f>G1218+F1219</f>
        <v>-81112.330000000016</v>
      </c>
      <c r="H1219" s="60">
        <v>240</v>
      </c>
      <c r="I1219" s="58">
        <f>IF(F1219&lt;0,0,F1219)</f>
        <v>15</v>
      </c>
      <c r="J1219" s="25" t="s">
        <v>431</v>
      </c>
      <c r="K1219"/>
      <c r="L1219"/>
      <c r="M1219"/>
      <c r="N1219"/>
      <c r="O1219"/>
      <c r="P1219"/>
      <c r="Q1219"/>
      <c r="R1219"/>
      <c r="S1219"/>
      <c r="T1219"/>
    </row>
    <row r="1220" spans="1:20" s="2" customFormat="1" ht="18" customHeight="1" x14ac:dyDescent="0.25">
      <c r="A1220" s="47">
        <v>2009</v>
      </c>
      <c r="B1220" s="48">
        <v>40238</v>
      </c>
      <c r="C1220" s="49" t="s">
        <v>4</v>
      </c>
      <c r="D1220" s="50" t="s">
        <v>147</v>
      </c>
      <c r="E1220" s="50"/>
      <c r="F1220" s="51">
        <v>15</v>
      </c>
      <c r="G1220" s="52">
        <f>G1219+F1220</f>
        <v>-81097.330000000016</v>
      </c>
      <c r="H1220" s="53">
        <v>258</v>
      </c>
      <c r="I1220" s="51">
        <f>IF(F1220&lt;0,0,F1220)</f>
        <v>15</v>
      </c>
      <c r="J1220" s="25" t="s">
        <v>431</v>
      </c>
      <c r="K1220"/>
      <c r="L1220"/>
      <c r="M1220"/>
      <c r="N1220"/>
      <c r="O1220"/>
      <c r="P1220"/>
      <c r="Q1220"/>
      <c r="R1220"/>
      <c r="S1220"/>
      <c r="T1220"/>
    </row>
    <row r="1221" spans="1:20" s="2" customFormat="1" ht="18" customHeight="1" x14ac:dyDescent="0.25">
      <c r="A1221" s="36">
        <v>2010</v>
      </c>
      <c r="B1221" s="34">
        <v>40603</v>
      </c>
      <c r="C1221" s="35" t="s">
        <v>4</v>
      </c>
      <c r="D1221" s="36" t="s">
        <v>147</v>
      </c>
      <c r="E1221" s="36"/>
      <c r="F1221" s="37">
        <v>15</v>
      </c>
      <c r="G1221" s="38">
        <f>G1220+F1221</f>
        <v>-81082.330000000016</v>
      </c>
      <c r="H1221" s="39">
        <v>278</v>
      </c>
      <c r="I1221" s="37">
        <f>IF(F1221&lt;0,0,F1221)</f>
        <v>15</v>
      </c>
      <c r="J1221" s="33" t="s">
        <v>431</v>
      </c>
      <c r="K1221"/>
      <c r="L1221"/>
      <c r="M1221"/>
      <c r="N1221"/>
      <c r="O1221"/>
      <c r="P1221"/>
      <c r="Q1221"/>
      <c r="R1221"/>
      <c r="S1221"/>
      <c r="T1221"/>
    </row>
    <row r="1222" spans="1:20" s="2" customFormat="1" ht="18" customHeight="1" x14ac:dyDescent="0.25">
      <c r="A1222" s="67">
        <v>2011</v>
      </c>
      <c r="B1222" s="68">
        <v>40969</v>
      </c>
      <c r="C1222" s="69" t="s">
        <v>4</v>
      </c>
      <c r="D1222" s="67" t="s">
        <v>147</v>
      </c>
      <c r="E1222" s="67"/>
      <c r="F1222" s="70">
        <v>15</v>
      </c>
      <c r="G1222" s="71">
        <f>G1221+F1222</f>
        <v>-81067.330000000016</v>
      </c>
      <c r="H1222" s="72">
        <v>299</v>
      </c>
      <c r="I1222" s="70">
        <f>IF(F1222&lt;0,0,F1222)</f>
        <v>15</v>
      </c>
      <c r="J1222" s="25" t="s">
        <v>431</v>
      </c>
      <c r="K1222"/>
      <c r="L1222"/>
      <c r="M1222"/>
      <c r="N1222"/>
      <c r="O1222"/>
      <c r="P1222"/>
      <c r="Q1222"/>
      <c r="R1222"/>
      <c r="S1222"/>
      <c r="T1222"/>
    </row>
    <row r="1223" spans="1:20" s="2" customFormat="1" ht="18" customHeight="1" x14ac:dyDescent="0.25">
      <c r="A1223" s="74">
        <v>2012</v>
      </c>
      <c r="B1223" s="75">
        <v>41334</v>
      </c>
      <c r="C1223" s="76" t="s">
        <v>4</v>
      </c>
      <c r="D1223" s="77" t="s">
        <v>147</v>
      </c>
      <c r="E1223" s="77"/>
      <c r="F1223" s="78">
        <v>15</v>
      </c>
      <c r="G1223" s="79">
        <f>G1222+F1223</f>
        <v>-81052.330000000016</v>
      </c>
      <c r="H1223" s="80">
        <v>322</v>
      </c>
      <c r="I1223" s="78">
        <f>IF(F1223&lt;0,0,F1223)</f>
        <v>15</v>
      </c>
      <c r="J1223" s="25" t="s">
        <v>431</v>
      </c>
      <c r="K1223"/>
      <c r="L1223"/>
      <c r="M1223"/>
      <c r="N1223"/>
      <c r="O1223"/>
      <c r="P1223"/>
      <c r="Q1223"/>
      <c r="R1223"/>
      <c r="S1223"/>
      <c r="T1223"/>
    </row>
    <row r="1224" spans="1:20" s="2" customFormat="1" ht="18" customHeight="1" x14ac:dyDescent="0.25">
      <c r="A1224" s="25">
        <v>2003</v>
      </c>
      <c r="B1224" s="28">
        <v>37930</v>
      </c>
      <c r="C1224" s="29" t="s">
        <v>4</v>
      </c>
      <c r="D1224" s="30" t="s">
        <v>65</v>
      </c>
      <c r="E1224" s="30"/>
      <c r="F1224" s="31">
        <v>15</v>
      </c>
      <c r="G1224" s="26">
        <f>G1223+F1224</f>
        <v>-81037.330000000016</v>
      </c>
      <c r="H1224" s="32">
        <v>152</v>
      </c>
      <c r="I1224" s="31">
        <f>IF(F1224&gt;0,F1224,"")</f>
        <v>15</v>
      </c>
      <c r="J1224" s="27" t="s">
        <v>431</v>
      </c>
      <c r="K1224"/>
      <c r="L1224"/>
      <c r="M1224"/>
      <c r="N1224"/>
      <c r="O1224"/>
      <c r="P1224"/>
      <c r="Q1224"/>
      <c r="R1224"/>
      <c r="S1224"/>
      <c r="T1224"/>
    </row>
    <row r="1225" spans="1:20" s="2" customFormat="1" ht="18" customHeight="1" x14ac:dyDescent="0.25">
      <c r="A1225" s="61">
        <v>2004</v>
      </c>
      <c r="B1225" s="62">
        <v>38294</v>
      </c>
      <c r="C1225" s="63" t="s">
        <v>4</v>
      </c>
      <c r="D1225" s="47" t="s">
        <v>65</v>
      </c>
      <c r="E1225" s="47"/>
      <c r="F1225" s="64">
        <v>15</v>
      </c>
      <c r="G1225" s="65">
        <f>G1224+F1225</f>
        <v>-81022.330000000016</v>
      </c>
      <c r="H1225" s="66">
        <v>168</v>
      </c>
      <c r="I1225" s="64">
        <f>IF(F1225&gt;0,F1225,"")</f>
        <v>15</v>
      </c>
      <c r="J1225" s="61" t="s">
        <v>431</v>
      </c>
      <c r="K1225"/>
      <c r="L1225"/>
      <c r="M1225"/>
      <c r="N1225"/>
      <c r="O1225"/>
      <c r="P1225"/>
      <c r="Q1225"/>
      <c r="R1225"/>
      <c r="S1225"/>
      <c r="T1225"/>
    </row>
    <row r="1226" spans="1:20" s="2" customFormat="1" ht="18" customHeight="1" x14ac:dyDescent="0.25">
      <c r="A1226" s="40">
        <v>2005</v>
      </c>
      <c r="B1226" s="41">
        <v>38659</v>
      </c>
      <c r="C1226" s="42" t="s">
        <v>4</v>
      </c>
      <c r="D1226" s="43" t="s">
        <v>65</v>
      </c>
      <c r="E1226" s="43"/>
      <c r="F1226" s="44">
        <v>15</v>
      </c>
      <c r="G1226" s="45">
        <f>G1225+F1226</f>
        <v>-81007.330000000016</v>
      </c>
      <c r="H1226" s="46">
        <v>182</v>
      </c>
      <c r="I1226" s="44">
        <f>IF(F1226&gt;0,F1226,"")</f>
        <v>15</v>
      </c>
      <c r="J1226" s="40" t="s">
        <v>431</v>
      </c>
      <c r="K1226"/>
      <c r="L1226"/>
      <c r="M1226"/>
      <c r="N1226"/>
      <c r="O1226"/>
      <c r="P1226"/>
      <c r="Q1226"/>
      <c r="R1226"/>
      <c r="S1226"/>
      <c r="T1226"/>
    </row>
    <row r="1227" spans="1:20" s="2" customFormat="1" ht="18" customHeight="1" x14ac:dyDescent="0.25">
      <c r="A1227" s="27">
        <v>2006</v>
      </c>
      <c r="B1227" s="28">
        <v>39024</v>
      </c>
      <c r="C1227" s="29" t="s">
        <v>4</v>
      </c>
      <c r="D1227" s="30" t="s">
        <v>65</v>
      </c>
      <c r="E1227" s="30"/>
      <c r="F1227" s="31">
        <v>15</v>
      </c>
      <c r="G1227" s="26">
        <f>G1226+F1227</f>
        <v>-80992.330000000016</v>
      </c>
      <c r="H1227" s="32">
        <v>198</v>
      </c>
      <c r="I1227" s="31">
        <f>IF(F1227&gt;0,F1227,"")</f>
        <v>15</v>
      </c>
      <c r="J1227" s="25" t="s">
        <v>431</v>
      </c>
      <c r="K1227"/>
      <c r="L1227"/>
      <c r="M1227"/>
      <c r="N1227"/>
      <c r="O1227"/>
      <c r="P1227"/>
      <c r="Q1227"/>
      <c r="R1227"/>
      <c r="S1227"/>
      <c r="T1227"/>
    </row>
    <row r="1228" spans="1:20" s="2" customFormat="1" ht="18" customHeight="1" x14ac:dyDescent="0.25">
      <c r="A1228" s="33">
        <v>2007</v>
      </c>
      <c r="B1228" s="34">
        <v>39358</v>
      </c>
      <c r="C1228" s="35" t="s">
        <v>4</v>
      </c>
      <c r="D1228" s="36" t="s">
        <v>65</v>
      </c>
      <c r="E1228" s="36"/>
      <c r="F1228" s="37">
        <v>100</v>
      </c>
      <c r="G1228" s="38">
        <f>G1227+F1228</f>
        <v>-80892.330000000016</v>
      </c>
      <c r="H1228" s="39">
        <v>215</v>
      </c>
      <c r="I1228" s="37">
        <f>IF(F1228&lt;0,0,F1228)</f>
        <v>100</v>
      </c>
      <c r="J1228" s="33" t="s">
        <v>431</v>
      </c>
      <c r="K1228"/>
      <c r="L1228"/>
      <c r="M1228"/>
      <c r="N1228"/>
      <c r="O1228"/>
      <c r="P1228"/>
      <c r="Q1228"/>
      <c r="R1228"/>
      <c r="S1228"/>
      <c r="T1228"/>
    </row>
    <row r="1229" spans="1:20" s="2" customFormat="1" ht="18" customHeight="1" x14ac:dyDescent="0.25">
      <c r="A1229" s="33">
        <v>2007</v>
      </c>
      <c r="B1229" s="34">
        <v>39391</v>
      </c>
      <c r="C1229" s="35" t="s">
        <v>4</v>
      </c>
      <c r="D1229" s="36" t="s">
        <v>65</v>
      </c>
      <c r="E1229" s="36"/>
      <c r="F1229" s="37">
        <v>15</v>
      </c>
      <c r="G1229" s="38">
        <f>G1228+F1229</f>
        <v>-80877.330000000016</v>
      </c>
      <c r="H1229" s="39">
        <v>217</v>
      </c>
      <c r="I1229" s="37">
        <f>IF(F1229&lt;0,0,F1229)</f>
        <v>15</v>
      </c>
      <c r="J1229" s="33" t="s">
        <v>431</v>
      </c>
      <c r="K1229"/>
      <c r="L1229"/>
      <c r="M1229"/>
      <c r="N1229"/>
      <c r="O1229"/>
      <c r="P1229"/>
      <c r="Q1229"/>
      <c r="R1229"/>
      <c r="S1229"/>
      <c r="T1229"/>
    </row>
    <row r="1230" spans="1:20" s="2" customFormat="1" ht="18" customHeight="1" x14ac:dyDescent="0.25">
      <c r="A1230" s="55">
        <v>2008</v>
      </c>
      <c r="B1230" s="56">
        <v>39724</v>
      </c>
      <c r="C1230" s="57" t="s">
        <v>4</v>
      </c>
      <c r="D1230" s="55" t="s">
        <v>65</v>
      </c>
      <c r="E1230" s="55"/>
      <c r="F1230" s="58">
        <v>100</v>
      </c>
      <c r="G1230" s="59">
        <f>G1229+F1230</f>
        <v>-80777.330000000016</v>
      </c>
      <c r="H1230" s="60">
        <v>233</v>
      </c>
      <c r="I1230" s="58">
        <f>IF(F1230&lt;0,0,F1230)</f>
        <v>100</v>
      </c>
      <c r="J1230" s="25" t="s">
        <v>431</v>
      </c>
      <c r="K1230"/>
      <c r="L1230"/>
      <c r="M1230"/>
      <c r="N1230"/>
      <c r="O1230"/>
      <c r="P1230"/>
      <c r="Q1230"/>
      <c r="R1230"/>
      <c r="S1230"/>
      <c r="T1230"/>
    </row>
    <row r="1231" spans="1:20" s="2" customFormat="1" ht="18" customHeight="1" x14ac:dyDescent="0.25">
      <c r="A1231" s="47">
        <v>2009</v>
      </c>
      <c r="B1231" s="48">
        <v>40091</v>
      </c>
      <c r="C1231" s="49" t="s">
        <v>4</v>
      </c>
      <c r="D1231" s="50" t="s">
        <v>65</v>
      </c>
      <c r="E1231" s="50"/>
      <c r="F1231" s="51">
        <v>100</v>
      </c>
      <c r="G1231" s="52">
        <f>G1230+F1231</f>
        <v>-80677.330000000016</v>
      </c>
      <c r="H1231" s="53">
        <v>251</v>
      </c>
      <c r="I1231" s="51">
        <f>IF(F1231&lt;0,0,F1231)</f>
        <v>100</v>
      </c>
      <c r="J1231" s="25" t="s">
        <v>431</v>
      </c>
      <c r="K1231"/>
      <c r="L1231"/>
      <c r="M1231"/>
      <c r="N1231"/>
      <c r="O1231"/>
      <c r="P1231"/>
      <c r="Q1231"/>
      <c r="R1231"/>
      <c r="S1231"/>
      <c r="T1231"/>
    </row>
    <row r="1232" spans="1:20" s="2" customFormat="1" ht="18" customHeight="1" x14ac:dyDescent="0.25">
      <c r="A1232" s="25">
        <v>2003</v>
      </c>
      <c r="B1232" s="28">
        <v>37916</v>
      </c>
      <c r="C1232" s="29" t="s">
        <v>4</v>
      </c>
      <c r="D1232" s="30" t="s">
        <v>309</v>
      </c>
      <c r="E1232" s="30"/>
      <c r="F1232" s="31">
        <v>15</v>
      </c>
      <c r="G1232" s="26">
        <f>G1231+F1232</f>
        <v>-80662.330000000016</v>
      </c>
      <c r="H1232" s="32">
        <v>150</v>
      </c>
      <c r="I1232" s="31">
        <f>IF(F1232&gt;0,F1232,"")</f>
        <v>15</v>
      </c>
      <c r="J1232" s="27" t="s">
        <v>431</v>
      </c>
      <c r="K1232"/>
      <c r="L1232"/>
      <c r="M1232"/>
      <c r="N1232"/>
      <c r="O1232"/>
      <c r="P1232"/>
      <c r="Q1232"/>
      <c r="R1232"/>
      <c r="S1232"/>
      <c r="T1232"/>
    </row>
    <row r="1233" spans="1:20" s="2" customFormat="1" ht="18" customHeight="1" x14ac:dyDescent="0.25">
      <c r="A1233" s="61">
        <v>2004</v>
      </c>
      <c r="B1233" s="62">
        <v>38282</v>
      </c>
      <c r="C1233" s="63" t="s">
        <v>4</v>
      </c>
      <c r="D1233" s="47" t="s">
        <v>309</v>
      </c>
      <c r="E1233" s="47"/>
      <c r="F1233" s="64">
        <v>15</v>
      </c>
      <c r="G1233" s="65">
        <f>G1232+F1233</f>
        <v>-80647.330000000016</v>
      </c>
      <c r="H1233" s="66">
        <v>166</v>
      </c>
      <c r="I1233" s="64">
        <f>IF(F1233&gt;0,F1233,"")</f>
        <v>15</v>
      </c>
      <c r="J1233" s="61" t="s">
        <v>431</v>
      </c>
      <c r="K1233"/>
      <c r="L1233"/>
      <c r="M1233"/>
      <c r="N1233"/>
      <c r="O1233"/>
      <c r="P1233"/>
      <c r="Q1233"/>
      <c r="R1233"/>
      <c r="S1233"/>
      <c r="T1233"/>
    </row>
    <row r="1234" spans="1:20" s="2" customFormat="1" ht="18" customHeight="1" x14ac:dyDescent="0.25">
      <c r="A1234" s="40">
        <v>2005</v>
      </c>
      <c r="B1234" s="41">
        <v>38649</v>
      </c>
      <c r="C1234" s="42" t="s">
        <v>2</v>
      </c>
      <c r="D1234" s="43" t="s">
        <v>85</v>
      </c>
      <c r="E1234" s="43"/>
      <c r="F1234" s="44">
        <v>15</v>
      </c>
      <c r="G1234" s="45">
        <f>G1233+F1234</f>
        <v>-80632.330000000016</v>
      </c>
      <c r="H1234" s="46">
        <v>181</v>
      </c>
      <c r="I1234" s="44">
        <f>IF(F1234&gt;0,F1234,"")</f>
        <v>15</v>
      </c>
      <c r="J1234" s="40" t="s">
        <v>431</v>
      </c>
      <c r="K1234"/>
      <c r="L1234"/>
      <c r="M1234"/>
      <c r="N1234"/>
      <c r="O1234"/>
      <c r="P1234"/>
      <c r="Q1234"/>
      <c r="R1234"/>
      <c r="S1234"/>
      <c r="T1234"/>
    </row>
    <row r="1235" spans="1:20" s="2" customFormat="1" ht="18" customHeight="1" x14ac:dyDescent="0.25">
      <c r="A1235" s="27">
        <v>2006</v>
      </c>
      <c r="B1235" s="28">
        <v>39014</v>
      </c>
      <c r="C1235" s="29" t="s">
        <v>2</v>
      </c>
      <c r="D1235" s="30" t="s">
        <v>85</v>
      </c>
      <c r="E1235" s="30"/>
      <c r="F1235" s="31">
        <v>15</v>
      </c>
      <c r="G1235" s="26">
        <f>G1234+F1235</f>
        <v>-80617.330000000016</v>
      </c>
      <c r="H1235" s="32">
        <v>197</v>
      </c>
      <c r="I1235" s="31">
        <f>IF(F1235&gt;0,F1235,"")</f>
        <v>15</v>
      </c>
      <c r="J1235" s="25" t="s">
        <v>431</v>
      </c>
      <c r="K1235"/>
      <c r="L1235"/>
      <c r="M1235"/>
      <c r="N1235"/>
      <c r="O1235"/>
      <c r="P1235"/>
      <c r="Q1235"/>
      <c r="R1235"/>
      <c r="S1235"/>
      <c r="T1235"/>
    </row>
    <row r="1236" spans="1:20" s="2" customFormat="1" ht="18" customHeight="1" x14ac:dyDescent="0.25">
      <c r="A1236" s="33">
        <v>2007</v>
      </c>
      <c r="B1236" s="34">
        <v>39386</v>
      </c>
      <c r="C1236" s="35" t="s">
        <v>2</v>
      </c>
      <c r="D1236" s="36" t="s">
        <v>85</v>
      </c>
      <c r="E1236" s="36"/>
      <c r="F1236" s="37">
        <v>15</v>
      </c>
      <c r="G1236" s="38">
        <f>G1235+F1236</f>
        <v>-80602.330000000016</v>
      </c>
      <c r="H1236" s="39">
        <v>215</v>
      </c>
      <c r="I1236" s="37">
        <f>IF(F1236&lt;0,0,F1236)</f>
        <v>15</v>
      </c>
      <c r="J1236" s="33" t="s">
        <v>431</v>
      </c>
      <c r="K1236"/>
      <c r="L1236"/>
      <c r="M1236"/>
      <c r="N1236"/>
      <c r="O1236"/>
      <c r="P1236"/>
      <c r="Q1236"/>
      <c r="R1236"/>
      <c r="S1236"/>
      <c r="T1236"/>
    </row>
    <row r="1237" spans="1:20" s="2" customFormat="1" ht="18" customHeight="1" x14ac:dyDescent="0.25">
      <c r="A1237" s="55">
        <v>2008</v>
      </c>
      <c r="B1237" s="56">
        <v>39741</v>
      </c>
      <c r="C1237" s="57" t="s">
        <v>2</v>
      </c>
      <c r="D1237" s="55" t="s">
        <v>85</v>
      </c>
      <c r="E1237" s="55"/>
      <c r="F1237" s="58">
        <v>15</v>
      </c>
      <c r="G1237" s="59">
        <f>G1236+F1237</f>
        <v>-80587.330000000016</v>
      </c>
      <c r="H1237" s="60">
        <v>234</v>
      </c>
      <c r="I1237" s="58">
        <f>IF(F1237&lt;0,0,F1237)</f>
        <v>15</v>
      </c>
      <c r="J1237" s="25" t="s">
        <v>431</v>
      </c>
      <c r="K1237"/>
      <c r="L1237"/>
      <c r="M1237"/>
      <c r="N1237"/>
      <c r="O1237"/>
      <c r="P1237"/>
      <c r="Q1237"/>
      <c r="R1237"/>
      <c r="S1237"/>
      <c r="T1237"/>
    </row>
    <row r="1238" spans="1:20" s="2" customFormat="1" ht="18" customHeight="1" x14ac:dyDescent="0.25">
      <c r="A1238" s="47">
        <v>2009</v>
      </c>
      <c r="B1238" s="48">
        <v>40106</v>
      </c>
      <c r="C1238" s="49" t="s">
        <v>2</v>
      </c>
      <c r="D1238" s="50" t="s">
        <v>85</v>
      </c>
      <c r="E1238" s="50"/>
      <c r="F1238" s="51">
        <v>15</v>
      </c>
      <c r="G1238" s="52">
        <f>G1237+F1238</f>
        <v>-80572.330000000016</v>
      </c>
      <c r="H1238" s="53">
        <v>252</v>
      </c>
      <c r="I1238" s="51">
        <f>IF(F1238&lt;0,0,F1238)</f>
        <v>15</v>
      </c>
      <c r="J1238" s="25" t="s">
        <v>431</v>
      </c>
      <c r="K1238"/>
      <c r="L1238"/>
      <c r="M1238"/>
      <c r="N1238"/>
      <c r="O1238"/>
      <c r="P1238"/>
      <c r="Q1238"/>
      <c r="R1238"/>
      <c r="S1238"/>
      <c r="T1238"/>
    </row>
    <row r="1239" spans="1:20" s="2" customFormat="1" ht="18" customHeight="1" x14ac:dyDescent="0.25">
      <c r="A1239" s="36">
        <v>2010</v>
      </c>
      <c r="B1239" s="34">
        <v>40471</v>
      </c>
      <c r="C1239" s="35" t="s">
        <v>2</v>
      </c>
      <c r="D1239" s="36" t="s">
        <v>85</v>
      </c>
      <c r="E1239" s="36"/>
      <c r="F1239" s="37">
        <v>15</v>
      </c>
      <c r="G1239" s="38">
        <f>G1238+F1239</f>
        <v>-80557.330000000016</v>
      </c>
      <c r="H1239" s="39">
        <v>272</v>
      </c>
      <c r="I1239" s="37">
        <f>IF(F1239&lt;0,0,F1239)</f>
        <v>15</v>
      </c>
      <c r="J1239" s="33" t="s">
        <v>431</v>
      </c>
      <c r="K1239"/>
      <c r="L1239"/>
      <c r="M1239"/>
      <c r="N1239"/>
      <c r="O1239"/>
      <c r="P1239"/>
      <c r="Q1239"/>
      <c r="R1239"/>
      <c r="S1239"/>
      <c r="T1239"/>
    </row>
    <row r="1240" spans="1:20" s="2" customFormat="1" ht="18" customHeight="1" x14ac:dyDescent="0.25">
      <c r="A1240" s="36">
        <v>2010</v>
      </c>
      <c r="B1240" s="34">
        <v>40773</v>
      </c>
      <c r="C1240" s="35" t="s">
        <v>244</v>
      </c>
      <c r="D1240" s="36" t="s">
        <v>85</v>
      </c>
      <c r="E1240" s="36"/>
      <c r="F1240" s="37">
        <v>10</v>
      </c>
      <c r="G1240" s="38">
        <f>G1239+F1240</f>
        <v>-80547.330000000016</v>
      </c>
      <c r="H1240" s="39">
        <v>287</v>
      </c>
      <c r="I1240" s="37">
        <f>IF(F1240&lt;0,0,F1240)</f>
        <v>10</v>
      </c>
      <c r="J1240" s="33" t="s">
        <v>431</v>
      </c>
      <c r="K1240"/>
      <c r="L1240"/>
      <c r="M1240"/>
      <c r="N1240"/>
      <c r="O1240"/>
      <c r="P1240"/>
      <c r="Q1240"/>
      <c r="R1240"/>
      <c r="S1240"/>
      <c r="T1240"/>
    </row>
    <row r="1241" spans="1:20" s="2" customFormat="1" ht="18" customHeight="1" x14ac:dyDescent="0.25">
      <c r="A1241" s="67">
        <v>2011</v>
      </c>
      <c r="B1241" s="68">
        <v>40836</v>
      </c>
      <c r="C1241" s="81" t="s">
        <v>2</v>
      </c>
      <c r="D1241" s="67" t="s">
        <v>85</v>
      </c>
      <c r="E1241" s="67"/>
      <c r="F1241" s="70">
        <v>15</v>
      </c>
      <c r="G1241" s="71">
        <f>G1240+F1241</f>
        <v>-80532.330000000016</v>
      </c>
      <c r="H1241" s="72">
        <v>293</v>
      </c>
      <c r="I1241" s="70">
        <f>IF(F1241&lt;0,0,F1241)</f>
        <v>15</v>
      </c>
      <c r="J1241" s="25" t="s">
        <v>431</v>
      </c>
      <c r="K1241"/>
      <c r="L1241"/>
      <c r="M1241"/>
      <c r="N1241"/>
      <c r="O1241"/>
      <c r="P1241"/>
      <c r="Q1241"/>
      <c r="R1241"/>
      <c r="S1241"/>
      <c r="T1241"/>
    </row>
    <row r="1242" spans="1:20" s="2" customFormat="1" ht="18" customHeight="1" x14ac:dyDescent="0.25">
      <c r="A1242" s="74">
        <v>2012</v>
      </c>
      <c r="B1242" s="75">
        <v>41204</v>
      </c>
      <c r="C1242" s="76" t="s">
        <v>2</v>
      </c>
      <c r="D1242" s="77" t="s">
        <v>85</v>
      </c>
      <c r="E1242" s="77"/>
      <c r="F1242" s="78">
        <v>15</v>
      </c>
      <c r="G1242" s="79">
        <f>G1241+F1242</f>
        <v>-80517.330000000016</v>
      </c>
      <c r="H1242" s="77">
        <v>314</v>
      </c>
      <c r="I1242" s="78">
        <f>IF(F1242&lt;0,0,F1242)</f>
        <v>15</v>
      </c>
      <c r="J1242" s="25" t="s">
        <v>431</v>
      </c>
      <c r="K1242"/>
      <c r="L1242"/>
      <c r="M1242"/>
      <c r="N1242"/>
      <c r="O1242"/>
      <c r="P1242"/>
      <c r="Q1242"/>
      <c r="R1242"/>
      <c r="S1242"/>
      <c r="T1242"/>
    </row>
    <row r="1243" spans="1:20" s="2" customFormat="1" ht="18" customHeight="1" x14ac:dyDescent="0.25">
      <c r="A1243" s="47">
        <v>2009</v>
      </c>
      <c r="B1243" s="48">
        <v>40091</v>
      </c>
      <c r="C1243" s="49"/>
      <c r="D1243" s="83" t="s">
        <v>222</v>
      </c>
      <c r="E1243" s="50"/>
      <c r="F1243" s="51">
        <v>50</v>
      </c>
      <c r="G1243" s="52">
        <f>G1242+F1243</f>
        <v>-80467.330000000016</v>
      </c>
      <c r="H1243" s="53">
        <v>251</v>
      </c>
      <c r="I1243" s="51">
        <f>IF(F1243&lt;0,0,F1243)</f>
        <v>50</v>
      </c>
      <c r="J1243" s="25" t="s">
        <v>431</v>
      </c>
      <c r="K1243"/>
      <c r="L1243"/>
      <c r="M1243"/>
      <c r="N1243"/>
      <c r="O1243"/>
      <c r="P1243"/>
      <c r="Q1243"/>
      <c r="R1243"/>
      <c r="S1243"/>
      <c r="T1243"/>
    </row>
    <row r="1244" spans="1:20" s="2" customFormat="1" ht="18" customHeight="1" x14ac:dyDescent="0.25">
      <c r="A1244" s="33">
        <v>2007</v>
      </c>
      <c r="B1244" s="34">
        <v>39541</v>
      </c>
      <c r="C1244" s="35" t="s">
        <v>157</v>
      </c>
      <c r="D1244" s="36" t="s">
        <v>158</v>
      </c>
      <c r="E1244" s="36"/>
      <c r="F1244" s="37">
        <v>25</v>
      </c>
      <c r="G1244" s="38">
        <f>G1243+F1244</f>
        <v>-80442.330000000016</v>
      </c>
      <c r="H1244" s="39">
        <v>224</v>
      </c>
      <c r="I1244" s="37">
        <f>IF(F1244&lt;0,0,F1244)</f>
        <v>25</v>
      </c>
      <c r="J1244" s="33" t="s">
        <v>431</v>
      </c>
      <c r="K1244"/>
      <c r="L1244"/>
      <c r="M1244"/>
      <c r="N1244"/>
      <c r="O1244"/>
      <c r="P1244"/>
      <c r="Q1244"/>
      <c r="R1244"/>
      <c r="S1244"/>
      <c r="T1244"/>
    </row>
    <row r="1245" spans="1:20" s="2" customFormat="1" ht="18" customHeight="1" x14ac:dyDescent="0.25">
      <c r="A1245" s="36">
        <v>2010</v>
      </c>
      <c r="B1245" s="34">
        <v>40620</v>
      </c>
      <c r="C1245" s="35" t="s">
        <v>157</v>
      </c>
      <c r="D1245" s="36" t="s">
        <v>158</v>
      </c>
      <c r="E1245" s="36"/>
      <c r="F1245" s="37">
        <v>10</v>
      </c>
      <c r="G1245" s="38">
        <f>G1244+F1245</f>
        <v>-80432.330000000016</v>
      </c>
      <c r="H1245" s="39">
        <v>279</v>
      </c>
      <c r="I1245" s="37">
        <f>IF(F1245&lt;0,0,F1245)</f>
        <v>10</v>
      </c>
      <c r="J1245" s="33" t="s">
        <v>431</v>
      </c>
      <c r="K1245"/>
      <c r="L1245"/>
      <c r="M1245"/>
      <c r="N1245"/>
      <c r="O1245"/>
      <c r="P1245"/>
      <c r="Q1245"/>
      <c r="R1245"/>
      <c r="S1245"/>
      <c r="T1245"/>
    </row>
    <row r="1246" spans="1:20" s="2" customFormat="1" ht="18" customHeight="1" x14ac:dyDescent="0.25">
      <c r="A1246" s="74">
        <v>2012</v>
      </c>
      <c r="B1246" s="75">
        <v>41185</v>
      </c>
      <c r="C1246" s="76" t="s">
        <v>157</v>
      </c>
      <c r="D1246" s="77" t="s">
        <v>158</v>
      </c>
      <c r="E1246" s="77"/>
      <c r="F1246" s="78">
        <v>50</v>
      </c>
      <c r="G1246" s="79">
        <f>G1245+F1246</f>
        <v>-80382.330000000016</v>
      </c>
      <c r="H1246" s="77">
        <v>313</v>
      </c>
      <c r="I1246" s="78">
        <f>IF(F1246&lt;0,0,F1246)</f>
        <v>50</v>
      </c>
      <c r="J1246" s="25" t="s">
        <v>431</v>
      </c>
      <c r="K1246"/>
      <c r="L1246"/>
      <c r="M1246"/>
      <c r="N1246"/>
      <c r="O1246"/>
      <c r="P1246"/>
      <c r="Q1246"/>
      <c r="R1246"/>
      <c r="S1246"/>
      <c r="T1246"/>
    </row>
    <row r="1247" spans="1:20" s="2" customFormat="1" ht="18" customHeight="1" x14ac:dyDescent="0.25">
      <c r="A1247" s="74">
        <v>2012</v>
      </c>
      <c r="B1247" s="75">
        <v>41233</v>
      </c>
      <c r="C1247" s="76" t="s">
        <v>157</v>
      </c>
      <c r="D1247" s="77" t="s">
        <v>158</v>
      </c>
      <c r="E1247" s="77"/>
      <c r="F1247" s="78">
        <v>10</v>
      </c>
      <c r="G1247" s="79">
        <f>G1246+F1247</f>
        <v>-80372.330000000016</v>
      </c>
      <c r="H1247" s="80">
        <v>316</v>
      </c>
      <c r="I1247" s="78">
        <f>IF(F1247&lt;0,0,F1247)</f>
        <v>10</v>
      </c>
      <c r="J1247" s="25"/>
      <c r="K1247"/>
      <c r="L1247"/>
      <c r="M1247"/>
      <c r="N1247"/>
      <c r="O1247"/>
      <c r="P1247"/>
      <c r="Q1247"/>
      <c r="R1247"/>
      <c r="S1247"/>
      <c r="T1247"/>
    </row>
    <row r="1248" spans="1:20" s="2" customFormat="1" ht="18" customHeight="1" x14ac:dyDescent="0.25">
      <c r="A1248" s="74">
        <v>2012</v>
      </c>
      <c r="B1248" s="75">
        <v>41292</v>
      </c>
      <c r="C1248" s="76" t="s">
        <v>157</v>
      </c>
      <c r="D1248" s="77" t="s">
        <v>158</v>
      </c>
      <c r="E1248" s="77"/>
      <c r="F1248" s="78">
        <v>10</v>
      </c>
      <c r="G1248" s="79">
        <f>G1247+F1248</f>
        <v>-80362.330000000016</v>
      </c>
      <c r="H1248" s="80">
        <v>319</v>
      </c>
      <c r="I1248" s="78">
        <f>IF(F1248&lt;0,0,F1248)</f>
        <v>10</v>
      </c>
      <c r="J1248" s="25" t="s">
        <v>431</v>
      </c>
      <c r="K1248"/>
      <c r="L1248"/>
      <c r="M1248"/>
      <c r="N1248"/>
      <c r="O1248"/>
      <c r="P1248"/>
      <c r="Q1248"/>
      <c r="R1248"/>
      <c r="S1248"/>
      <c r="T1248"/>
    </row>
    <row r="1249" spans="1:20" s="2" customFormat="1" ht="18" customHeight="1" x14ac:dyDescent="0.25">
      <c r="A1249" s="74">
        <v>2012</v>
      </c>
      <c r="B1249" s="75">
        <v>41325</v>
      </c>
      <c r="C1249" s="76" t="s">
        <v>157</v>
      </c>
      <c r="D1249" s="77" t="s">
        <v>158</v>
      </c>
      <c r="E1249" s="77"/>
      <c r="F1249" s="78">
        <v>10</v>
      </c>
      <c r="G1249" s="79">
        <f>G1248+F1249</f>
        <v>-80352.330000000016</v>
      </c>
      <c r="H1249" s="80">
        <v>321</v>
      </c>
      <c r="I1249" s="78">
        <f>IF(F1249&lt;0,0,F1249)</f>
        <v>10</v>
      </c>
      <c r="J1249" s="25" t="s">
        <v>431</v>
      </c>
      <c r="K1249"/>
      <c r="L1249"/>
      <c r="M1249"/>
      <c r="N1249"/>
      <c r="O1249"/>
      <c r="P1249"/>
      <c r="Q1249"/>
      <c r="R1249"/>
      <c r="S1249"/>
      <c r="T1249"/>
    </row>
    <row r="1250" spans="1:20" s="2" customFormat="1" ht="18" customHeight="1" x14ac:dyDescent="0.25">
      <c r="A1250" s="74">
        <v>2012</v>
      </c>
      <c r="B1250" s="75">
        <v>41353</v>
      </c>
      <c r="C1250" s="76" t="s">
        <v>157</v>
      </c>
      <c r="D1250" s="77" t="s">
        <v>158</v>
      </c>
      <c r="E1250" s="77"/>
      <c r="F1250" s="78">
        <v>10</v>
      </c>
      <c r="G1250" s="79">
        <f>G1249+F1250</f>
        <v>-80342.330000000016</v>
      </c>
      <c r="H1250" s="80">
        <v>323</v>
      </c>
      <c r="I1250" s="78">
        <f>IF(F1250&lt;0,0,F1250)</f>
        <v>10</v>
      </c>
      <c r="J1250" s="25" t="s">
        <v>431</v>
      </c>
      <c r="K1250"/>
      <c r="L1250"/>
      <c r="M1250"/>
      <c r="N1250"/>
      <c r="O1250"/>
      <c r="P1250"/>
      <c r="Q1250"/>
      <c r="R1250"/>
      <c r="S1250"/>
      <c r="T1250"/>
    </row>
    <row r="1251" spans="1:20" s="2" customFormat="1" ht="18" customHeight="1" x14ac:dyDescent="0.25">
      <c r="A1251" s="74">
        <v>2012</v>
      </c>
      <c r="B1251" s="75">
        <v>41382</v>
      </c>
      <c r="C1251" s="76" t="s">
        <v>157</v>
      </c>
      <c r="D1251" s="77" t="s">
        <v>158</v>
      </c>
      <c r="E1251" s="77"/>
      <c r="F1251" s="78">
        <v>10</v>
      </c>
      <c r="G1251" s="79">
        <f>G1250+F1251</f>
        <v>-80332.330000000016</v>
      </c>
      <c r="H1251" s="80">
        <v>326</v>
      </c>
      <c r="I1251" s="78">
        <f>IF(F1251&lt;0,0,F1251)</f>
        <v>10</v>
      </c>
      <c r="J1251" s="25" t="s">
        <v>431</v>
      </c>
      <c r="K1251"/>
      <c r="L1251"/>
      <c r="M1251"/>
      <c r="N1251"/>
      <c r="O1251"/>
      <c r="P1251"/>
      <c r="Q1251"/>
      <c r="R1251"/>
      <c r="S1251"/>
      <c r="T1251"/>
    </row>
    <row r="1252" spans="1:20" s="2" customFormat="1" ht="18" customHeight="1" x14ac:dyDescent="0.25">
      <c r="A1252" s="74">
        <v>2012</v>
      </c>
      <c r="B1252" s="75">
        <v>41415</v>
      </c>
      <c r="C1252" s="76" t="s">
        <v>157</v>
      </c>
      <c r="D1252" s="77" t="s">
        <v>158</v>
      </c>
      <c r="E1252" s="77"/>
      <c r="F1252" s="78">
        <v>10</v>
      </c>
      <c r="G1252" s="79">
        <f>G1251+F1252</f>
        <v>-80322.330000000016</v>
      </c>
      <c r="H1252" s="80">
        <v>328</v>
      </c>
      <c r="I1252" s="78">
        <f>IF(F1252&lt;0,0,F1252)</f>
        <v>10</v>
      </c>
      <c r="J1252" s="25" t="s">
        <v>431</v>
      </c>
      <c r="K1252"/>
      <c r="L1252"/>
      <c r="M1252"/>
      <c r="N1252"/>
      <c r="O1252"/>
      <c r="P1252"/>
      <c r="Q1252"/>
      <c r="R1252"/>
      <c r="S1252"/>
      <c r="T1252"/>
    </row>
    <row r="1253" spans="1:20" s="2" customFormat="1" ht="18" customHeight="1" x14ac:dyDescent="0.25">
      <c r="A1253" s="74">
        <v>2012</v>
      </c>
      <c r="B1253" s="75">
        <v>41445</v>
      </c>
      <c r="C1253" s="76" t="s">
        <v>157</v>
      </c>
      <c r="D1253" s="77" t="s">
        <v>158</v>
      </c>
      <c r="E1253" s="77"/>
      <c r="F1253" s="78">
        <v>10</v>
      </c>
      <c r="G1253" s="79">
        <f>G1252+F1253</f>
        <v>-80312.330000000016</v>
      </c>
      <c r="H1253" s="80">
        <v>329</v>
      </c>
      <c r="I1253" s="78">
        <f>IF(F1253&lt;0,0,F1253)</f>
        <v>10</v>
      </c>
      <c r="J1253" s="25" t="s">
        <v>431</v>
      </c>
      <c r="K1253"/>
      <c r="L1253"/>
      <c r="M1253"/>
      <c r="N1253"/>
      <c r="O1253"/>
      <c r="P1253"/>
      <c r="Q1253"/>
      <c r="R1253"/>
      <c r="S1253"/>
      <c r="T1253"/>
    </row>
    <row r="1254" spans="1:20" s="2" customFormat="1" ht="18" customHeight="1" x14ac:dyDescent="0.25">
      <c r="A1254" s="74">
        <v>2012</v>
      </c>
      <c r="B1254" s="75">
        <v>41473</v>
      </c>
      <c r="C1254" s="76" t="s">
        <v>157</v>
      </c>
      <c r="D1254" s="77" t="s">
        <v>158</v>
      </c>
      <c r="E1254" s="77"/>
      <c r="F1254" s="78">
        <v>10</v>
      </c>
      <c r="G1254" s="79">
        <f>G1253+F1254</f>
        <v>-80302.330000000016</v>
      </c>
      <c r="H1254" s="80">
        <v>330</v>
      </c>
      <c r="I1254" s="78">
        <f>IF(F1254&lt;0,0,F1254)</f>
        <v>10</v>
      </c>
      <c r="J1254" s="25" t="s">
        <v>431</v>
      </c>
      <c r="K1254"/>
      <c r="L1254"/>
      <c r="M1254"/>
      <c r="N1254"/>
      <c r="O1254"/>
      <c r="P1254"/>
      <c r="Q1254"/>
      <c r="R1254"/>
      <c r="S1254"/>
      <c r="T1254"/>
    </row>
    <row r="1255" spans="1:20" s="2" customFormat="1" ht="18" customHeight="1" x14ac:dyDescent="0.25">
      <c r="A1255" s="74">
        <v>2012</v>
      </c>
      <c r="B1255" s="75">
        <v>41506</v>
      </c>
      <c r="C1255" s="76" t="s">
        <v>157</v>
      </c>
      <c r="D1255" s="77" t="s">
        <v>158</v>
      </c>
      <c r="E1255" s="77"/>
      <c r="F1255" s="78">
        <v>10</v>
      </c>
      <c r="G1255" s="79">
        <f>G1254+F1255</f>
        <v>-80292.330000000016</v>
      </c>
      <c r="H1255" s="80">
        <v>331</v>
      </c>
      <c r="I1255" s="78">
        <f>IF(F1255&lt;0,0,F1255)</f>
        <v>10</v>
      </c>
      <c r="J1255" s="25" t="s">
        <v>431</v>
      </c>
      <c r="K1255"/>
      <c r="L1255"/>
      <c r="M1255"/>
      <c r="N1255"/>
      <c r="O1255"/>
      <c r="P1255"/>
      <c r="Q1255"/>
      <c r="R1255"/>
      <c r="S1255"/>
      <c r="T1255"/>
    </row>
    <row r="1256" spans="1:20" s="2" customFormat="1" ht="18" customHeight="1" x14ac:dyDescent="0.25">
      <c r="A1256" s="89">
        <v>2013</v>
      </c>
      <c r="B1256" s="84">
        <v>41536</v>
      </c>
      <c r="C1256" s="90" t="s">
        <v>157</v>
      </c>
      <c r="D1256" s="89" t="s">
        <v>158</v>
      </c>
      <c r="E1256" s="89"/>
      <c r="F1256" s="91">
        <v>10</v>
      </c>
      <c r="G1256" s="52">
        <f>G1255+F1256</f>
        <v>-80282.330000000016</v>
      </c>
      <c r="H1256" s="92">
        <v>333</v>
      </c>
      <c r="I1256" s="91">
        <f>IF(F1256&lt;0,0,F1256)</f>
        <v>10</v>
      </c>
      <c r="J1256" s="25" t="s">
        <v>431</v>
      </c>
      <c r="K1256"/>
      <c r="L1256"/>
      <c r="M1256"/>
      <c r="N1256"/>
      <c r="O1256"/>
      <c r="P1256"/>
      <c r="Q1256"/>
      <c r="R1256"/>
      <c r="S1256"/>
      <c r="T1256"/>
    </row>
    <row r="1257" spans="1:20" s="2" customFormat="1" ht="18" customHeight="1" x14ac:dyDescent="0.25">
      <c r="A1257" s="67">
        <v>2011</v>
      </c>
      <c r="B1257" s="68">
        <v>40959</v>
      </c>
      <c r="C1257" s="69" t="s">
        <v>157</v>
      </c>
      <c r="D1257" s="67" t="s">
        <v>260</v>
      </c>
      <c r="E1257" s="67"/>
      <c r="F1257" s="70">
        <v>10</v>
      </c>
      <c r="G1257" s="71">
        <f>G1256+F1257</f>
        <v>-80272.330000000016</v>
      </c>
      <c r="H1257" s="72">
        <v>298</v>
      </c>
      <c r="I1257" s="70">
        <f>IF(F1257&lt;0,0,F1257)</f>
        <v>10</v>
      </c>
      <c r="J1257" s="25" t="s">
        <v>431</v>
      </c>
      <c r="K1257"/>
      <c r="L1257"/>
      <c r="M1257"/>
      <c r="N1257"/>
      <c r="O1257"/>
      <c r="P1257"/>
      <c r="Q1257"/>
      <c r="R1257"/>
      <c r="S1257"/>
      <c r="T1257"/>
    </row>
    <row r="1258" spans="1:20" s="2" customFormat="1" ht="18" customHeight="1" x14ac:dyDescent="0.25">
      <c r="A1258" s="67">
        <v>2011</v>
      </c>
      <c r="B1258" s="68">
        <v>40988</v>
      </c>
      <c r="C1258" s="69" t="s">
        <v>157</v>
      </c>
      <c r="D1258" s="67" t="s">
        <v>260</v>
      </c>
      <c r="E1258" s="67"/>
      <c r="F1258" s="70">
        <v>10</v>
      </c>
      <c r="G1258" s="71">
        <f>G1257+F1258</f>
        <v>-80262.330000000016</v>
      </c>
      <c r="H1258" s="72">
        <v>300</v>
      </c>
      <c r="I1258" s="70">
        <f>IF(F1258&lt;0,0,F1258)</f>
        <v>10</v>
      </c>
      <c r="J1258" s="25" t="s">
        <v>431</v>
      </c>
      <c r="K1258"/>
      <c r="L1258"/>
      <c r="M1258"/>
      <c r="N1258"/>
      <c r="O1258"/>
      <c r="P1258"/>
      <c r="Q1258"/>
      <c r="R1258"/>
      <c r="S1258"/>
      <c r="T1258"/>
    </row>
    <row r="1259" spans="1:20" s="2" customFormat="1" ht="18" customHeight="1" x14ac:dyDescent="0.25">
      <c r="A1259" s="67">
        <v>2011</v>
      </c>
      <c r="B1259" s="68">
        <v>41018</v>
      </c>
      <c r="C1259" s="69" t="s">
        <v>157</v>
      </c>
      <c r="D1259" s="67" t="s">
        <v>260</v>
      </c>
      <c r="E1259" s="67"/>
      <c r="F1259" s="70">
        <v>10</v>
      </c>
      <c r="G1259" s="71">
        <f>G1258+F1259</f>
        <v>-80252.330000000016</v>
      </c>
      <c r="H1259" s="72">
        <v>304</v>
      </c>
      <c r="I1259" s="70">
        <f>IF(F1259&lt;0,0,F1259)</f>
        <v>10</v>
      </c>
      <c r="J1259" s="25" t="s">
        <v>431</v>
      </c>
      <c r="K1259"/>
      <c r="L1259"/>
      <c r="M1259"/>
      <c r="N1259"/>
      <c r="O1259"/>
      <c r="P1259"/>
      <c r="Q1259"/>
      <c r="R1259"/>
      <c r="S1259"/>
      <c r="T1259"/>
    </row>
    <row r="1260" spans="1:20" s="2" customFormat="1" ht="18" customHeight="1" x14ac:dyDescent="0.25">
      <c r="A1260" s="67">
        <v>2011</v>
      </c>
      <c r="B1260" s="68">
        <v>40821</v>
      </c>
      <c r="C1260" s="69" t="s">
        <v>4</v>
      </c>
      <c r="D1260" s="67" t="s">
        <v>255</v>
      </c>
      <c r="E1260" s="67"/>
      <c r="F1260" s="70">
        <v>100</v>
      </c>
      <c r="G1260" s="71">
        <f>G1259+F1260</f>
        <v>-80152.330000000016</v>
      </c>
      <c r="H1260" s="72">
        <v>292</v>
      </c>
      <c r="I1260" s="70">
        <f>IF(F1260&lt;0,0,F1260)</f>
        <v>100</v>
      </c>
      <c r="J1260" s="25" t="s">
        <v>431</v>
      </c>
      <c r="K1260"/>
      <c r="L1260"/>
      <c r="M1260"/>
      <c r="N1260"/>
      <c r="O1260"/>
      <c r="P1260"/>
      <c r="Q1260"/>
      <c r="R1260"/>
      <c r="S1260"/>
      <c r="T1260"/>
    </row>
    <row r="1261" spans="1:20" s="2" customFormat="1" ht="18" customHeight="1" x14ac:dyDescent="0.25">
      <c r="A1261" s="74">
        <v>2012</v>
      </c>
      <c r="B1261" s="75">
        <v>41183</v>
      </c>
      <c r="C1261" s="76" t="s">
        <v>4</v>
      </c>
      <c r="D1261" s="77" t="s">
        <v>255</v>
      </c>
      <c r="E1261" s="77"/>
      <c r="F1261" s="78">
        <v>100</v>
      </c>
      <c r="G1261" s="79">
        <f>G1260+F1261</f>
        <v>-80052.330000000016</v>
      </c>
      <c r="H1261" s="80">
        <v>312</v>
      </c>
      <c r="I1261" s="78">
        <f>IF(F1261&lt;0,0,F1261)</f>
        <v>100</v>
      </c>
      <c r="J1261" s="25" t="s">
        <v>431</v>
      </c>
      <c r="K1261"/>
      <c r="L1261"/>
      <c r="M1261"/>
      <c r="N1261"/>
      <c r="O1261"/>
      <c r="P1261"/>
      <c r="Q1261"/>
      <c r="R1261"/>
      <c r="S1261"/>
      <c r="T1261"/>
    </row>
    <row r="1262" spans="1:20" s="2" customFormat="1" ht="18" customHeight="1" x14ac:dyDescent="0.25">
      <c r="A1262" s="36">
        <v>2010</v>
      </c>
      <c r="B1262" s="34">
        <v>40756</v>
      </c>
      <c r="C1262" s="35" t="s">
        <v>4</v>
      </c>
      <c r="D1262" s="36" t="s">
        <v>250</v>
      </c>
      <c r="E1262" s="36"/>
      <c r="F1262" s="37">
        <v>20</v>
      </c>
      <c r="G1262" s="38">
        <f>G1261+F1262</f>
        <v>-80032.330000000016</v>
      </c>
      <c r="H1262" s="39">
        <v>287</v>
      </c>
      <c r="I1262" s="37">
        <f>IF(F1262&lt;0,0,F1262)</f>
        <v>20</v>
      </c>
      <c r="J1262" s="33" t="s">
        <v>431</v>
      </c>
      <c r="K1262"/>
      <c r="L1262"/>
      <c r="M1262"/>
      <c r="N1262"/>
      <c r="O1262"/>
      <c r="P1262"/>
      <c r="Q1262"/>
      <c r="R1262"/>
      <c r="S1262"/>
      <c r="T1262"/>
    </row>
    <row r="1263" spans="1:20" s="2" customFormat="1" ht="18" customHeight="1" x14ac:dyDescent="0.25">
      <c r="A1263" s="36">
        <v>2010</v>
      </c>
      <c r="B1263" s="34">
        <v>40786</v>
      </c>
      <c r="C1263" s="35" t="s">
        <v>4</v>
      </c>
      <c r="D1263" s="36" t="s">
        <v>250</v>
      </c>
      <c r="E1263" s="36"/>
      <c r="F1263" s="37">
        <v>20</v>
      </c>
      <c r="G1263" s="38">
        <f>G1262+F1263</f>
        <v>-80012.330000000016</v>
      </c>
      <c r="H1263" s="39">
        <v>288</v>
      </c>
      <c r="I1263" s="37">
        <f>IF(F1263&lt;0,0,F1263)</f>
        <v>20</v>
      </c>
      <c r="J1263" s="33" t="s">
        <v>431</v>
      </c>
      <c r="K1263"/>
      <c r="L1263"/>
      <c r="M1263"/>
      <c r="N1263"/>
      <c r="O1263"/>
      <c r="P1263"/>
      <c r="Q1263"/>
      <c r="R1263"/>
      <c r="S1263"/>
      <c r="T1263"/>
    </row>
    <row r="1264" spans="1:20" s="2" customFormat="1" ht="18" customHeight="1" x14ac:dyDescent="0.25">
      <c r="A1264" s="67">
        <v>2011</v>
      </c>
      <c r="B1264" s="68">
        <v>40816</v>
      </c>
      <c r="C1264" s="69" t="s">
        <v>4</v>
      </c>
      <c r="D1264" s="67" t="s">
        <v>250</v>
      </c>
      <c r="E1264" s="67"/>
      <c r="F1264" s="70">
        <v>20</v>
      </c>
      <c r="G1264" s="71">
        <f>G1263+F1264</f>
        <v>-79992.330000000016</v>
      </c>
      <c r="H1264" s="72">
        <v>289</v>
      </c>
      <c r="I1264" s="70">
        <f>IF(F1264&lt;0,0,F1264)</f>
        <v>20</v>
      </c>
      <c r="J1264" s="25" t="s">
        <v>431</v>
      </c>
      <c r="K1264"/>
      <c r="L1264"/>
      <c r="M1264"/>
      <c r="N1264"/>
      <c r="O1264"/>
      <c r="P1264"/>
      <c r="Q1264"/>
      <c r="R1264"/>
      <c r="S1264"/>
      <c r="T1264"/>
    </row>
    <row r="1265" spans="1:20" s="2" customFormat="1" ht="18" customHeight="1" x14ac:dyDescent="0.25">
      <c r="A1265" s="67">
        <v>2011</v>
      </c>
      <c r="B1265" s="68">
        <v>40847</v>
      </c>
      <c r="C1265" s="69" t="s">
        <v>4</v>
      </c>
      <c r="D1265" s="67" t="s">
        <v>250</v>
      </c>
      <c r="E1265" s="67"/>
      <c r="F1265" s="70">
        <v>20</v>
      </c>
      <c r="G1265" s="71">
        <f>G1264+F1265</f>
        <v>-79972.330000000016</v>
      </c>
      <c r="H1265" s="72">
        <v>294</v>
      </c>
      <c r="I1265" s="70">
        <f>IF(F1265&lt;0,0,F1265)</f>
        <v>20</v>
      </c>
      <c r="J1265" s="25" t="s">
        <v>431</v>
      </c>
      <c r="K1265"/>
      <c r="L1265"/>
      <c r="M1265"/>
      <c r="N1265"/>
      <c r="O1265"/>
      <c r="P1265"/>
      <c r="Q1265"/>
      <c r="R1265"/>
      <c r="S1265"/>
      <c r="T1265"/>
    </row>
    <row r="1266" spans="1:20" s="2" customFormat="1" ht="18" customHeight="1" x14ac:dyDescent="0.25">
      <c r="A1266" s="67">
        <v>2011</v>
      </c>
      <c r="B1266" s="68">
        <v>40877</v>
      </c>
      <c r="C1266" s="69" t="s">
        <v>4</v>
      </c>
      <c r="D1266" s="67" t="s">
        <v>250</v>
      </c>
      <c r="E1266" s="67"/>
      <c r="F1266" s="70">
        <v>20</v>
      </c>
      <c r="G1266" s="71">
        <f>G1265+F1266</f>
        <v>-79952.330000000016</v>
      </c>
      <c r="H1266" s="72">
        <v>296</v>
      </c>
      <c r="I1266" s="70">
        <f>IF(F1266&lt;0,0,F1266)</f>
        <v>20</v>
      </c>
      <c r="J1266" s="25" t="s">
        <v>431</v>
      </c>
      <c r="K1266"/>
      <c r="L1266"/>
      <c r="M1266"/>
      <c r="N1266"/>
      <c r="O1266"/>
      <c r="P1266"/>
      <c r="Q1266"/>
      <c r="R1266"/>
      <c r="S1266"/>
      <c r="T1266"/>
    </row>
    <row r="1267" spans="1:20" s="2" customFormat="1" ht="18" customHeight="1" x14ac:dyDescent="0.25">
      <c r="A1267" s="67">
        <v>2011</v>
      </c>
      <c r="B1267" s="68">
        <v>40911</v>
      </c>
      <c r="C1267" s="69" t="s">
        <v>4</v>
      </c>
      <c r="D1267" s="67" t="s">
        <v>250</v>
      </c>
      <c r="E1267" s="67"/>
      <c r="F1267" s="70">
        <v>20</v>
      </c>
      <c r="G1267" s="71">
        <f>G1266+F1267</f>
        <v>-79932.330000000016</v>
      </c>
      <c r="H1267" s="72">
        <v>297</v>
      </c>
      <c r="I1267" s="70">
        <f>IF(F1267&lt;0,0,F1267)</f>
        <v>20</v>
      </c>
      <c r="J1267" s="25" t="s">
        <v>431</v>
      </c>
      <c r="K1267"/>
      <c r="L1267"/>
      <c r="M1267"/>
      <c r="N1267"/>
      <c r="O1267"/>
      <c r="P1267"/>
      <c r="Q1267"/>
      <c r="R1267"/>
      <c r="S1267"/>
      <c r="T1267"/>
    </row>
    <row r="1268" spans="1:20" s="2" customFormat="1" ht="18" customHeight="1" x14ac:dyDescent="0.25">
      <c r="A1268" s="67">
        <v>2011</v>
      </c>
      <c r="B1268" s="68">
        <v>40939</v>
      </c>
      <c r="C1268" s="69" t="s">
        <v>4</v>
      </c>
      <c r="D1268" s="67" t="s">
        <v>250</v>
      </c>
      <c r="E1268" s="67"/>
      <c r="F1268" s="70">
        <v>20</v>
      </c>
      <c r="G1268" s="71">
        <f>G1267+F1268</f>
        <v>-79912.330000000016</v>
      </c>
      <c r="H1268" s="72">
        <v>298</v>
      </c>
      <c r="I1268" s="70">
        <f>IF(F1268&lt;0,0,F1268)</f>
        <v>20</v>
      </c>
      <c r="J1268" s="25" t="s">
        <v>431</v>
      </c>
      <c r="K1268"/>
      <c r="L1268"/>
      <c r="M1268"/>
      <c r="N1268"/>
      <c r="O1268"/>
      <c r="P1268"/>
      <c r="Q1268"/>
      <c r="R1268"/>
      <c r="S1268"/>
      <c r="T1268"/>
    </row>
    <row r="1269" spans="1:20" s="2" customFormat="1" ht="18" customHeight="1" x14ac:dyDescent="0.25">
      <c r="A1269" s="67">
        <v>2011</v>
      </c>
      <c r="B1269" s="68">
        <v>40968</v>
      </c>
      <c r="C1269" s="69" t="s">
        <v>4</v>
      </c>
      <c r="D1269" s="67" t="s">
        <v>250</v>
      </c>
      <c r="E1269" s="67"/>
      <c r="F1269" s="70">
        <v>20</v>
      </c>
      <c r="G1269" s="71">
        <f>G1268+F1269</f>
        <v>-79892.330000000016</v>
      </c>
      <c r="H1269" s="72">
        <v>299</v>
      </c>
      <c r="I1269" s="70">
        <f>IF(F1269&lt;0,0,F1269)</f>
        <v>20</v>
      </c>
      <c r="J1269" s="25" t="s">
        <v>431</v>
      </c>
      <c r="K1269"/>
      <c r="L1269"/>
      <c r="M1269"/>
      <c r="N1269"/>
      <c r="O1269"/>
      <c r="P1269"/>
      <c r="Q1269"/>
      <c r="R1269"/>
      <c r="S1269"/>
      <c r="T1269"/>
    </row>
    <row r="1270" spans="1:20" s="2" customFormat="1" ht="18" customHeight="1" x14ac:dyDescent="0.25">
      <c r="A1270" s="67">
        <v>2011</v>
      </c>
      <c r="B1270" s="68">
        <v>41001</v>
      </c>
      <c r="C1270" s="69" t="s">
        <v>4</v>
      </c>
      <c r="D1270" s="67" t="s">
        <v>250</v>
      </c>
      <c r="E1270" s="67"/>
      <c r="F1270" s="70">
        <v>20</v>
      </c>
      <c r="G1270" s="71">
        <f>G1269+F1270</f>
        <v>-79872.330000000016</v>
      </c>
      <c r="H1270" s="72">
        <v>302</v>
      </c>
      <c r="I1270" s="70">
        <f>IF(F1270&lt;0,0,F1270)</f>
        <v>20</v>
      </c>
      <c r="J1270" s="25" t="s">
        <v>431</v>
      </c>
      <c r="K1270"/>
      <c r="L1270"/>
      <c r="M1270"/>
      <c r="N1270"/>
      <c r="O1270"/>
      <c r="P1270"/>
      <c r="Q1270"/>
      <c r="R1270"/>
      <c r="S1270"/>
      <c r="T1270"/>
    </row>
    <row r="1271" spans="1:20" s="2" customFormat="1" ht="18" customHeight="1" x14ac:dyDescent="0.25">
      <c r="A1271" s="67">
        <v>2011</v>
      </c>
      <c r="B1271" s="68">
        <v>41029</v>
      </c>
      <c r="C1271" s="69" t="s">
        <v>4</v>
      </c>
      <c r="D1271" s="67" t="s">
        <v>250</v>
      </c>
      <c r="E1271" s="67"/>
      <c r="F1271" s="70">
        <v>20</v>
      </c>
      <c r="G1271" s="71">
        <f>G1270+F1271</f>
        <v>-79852.330000000016</v>
      </c>
      <c r="H1271" s="72">
        <v>305</v>
      </c>
      <c r="I1271" s="70">
        <f>IF(F1271&lt;0,0,F1271)</f>
        <v>20</v>
      </c>
      <c r="J1271" s="25" t="s">
        <v>431</v>
      </c>
      <c r="K1271"/>
      <c r="L1271"/>
      <c r="M1271"/>
      <c r="N1271"/>
      <c r="O1271"/>
      <c r="P1271"/>
      <c r="Q1271"/>
      <c r="R1271"/>
      <c r="S1271"/>
      <c r="T1271"/>
    </row>
    <row r="1272" spans="1:20" s="2" customFormat="1" ht="18" customHeight="1" x14ac:dyDescent="0.25">
      <c r="A1272" s="67">
        <v>2011</v>
      </c>
      <c r="B1272" s="68">
        <v>41060</v>
      </c>
      <c r="C1272" s="69" t="s">
        <v>4</v>
      </c>
      <c r="D1272" s="67" t="s">
        <v>250</v>
      </c>
      <c r="E1272" s="67"/>
      <c r="F1272" s="70">
        <v>20</v>
      </c>
      <c r="G1272" s="71">
        <f>G1271+F1272</f>
        <v>-79832.330000000016</v>
      </c>
      <c r="H1272" s="72">
        <v>306</v>
      </c>
      <c r="I1272" s="70">
        <f>IF(F1272&lt;0,0,F1272)</f>
        <v>20</v>
      </c>
      <c r="J1272" s="25" t="s">
        <v>431</v>
      </c>
      <c r="K1272"/>
      <c r="L1272"/>
      <c r="M1272"/>
      <c r="N1272"/>
      <c r="O1272"/>
      <c r="P1272"/>
      <c r="Q1272"/>
      <c r="R1272"/>
      <c r="S1272"/>
      <c r="T1272"/>
    </row>
    <row r="1273" spans="1:20" s="2" customFormat="1" ht="18" customHeight="1" x14ac:dyDescent="0.25">
      <c r="A1273" s="67">
        <v>2011</v>
      </c>
      <c r="B1273" s="68">
        <v>41092</v>
      </c>
      <c r="C1273" s="69" t="s">
        <v>4</v>
      </c>
      <c r="D1273" s="67" t="s">
        <v>250</v>
      </c>
      <c r="E1273" s="67"/>
      <c r="F1273" s="70">
        <v>20</v>
      </c>
      <c r="G1273" s="71">
        <f>G1272+F1273</f>
        <v>-79812.330000000016</v>
      </c>
      <c r="H1273" s="72">
        <v>307</v>
      </c>
      <c r="I1273" s="70">
        <f>IF(F1273&lt;0,0,F1273)</f>
        <v>20</v>
      </c>
      <c r="J1273" s="25" t="s">
        <v>431</v>
      </c>
      <c r="K1273"/>
      <c r="L1273"/>
      <c r="M1273"/>
      <c r="N1273"/>
      <c r="O1273"/>
      <c r="P1273"/>
      <c r="Q1273"/>
      <c r="R1273"/>
      <c r="S1273"/>
      <c r="T1273"/>
    </row>
    <row r="1274" spans="1:20" s="2" customFormat="1" ht="18" customHeight="1" x14ac:dyDescent="0.25">
      <c r="A1274" s="67">
        <v>2011</v>
      </c>
      <c r="B1274" s="68">
        <v>41121</v>
      </c>
      <c r="C1274" s="69" t="s">
        <v>4</v>
      </c>
      <c r="D1274" s="67" t="s">
        <v>250</v>
      </c>
      <c r="E1274" s="67"/>
      <c r="F1274" s="70">
        <v>20</v>
      </c>
      <c r="G1274" s="71">
        <f>G1273+F1274</f>
        <v>-79792.330000000016</v>
      </c>
      <c r="H1274" s="72">
        <v>308</v>
      </c>
      <c r="I1274" s="70">
        <f>IF(F1274&lt;0,0,F1274)</f>
        <v>20</v>
      </c>
      <c r="J1274" s="25" t="s">
        <v>431</v>
      </c>
      <c r="K1274"/>
      <c r="L1274"/>
      <c r="M1274"/>
      <c r="N1274"/>
      <c r="O1274"/>
      <c r="P1274"/>
      <c r="Q1274"/>
      <c r="R1274"/>
      <c r="S1274"/>
      <c r="T1274"/>
    </row>
    <row r="1275" spans="1:20" s="2" customFormat="1" ht="18" customHeight="1" x14ac:dyDescent="0.25">
      <c r="A1275" s="67">
        <v>2011</v>
      </c>
      <c r="B1275" s="68">
        <v>41152</v>
      </c>
      <c r="C1275" s="69" t="s">
        <v>4</v>
      </c>
      <c r="D1275" s="67" t="s">
        <v>250</v>
      </c>
      <c r="E1275" s="67"/>
      <c r="F1275" s="70">
        <v>20</v>
      </c>
      <c r="G1275" s="71">
        <f>G1274+F1275</f>
        <v>-79772.330000000016</v>
      </c>
      <c r="H1275" s="72">
        <v>308</v>
      </c>
      <c r="I1275" s="70">
        <f>IF(F1275&lt;0,0,F1275)</f>
        <v>20</v>
      </c>
      <c r="J1275" s="25" t="s">
        <v>431</v>
      </c>
      <c r="K1275"/>
      <c r="L1275"/>
      <c r="M1275"/>
      <c r="N1275"/>
      <c r="O1275"/>
      <c r="P1275"/>
      <c r="Q1275"/>
      <c r="R1275"/>
      <c r="S1275"/>
      <c r="T1275"/>
    </row>
    <row r="1276" spans="1:20" s="2" customFormat="1" ht="18" customHeight="1" x14ac:dyDescent="0.25">
      <c r="A1276" s="74">
        <v>2012</v>
      </c>
      <c r="B1276" s="75">
        <v>41183</v>
      </c>
      <c r="C1276" s="76" t="s">
        <v>4</v>
      </c>
      <c r="D1276" s="77" t="s">
        <v>250</v>
      </c>
      <c r="E1276" s="77"/>
      <c r="F1276" s="78">
        <v>20</v>
      </c>
      <c r="G1276" s="79">
        <f>G1275+F1276</f>
        <v>-79752.330000000016</v>
      </c>
      <c r="H1276" s="80">
        <v>313</v>
      </c>
      <c r="I1276" s="78">
        <f>IF(F1276&lt;0,0,F1276)</f>
        <v>20</v>
      </c>
      <c r="J1276" s="25" t="s">
        <v>431</v>
      </c>
      <c r="K1276"/>
      <c r="L1276"/>
      <c r="M1276"/>
      <c r="N1276"/>
      <c r="O1276"/>
      <c r="P1276"/>
      <c r="Q1276"/>
      <c r="R1276"/>
      <c r="S1276"/>
      <c r="T1276"/>
    </row>
    <row r="1277" spans="1:20" s="2" customFormat="1" ht="18" customHeight="1" x14ac:dyDescent="0.25">
      <c r="A1277" s="74">
        <v>2012</v>
      </c>
      <c r="B1277" s="75">
        <v>41213</v>
      </c>
      <c r="C1277" s="76" t="s">
        <v>4</v>
      </c>
      <c r="D1277" s="77" t="s">
        <v>250</v>
      </c>
      <c r="E1277" s="77"/>
      <c r="F1277" s="78">
        <v>20</v>
      </c>
      <c r="G1277" s="79">
        <f>G1276+F1277</f>
        <v>-79732.330000000016</v>
      </c>
      <c r="H1277" s="77">
        <v>315</v>
      </c>
      <c r="I1277" s="78">
        <f>IF(F1277&lt;0,0,F1277)</f>
        <v>20</v>
      </c>
      <c r="J1277" s="25" t="s">
        <v>431</v>
      </c>
      <c r="K1277"/>
      <c r="L1277"/>
      <c r="M1277"/>
      <c r="N1277"/>
      <c r="O1277"/>
      <c r="P1277"/>
      <c r="Q1277"/>
      <c r="R1277"/>
      <c r="S1277"/>
      <c r="T1277"/>
    </row>
    <row r="1278" spans="1:20" s="2" customFormat="1" ht="18" customHeight="1" x14ac:dyDescent="0.25">
      <c r="A1278" s="74">
        <v>2012</v>
      </c>
      <c r="B1278" s="75">
        <v>41243</v>
      </c>
      <c r="C1278" s="76" t="s">
        <v>4</v>
      </c>
      <c r="D1278" s="77" t="s">
        <v>250</v>
      </c>
      <c r="E1278" s="77"/>
      <c r="F1278" s="78">
        <v>20</v>
      </c>
      <c r="G1278" s="79">
        <f>G1277+F1278</f>
        <v>-79712.330000000016</v>
      </c>
      <c r="H1278" s="80">
        <v>317</v>
      </c>
      <c r="I1278" s="78">
        <f>IF(F1278&lt;0,0,F1278)</f>
        <v>20</v>
      </c>
      <c r="J1278" s="25" t="s">
        <v>431</v>
      </c>
      <c r="K1278"/>
      <c r="L1278"/>
      <c r="M1278"/>
      <c r="N1278"/>
      <c r="O1278"/>
      <c r="P1278"/>
      <c r="Q1278"/>
      <c r="R1278"/>
      <c r="S1278"/>
      <c r="T1278"/>
    </row>
    <row r="1279" spans="1:20" s="2" customFormat="1" ht="18" customHeight="1" x14ac:dyDescent="0.25">
      <c r="A1279" s="74">
        <v>2012</v>
      </c>
      <c r="B1279" s="75">
        <v>41274</v>
      </c>
      <c r="C1279" s="76" t="s">
        <v>4</v>
      </c>
      <c r="D1279" s="77" t="s">
        <v>250</v>
      </c>
      <c r="E1279" s="77"/>
      <c r="F1279" s="78">
        <v>20</v>
      </c>
      <c r="G1279" s="79">
        <f>G1278+F1279</f>
        <v>-79692.330000000016</v>
      </c>
      <c r="H1279" s="80">
        <v>318</v>
      </c>
      <c r="I1279" s="78">
        <f>IF(F1279&lt;0,0,F1279)</f>
        <v>20</v>
      </c>
      <c r="J1279" s="25"/>
      <c r="K1279"/>
      <c r="L1279"/>
      <c r="M1279"/>
      <c r="N1279"/>
      <c r="O1279"/>
      <c r="P1279"/>
      <c r="Q1279"/>
      <c r="R1279"/>
      <c r="S1279"/>
      <c r="T1279"/>
    </row>
    <row r="1280" spans="1:20" s="2" customFormat="1" ht="18" customHeight="1" x14ac:dyDescent="0.25">
      <c r="A1280" s="74">
        <v>2012</v>
      </c>
      <c r="B1280" s="75">
        <v>41305</v>
      </c>
      <c r="C1280" s="76" t="s">
        <v>4</v>
      </c>
      <c r="D1280" s="77" t="s">
        <v>250</v>
      </c>
      <c r="E1280" s="77"/>
      <c r="F1280" s="78">
        <v>20</v>
      </c>
      <c r="G1280" s="79">
        <f>G1279+F1280</f>
        <v>-79672.330000000016</v>
      </c>
      <c r="H1280" s="80">
        <v>320</v>
      </c>
      <c r="I1280" s="78">
        <f>IF(F1280&lt;0,0,F1280)</f>
        <v>20</v>
      </c>
      <c r="J1280" s="25" t="s">
        <v>431</v>
      </c>
      <c r="K1280"/>
      <c r="L1280"/>
      <c r="M1280"/>
      <c r="N1280"/>
      <c r="O1280"/>
      <c r="P1280"/>
      <c r="Q1280"/>
      <c r="R1280"/>
      <c r="S1280"/>
      <c r="T1280"/>
    </row>
    <row r="1281" spans="1:20" s="2" customFormat="1" ht="18" customHeight="1" x14ac:dyDescent="0.25">
      <c r="A1281" s="74">
        <v>2012</v>
      </c>
      <c r="B1281" s="75">
        <v>41333</v>
      </c>
      <c r="C1281" s="76" t="s">
        <v>4</v>
      </c>
      <c r="D1281" s="77" t="s">
        <v>250</v>
      </c>
      <c r="E1281" s="77"/>
      <c r="F1281" s="78">
        <v>20</v>
      </c>
      <c r="G1281" s="79">
        <f>G1280+F1281</f>
        <v>-79652.330000000016</v>
      </c>
      <c r="H1281" s="80">
        <v>322</v>
      </c>
      <c r="I1281" s="78">
        <f>IF(F1281&lt;0,0,F1281)</f>
        <v>20</v>
      </c>
      <c r="J1281" s="25" t="s">
        <v>431</v>
      </c>
      <c r="K1281"/>
      <c r="L1281"/>
      <c r="M1281"/>
      <c r="N1281"/>
      <c r="O1281"/>
      <c r="P1281"/>
      <c r="Q1281"/>
      <c r="R1281"/>
      <c r="S1281"/>
      <c r="T1281"/>
    </row>
    <row r="1282" spans="1:20" s="2" customFormat="1" ht="18" customHeight="1" x14ac:dyDescent="0.25">
      <c r="A1282" s="74">
        <v>2012</v>
      </c>
      <c r="B1282" s="75">
        <v>41366</v>
      </c>
      <c r="C1282" s="76" t="s">
        <v>4</v>
      </c>
      <c r="D1282" s="77" t="s">
        <v>250</v>
      </c>
      <c r="E1282" s="77"/>
      <c r="F1282" s="78">
        <v>20</v>
      </c>
      <c r="G1282" s="79">
        <f>G1281+F1282</f>
        <v>-79632.330000000016</v>
      </c>
      <c r="H1282" s="80">
        <v>325</v>
      </c>
      <c r="I1282" s="78">
        <f>IF(F1282&lt;0,0,F1282)</f>
        <v>20</v>
      </c>
      <c r="J1282" s="25" t="s">
        <v>431</v>
      </c>
      <c r="K1282"/>
      <c r="L1282"/>
      <c r="M1282"/>
      <c r="N1282"/>
      <c r="O1282"/>
      <c r="P1282"/>
      <c r="Q1282"/>
      <c r="R1282"/>
      <c r="S1282"/>
      <c r="T1282"/>
    </row>
    <row r="1283" spans="1:20" s="2" customFormat="1" ht="18" customHeight="1" x14ac:dyDescent="0.25">
      <c r="A1283" s="74">
        <v>2012</v>
      </c>
      <c r="B1283" s="75">
        <v>41394</v>
      </c>
      <c r="C1283" s="76" t="s">
        <v>4</v>
      </c>
      <c r="D1283" s="77" t="s">
        <v>250</v>
      </c>
      <c r="E1283" s="77"/>
      <c r="F1283" s="78">
        <v>20</v>
      </c>
      <c r="G1283" s="79">
        <f>G1282+F1283</f>
        <v>-79612.330000000016</v>
      </c>
      <c r="H1283" s="80">
        <v>326</v>
      </c>
      <c r="I1283" s="78">
        <f>IF(F1283&lt;0,0,F1283)</f>
        <v>20</v>
      </c>
      <c r="J1283" s="25" t="s">
        <v>431</v>
      </c>
      <c r="K1283"/>
      <c r="L1283"/>
      <c r="M1283"/>
      <c r="N1283"/>
      <c r="O1283"/>
      <c r="P1283"/>
      <c r="Q1283"/>
      <c r="R1283"/>
      <c r="S1283"/>
      <c r="T1283"/>
    </row>
    <row r="1284" spans="1:20" s="2" customFormat="1" ht="18" customHeight="1" x14ac:dyDescent="0.25">
      <c r="A1284" s="74">
        <v>2012</v>
      </c>
      <c r="B1284" s="75">
        <v>41425</v>
      </c>
      <c r="C1284" s="76" t="s">
        <v>4</v>
      </c>
      <c r="D1284" s="77" t="s">
        <v>250</v>
      </c>
      <c r="E1284" s="77"/>
      <c r="F1284" s="78">
        <v>20</v>
      </c>
      <c r="G1284" s="79">
        <f>G1283+F1284</f>
        <v>-79592.330000000016</v>
      </c>
      <c r="H1284" s="80">
        <v>329</v>
      </c>
      <c r="I1284" s="78">
        <f>IF(F1284&lt;0,0,F1284)</f>
        <v>20</v>
      </c>
      <c r="J1284" s="25"/>
      <c r="K1284"/>
      <c r="L1284"/>
      <c r="M1284"/>
      <c r="N1284"/>
      <c r="O1284"/>
      <c r="P1284"/>
      <c r="Q1284"/>
      <c r="R1284"/>
      <c r="S1284"/>
      <c r="T1284"/>
    </row>
    <row r="1285" spans="1:20" s="2" customFormat="1" ht="18" customHeight="1" x14ac:dyDescent="0.25">
      <c r="A1285" s="74">
        <v>2012</v>
      </c>
      <c r="B1285" s="75">
        <v>41456</v>
      </c>
      <c r="C1285" s="76" t="s">
        <v>4</v>
      </c>
      <c r="D1285" s="77" t="s">
        <v>250</v>
      </c>
      <c r="E1285" s="77"/>
      <c r="F1285" s="78">
        <v>20</v>
      </c>
      <c r="G1285" s="79">
        <f>G1284+F1285</f>
        <v>-79572.330000000016</v>
      </c>
      <c r="H1285" s="80">
        <v>330</v>
      </c>
      <c r="I1285" s="78">
        <f>IF(F1285&lt;0,0,F1285)</f>
        <v>20</v>
      </c>
      <c r="J1285" s="25" t="s">
        <v>431</v>
      </c>
      <c r="K1285"/>
      <c r="L1285"/>
      <c r="M1285"/>
      <c r="N1285"/>
      <c r="O1285"/>
      <c r="P1285"/>
      <c r="Q1285"/>
      <c r="R1285"/>
      <c r="S1285"/>
      <c r="T1285"/>
    </row>
    <row r="1286" spans="1:20" s="2" customFormat="1" ht="18" customHeight="1" x14ac:dyDescent="0.25">
      <c r="A1286" s="74">
        <v>2012</v>
      </c>
      <c r="B1286" s="75">
        <v>41486</v>
      </c>
      <c r="C1286" s="76" t="s">
        <v>4</v>
      </c>
      <c r="D1286" s="77" t="s">
        <v>250</v>
      </c>
      <c r="E1286" s="77"/>
      <c r="F1286" s="78">
        <v>20</v>
      </c>
      <c r="G1286" s="79">
        <f>G1285+F1286</f>
        <v>-79552.330000000016</v>
      </c>
      <c r="H1286" s="80">
        <v>331</v>
      </c>
      <c r="I1286" s="78">
        <f>IF(F1286&lt;0,0,F1286)</f>
        <v>20</v>
      </c>
      <c r="J1286" s="25" t="s">
        <v>431</v>
      </c>
      <c r="K1286"/>
      <c r="L1286"/>
      <c r="M1286"/>
      <c r="N1286"/>
      <c r="O1286"/>
      <c r="P1286"/>
      <c r="Q1286"/>
      <c r="R1286"/>
      <c r="S1286"/>
      <c r="T1286"/>
    </row>
    <row r="1287" spans="1:20" s="2" customFormat="1" ht="18" customHeight="1" x14ac:dyDescent="0.25">
      <c r="A1287" s="89">
        <v>2013</v>
      </c>
      <c r="B1287" s="84">
        <v>41519</v>
      </c>
      <c r="C1287" s="90" t="s">
        <v>4</v>
      </c>
      <c r="D1287" s="89" t="s">
        <v>250</v>
      </c>
      <c r="E1287" s="89"/>
      <c r="F1287" s="91">
        <v>20</v>
      </c>
      <c r="G1287" s="52">
        <f>G1286+F1287</f>
        <v>-79532.330000000016</v>
      </c>
      <c r="H1287" s="92">
        <v>332</v>
      </c>
      <c r="I1287" s="91">
        <f>IF(F1287&lt;0,0,F1287)</f>
        <v>20</v>
      </c>
      <c r="J1287" s="25" t="s">
        <v>431</v>
      </c>
      <c r="K1287"/>
      <c r="L1287"/>
      <c r="M1287"/>
      <c r="N1287"/>
      <c r="O1287"/>
      <c r="P1287"/>
      <c r="Q1287"/>
      <c r="R1287"/>
      <c r="S1287"/>
      <c r="T1287"/>
    </row>
    <row r="1288" spans="1:20" s="2" customFormat="1" ht="18" customHeight="1" x14ac:dyDescent="0.25">
      <c r="A1288" s="33">
        <v>2007</v>
      </c>
      <c r="B1288" s="34">
        <v>39451</v>
      </c>
      <c r="C1288" s="35" t="s">
        <v>4</v>
      </c>
      <c r="D1288" s="36" t="s">
        <v>122</v>
      </c>
      <c r="E1288" s="36"/>
      <c r="F1288" s="37">
        <v>100</v>
      </c>
      <c r="G1288" s="38">
        <f>G1287+F1288</f>
        <v>-79432.330000000016</v>
      </c>
      <c r="H1288" s="39">
        <v>220</v>
      </c>
      <c r="I1288" s="37">
        <f>IF(F1288&lt;0,0,F1288)</f>
        <v>100</v>
      </c>
      <c r="J1288" s="33" t="s">
        <v>431</v>
      </c>
      <c r="K1288"/>
      <c r="L1288"/>
      <c r="M1288"/>
      <c r="N1288"/>
      <c r="O1288"/>
      <c r="P1288"/>
      <c r="Q1288"/>
      <c r="R1288"/>
      <c r="S1288"/>
      <c r="T1288"/>
    </row>
    <row r="1289" spans="1:20" s="2" customFormat="1" ht="18" customHeight="1" x14ac:dyDescent="0.25">
      <c r="A1289" s="55">
        <v>2008</v>
      </c>
      <c r="B1289" s="56">
        <v>39815</v>
      </c>
      <c r="C1289" s="57" t="s">
        <v>4</v>
      </c>
      <c r="D1289" s="55" t="s">
        <v>122</v>
      </c>
      <c r="E1289" s="55"/>
      <c r="F1289" s="58">
        <v>100</v>
      </c>
      <c r="G1289" s="59">
        <f>G1288+F1289</f>
        <v>-79332.330000000016</v>
      </c>
      <c r="H1289" s="60">
        <v>238</v>
      </c>
      <c r="I1289" s="58">
        <f>IF(F1289&lt;0,0,F1289)</f>
        <v>100</v>
      </c>
      <c r="J1289" s="25" t="s">
        <v>431</v>
      </c>
      <c r="K1289"/>
      <c r="L1289"/>
      <c r="M1289"/>
      <c r="N1289"/>
      <c r="O1289"/>
      <c r="P1289"/>
      <c r="Q1289"/>
      <c r="R1289"/>
      <c r="S1289"/>
      <c r="T1289"/>
    </row>
    <row r="1290" spans="1:20" s="2" customFormat="1" ht="18" customHeight="1" x14ac:dyDescent="0.25">
      <c r="A1290" s="47">
        <v>2009</v>
      </c>
      <c r="B1290" s="48">
        <v>40182</v>
      </c>
      <c r="C1290" s="49" t="s">
        <v>4</v>
      </c>
      <c r="D1290" s="50" t="s">
        <v>122</v>
      </c>
      <c r="E1290" s="50"/>
      <c r="F1290" s="51">
        <v>100</v>
      </c>
      <c r="G1290" s="52">
        <f>G1289+F1290</f>
        <v>-79232.330000000016</v>
      </c>
      <c r="H1290" s="53">
        <v>256</v>
      </c>
      <c r="I1290" s="51">
        <f>IF(F1290&lt;0,0,F1290)</f>
        <v>100</v>
      </c>
      <c r="J1290" s="25" t="s">
        <v>431</v>
      </c>
      <c r="K1290"/>
      <c r="L1290"/>
      <c r="M1290"/>
      <c r="N1290"/>
      <c r="O1290"/>
      <c r="P1290"/>
      <c r="Q1290"/>
      <c r="R1290"/>
      <c r="S1290"/>
      <c r="T1290"/>
    </row>
    <row r="1291" spans="1:20" s="2" customFormat="1" ht="18" customHeight="1" x14ac:dyDescent="0.25">
      <c r="A1291" s="36">
        <v>2010</v>
      </c>
      <c r="B1291" s="34">
        <v>40547</v>
      </c>
      <c r="C1291" s="35" t="s">
        <v>4</v>
      </c>
      <c r="D1291" s="36" t="s">
        <v>122</v>
      </c>
      <c r="E1291" s="36"/>
      <c r="F1291" s="37">
        <v>100</v>
      </c>
      <c r="G1291" s="38">
        <f>G1290+F1291</f>
        <v>-79132.330000000016</v>
      </c>
      <c r="H1291" s="39">
        <v>276</v>
      </c>
      <c r="I1291" s="37">
        <f>IF(F1291&lt;0,0,F1291)</f>
        <v>100</v>
      </c>
      <c r="J1291" s="33" t="s">
        <v>431</v>
      </c>
      <c r="K1291"/>
      <c r="L1291"/>
      <c r="M1291"/>
      <c r="N1291"/>
      <c r="O1291"/>
      <c r="P1291"/>
      <c r="Q1291"/>
      <c r="R1291"/>
      <c r="S1291"/>
      <c r="T1291"/>
    </row>
    <row r="1292" spans="1:20" s="2" customFormat="1" ht="18" customHeight="1" x14ac:dyDescent="0.25">
      <c r="A1292" s="67">
        <v>2011</v>
      </c>
      <c r="B1292" s="68">
        <v>40911</v>
      </c>
      <c r="C1292" s="69" t="s">
        <v>4</v>
      </c>
      <c r="D1292" s="67" t="s">
        <v>122</v>
      </c>
      <c r="E1292" s="67"/>
      <c r="F1292" s="70">
        <v>100</v>
      </c>
      <c r="G1292" s="71">
        <f>G1291+F1292</f>
        <v>-79032.330000000016</v>
      </c>
      <c r="H1292" s="72">
        <v>297</v>
      </c>
      <c r="I1292" s="70">
        <f>IF(F1292&lt;0,0,F1292)</f>
        <v>100</v>
      </c>
      <c r="J1292" s="25" t="s">
        <v>431</v>
      </c>
      <c r="K1292"/>
      <c r="L1292"/>
      <c r="M1292"/>
      <c r="N1292"/>
      <c r="O1292"/>
      <c r="P1292"/>
      <c r="Q1292"/>
      <c r="R1292"/>
      <c r="S1292"/>
      <c r="T1292"/>
    </row>
    <row r="1293" spans="1:20" s="2" customFormat="1" ht="18" customHeight="1" x14ac:dyDescent="0.25">
      <c r="A1293" s="74">
        <v>2012</v>
      </c>
      <c r="B1293" s="75">
        <v>41276</v>
      </c>
      <c r="C1293" s="76" t="s">
        <v>4</v>
      </c>
      <c r="D1293" s="77" t="s">
        <v>122</v>
      </c>
      <c r="E1293" s="77"/>
      <c r="F1293" s="78">
        <v>100</v>
      </c>
      <c r="G1293" s="79">
        <f>G1292+F1293</f>
        <v>-78932.330000000016</v>
      </c>
      <c r="H1293" s="80">
        <v>319</v>
      </c>
      <c r="I1293" s="78">
        <f>IF(F1293&lt;0,0,F1293)</f>
        <v>100</v>
      </c>
      <c r="J1293" s="25" t="s">
        <v>431</v>
      </c>
      <c r="K1293"/>
      <c r="L1293"/>
      <c r="M1293"/>
      <c r="N1293"/>
      <c r="O1293"/>
      <c r="P1293"/>
      <c r="Q1293"/>
      <c r="R1293"/>
      <c r="S1293"/>
      <c r="T1293"/>
    </row>
    <row r="1294" spans="1:20" s="2" customFormat="1" ht="18" customHeight="1" x14ac:dyDescent="0.25">
      <c r="A1294" s="40">
        <v>2005</v>
      </c>
      <c r="B1294" s="41">
        <v>38769</v>
      </c>
      <c r="C1294" s="42"/>
      <c r="D1294" s="43" t="s">
        <v>362</v>
      </c>
      <c r="E1294" s="43"/>
      <c r="F1294" s="44">
        <v>7000</v>
      </c>
      <c r="G1294" s="45">
        <f>G1293+F1294</f>
        <v>-71932.330000000016</v>
      </c>
      <c r="H1294" s="46">
        <v>186</v>
      </c>
      <c r="I1294" s="44">
        <f>IF(F1294&gt;0,F1294,"")</f>
        <v>7000</v>
      </c>
      <c r="J1294" s="40" t="s">
        <v>442</v>
      </c>
      <c r="K1294"/>
      <c r="L1294"/>
      <c r="M1294"/>
      <c r="N1294"/>
      <c r="O1294"/>
      <c r="P1294"/>
      <c r="Q1294"/>
      <c r="R1294"/>
      <c r="S1294"/>
      <c r="T1294"/>
    </row>
    <row r="1295" spans="1:20" s="2" customFormat="1" ht="18" customHeight="1" x14ac:dyDescent="0.25">
      <c r="A1295" s="40">
        <v>2005</v>
      </c>
      <c r="B1295" s="41">
        <v>38666</v>
      </c>
      <c r="C1295" s="42"/>
      <c r="D1295" s="43" t="s">
        <v>358</v>
      </c>
      <c r="E1295" s="43"/>
      <c r="F1295" s="44">
        <v>4000</v>
      </c>
      <c r="G1295" s="45">
        <f>G1294+F1295</f>
        <v>-67932.330000000016</v>
      </c>
      <c r="H1295" s="46">
        <v>183</v>
      </c>
      <c r="I1295" s="44"/>
      <c r="J1295" s="40" t="s">
        <v>441</v>
      </c>
      <c r="K1295"/>
      <c r="L1295"/>
      <c r="M1295"/>
      <c r="N1295"/>
      <c r="O1295"/>
      <c r="P1295"/>
      <c r="Q1295"/>
      <c r="R1295"/>
      <c r="S1295"/>
      <c r="T1295"/>
    </row>
    <row r="1296" spans="1:20" s="2" customFormat="1" ht="18" customHeight="1" x14ac:dyDescent="0.25">
      <c r="A1296" s="40">
        <v>2005</v>
      </c>
      <c r="B1296" s="41">
        <v>38749</v>
      </c>
      <c r="C1296" s="42"/>
      <c r="D1296" s="43" t="s">
        <v>358</v>
      </c>
      <c r="E1296" s="43"/>
      <c r="F1296" s="44">
        <v>783.03</v>
      </c>
      <c r="G1296" s="45">
        <f>G1295+F1296</f>
        <v>-67149.300000000017</v>
      </c>
      <c r="H1296" s="46">
        <v>186</v>
      </c>
      <c r="I1296" s="44">
        <f>IF(F1296&gt;0,F1296,"")</f>
        <v>783.03</v>
      </c>
      <c r="J1296" s="40" t="s">
        <v>453</v>
      </c>
      <c r="K1296"/>
      <c r="L1296"/>
      <c r="M1296"/>
      <c r="N1296"/>
      <c r="O1296"/>
      <c r="P1296"/>
      <c r="Q1296"/>
      <c r="R1296"/>
      <c r="S1296"/>
      <c r="T1296"/>
    </row>
    <row r="1297" spans="1:20" s="2" customFormat="1" ht="18" customHeight="1" x14ac:dyDescent="0.25">
      <c r="A1297" s="25">
        <v>2003</v>
      </c>
      <c r="B1297" s="28">
        <v>37897</v>
      </c>
      <c r="C1297" s="29" t="s">
        <v>2</v>
      </c>
      <c r="D1297" s="30" t="s">
        <v>66</v>
      </c>
      <c r="E1297" s="30"/>
      <c r="F1297" s="31">
        <v>15</v>
      </c>
      <c r="G1297" s="26">
        <f>G1296+F1297</f>
        <v>-67134.300000000017</v>
      </c>
      <c r="H1297" s="32">
        <v>149</v>
      </c>
      <c r="I1297" s="31">
        <f>IF(F1297&gt;0,F1297,"")</f>
        <v>15</v>
      </c>
      <c r="J1297" s="27" t="s">
        <v>431</v>
      </c>
      <c r="K1297"/>
      <c r="L1297"/>
      <c r="M1297"/>
      <c r="N1297"/>
      <c r="O1297"/>
      <c r="P1297"/>
      <c r="Q1297"/>
      <c r="R1297"/>
      <c r="S1297"/>
      <c r="T1297"/>
    </row>
    <row r="1298" spans="1:20" s="2" customFormat="1" ht="18" customHeight="1" x14ac:dyDescent="0.25">
      <c r="A1298" s="61">
        <v>2004</v>
      </c>
      <c r="B1298" s="62">
        <v>38265</v>
      </c>
      <c r="C1298" s="63" t="s">
        <v>2</v>
      </c>
      <c r="D1298" s="47" t="s">
        <v>66</v>
      </c>
      <c r="E1298" s="47"/>
      <c r="F1298" s="64">
        <v>15</v>
      </c>
      <c r="G1298" s="65">
        <f>G1297+F1298</f>
        <v>-67119.300000000017</v>
      </c>
      <c r="H1298" s="66">
        <v>165</v>
      </c>
      <c r="I1298" s="64">
        <f>IF(F1298&gt;0,F1298,"")</f>
        <v>15</v>
      </c>
      <c r="J1298" s="61" t="s">
        <v>431</v>
      </c>
      <c r="K1298"/>
      <c r="L1298"/>
      <c r="M1298"/>
      <c r="N1298"/>
      <c r="O1298"/>
      <c r="P1298"/>
      <c r="Q1298"/>
      <c r="R1298"/>
      <c r="S1298"/>
      <c r="T1298"/>
    </row>
    <row r="1299" spans="1:20" s="2" customFormat="1" ht="18" customHeight="1" x14ac:dyDescent="0.25">
      <c r="A1299" s="40">
        <v>2005</v>
      </c>
      <c r="B1299" s="41">
        <v>38629</v>
      </c>
      <c r="C1299" s="42" t="s">
        <v>2</v>
      </c>
      <c r="D1299" s="43" t="s">
        <v>66</v>
      </c>
      <c r="E1299" s="43"/>
      <c r="F1299" s="44">
        <v>15</v>
      </c>
      <c r="G1299" s="45">
        <f>G1298+F1299</f>
        <v>-67104.300000000017</v>
      </c>
      <c r="H1299" s="46">
        <v>180</v>
      </c>
      <c r="I1299" s="44">
        <f>IF(F1299&gt;0,F1299,"")</f>
        <v>15</v>
      </c>
      <c r="J1299" s="40" t="s">
        <v>431</v>
      </c>
      <c r="K1299"/>
      <c r="L1299"/>
      <c r="M1299"/>
      <c r="N1299"/>
      <c r="O1299"/>
      <c r="P1299"/>
      <c r="Q1299"/>
      <c r="R1299"/>
      <c r="S1299"/>
      <c r="T1299"/>
    </row>
    <row r="1300" spans="1:20" s="2" customFormat="1" ht="18" customHeight="1" x14ac:dyDescent="0.25">
      <c r="A1300" s="27">
        <v>2006</v>
      </c>
      <c r="B1300" s="28">
        <v>38994</v>
      </c>
      <c r="C1300" s="29" t="s">
        <v>2</v>
      </c>
      <c r="D1300" s="30" t="s">
        <v>66</v>
      </c>
      <c r="E1300" s="30"/>
      <c r="F1300" s="31">
        <v>15</v>
      </c>
      <c r="G1300" s="26">
        <f>G1299+F1300</f>
        <v>-67089.300000000017</v>
      </c>
      <c r="H1300" s="32">
        <v>196</v>
      </c>
      <c r="I1300" s="31">
        <f>IF(F1300&gt;0,F1300,"")</f>
        <v>15</v>
      </c>
      <c r="J1300" s="25" t="s">
        <v>431</v>
      </c>
      <c r="K1300"/>
      <c r="L1300"/>
      <c r="M1300"/>
      <c r="N1300"/>
      <c r="O1300"/>
      <c r="P1300"/>
      <c r="Q1300"/>
      <c r="R1300"/>
      <c r="S1300"/>
      <c r="T1300"/>
    </row>
    <row r="1301" spans="1:20" s="2" customFormat="1" ht="18" customHeight="1" x14ac:dyDescent="0.25">
      <c r="A1301" s="33">
        <v>2007</v>
      </c>
      <c r="B1301" s="34">
        <v>39358</v>
      </c>
      <c r="C1301" s="35" t="s">
        <v>2</v>
      </c>
      <c r="D1301" s="36" t="s">
        <v>66</v>
      </c>
      <c r="E1301" s="36"/>
      <c r="F1301" s="37">
        <v>15</v>
      </c>
      <c r="G1301" s="38">
        <f>G1300+F1301</f>
        <v>-67074.300000000017</v>
      </c>
      <c r="H1301" s="39">
        <v>213</v>
      </c>
      <c r="I1301" s="37">
        <f>IF(F1301&lt;0,0,F1301)</f>
        <v>15</v>
      </c>
      <c r="J1301" s="33" t="s">
        <v>431</v>
      </c>
      <c r="K1301"/>
      <c r="L1301"/>
      <c r="M1301"/>
      <c r="N1301"/>
      <c r="O1301"/>
      <c r="P1301"/>
      <c r="Q1301"/>
      <c r="R1301"/>
      <c r="S1301"/>
      <c r="T1301"/>
    </row>
    <row r="1302" spans="1:20" s="2" customFormat="1" ht="18" customHeight="1" x14ac:dyDescent="0.25">
      <c r="A1302" s="55">
        <v>2008</v>
      </c>
      <c r="B1302" s="56">
        <v>39722</v>
      </c>
      <c r="C1302" s="57" t="s">
        <v>2</v>
      </c>
      <c r="D1302" s="55" t="s">
        <v>66</v>
      </c>
      <c r="E1302" s="55"/>
      <c r="F1302" s="58">
        <v>15</v>
      </c>
      <c r="G1302" s="59">
        <f>G1301+F1302</f>
        <v>-67059.300000000017</v>
      </c>
      <c r="H1302" s="60">
        <v>231</v>
      </c>
      <c r="I1302" s="58">
        <f>IF(F1302&lt;0,0,F1302)</f>
        <v>15</v>
      </c>
      <c r="J1302" s="25" t="s">
        <v>431</v>
      </c>
      <c r="K1302"/>
      <c r="L1302"/>
      <c r="M1302"/>
      <c r="N1302"/>
      <c r="O1302"/>
      <c r="P1302"/>
      <c r="Q1302"/>
      <c r="R1302"/>
      <c r="S1302"/>
      <c r="T1302"/>
    </row>
    <row r="1303" spans="1:20" s="2" customFormat="1" ht="18" customHeight="1" x14ac:dyDescent="0.25">
      <c r="A1303" s="47">
        <v>2009</v>
      </c>
      <c r="B1303" s="48">
        <v>40087</v>
      </c>
      <c r="C1303" s="49" t="s">
        <v>2</v>
      </c>
      <c r="D1303" s="50" t="s">
        <v>66</v>
      </c>
      <c r="E1303" s="50"/>
      <c r="F1303" s="51">
        <v>15</v>
      </c>
      <c r="G1303" s="52">
        <f>G1302+F1303</f>
        <v>-67044.300000000017</v>
      </c>
      <c r="H1303" s="53">
        <v>249</v>
      </c>
      <c r="I1303" s="51">
        <f>IF(F1303&lt;0,0,F1303)</f>
        <v>15</v>
      </c>
      <c r="J1303" s="25" t="s">
        <v>431</v>
      </c>
      <c r="K1303"/>
      <c r="L1303"/>
      <c r="M1303"/>
      <c r="N1303"/>
      <c r="O1303"/>
      <c r="P1303"/>
      <c r="Q1303"/>
      <c r="R1303"/>
      <c r="S1303"/>
      <c r="T1303"/>
    </row>
    <row r="1304" spans="1:20" s="2" customFormat="1" ht="18" customHeight="1" x14ac:dyDescent="0.25">
      <c r="A1304" s="36">
        <v>2010</v>
      </c>
      <c r="B1304" s="34">
        <v>40452</v>
      </c>
      <c r="C1304" s="35" t="s">
        <v>2</v>
      </c>
      <c r="D1304" s="36" t="s">
        <v>66</v>
      </c>
      <c r="E1304" s="36"/>
      <c r="F1304" s="37">
        <v>15</v>
      </c>
      <c r="G1304" s="38">
        <f>G1303+F1304</f>
        <v>-67029.300000000017</v>
      </c>
      <c r="H1304" s="39">
        <v>268</v>
      </c>
      <c r="I1304" s="37">
        <f>IF(F1304&lt;0,0,F1304)</f>
        <v>15</v>
      </c>
      <c r="J1304" s="33" t="s">
        <v>431</v>
      </c>
      <c r="K1304"/>
      <c r="L1304"/>
      <c r="M1304"/>
      <c r="N1304"/>
      <c r="O1304"/>
      <c r="P1304"/>
      <c r="Q1304"/>
      <c r="R1304"/>
      <c r="S1304"/>
      <c r="T1304"/>
    </row>
    <row r="1305" spans="1:20" s="2" customFormat="1" ht="18" customHeight="1" x14ac:dyDescent="0.25">
      <c r="A1305" s="67">
        <v>2011</v>
      </c>
      <c r="B1305" s="68">
        <v>40819</v>
      </c>
      <c r="C1305" s="81" t="s">
        <v>2</v>
      </c>
      <c r="D1305" s="67" t="s">
        <v>66</v>
      </c>
      <c r="E1305" s="67"/>
      <c r="F1305" s="70">
        <v>15</v>
      </c>
      <c r="G1305" s="71">
        <f>G1304+F1305</f>
        <v>-67014.300000000017</v>
      </c>
      <c r="H1305" s="72">
        <v>289</v>
      </c>
      <c r="I1305" s="70">
        <f>IF(F1305&lt;0,0,F1305)</f>
        <v>15</v>
      </c>
      <c r="J1305" s="25" t="s">
        <v>431</v>
      </c>
      <c r="K1305"/>
      <c r="L1305"/>
      <c r="M1305"/>
      <c r="N1305"/>
      <c r="O1305"/>
      <c r="P1305"/>
      <c r="Q1305"/>
      <c r="R1305"/>
      <c r="S1305"/>
      <c r="T1305"/>
    </row>
    <row r="1306" spans="1:20" s="2" customFormat="1" ht="18" customHeight="1" x14ac:dyDescent="0.25">
      <c r="A1306" s="74">
        <v>2012</v>
      </c>
      <c r="B1306" s="75">
        <v>41183</v>
      </c>
      <c r="C1306" s="76" t="s">
        <v>2</v>
      </c>
      <c r="D1306" s="77" t="s">
        <v>66</v>
      </c>
      <c r="E1306" s="77"/>
      <c r="F1306" s="78">
        <v>15</v>
      </c>
      <c r="G1306" s="79">
        <f>G1305+F1306</f>
        <v>-66999.300000000017</v>
      </c>
      <c r="H1306" s="80">
        <v>310</v>
      </c>
      <c r="I1306" s="78">
        <f>IF(F1306&lt;0,0,F1306)</f>
        <v>15</v>
      </c>
      <c r="J1306" s="25"/>
      <c r="K1306"/>
      <c r="L1306"/>
      <c r="M1306"/>
      <c r="N1306"/>
      <c r="O1306"/>
      <c r="P1306"/>
      <c r="Q1306"/>
      <c r="R1306"/>
      <c r="S1306"/>
      <c r="T1306"/>
    </row>
    <row r="1307" spans="1:20" s="2" customFormat="1" ht="18" customHeight="1" x14ac:dyDescent="0.25">
      <c r="A1307" s="25">
        <v>2003</v>
      </c>
      <c r="B1307" s="28">
        <v>37930</v>
      </c>
      <c r="C1307" s="29" t="s">
        <v>4</v>
      </c>
      <c r="D1307" s="30" t="s">
        <v>67</v>
      </c>
      <c r="E1307" s="30"/>
      <c r="F1307" s="31">
        <v>15</v>
      </c>
      <c r="G1307" s="26">
        <f>G1306+F1307</f>
        <v>-66984.300000000017</v>
      </c>
      <c r="H1307" s="32">
        <v>152</v>
      </c>
      <c r="I1307" s="31">
        <f>IF(F1307&gt;0,F1307,"")</f>
        <v>15</v>
      </c>
      <c r="J1307" s="27" t="s">
        <v>431</v>
      </c>
      <c r="K1307"/>
      <c r="L1307"/>
      <c r="M1307"/>
      <c r="N1307"/>
      <c r="O1307"/>
      <c r="P1307"/>
      <c r="Q1307"/>
      <c r="R1307"/>
      <c r="S1307"/>
      <c r="T1307"/>
    </row>
    <row r="1308" spans="1:20" s="2" customFormat="1" ht="18" customHeight="1" x14ac:dyDescent="0.25">
      <c r="A1308" s="61">
        <v>2004</v>
      </c>
      <c r="B1308" s="62">
        <v>38294</v>
      </c>
      <c r="C1308" s="63" t="s">
        <v>4</v>
      </c>
      <c r="D1308" s="47" t="s">
        <v>67</v>
      </c>
      <c r="E1308" s="47"/>
      <c r="F1308" s="64">
        <v>15</v>
      </c>
      <c r="G1308" s="65">
        <f>G1307+F1308</f>
        <v>-66969.300000000017</v>
      </c>
      <c r="H1308" s="66">
        <v>168</v>
      </c>
      <c r="I1308" s="64">
        <f>IF(F1308&gt;0,F1308,"")</f>
        <v>15</v>
      </c>
      <c r="J1308" s="61" t="s">
        <v>431</v>
      </c>
      <c r="K1308"/>
      <c r="L1308"/>
      <c r="M1308"/>
      <c r="N1308"/>
      <c r="O1308"/>
      <c r="P1308"/>
      <c r="Q1308"/>
      <c r="R1308"/>
      <c r="S1308"/>
      <c r="T1308"/>
    </row>
    <row r="1309" spans="1:20" s="2" customFormat="1" ht="18" customHeight="1" x14ac:dyDescent="0.25">
      <c r="A1309" s="40">
        <v>2005</v>
      </c>
      <c r="B1309" s="41">
        <v>38659</v>
      </c>
      <c r="C1309" s="42" t="s">
        <v>4</v>
      </c>
      <c r="D1309" s="43" t="s">
        <v>67</v>
      </c>
      <c r="E1309" s="43"/>
      <c r="F1309" s="44">
        <v>15</v>
      </c>
      <c r="G1309" s="45">
        <f>G1308+F1309</f>
        <v>-66954.300000000017</v>
      </c>
      <c r="H1309" s="46">
        <v>183</v>
      </c>
      <c r="I1309" s="44">
        <f>IF(F1309&gt;0,F1309,"")</f>
        <v>15</v>
      </c>
      <c r="J1309" s="40" t="s">
        <v>431</v>
      </c>
      <c r="K1309"/>
      <c r="L1309"/>
      <c r="M1309"/>
      <c r="N1309"/>
      <c r="O1309"/>
      <c r="P1309"/>
      <c r="Q1309"/>
      <c r="R1309"/>
      <c r="S1309"/>
      <c r="T1309"/>
    </row>
    <row r="1310" spans="1:20" s="2" customFormat="1" ht="18" customHeight="1" x14ac:dyDescent="0.25">
      <c r="A1310" s="27">
        <v>2006</v>
      </c>
      <c r="B1310" s="28">
        <v>39024</v>
      </c>
      <c r="C1310" s="29" t="s">
        <v>4</v>
      </c>
      <c r="D1310" s="30" t="s">
        <v>67</v>
      </c>
      <c r="E1310" s="30"/>
      <c r="F1310" s="31">
        <v>15</v>
      </c>
      <c r="G1310" s="26">
        <f>G1309+F1310</f>
        <v>-66939.300000000017</v>
      </c>
      <c r="H1310" s="32">
        <v>199</v>
      </c>
      <c r="I1310" s="31">
        <f>IF(F1310&gt;0,F1310,"")</f>
        <v>15</v>
      </c>
      <c r="J1310" s="25" t="s">
        <v>431</v>
      </c>
      <c r="K1310"/>
      <c r="L1310"/>
      <c r="M1310"/>
      <c r="N1310"/>
      <c r="O1310"/>
      <c r="P1310"/>
      <c r="Q1310"/>
      <c r="R1310"/>
      <c r="S1310"/>
      <c r="T1310"/>
    </row>
    <row r="1311" spans="1:20" s="2" customFormat="1" ht="18" customHeight="1" x14ac:dyDescent="0.25">
      <c r="A1311" s="33">
        <v>2007</v>
      </c>
      <c r="B1311" s="34">
        <v>39358</v>
      </c>
      <c r="C1311" s="35" t="s">
        <v>4</v>
      </c>
      <c r="D1311" s="36" t="s">
        <v>67</v>
      </c>
      <c r="E1311" s="36"/>
      <c r="F1311" s="37">
        <v>100</v>
      </c>
      <c r="G1311" s="38">
        <f>G1310+F1311</f>
        <v>-66839.300000000017</v>
      </c>
      <c r="H1311" s="39">
        <v>215</v>
      </c>
      <c r="I1311" s="37">
        <f>IF(F1311&lt;0,0,F1311)</f>
        <v>100</v>
      </c>
      <c r="J1311" s="33" t="s">
        <v>431</v>
      </c>
      <c r="K1311"/>
      <c r="L1311"/>
      <c r="M1311"/>
      <c r="N1311"/>
      <c r="O1311"/>
      <c r="P1311"/>
      <c r="Q1311"/>
      <c r="R1311"/>
      <c r="S1311"/>
      <c r="T1311"/>
    </row>
    <row r="1312" spans="1:20" s="2" customFormat="1" ht="18" customHeight="1" x14ac:dyDescent="0.25">
      <c r="A1312" s="55">
        <v>2008</v>
      </c>
      <c r="B1312" s="56">
        <v>39724</v>
      </c>
      <c r="C1312" s="57" t="s">
        <v>4</v>
      </c>
      <c r="D1312" s="55" t="s">
        <v>67</v>
      </c>
      <c r="E1312" s="55"/>
      <c r="F1312" s="58">
        <v>100</v>
      </c>
      <c r="G1312" s="59">
        <f>G1311+F1312</f>
        <v>-66739.300000000017</v>
      </c>
      <c r="H1312" s="60">
        <v>233</v>
      </c>
      <c r="I1312" s="58">
        <f>IF(F1312&lt;0,0,F1312)</f>
        <v>100</v>
      </c>
      <c r="J1312" s="25" t="s">
        <v>431</v>
      </c>
      <c r="K1312"/>
      <c r="L1312"/>
      <c r="M1312"/>
      <c r="N1312"/>
      <c r="O1312"/>
      <c r="P1312"/>
      <c r="Q1312"/>
      <c r="R1312"/>
      <c r="S1312"/>
      <c r="T1312"/>
    </row>
    <row r="1313" spans="1:20" s="2" customFormat="1" ht="18" customHeight="1" x14ac:dyDescent="0.25">
      <c r="A1313" s="47">
        <v>2009</v>
      </c>
      <c r="B1313" s="48">
        <v>40091</v>
      </c>
      <c r="C1313" s="49" t="s">
        <v>4</v>
      </c>
      <c r="D1313" s="50" t="s">
        <v>67</v>
      </c>
      <c r="E1313" s="50"/>
      <c r="F1313" s="51">
        <v>100</v>
      </c>
      <c r="G1313" s="52">
        <f>G1312+F1313</f>
        <v>-66639.300000000017</v>
      </c>
      <c r="H1313" s="53">
        <v>251</v>
      </c>
      <c r="I1313" s="51">
        <f>IF(F1313&lt;0,0,F1313)</f>
        <v>100</v>
      </c>
      <c r="J1313" s="25" t="s">
        <v>431</v>
      </c>
      <c r="K1313"/>
      <c r="L1313"/>
      <c r="M1313"/>
      <c r="N1313"/>
      <c r="O1313"/>
      <c r="P1313"/>
      <c r="Q1313"/>
      <c r="R1313"/>
      <c r="S1313"/>
      <c r="T1313"/>
    </row>
    <row r="1314" spans="1:20" s="2" customFormat="1" ht="18" customHeight="1" x14ac:dyDescent="0.25">
      <c r="A1314" s="36">
        <v>2010</v>
      </c>
      <c r="B1314" s="34">
        <v>40456</v>
      </c>
      <c r="C1314" s="35" t="s">
        <v>4</v>
      </c>
      <c r="D1314" s="36" t="s">
        <v>67</v>
      </c>
      <c r="E1314" s="36"/>
      <c r="F1314" s="37">
        <v>100</v>
      </c>
      <c r="G1314" s="38">
        <f>G1313+F1314</f>
        <v>-66539.300000000017</v>
      </c>
      <c r="H1314" s="39">
        <v>271</v>
      </c>
      <c r="I1314" s="37">
        <f>IF(F1314&lt;0,0,F1314)</f>
        <v>100</v>
      </c>
      <c r="J1314" s="33" t="s">
        <v>431</v>
      </c>
      <c r="K1314"/>
      <c r="L1314"/>
      <c r="M1314"/>
      <c r="N1314"/>
      <c r="O1314"/>
      <c r="P1314"/>
      <c r="Q1314"/>
      <c r="R1314"/>
      <c r="S1314"/>
      <c r="T1314"/>
    </row>
    <row r="1315" spans="1:20" s="2" customFormat="1" ht="18" customHeight="1" x14ac:dyDescent="0.25">
      <c r="A1315" s="67">
        <v>2011</v>
      </c>
      <c r="B1315" s="68">
        <v>40821</v>
      </c>
      <c r="C1315" s="69" t="s">
        <v>4</v>
      </c>
      <c r="D1315" s="67" t="s">
        <v>67</v>
      </c>
      <c r="E1315" s="67"/>
      <c r="F1315" s="70">
        <v>100</v>
      </c>
      <c r="G1315" s="71">
        <f>G1314+F1315</f>
        <v>-66439.300000000017</v>
      </c>
      <c r="H1315" s="72">
        <v>293</v>
      </c>
      <c r="I1315" s="70">
        <f>IF(F1315&lt;0,0,F1315)</f>
        <v>100</v>
      </c>
      <c r="J1315" s="25" t="s">
        <v>431</v>
      </c>
      <c r="K1315"/>
      <c r="L1315"/>
      <c r="M1315"/>
      <c r="N1315"/>
      <c r="O1315"/>
      <c r="P1315"/>
      <c r="Q1315"/>
      <c r="R1315"/>
      <c r="S1315"/>
      <c r="T1315"/>
    </row>
    <row r="1316" spans="1:20" s="2" customFormat="1" ht="18" customHeight="1" x14ac:dyDescent="0.25">
      <c r="A1316" s="74">
        <v>2012</v>
      </c>
      <c r="B1316" s="75">
        <v>41183</v>
      </c>
      <c r="C1316" s="76" t="s">
        <v>4</v>
      </c>
      <c r="D1316" s="77" t="s">
        <v>67</v>
      </c>
      <c r="E1316" s="77"/>
      <c r="F1316" s="78">
        <v>100</v>
      </c>
      <c r="G1316" s="79">
        <f>G1315+F1316</f>
        <v>-66339.300000000017</v>
      </c>
      <c r="H1316" s="80">
        <v>313</v>
      </c>
      <c r="I1316" s="78">
        <f>IF(F1316&lt;0,0,F1316)</f>
        <v>100</v>
      </c>
      <c r="J1316" s="25" t="s">
        <v>431</v>
      </c>
      <c r="K1316"/>
      <c r="L1316"/>
      <c r="M1316"/>
      <c r="N1316"/>
      <c r="O1316"/>
      <c r="P1316"/>
      <c r="Q1316"/>
      <c r="R1316"/>
      <c r="S1316"/>
      <c r="T1316"/>
    </row>
    <row r="1317" spans="1:20" s="2" customFormat="1" ht="18" customHeight="1" x14ac:dyDescent="0.25">
      <c r="A1317" s="25">
        <v>2003</v>
      </c>
      <c r="B1317" s="28">
        <v>38083</v>
      </c>
      <c r="C1317" s="29" t="s">
        <v>4</v>
      </c>
      <c r="D1317" s="30" t="s">
        <v>332</v>
      </c>
      <c r="E1317" s="30"/>
      <c r="F1317" s="31">
        <v>15</v>
      </c>
      <c r="G1317" s="26">
        <f>G1316+F1317</f>
        <v>-66324.300000000017</v>
      </c>
      <c r="H1317" s="32">
        <v>158</v>
      </c>
      <c r="I1317" s="31">
        <f>IF(F1317&gt;0,F1317,"")</f>
        <v>15</v>
      </c>
      <c r="J1317" s="27" t="s">
        <v>431</v>
      </c>
      <c r="K1317"/>
      <c r="L1317"/>
      <c r="M1317"/>
      <c r="N1317"/>
      <c r="O1317"/>
      <c r="P1317"/>
      <c r="Q1317"/>
      <c r="R1317"/>
      <c r="S1317"/>
      <c r="T1317"/>
    </row>
    <row r="1318" spans="1:20" s="2" customFormat="1" ht="18" customHeight="1" x14ac:dyDescent="0.25">
      <c r="A1318" s="61">
        <v>2004</v>
      </c>
      <c r="B1318" s="62">
        <v>38447</v>
      </c>
      <c r="C1318" s="63" t="s">
        <v>4</v>
      </c>
      <c r="D1318" s="47" t="s">
        <v>332</v>
      </c>
      <c r="E1318" s="47"/>
      <c r="F1318" s="64">
        <v>15</v>
      </c>
      <c r="G1318" s="65">
        <f>G1317+F1318</f>
        <v>-66309.300000000017</v>
      </c>
      <c r="H1318" s="66">
        <v>174</v>
      </c>
      <c r="I1318" s="64">
        <f>IF(F1318&gt;0,F1318,"")</f>
        <v>15</v>
      </c>
      <c r="J1318" s="61" t="s">
        <v>431</v>
      </c>
      <c r="K1318"/>
      <c r="L1318"/>
      <c r="M1318"/>
      <c r="N1318"/>
      <c r="O1318"/>
      <c r="P1318"/>
      <c r="Q1318"/>
      <c r="R1318"/>
      <c r="S1318"/>
      <c r="T1318"/>
    </row>
    <row r="1319" spans="1:20" s="2" customFormat="1" ht="18" customHeight="1" x14ac:dyDescent="0.25">
      <c r="A1319" s="40">
        <v>2005</v>
      </c>
      <c r="B1319" s="41">
        <v>38807</v>
      </c>
      <c r="C1319" s="42" t="s">
        <v>4</v>
      </c>
      <c r="D1319" s="43" t="s">
        <v>332</v>
      </c>
      <c r="E1319" s="43"/>
      <c r="F1319" s="44">
        <v>15</v>
      </c>
      <c r="G1319" s="45">
        <f>G1318+F1319</f>
        <v>-66294.300000000017</v>
      </c>
      <c r="H1319" s="46">
        <v>189</v>
      </c>
      <c r="I1319" s="44">
        <f>IF(F1319&gt;0,F1319,"")</f>
        <v>15</v>
      </c>
      <c r="J1319" s="40" t="s">
        <v>431</v>
      </c>
      <c r="K1319"/>
      <c r="L1319"/>
      <c r="M1319"/>
      <c r="N1319"/>
      <c r="O1319"/>
      <c r="P1319"/>
      <c r="Q1319"/>
      <c r="R1319"/>
      <c r="S1319"/>
      <c r="T1319"/>
    </row>
    <row r="1320" spans="1:20" s="2" customFormat="1" ht="18" customHeight="1" x14ac:dyDescent="0.25">
      <c r="A1320" s="25">
        <v>2003</v>
      </c>
      <c r="B1320" s="28">
        <v>37881</v>
      </c>
      <c r="C1320" s="29" t="s">
        <v>4</v>
      </c>
      <c r="D1320" s="30" t="s">
        <v>16</v>
      </c>
      <c r="E1320" s="30"/>
      <c r="F1320" s="31">
        <v>15</v>
      </c>
      <c r="G1320" s="26">
        <f>G1319+F1320</f>
        <v>-66279.300000000017</v>
      </c>
      <c r="H1320" s="32">
        <v>148</v>
      </c>
      <c r="I1320" s="31">
        <f>IF(F1320&gt;0,F1320,"")</f>
        <v>15</v>
      </c>
      <c r="J1320" s="27"/>
      <c r="K1320"/>
      <c r="L1320"/>
      <c r="M1320"/>
      <c r="N1320"/>
      <c r="O1320"/>
      <c r="P1320"/>
      <c r="Q1320"/>
      <c r="R1320"/>
      <c r="S1320"/>
      <c r="T1320"/>
    </row>
    <row r="1321" spans="1:20" s="2" customFormat="1" ht="18" customHeight="1" x14ac:dyDescent="0.25">
      <c r="A1321" s="61">
        <v>2004</v>
      </c>
      <c r="B1321" s="62">
        <v>38247</v>
      </c>
      <c r="C1321" s="63" t="s">
        <v>4</v>
      </c>
      <c r="D1321" s="47" t="s">
        <v>16</v>
      </c>
      <c r="E1321" s="47"/>
      <c r="F1321" s="64">
        <v>15</v>
      </c>
      <c r="G1321" s="65">
        <f>G1320+F1321</f>
        <v>-66264.300000000017</v>
      </c>
      <c r="H1321" s="66">
        <v>164</v>
      </c>
      <c r="I1321" s="64">
        <f>IF(F1321&gt;0,F1321,"")</f>
        <v>15</v>
      </c>
      <c r="J1321" s="61"/>
      <c r="K1321"/>
      <c r="L1321"/>
      <c r="M1321"/>
      <c r="N1321"/>
      <c r="O1321"/>
      <c r="P1321"/>
      <c r="Q1321"/>
      <c r="R1321"/>
      <c r="S1321"/>
      <c r="T1321"/>
    </row>
    <row r="1322" spans="1:20" s="2" customFormat="1" ht="18" customHeight="1" x14ac:dyDescent="0.25">
      <c r="A1322" s="40">
        <v>2005</v>
      </c>
      <c r="B1322" s="41">
        <v>38614</v>
      </c>
      <c r="C1322" s="42" t="s">
        <v>4</v>
      </c>
      <c r="D1322" s="43" t="s">
        <v>16</v>
      </c>
      <c r="E1322" s="43"/>
      <c r="F1322" s="44">
        <v>15</v>
      </c>
      <c r="G1322" s="45">
        <f>G1321+F1322</f>
        <v>-66249.300000000017</v>
      </c>
      <c r="H1322" s="46">
        <v>179</v>
      </c>
      <c r="I1322" s="44">
        <f>IF(F1322&gt;0,F1322,"")</f>
        <v>15</v>
      </c>
      <c r="J1322" s="40"/>
      <c r="K1322"/>
      <c r="L1322"/>
      <c r="M1322"/>
      <c r="N1322"/>
      <c r="O1322"/>
      <c r="P1322"/>
      <c r="Q1322"/>
      <c r="R1322"/>
      <c r="S1322"/>
      <c r="T1322"/>
    </row>
    <row r="1323" spans="1:20" s="2" customFormat="1" ht="18" customHeight="1" x14ac:dyDescent="0.25">
      <c r="A1323" s="27">
        <v>2006</v>
      </c>
      <c r="B1323" s="28">
        <v>38979</v>
      </c>
      <c r="C1323" s="29" t="s">
        <v>4</v>
      </c>
      <c r="D1323" s="30" t="s">
        <v>16</v>
      </c>
      <c r="E1323" s="30"/>
      <c r="F1323" s="31">
        <v>15</v>
      </c>
      <c r="G1323" s="26">
        <f>G1322+F1323</f>
        <v>-66234.300000000017</v>
      </c>
      <c r="H1323" s="32">
        <v>195</v>
      </c>
      <c r="I1323" s="31">
        <f>IF(F1323&gt;0,F1323,"")</f>
        <v>15</v>
      </c>
      <c r="J1323" s="25"/>
      <c r="K1323"/>
      <c r="L1323"/>
      <c r="M1323"/>
      <c r="N1323"/>
      <c r="O1323"/>
      <c r="P1323"/>
      <c r="Q1323"/>
      <c r="R1323"/>
      <c r="S1323"/>
      <c r="T1323"/>
    </row>
    <row r="1324" spans="1:20" s="2" customFormat="1" ht="18" customHeight="1" x14ac:dyDescent="0.25">
      <c r="A1324" s="33">
        <v>2007</v>
      </c>
      <c r="B1324" s="34">
        <v>39344</v>
      </c>
      <c r="C1324" s="35" t="s">
        <v>4</v>
      </c>
      <c r="D1324" s="36" t="s">
        <v>16</v>
      </c>
      <c r="E1324" s="36"/>
      <c r="F1324" s="37">
        <v>15</v>
      </c>
      <c r="G1324" s="38">
        <f>G1323+F1324</f>
        <v>-66219.300000000017</v>
      </c>
      <c r="H1324" s="39">
        <v>212</v>
      </c>
      <c r="I1324" s="37">
        <f>IF(F1324&lt;0,0,F1324)</f>
        <v>15</v>
      </c>
      <c r="J1324" s="33"/>
      <c r="K1324"/>
      <c r="L1324"/>
      <c r="M1324"/>
      <c r="N1324"/>
      <c r="O1324"/>
      <c r="P1324"/>
      <c r="Q1324"/>
      <c r="R1324"/>
      <c r="S1324"/>
      <c r="T1324"/>
    </row>
    <row r="1325" spans="1:20" s="2" customFormat="1" ht="18" customHeight="1" x14ac:dyDescent="0.25">
      <c r="A1325" s="55">
        <v>2008</v>
      </c>
      <c r="B1325" s="56">
        <v>39706</v>
      </c>
      <c r="C1325" s="57" t="s">
        <v>4</v>
      </c>
      <c r="D1325" s="55" t="s">
        <v>16</v>
      </c>
      <c r="E1325" s="55"/>
      <c r="F1325" s="58">
        <v>15</v>
      </c>
      <c r="G1325" s="59">
        <f>G1324+F1325</f>
        <v>-66204.300000000017</v>
      </c>
      <c r="H1325" s="60">
        <v>230</v>
      </c>
      <c r="I1325" s="58">
        <f>IF(F1325&lt;0,0,F1325)</f>
        <v>15</v>
      </c>
      <c r="J1325" s="25"/>
      <c r="K1325"/>
      <c r="L1325"/>
      <c r="M1325"/>
      <c r="N1325"/>
      <c r="O1325"/>
      <c r="P1325"/>
      <c r="Q1325"/>
      <c r="R1325"/>
      <c r="S1325"/>
      <c r="T1325"/>
    </row>
    <row r="1326" spans="1:20" s="2" customFormat="1" ht="18" customHeight="1" x14ac:dyDescent="0.25">
      <c r="A1326" s="47">
        <v>2009</v>
      </c>
      <c r="B1326" s="48">
        <v>40071</v>
      </c>
      <c r="C1326" s="49" t="s">
        <v>4</v>
      </c>
      <c r="D1326" s="50" t="s">
        <v>16</v>
      </c>
      <c r="E1326" s="50"/>
      <c r="F1326" s="51">
        <v>15</v>
      </c>
      <c r="G1326" s="52">
        <f>G1325+F1326</f>
        <v>-66189.300000000017</v>
      </c>
      <c r="H1326" s="53">
        <v>248</v>
      </c>
      <c r="I1326" s="51">
        <f>IF(F1326&lt;0,0,F1326)</f>
        <v>15</v>
      </c>
      <c r="J1326" s="25"/>
      <c r="K1326"/>
      <c r="L1326"/>
      <c r="M1326"/>
      <c r="N1326"/>
      <c r="O1326"/>
      <c r="P1326"/>
      <c r="Q1326"/>
      <c r="R1326"/>
      <c r="S1326"/>
      <c r="T1326"/>
    </row>
    <row r="1327" spans="1:20" s="2" customFormat="1" ht="18" customHeight="1" x14ac:dyDescent="0.25">
      <c r="A1327" s="36">
        <v>2010</v>
      </c>
      <c r="B1327" s="34">
        <v>40436</v>
      </c>
      <c r="C1327" s="35" t="s">
        <v>4</v>
      </c>
      <c r="D1327" s="36" t="s">
        <v>16</v>
      </c>
      <c r="E1327" s="36"/>
      <c r="F1327" s="37">
        <v>15</v>
      </c>
      <c r="G1327" s="38">
        <f>G1326+F1327</f>
        <v>-66174.300000000017</v>
      </c>
      <c r="H1327" s="39">
        <v>267</v>
      </c>
      <c r="I1327" s="37">
        <f>IF(F1327&lt;0,0,F1327)</f>
        <v>15</v>
      </c>
      <c r="J1327" s="33"/>
      <c r="K1327"/>
      <c r="L1327"/>
      <c r="M1327"/>
      <c r="N1327"/>
      <c r="O1327"/>
      <c r="P1327"/>
      <c r="Q1327"/>
      <c r="R1327"/>
      <c r="S1327"/>
      <c r="T1327"/>
    </row>
    <row r="1328" spans="1:20" s="2" customFormat="1" ht="18" customHeight="1" x14ac:dyDescent="0.25">
      <c r="A1328" s="67">
        <v>2011</v>
      </c>
      <c r="B1328" s="68">
        <v>40801</v>
      </c>
      <c r="C1328" s="69" t="s">
        <v>4</v>
      </c>
      <c r="D1328" s="67" t="s">
        <v>16</v>
      </c>
      <c r="E1328" s="67"/>
      <c r="F1328" s="70">
        <v>15</v>
      </c>
      <c r="G1328" s="71">
        <f>G1327+F1328</f>
        <v>-66159.300000000017</v>
      </c>
      <c r="H1328" s="72">
        <v>288</v>
      </c>
      <c r="I1328" s="70">
        <f>IF(F1328&lt;0,0,F1328)</f>
        <v>15</v>
      </c>
      <c r="J1328" s="25"/>
      <c r="K1328"/>
      <c r="L1328"/>
      <c r="M1328"/>
      <c r="N1328"/>
      <c r="O1328"/>
      <c r="P1328"/>
      <c r="Q1328"/>
      <c r="R1328"/>
      <c r="S1328"/>
      <c r="T1328"/>
    </row>
    <row r="1329" spans="1:20" s="2" customFormat="1" ht="18" customHeight="1" x14ac:dyDescent="0.25">
      <c r="A1329" s="74">
        <v>2012</v>
      </c>
      <c r="B1329" s="75">
        <v>41169</v>
      </c>
      <c r="C1329" s="76" t="s">
        <v>4</v>
      </c>
      <c r="D1329" s="77" t="s">
        <v>16</v>
      </c>
      <c r="E1329" s="77"/>
      <c r="F1329" s="78">
        <v>15</v>
      </c>
      <c r="G1329" s="79">
        <f>G1328+F1329</f>
        <v>-66144.300000000017</v>
      </c>
      <c r="H1329" s="80">
        <v>309</v>
      </c>
      <c r="I1329" s="78">
        <f>IF(F1329&lt;0,0,F1329)</f>
        <v>15</v>
      </c>
      <c r="J1329" s="25"/>
      <c r="K1329"/>
      <c r="L1329"/>
      <c r="M1329"/>
      <c r="N1329"/>
      <c r="O1329"/>
      <c r="P1329"/>
      <c r="Q1329"/>
      <c r="R1329"/>
      <c r="S1329"/>
      <c r="T1329"/>
    </row>
    <row r="1330" spans="1:20" s="2" customFormat="1" ht="18" customHeight="1" x14ac:dyDescent="0.25">
      <c r="A1330" s="89">
        <v>2013</v>
      </c>
      <c r="B1330" s="84">
        <v>41533</v>
      </c>
      <c r="C1330" s="90" t="s">
        <v>4</v>
      </c>
      <c r="D1330" s="89" t="s">
        <v>16</v>
      </c>
      <c r="E1330" s="89"/>
      <c r="F1330" s="91">
        <v>15</v>
      </c>
      <c r="G1330" s="52">
        <f>G1329+F1330</f>
        <v>-66129.300000000017</v>
      </c>
      <c r="H1330" s="92">
        <v>333</v>
      </c>
      <c r="I1330" s="91">
        <f>IF(F1330&lt;0,0,F1330)</f>
        <v>15</v>
      </c>
      <c r="J1330" s="25"/>
      <c r="K1330"/>
      <c r="L1330"/>
      <c r="M1330"/>
      <c r="N1330"/>
      <c r="O1330"/>
      <c r="P1330"/>
      <c r="Q1330"/>
      <c r="R1330"/>
      <c r="S1330"/>
      <c r="T1330"/>
    </row>
    <row r="1331" spans="1:20" s="2" customFormat="1" ht="18" customHeight="1" x14ac:dyDescent="0.25">
      <c r="A1331" s="25">
        <v>2003</v>
      </c>
      <c r="B1331" s="28">
        <v>38083</v>
      </c>
      <c r="C1331" s="29" t="s">
        <v>4</v>
      </c>
      <c r="D1331" s="30" t="s">
        <v>163</v>
      </c>
      <c r="E1331" s="30"/>
      <c r="F1331" s="31">
        <v>15</v>
      </c>
      <c r="G1331" s="26">
        <f>G1330+F1331</f>
        <v>-66114.300000000017</v>
      </c>
      <c r="H1331" s="32">
        <v>158</v>
      </c>
      <c r="I1331" s="31">
        <f>IF(F1331&gt;0,F1331,"")</f>
        <v>15</v>
      </c>
      <c r="J1331" s="27" t="s">
        <v>431</v>
      </c>
      <c r="K1331"/>
      <c r="L1331"/>
      <c r="M1331"/>
      <c r="N1331"/>
      <c r="O1331"/>
      <c r="P1331"/>
      <c r="Q1331"/>
      <c r="R1331"/>
      <c r="S1331"/>
      <c r="T1331"/>
    </row>
    <row r="1332" spans="1:20" s="2" customFormat="1" ht="18" customHeight="1" x14ac:dyDescent="0.25">
      <c r="A1332" s="61">
        <v>2004</v>
      </c>
      <c r="B1332" s="62">
        <v>38461</v>
      </c>
      <c r="C1332" s="63" t="s">
        <v>4</v>
      </c>
      <c r="D1332" s="47" t="s">
        <v>163</v>
      </c>
      <c r="E1332" s="47"/>
      <c r="F1332" s="64">
        <v>15</v>
      </c>
      <c r="G1332" s="65">
        <f>G1331+F1332</f>
        <v>-66099.300000000017</v>
      </c>
      <c r="H1332" s="66">
        <v>174</v>
      </c>
      <c r="I1332" s="64">
        <f>IF(F1332&gt;0,F1332,"")</f>
        <v>15</v>
      </c>
      <c r="J1332" s="61" t="s">
        <v>431</v>
      </c>
      <c r="K1332"/>
      <c r="L1332"/>
      <c r="M1332"/>
      <c r="N1332"/>
      <c r="O1332"/>
      <c r="P1332"/>
      <c r="Q1332"/>
      <c r="R1332"/>
      <c r="S1332"/>
      <c r="T1332"/>
    </row>
    <row r="1333" spans="1:20" s="2" customFormat="1" ht="18" customHeight="1" x14ac:dyDescent="0.25">
      <c r="A1333" s="40">
        <v>2005</v>
      </c>
      <c r="B1333" s="41">
        <v>38813</v>
      </c>
      <c r="C1333" s="42" t="s">
        <v>4</v>
      </c>
      <c r="D1333" s="43" t="s">
        <v>163</v>
      </c>
      <c r="E1333" s="43"/>
      <c r="F1333" s="44">
        <v>15</v>
      </c>
      <c r="G1333" s="45">
        <f>G1332+F1333</f>
        <v>-66084.300000000017</v>
      </c>
      <c r="H1333" s="46">
        <v>190</v>
      </c>
      <c r="I1333" s="44">
        <f>IF(F1333&gt;0,F1333,"")</f>
        <v>15</v>
      </c>
      <c r="J1333" s="40" t="s">
        <v>431</v>
      </c>
      <c r="K1333"/>
      <c r="L1333"/>
      <c r="M1333"/>
      <c r="N1333"/>
      <c r="O1333"/>
      <c r="P1333"/>
      <c r="Q1333"/>
      <c r="R1333"/>
      <c r="S1333"/>
      <c r="T1333"/>
    </row>
    <row r="1334" spans="1:20" s="2" customFormat="1" ht="18" customHeight="1" x14ac:dyDescent="0.25">
      <c r="A1334" s="27">
        <v>2006</v>
      </c>
      <c r="B1334" s="28">
        <v>39182</v>
      </c>
      <c r="C1334" s="29" t="s">
        <v>4</v>
      </c>
      <c r="D1334" s="30" t="s">
        <v>163</v>
      </c>
      <c r="E1334" s="30"/>
      <c r="F1334" s="31">
        <v>15</v>
      </c>
      <c r="G1334" s="26">
        <f>G1333+F1334</f>
        <v>-66069.300000000017</v>
      </c>
      <c r="H1334" s="32">
        <v>207</v>
      </c>
      <c r="I1334" s="31">
        <f>IF(F1334&gt;0,F1334,"")</f>
        <v>15</v>
      </c>
      <c r="J1334" s="25" t="s">
        <v>431</v>
      </c>
      <c r="K1334"/>
      <c r="L1334"/>
      <c r="M1334"/>
      <c r="N1334"/>
      <c r="O1334"/>
      <c r="P1334"/>
      <c r="Q1334"/>
      <c r="R1334"/>
      <c r="S1334"/>
      <c r="T1334"/>
    </row>
    <row r="1335" spans="1:20" s="2" customFormat="1" ht="18" customHeight="1" x14ac:dyDescent="0.25">
      <c r="A1335" s="33">
        <v>2007</v>
      </c>
      <c r="B1335" s="34">
        <v>39545</v>
      </c>
      <c r="C1335" s="35" t="s">
        <v>4</v>
      </c>
      <c r="D1335" s="36" t="s">
        <v>163</v>
      </c>
      <c r="E1335" s="36"/>
      <c r="F1335" s="37">
        <v>15</v>
      </c>
      <c r="G1335" s="38">
        <f>G1334+F1335</f>
        <v>-66054.300000000017</v>
      </c>
      <c r="H1335" s="39">
        <v>225</v>
      </c>
      <c r="I1335" s="37">
        <f>IF(F1335&lt;0,0,F1335)</f>
        <v>15</v>
      </c>
      <c r="J1335" s="33" t="s">
        <v>431</v>
      </c>
      <c r="K1335"/>
      <c r="L1335"/>
      <c r="M1335"/>
      <c r="N1335"/>
      <c r="O1335"/>
      <c r="P1335"/>
      <c r="Q1335"/>
      <c r="R1335"/>
      <c r="S1335"/>
      <c r="T1335"/>
    </row>
    <row r="1336" spans="1:20" s="2" customFormat="1" ht="18" customHeight="1" x14ac:dyDescent="0.25">
      <c r="A1336" s="55">
        <v>2008</v>
      </c>
      <c r="B1336" s="56">
        <v>39909</v>
      </c>
      <c r="C1336" s="57" t="s">
        <v>4</v>
      </c>
      <c r="D1336" s="55" t="s">
        <v>163</v>
      </c>
      <c r="E1336" s="55"/>
      <c r="F1336" s="58">
        <v>15</v>
      </c>
      <c r="G1336" s="59">
        <f>G1335+F1336</f>
        <v>-66039.300000000017</v>
      </c>
      <c r="H1336" s="60">
        <v>243</v>
      </c>
      <c r="I1336" s="58">
        <f>IF(F1336&lt;0,0,F1336)</f>
        <v>15</v>
      </c>
      <c r="J1336" s="25" t="s">
        <v>431</v>
      </c>
      <c r="K1336"/>
      <c r="L1336"/>
      <c r="M1336"/>
      <c r="N1336"/>
      <c r="O1336"/>
      <c r="P1336"/>
      <c r="Q1336"/>
      <c r="R1336"/>
      <c r="S1336"/>
      <c r="T1336"/>
    </row>
    <row r="1337" spans="1:20" s="2" customFormat="1" ht="18" customHeight="1" x14ac:dyDescent="0.25">
      <c r="A1337" s="47">
        <v>2009</v>
      </c>
      <c r="B1337" s="48">
        <v>40274</v>
      </c>
      <c r="C1337" s="49" t="s">
        <v>4</v>
      </c>
      <c r="D1337" s="50" t="s">
        <v>163</v>
      </c>
      <c r="E1337" s="50"/>
      <c r="F1337" s="51">
        <v>15</v>
      </c>
      <c r="G1337" s="52">
        <f>G1336+F1337</f>
        <v>-66024.300000000017</v>
      </c>
      <c r="H1337" s="53">
        <v>261</v>
      </c>
      <c r="I1337" s="51">
        <f>IF(F1337&lt;0,0,F1337)</f>
        <v>15</v>
      </c>
      <c r="J1337" s="25" t="s">
        <v>431</v>
      </c>
      <c r="K1337"/>
      <c r="L1337"/>
      <c r="M1337"/>
      <c r="N1337"/>
      <c r="O1337"/>
      <c r="P1337"/>
      <c r="Q1337"/>
      <c r="R1337"/>
      <c r="S1337"/>
      <c r="T1337"/>
    </row>
    <row r="1338" spans="1:20" s="2" customFormat="1" ht="18" customHeight="1" x14ac:dyDescent="0.25">
      <c r="A1338" s="36">
        <v>2010</v>
      </c>
      <c r="B1338" s="34">
        <v>40639</v>
      </c>
      <c r="C1338" s="35" t="s">
        <v>4</v>
      </c>
      <c r="D1338" s="36" t="s">
        <v>163</v>
      </c>
      <c r="E1338" s="36"/>
      <c r="F1338" s="37">
        <v>15</v>
      </c>
      <c r="G1338" s="38">
        <f>G1337+F1338</f>
        <v>-66009.300000000017</v>
      </c>
      <c r="H1338" s="39">
        <v>282</v>
      </c>
      <c r="I1338" s="37">
        <f>IF(F1338&lt;0,0,F1338)</f>
        <v>15</v>
      </c>
      <c r="J1338" s="33" t="s">
        <v>431</v>
      </c>
      <c r="K1338"/>
      <c r="L1338"/>
      <c r="M1338"/>
      <c r="N1338"/>
      <c r="O1338"/>
      <c r="P1338"/>
      <c r="Q1338"/>
      <c r="R1338"/>
      <c r="S1338"/>
      <c r="T1338"/>
    </row>
    <row r="1339" spans="1:20" s="2" customFormat="1" ht="18" customHeight="1" x14ac:dyDescent="0.25">
      <c r="A1339" s="67">
        <v>2011</v>
      </c>
      <c r="B1339" s="68">
        <v>41009</v>
      </c>
      <c r="C1339" s="69" t="s">
        <v>4</v>
      </c>
      <c r="D1339" s="67" t="s">
        <v>163</v>
      </c>
      <c r="E1339" s="67"/>
      <c r="F1339" s="70">
        <v>15</v>
      </c>
      <c r="G1339" s="71">
        <f>G1338+F1339</f>
        <v>-65994.300000000017</v>
      </c>
      <c r="H1339" s="72">
        <v>303</v>
      </c>
      <c r="I1339" s="70">
        <f>IF(F1339&lt;0,0,F1339)</f>
        <v>15</v>
      </c>
      <c r="J1339" s="25" t="s">
        <v>431</v>
      </c>
      <c r="K1339"/>
      <c r="L1339"/>
      <c r="M1339"/>
      <c r="N1339"/>
      <c r="O1339"/>
      <c r="P1339"/>
      <c r="Q1339"/>
      <c r="R1339"/>
      <c r="S1339"/>
      <c r="T1339"/>
    </row>
    <row r="1340" spans="1:20" s="2" customFormat="1" ht="18" customHeight="1" x14ac:dyDescent="0.25">
      <c r="A1340" s="74">
        <v>2012</v>
      </c>
      <c r="B1340" s="75">
        <v>41372</v>
      </c>
      <c r="C1340" s="76" t="s">
        <v>4</v>
      </c>
      <c r="D1340" s="77" t="s">
        <v>163</v>
      </c>
      <c r="E1340" s="77"/>
      <c r="F1340" s="78">
        <v>15</v>
      </c>
      <c r="G1340" s="79">
        <f>G1339+F1340</f>
        <v>-65979.300000000017</v>
      </c>
      <c r="H1340" s="80">
        <v>326</v>
      </c>
      <c r="I1340" s="78">
        <f>IF(F1340&lt;0,0,F1340)</f>
        <v>15</v>
      </c>
      <c r="J1340" s="25" t="s">
        <v>431</v>
      </c>
      <c r="K1340"/>
      <c r="L1340"/>
      <c r="M1340"/>
      <c r="N1340"/>
      <c r="O1340"/>
      <c r="P1340"/>
      <c r="Q1340"/>
      <c r="R1340"/>
      <c r="S1340"/>
      <c r="T1340"/>
    </row>
    <row r="1341" spans="1:20" s="2" customFormat="1" ht="18" customHeight="1" x14ac:dyDescent="0.25">
      <c r="A1341" s="25">
        <v>2003</v>
      </c>
      <c r="B1341" s="28">
        <v>37992</v>
      </c>
      <c r="C1341" s="29" t="s">
        <v>4</v>
      </c>
      <c r="D1341" s="30" t="s">
        <v>68</v>
      </c>
      <c r="E1341" s="30"/>
      <c r="F1341" s="31">
        <v>15</v>
      </c>
      <c r="G1341" s="26">
        <f>G1340+F1341</f>
        <v>-65964.300000000017</v>
      </c>
      <c r="H1341" s="32">
        <v>154</v>
      </c>
      <c r="I1341" s="31">
        <f>IF(F1341&gt;0,F1341,"")</f>
        <v>15</v>
      </c>
      <c r="J1341" s="27" t="s">
        <v>431</v>
      </c>
      <c r="K1341"/>
      <c r="L1341"/>
      <c r="M1341"/>
      <c r="N1341"/>
      <c r="O1341"/>
      <c r="P1341"/>
      <c r="Q1341"/>
      <c r="R1341"/>
      <c r="S1341"/>
      <c r="T1341"/>
    </row>
    <row r="1342" spans="1:20" s="2" customFormat="1" ht="18" customHeight="1" x14ac:dyDescent="0.25">
      <c r="A1342" s="61">
        <v>2004</v>
      </c>
      <c r="B1342" s="62">
        <v>38358</v>
      </c>
      <c r="C1342" s="63" t="s">
        <v>4</v>
      </c>
      <c r="D1342" s="47" t="s">
        <v>68</v>
      </c>
      <c r="E1342" s="47"/>
      <c r="F1342" s="64">
        <v>15</v>
      </c>
      <c r="G1342" s="65">
        <f>G1341+F1342</f>
        <v>-65949.300000000017</v>
      </c>
      <c r="H1342" s="66">
        <v>170</v>
      </c>
      <c r="I1342" s="64">
        <f>IF(F1342&gt;0,F1342,"")</f>
        <v>15</v>
      </c>
      <c r="J1342" s="61" t="s">
        <v>431</v>
      </c>
      <c r="K1342"/>
      <c r="L1342"/>
      <c r="M1342"/>
      <c r="N1342"/>
      <c r="O1342"/>
      <c r="P1342"/>
      <c r="Q1342"/>
      <c r="R1342"/>
      <c r="S1342"/>
      <c r="T1342"/>
    </row>
    <row r="1343" spans="1:20" s="2" customFormat="1" ht="18" customHeight="1" x14ac:dyDescent="0.25">
      <c r="A1343" s="40">
        <v>2005</v>
      </c>
      <c r="B1343" s="41">
        <v>38722</v>
      </c>
      <c r="C1343" s="42" t="s">
        <v>4</v>
      </c>
      <c r="D1343" s="43" t="s">
        <v>68</v>
      </c>
      <c r="E1343" s="43"/>
      <c r="F1343" s="44">
        <v>15</v>
      </c>
      <c r="G1343" s="45">
        <f>G1342+F1343</f>
        <v>-65934.300000000017</v>
      </c>
      <c r="H1343" s="46">
        <v>185</v>
      </c>
      <c r="I1343" s="44">
        <f>IF(F1343&gt;0,F1343,"")</f>
        <v>15</v>
      </c>
      <c r="J1343" s="40" t="s">
        <v>431</v>
      </c>
      <c r="K1343"/>
      <c r="L1343"/>
      <c r="M1343"/>
      <c r="N1343"/>
      <c r="O1343"/>
      <c r="P1343"/>
      <c r="Q1343"/>
      <c r="R1343"/>
      <c r="S1343"/>
      <c r="T1343"/>
    </row>
    <row r="1344" spans="1:20" s="2" customFormat="1" ht="18" customHeight="1" x14ac:dyDescent="0.25">
      <c r="A1344" s="27">
        <v>2006</v>
      </c>
      <c r="B1344" s="28">
        <v>39086</v>
      </c>
      <c r="C1344" s="29" t="s">
        <v>4</v>
      </c>
      <c r="D1344" s="30" t="s">
        <v>68</v>
      </c>
      <c r="E1344" s="30"/>
      <c r="F1344" s="31">
        <v>15</v>
      </c>
      <c r="G1344" s="26">
        <f>G1343+F1344</f>
        <v>-65919.300000000017</v>
      </c>
      <c r="H1344" s="32">
        <v>201</v>
      </c>
      <c r="I1344" s="31">
        <f>IF(F1344&gt;0,F1344,"")</f>
        <v>15</v>
      </c>
      <c r="J1344" s="25" t="s">
        <v>431</v>
      </c>
      <c r="K1344"/>
      <c r="L1344"/>
      <c r="M1344"/>
      <c r="N1344"/>
      <c r="O1344"/>
      <c r="P1344"/>
      <c r="Q1344"/>
      <c r="R1344"/>
      <c r="S1344"/>
      <c r="T1344"/>
    </row>
    <row r="1345" spans="1:20" s="2" customFormat="1" ht="18" customHeight="1" x14ac:dyDescent="0.25">
      <c r="A1345" s="33">
        <v>2007</v>
      </c>
      <c r="B1345" s="34">
        <v>39358</v>
      </c>
      <c r="C1345" s="35" t="s">
        <v>4</v>
      </c>
      <c r="D1345" s="36" t="s">
        <v>68</v>
      </c>
      <c r="E1345" s="36"/>
      <c r="F1345" s="37">
        <v>10</v>
      </c>
      <c r="G1345" s="38">
        <f>G1344+F1345</f>
        <v>-65909.300000000017</v>
      </c>
      <c r="H1345" s="39">
        <v>213</v>
      </c>
      <c r="I1345" s="37">
        <f>IF(F1345&lt;0,0,F1345)</f>
        <v>10</v>
      </c>
      <c r="J1345" s="33" t="s">
        <v>431</v>
      </c>
      <c r="K1345"/>
      <c r="L1345"/>
      <c r="M1345"/>
      <c r="N1345"/>
      <c r="O1345"/>
      <c r="P1345"/>
      <c r="Q1345"/>
      <c r="R1345"/>
      <c r="S1345"/>
      <c r="T1345"/>
    </row>
    <row r="1346" spans="1:20" s="2" customFormat="1" ht="18" customHeight="1" x14ac:dyDescent="0.25">
      <c r="A1346" s="55">
        <v>2008</v>
      </c>
      <c r="B1346" s="56">
        <v>39724</v>
      </c>
      <c r="C1346" s="57" t="s">
        <v>4</v>
      </c>
      <c r="D1346" s="55" t="s">
        <v>68</v>
      </c>
      <c r="E1346" s="55"/>
      <c r="F1346" s="58">
        <v>25</v>
      </c>
      <c r="G1346" s="59">
        <f>G1345+F1346</f>
        <v>-65884.300000000017</v>
      </c>
      <c r="H1346" s="60">
        <v>232</v>
      </c>
      <c r="I1346" s="58">
        <f>IF(F1346&lt;0,0,F1346)</f>
        <v>25</v>
      </c>
      <c r="J1346" s="25" t="s">
        <v>431</v>
      </c>
      <c r="K1346"/>
      <c r="L1346"/>
      <c r="M1346"/>
      <c r="N1346"/>
      <c r="O1346"/>
      <c r="P1346"/>
      <c r="Q1346"/>
      <c r="R1346"/>
      <c r="S1346"/>
      <c r="T1346"/>
    </row>
    <row r="1347" spans="1:20" s="2" customFormat="1" ht="18" customHeight="1" x14ac:dyDescent="0.25">
      <c r="A1347" s="47">
        <v>2009</v>
      </c>
      <c r="B1347" s="48">
        <v>40087</v>
      </c>
      <c r="C1347" s="49" t="s">
        <v>4</v>
      </c>
      <c r="D1347" s="50" t="s">
        <v>68</v>
      </c>
      <c r="E1347" s="50"/>
      <c r="F1347" s="51">
        <v>25</v>
      </c>
      <c r="G1347" s="52">
        <f>G1346+F1347</f>
        <v>-65859.300000000017</v>
      </c>
      <c r="H1347" s="53">
        <v>249</v>
      </c>
      <c r="I1347" s="51">
        <f>IF(F1347&lt;0,0,F1347)</f>
        <v>25</v>
      </c>
      <c r="J1347" s="25" t="s">
        <v>431</v>
      </c>
      <c r="K1347"/>
      <c r="L1347"/>
      <c r="M1347"/>
      <c r="N1347"/>
      <c r="O1347"/>
      <c r="P1347"/>
      <c r="Q1347"/>
      <c r="R1347"/>
      <c r="S1347"/>
      <c r="T1347"/>
    </row>
    <row r="1348" spans="1:20" s="2" customFormat="1" ht="18" customHeight="1" x14ac:dyDescent="0.25">
      <c r="A1348" s="36">
        <v>2010</v>
      </c>
      <c r="B1348" s="34">
        <v>40452</v>
      </c>
      <c r="C1348" s="35" t="s">
        <v>4</v>
      </c>
      <c r="D1348" s="36" t="s">
        <v>68</v>
      </c>
      <c r="E1348" s="36"/>
      <c r="F1348" s="37">
        <v>25</v>
      </c>
      <c r="G1348" s="38">
        <f>G1347+F1348</f>
        <v>-65834.300000000017</v>
      </c>
      <c r="H1348" s="39">
        <v>269</v>
      </c>
      <c r="I1348" s="37">
        <f>IF(F1348&lt;0,0,F1348)</f>
        <v>25</v>
      </c>
      <c r="J1348" s="33" t="s">
        <v>431</v>
      </c>
      <c r="K1348"/>
      <c r="L1348"/>
      <c r="M1348"/>
      <c r="N1348"/>
      <c r="O1348"/>
      <c r="P1348"/>
      <c r="Q1348"/>
      <c r="R1348"/>
      <c r="S1348"/>
      <c r="T1348"/>
    </row>
    <row r="1349" spans="1:20" s="2" customFormat="1" ht="18" customHeight="1" x14ac:dyDescent="0.25">
      <c r="A1349" s="67">
        <v>2011</v>
      </c>
      <c r="B1349" s="68">
        <v>40819</v>
      </c>
      <c r="C1349" s="69" t="s">
        <v>4</v>
      </c>
      <c r="D1349" s="67" t="s">
        <v>68</v>
      </c>
      <c r="E1349" s="67"/>
      <c r="F1349" s="70">
        <v>25</v>
      </c>
      <c r="G1349" s="71">
        <f>G1348+F1349</f>
        <v>-65809.300000000017</v>
      </c>
      <c r="H1349" s="72">
        <v>290</v>
      </c>
      <c r="I1349" s="70">
        <f>IF(F1349&lt;0,0,F1349)</f>
        <v>25</v>
      </c>
      <c r="J1349" s="25" t="s">
        <v>431</v>
      </c>
      <c r="K1349"/>
      <c r="L1349"/>
      <c r="M1349"/>
      <c r="N1349"/>
      <c r="O1349"/>
      <c r="P1349"/>
      <c r="Q1349"/>
      <c r="R1349"/>
      <c r="S1349"/>
      <c r="T1349"/>
    </row>
    <row r="1350" spans="1:20" s="2" customFormat="1" ht="18" customHeight="1" x14ac:dyDescent="0.25">
      <c r="A1350" s="74">
        <v>2012</v>
      </c>
      <c r="B1350" s="75">
        <v>41183</v>
      </c>
      <c r="C1350" s="76" t="s">
        <v>4</v>
      </c>
      <c r="D1350" s="77" t="s">
        <v>68</v>
      </c>
      <c r="E1350" s="77"/>
      <c r="F1350" s="78">
        <v>25</v>
      </c>
      <c r="G1350" s="79">
        <f>G1349+F1350</f>
        <v>-65784.300000000017</v>
      </c>
      <c r="H1350" s="80">
        <v>311</v>
      </c>
      <c r="I1350" s="78">
        <f>IF(F1350&lt;0,0,F1350)</f>
        <v>25</v>
      </c>
      <c r="J1350" s="25" t="s">
        <v>431</v>
      </c>
      <c r="K1350"/>
      <c r="L1350"/>
      <c r="M1350"/>
      <c r="N1350"/>
      <c r="O1350"/>
      <c r="P1350"/>
      <c r="Q1350"/>
      <c r="R1350"/>
      <c r="S1350"/>
      <c r="T1350"/>
    </row>
    <row r="1351" spans="1:20" s="2" customFormat="1" ht="18" customHeight="1" x14ac:dyDescent="0.25">
      <c r="A1351" s="25">
        <v>2003</v>
      </c>
      <c r="B1351" s="28">
        <v>38049</v>
      </c>
      <c r="C1351" s="29" t="s">
        <v>4</v>
      </c>
      <c r="D1351" s="30" t="s">
        <v>148</v>
      </c>
      <c r="E1351" s="30"/>
      <c r="F1351" s="31">
        <v>15</v>
      </c>
      <c r="G1351" s="26">
        <f>G1350+F1351</f>
        <v>-65769.300000000017</v>
      </c>
      <c r="H1351" s="32">
        <v>156</v>
      </c>
      <c r="I1351" s="31">
        <f>IF(F1351&gt;0,F1351,"")</f>
        <v>15</v>
      </c>
      <c r="J1351" s="27" t="s">
        <v>431</v>
      </c>
      <c r="K1351"/>
      <c r="L1351"/>
      <c r="M1351"/>
      <c r="N1351"/>
      <c r="O1351"/>
      <c r="P1351"/>
      <c r="Q1351"/>
      <c r="R1351"/>
      <c r="S1351"/>
      <c r="T1351"/>
    </row>
    <row r="1352" spans="1:20" s="2" customFormat="1" ht="18" customHeight="1" x14ac:dyDescent="0.25">
      <c r="A1352" s="61">
        <v>2004</v>
      </c>
      <c r="B1352" s="62">
        <v>38414</v>
      </c>
      <c r="C1352" s="63" t="s">
        <v>4</v>
      </c>
      <c r="D1352" s="47" t="s">
        <v>148</v>
      </c>
      <c r="E1352" s="47"/>
      <c r="F1352" s="64">
        <v>15</v>
      </c>
      <c r="G1352" s="65">
        <f>G1351+F1352</f>
        <v>-65754.300000000017</v>
      </c>
      <c r="H1352" s="66">
        <v>172</v>
      </c>
      <c r="I1352" s="64">
        <f>IF(F1352&gt;0,F1352,"")</f>
        <v>15</v>
      </c>
      <c r="J1352" s="61" t="s">
        <v>431</v>
      </c>
      <c r="K1352"/>
      <c r="L1352"/>
      <c r="M1352"/>
      <c r="N1352"/>
      <c r="O1352"/>
      <c r="P1352"/>
      <c r="Q1352"/>
      <c r="R1352"/>
      <c r="S1352"/>
      <c r="T1352"/>
    </row>
    <row r="1353" spans="1:20" s="2" customFormat="1" ht="18" customHeight="1" x14ac:dyDescent="0.25">
      <c r="A1353" s="40">
        <v>2005</v>
      </c>
      <c r="B1353" s="41">
        <v>38779</v>
      </c>
      <c r="C1353" s="42" t="s">
        <v>4</v>
      </c>
      <c r="D1353" s="43" t="s">
        <v>148</v>
      </c>
      <c r="E1353" s="43"/>
      <c r="F1353" s="44">
        <v>15</v>
      </c>
      <c r="G1353" s="45">
        <f>G1352+F1353</f>
        <v>-65739.300000000017</v>
      </c>
      <c r="H1353" s="46">
        <v>187</v>
      </c>
      <c r="I1353" s="44">
        <f>IF(F1353&gt;0,F1353,"")</f>
        <v>15</v>
      </c>
      <c r="J1353" s="40" t="s">
        <v>431</v>
      </c>
      <c r="K1353"/>
      <c r="L1353"/>
      <c r="M1353"/>
      <c r="N1353"/>
      <c r="O1353"/>
      <c r="P1353"/>
      <c r="Q1353"/>
      <c r="R1353"/>
      <c r="S1353"/>
      <c r="T1353"/>
    </row>
    <row r="1354" spans="1:20" s="2" customFormat="1" ht="18" customHeight="1" x14ac:dyDescent="0.25">
      <c r="A1354" s="27">
        <v>2006</v>
      </c>
      <c r="B1354" s="28">
        <v>39146</v>
      </c>
      <c r="C1354" s="29" t="s">
        <v>4</v>
      </c>
      <c r="D1354" s="30" t="s">
        <v>148</v>
      </c>
      <c r="E1354" s="30"/>
      <c r="F1354" s="31">
        <v>15</v>
      </c>
      <c r="G1354" s="26">
        <f>G1353+F1354</f>
        <v>-65724.300000000017</v>
      </c>
      <c r="H1354" s="32">
        <v>204</v>
      </c>
      <c r="I1354" s="31">
        <f>IF(F1354&gt;0,F1354,"")</f>
        <v>15</v>
      </c>
      <c r="J1354" s="25" t="s">
        <v>431</v>
      </c>
      <c r="K1354"/>
      <c r="L1354"/>
      <c r="M1354"/>
      <c r="N1354"/>
      <c r="O1354"/>
      <c r="P1354"/>
      <c r="Q1354"/>
      <c r="R1354"/>
      <c r="S1354"/>
      <c r="T1354"/>
    </row>
    <row r="1355" spans="1:20" s="2" customFormat="1" ht="18" customHeight="1" x14ac:dyDescent="0.25">
      <c r="A1355" s="33">
        <v>2007</v>
      </c>
      <c r="B1355" s="34">
        <v>39512</v>
      </c>
      <c r="C1355" s="35" t="s">
        <v>4</v>
      </c>
      <c r="D1355" s="36" t="s">
        <v>148</v>
      </c>
      <c r="E1355" s="36"/>
      <c r="F1355" s="37">
        <v>15</v>
      </c>
      <c r="G1355" s="38">
        <f>G1354+F1355</f>
        <v>-65709.300000000017</v>
      </c>
      <c r="H1355" s="39">
        <v>222</v>
      </c>
      <c r="I1355" s="37">
        <f>IF(F1355&lt;0,0,F1355)</f>
        <v>15</v>
      </c>
      <c r="J1355" s="33" t="s">
        <v>431</v>
      </c>
      <c r="K1355"/>
      <c r="L1355"/>
      <c r="M1355"/>
      <c r="N1355"/>
      <c r="O1355"/>
      <c r="P1355"/>
      <c r="Q1355"/>
      <c r="R1355"/>
      <c r="S1355"/>
      <c r="T1355"/>
    </row>
    <row r="1356" spans="1:20" s="2" customFormat="1" ht="18" customHeight="1" x14ac:dyDescent="0.25">
      <c r="A1356" s="55">
        <v>2008</v>
      </c>
      <c r="B1356" s="56">
        <v>39722</v>
      </c>
      <c r="C1356" s="57" t="s">
        <v>4</v>
      </c>
      <c r="D1356" s="55" t="s">
        <v>148</v>
      </c>
      <c r="E1356" s="55"/>
      <c r="F1356" s="58">
        <v>50</v>
      </c>
      <c r="G1356" s="59">
        <f>G1355+F1356</f>
        <v>-65659.300000000017</v>
      </c>
      <c r="H1356" s="60">
        <v>231</v>
      </c>
      <c r="I1356" s="58">
        <f>IF(F1356&lt;0,0,F1356)</f>
        <v>50</v>
      </c>
      <c r="J1356" s="25" t="s">
        <v>431</v>
      </c>
      <c r="K1356"/>
      <c r="L1356"/>
      <c r="M1356"/>
      <c r="N1356"/>
      <c r="O1356"/>
      <c r="P1356"/>
      <c r="Q1356"/>
      <c r="R1356"/>
      <c r="S1356"/>
      <c r="T1356"/>
    </row>
    <row r="1357" spans="1:20" s="2" customFormat="1" ht="18" customHeight="1" x14ac:dyDescent="0.25">
      <c r="A1357" s="55">
        <v>2008</v>
      </c>
      <c r="B1357" s="56">
        <v>39874</v>
      </c>
      <c r="C1357" s="57" t="s">
        <v>4</v>
      </c>
      <c r="D1357" s="55" t="s">
        <v>148</v>
      </c>
      <c r="E1357" s="55"/>
      <c r="F1357" s="58">
        <v>15</v>
      </c>
      <c r="G1357" s="59">
        <f>G1356+F1357</f>
        <v>-65644.300000000017</v>
      </c>
      <c r="H1357" s="60">
        <v>240</v>
      </c>
      <c r="I1357" s="58">
        <f>IF(F1357&lt;0,0,F1357)</f>
        <v>15</v>
      </c>
      <c r="J1357" s="25" t="s">
        <v>431</v>
      </c>
      <c r="K1357"/>
      <c r="L1357"/>
      <c r="M1357"/>
      <c r="N1357"/>
      <c r="O1357"/>
      <c r="P1357"/>
      <c r="Q1357"/>
      <c r="R1357"/>
      <c r="S1357"/>
      <c r="T1357"/>
    </row>
    <row r="1358" spans="1:20" s="2" customFormat="1" ht="18" customHeight="1" x14ac:dyDescent="0.25">
      <c r="A1358" s="47">
        <v>2009</v>
      </c>
      <c r="B1358" s="48">
        <v>40087</v>
      </c>
      <c r="C1358" s="49" t="s">
        <v>2</v>
      </c>
      <c r="D1358" s="50" t="s">
        <v>148</v>
      </c>
      <c r="E1358" s="50"/>
      <c r="F1358" s="51">
        <v>50</v>
      </c>
      <c r="G1358" s="52">
        <f>G1357+F1358</f>
        <v>-65594.300000000017</v>
      </c>
      <c r="H1358" s="53">
        <v>250</v>
      </c>
      <c r="I1358" s="51">
        <f>IF(F1358&lt;0,0,F1358)</f>
        <v>50</v>
      </c>
      <c r="J1358" s="25" t="s">
        <v>431</v>
      </c>
      <c r="K1358"/>
      <c r="L1358"/>
      <c r="M1358"/>
      <c r="N1358"/>
      <c r="O1358"/>
      <c r="P1358"/>
      <c r="Q1358"/>
      <c r="R1358"/>
      <c r="S1358"/>
      <c r="T1358"/>
    </row>
    <row r="1359" spans="1:20" s="2" customFormat="1" ht="18" customHeight="1" x14ac:dyDescent="0.25">
      <c r="A1359" s="36">
        <v>2010</v>
      </c>
      <c r="B1359" s="34">
        <v>40452</v>
      </c>
      <c r="C1359" s="35" t="s">
        <v>4</v>
      </c>
      <c r="D1359" s="36" t="s">
        <v>148</v>
      </c>
      <c r="E1359" s="36"/>
      <c r="F1359" s="37">
        <v>50</v>
      </c>
      <c r="G1359" s="38">
        <f>G1358+F1359</f>
        <v>-65544.300000000017</v>
      </c>
      <c r="H1359" s="39">
        <v>269</v>
      </c>
      <c r="I1359" s="37">
        <f>IF(F1359&lt;0,0,F1359)</f>
        <v>50</v>
      </c>
      <c r="J1359" s="33" t="s">
        <v>431</v>
      </c>
      <c r="K1359"/>
      <c r="L1359"/>
      <c r="M1359"/>
      <c r="N1359"/>
      <c r="O1359"/>
      <c r="P1359"/>
      <c r="Q1359"/>
      <c r="R1359"/>
      <c r="S1359"/>
      <c r="T1359"/>
    </row>
    <row r="1360" spans="1:20" s="2" customFormat="1" ht="18" customHeight="1" x14ac:dyDescent="0.25">
      <c r="A1360" s="67">
        <v>2011</v>
      </c>
      <c r="B1360" s="68">
        <v>40819</v>
      </c>
      <c r="C1360" s="69" t="s">
        <v>4</v>
      </c>
      <c r="D1360" s="67" t="s">
        <v>148</v>
      </c>
      <c r="E1360" s="67"/>
      <c r="F1360" s="70">
        <v>50</v>
      </c>
      <c r="G1360" s="71">
        <f>G1359+F1360</f>
        <v>-65494.300000000017</v>
      </c>
      <c r="H1360" s="72">
        <v>291</v>
      </c>
      <c r="I1360" s="70">
        <f>IF(F1360&lt;0,0,F1360)</f>
        <v>50</v>
      </c>
      <c r="J1360" s="25" t="s">
        <v>431</v>
      </c>
      <c r="K1360"/>
      <c r="L1360"/>
      <c r="M1360"/>
      <c r="N1360"/>
      <c r="O1360"/>
      <c r="P1360"/>
      <c r="Q1360"/>
      <c r="R1360"/>
      <c r="S1360"/>
      <c r="T1360"/>
    </row>
    <row r="1361" spans="1:20" s="2" customFormat="1" ht="18" customHeight="1" x14ac:dyDescent="0.25">
      <c r="A1361" s="74">
        <v>2012</v>
      </c>
      <c r="B1361" s="75">
        <v>41183</v>
      </c>
      <c r="C1361" s="76" t="s">
        <v>4</v>
      </c>
      <c r="D1361" s="77" t="s">
        <v>148</v>
      </c>
      <c r="E1361" s="77"/>
      <c r="F1361" s="78">
        <v>50</v>
      </c>
      <c r="G1361" s="79">
        <f>G1360+F1361</f>
        <v>-65444.300000000017</v>
      </c>
      <c r="H1361" s="80">
        <v>311</v>
      </c>
      <c r="I1361" s="78">
        <f>IF(F1361&lt;0,0,F1361)</f>
        <v>50</v>
      </c>
      <c r="J1361" s="25" t="s">
        <v>431</v>
      </c>
      <c r="K1361"/>
      <c r="L1361"/>
      <c r="M1361"/>
      <c r="N1361"/>
      <c r="O1361"/>
      <c r="P1361"/>
      <c r="Q1361"/>
      <c r="R1361"/>
      <c r="S1361"/>
      <c r="T1361"/>
    </row>
    <row r="1362" spans="1:20" s="2" customFormat="1" ht="18" customHeight="1" x14ac:dyDescent="0.25">
      <c r="A1362" s="25">
        <v>2003</v>
      </c>
      <c r="B1362" s="28">
        <v>38049</v>
      </c>
      <c r="C1362" s="29" t="s">
        <v>2</v>
      </c>
      <c r="D1362" s="30" t="s">
        <v>69</v>
      </c>
      <c r="E1362" s="30"/>
      <c r="F1362" s="31">
        <v>25</v>
      </c>
      <c r="G1362" s="26">
        <f>G1361+F1362</f>
        <v>-65419.300000000017</v>
      </c>
      <c r="H1362" s="32">
        <v>156</v>
      </c>
      <c r="I1362" s="31">
        <f>IF(F1362&gt;0,F1362,"")</f>
        <v>25</v>
      </c>
      <c r="J1362" s="27" t="s">
        <v>431</v>
      </c>
      <c r="K1362"/>
      <c r="L1362"/>
      <c r="M1362"/>
      <c r="N1362"/>
      <c r="O1362"/>
      <c r="P1362"/>
      <c r="Q1362"/>
      <c r="R1362"/>
      <c r="S1362"/>
      <c r="T1362"/>
    </row>
    <row r="1363" spans="1:20" s="2" customFormat="1" ht="18" customHeight="1" x14ac:dyDescent="0.25">
      <c r="A1363" s="61">
        <v>2004</v>
      </c>
      <c r="B1363" s="62">
        <v>38414</v>
      </c>
      <c r="C1363" s="63" t="s">
        <v>2</v>
      </c>
      <c r="D1363" s="47" t="s">
        <v>69</v>
      </c>
      <c r="E1363" s="47"/>
      <c r="F1363" s="64">
        <v>25</v>
      </c>
      <c r="G1363" s="65">
        <f>G1362+F1363</f>
        <v>-65394.300000000017</v>
      </c>
      <c r="H1363" s="66">
        <v>172</v>
      </c>
      <c r="I1363" s="64">
        <f>IF(F1363&gt;0,F1363,"")</f>
        <v>25</v>
      </c>
      <c r="J1363" s="61" t="s">
        <v>431</v>
      </c>
      <c r="K1363"/>
      <c r="L1363"/>
      <c r="M1363"/>
      <c r="N1363"/>
      <c r="O1363"/>
      <c r="P1363"/>
      <c r="Q1363"/>
      <c r="R1363"/>
      <c r="S1363"/>
      <c r="T1363"/>
    </row>
    <row r="1364" spans="1:20" s="2" customFormat="1" ht="18" customHeight="1" x14ac:dyDescent="0.25">
      <c r="A1364" s="40">
        <v>2005</v>
      </c>
      <c r="B1364" s="41">
        <v>38779</v>
      </c>
      <c r="C1364" s="42" t="s">
        <v>2</v>
      </c>
      <c r="D1364" s="43" t="s">
        <v>69</v>
      </c>
      <c r="E1364" s="43"/>
      <c r="F1364" s="44">
        <v>25</v>
      </c>
      <c r="G1364" s="45">
        <f>G1363+F1364</f>
        <v>-65369.300000000017</v>
      </c>
      <c r="H1364" s="46">
        <v>187</v>
      </c>
      <c r="I1364" s="44">
        <f>IF(F1364&gt;0,F1364,"")</f>
        <v>25</v>
      </c>
      <c r="J1364" s="40" t="s">
        <v>431</v>
      </c>
      <c r="K1364"/>
      <c r="L1364"/>
      <c r="M1364"/>
      <c r="N1364"/>
      <c r="O1364"/>
      <c r="P1364"/>
      <c r="Q1364"/>
      <c r="R1364"/>
      <c r="S1364"/>
      <c r="T1364"/>
    </row>
    <row r="1365" spans="1:20" s="2" customFormat="1" ht="18" customHeight="1" x14ac:dyDescent="0.25">
      <c r="A1365" s="27">
        <v>2006</v>
      </c>
      <c r="B1365" s="28">
        <v>39146</v>
      </c>
      <c r="C1365" s="29" t="s">
        <v>2</v>
      </c>
      <c r="D1365" s="30" t="s">
        <v>69</v>
      </c>
      <c r="E1365" s="30"/>
      <c r="F1365" s="31">
        <v>25</v>
      </c>
      <c r="G1365" s="26">
        <f>G1364+F1365</f>
        <v>-65344.300000000017</v>
      </c>
      <c r="H1365" s="32">
        <v>204</v>
      </c>
      <c r="I1365" s="31">
        <f>IF(F1365&gt;0,F1365,"")</f>
        <v>25</v>
      </c>
      <c r="J1365" s="25" t="s">
        <v>431</v>
      </c>
      <c r="K1365"/>
      <c r="L1365"/>
      <c r="M1365"/>
      <c r="N1365"/>
      <c r="O1365"/>
      <c r="P1365"/>
      <c r="Q1365"/>
      <c r="R1365"/>
      <c r="S1365"/>
      <c r="T1365"/>
    </row>
    <row r="1366" spans="1:20" s="2" customFormat="1" ht="18" customHeight="1" x14ac:dyDescent="0.25">
      <c r="A1366" s="33">
        <v>2007</v>
      </c>
      <c r="B1366" s="34">
        <v>39358</v>
      </c>
      <c r="C1366" s="35" t="s">
        <v>2</v>
      </c>
      <c r="D1366" s="36" t="s">
        <v>69</v>
      </c>
      <c r="E1366" s="36"/>
      <c r="F1366" s="37">
        <v>100</v>
      </c>
      <c r="G1366" s="38">
        <f>G1365+F1366</f>
        <v>-65244.300000000017</v>
      </c>
      <c r="H1366" s="39">
        <v>214</v>
      </c>
      <c r="I1366" s="37">
        <f>IF(F1366&lt;0,0,F1366)</f>
        <v>100</v>
      </c>
      <c r="J1366" s="33" t="s">
        <v>431</v>
      </c>
      <c r="K1366"/>
      <c r="L1366"/>
      <c r="M1366"/>
      <c r="N1366"/>
      <c r="O1366"/>
      <c r="P1366"/>
      <c r="Q1366"/>
      <c r="R1366"/>
      <c r="S1366"/>
      <c r="T1366"/>
    </row>
    <row r="1367" spans="1:20" s="2" customFormat="1" ht="18" customHeight="1" x14ac:dyDescent="0.25">
      <c r="A1367" s="33">
        <v>2007</v>
      </c>
      <c r="B1367" s="34">
        <v>39512</v>
      </c>
      <c r="C1367" s="35" t="s">
        <v>2</v>
      </c>
      <c r="D1367" s="36" t="s">
        <v>69</v>
      </c>
      <c r="E1367" s="36"/>
      <c r="F1367" s="37">
        <v>25</v>
      </c>
      <c r="G1367" s="38">
        <f>G1366+F1367</f>
        <v>-65219.300000000017</v>
      </c>
      <c r="H1367" s="39">
        <v>222</v>
      </c>
      <c r="I1367" s="37">
        <f>IF(F1367&lt;0,0,F1367)</f>
        <v>25</v>
      </c>
      <c r="J1367" s="33" t="s">
        <v>431</v>
      </c>
      <c r="K1367"/>
      <c r="L1367"/>
      <c r="M1367"/>
      <c r="N1367"/>
      <c r="O1367"/>
      <c r="P1367"/>
      <c r="Q1367"/>
      <c r="R1367"/>
      <c r="S1367"/>
      <c r="T1367"/>
    </row>
    <row r="1368" spans="1:20" s="2" customFormat="1" ht="18" customHeight="1" x14ac:dyDescent="0.25">
      <c r="A1368" s="55">
        <v>2008</v>
      </c>
      <c r="B1368" s="56">
        <v>39722</v>
      </c>
      <c r="C1368" s="57" t="s">
        <v>2</v>
      </c>
      <c r="D1368" s="55" t="s">
        <v>69</v>
      </c>
      <c r="E1368" s="55"/>
      <c r="F1368" s="58">
        <v>100</v>
      </c>
      <c r="G1368" s="59">
        <f>G1367+F1368</f>
        <v>-65119.300000000017</v>
      </c>
      <c r="H1368" s="60">
        <v>232</v>
      </c>
      <c r="I1368" s="58">
        <f>IF(F1368&lt;0,0,F1368)</f>
        <v>100</v>
      </c>
      <c r="J1368" s="25" t="s">
        <v>431</v>
      </c>
      <c r="K1368"/>
      <c r="L1368"/>
      <c r="M1368"/>
      <c r="N1368"/>
      <c r="O1368"/>
      <c r="P1368"/>
      <c r="Q1368"/>
      <c r="R1368"/>
      <c r="S1368"/>
      <c r="T1368"/>
    </row>
    <row r="1369" spans="1:20" s="2" customFormat="1" ht="18" customHeight="1" x14ac:dyDescent="0.25">
      <c r="A1369" s="55">
        <v>2008</v>
      </c>
      <c r="B1369" s="56">
        <v>39874</v>
      </c>
      <c r="C1369" s="57" t="s">
        <v>2</v>
      </c>
      <c r="D1369" s="55" t="s">
        <v>69</v>
      </c>
      <c r="E1369" s="55"/>
      <c r="F1369" s="58">
        <v>25</v>
      </c>
      <c r="G1369" s="59">
        <f>G1368+F1369</f>
        <v>-65094.300000000017</v>
      </c>
      <c r="H1369" s="60">
        <v>240</v>
      </c>
      <c r="I1369" s="58">
        <f>IF(F1369&lt;0,0,F1369)</f>
        <v>25</v>
      </c>
      <c r="J1369" s="25" t="s">
        <v>431</v>
      </c>
      <c r="K1369"/>
      <c r="L1369"/>
      <c r="M1369"/>
      <c r="N1369"/>
      <c r="O1369"/>
      <c r="P1369"/>
      <c r="Q1369"/>
      <c r="R1369"/>
      <c r="S1369"/>
      <c r="T1369"/>
    </row>
    <row r="1370" spans="1:20" s="2" customFormat="1" ht="18" customHeight="1" x14ac:dyDescent="0.25">
      <c r="A1370" s="47">
        <v>2009</v>
      </c>
      <c r="B1370" s="48">
        <v>40087</v>
      </c>
      <c r="C1370" s="49" t="s">
        <v>4</v>
      </c>
      <c r="D1370" s="50" t="s">
        <v>69</v>
      </c>
      <c r="E1370" s="50"/>
      <c r="F1370" s="51">
        <v>100</v>
      </c>
      <c r="G1370" s="52">
        <f>G1369+F1370</f>
        <v>-64994.300000000017</v>
      </c>
      <c r="H1370" s="53">
        <v>250</v>
      </c>
      <c r="I1370" s="51">
        <f>IF(F1370&lt;0,0,F1370)</f>
        <v>100</v>
      </c>
      <c r="J1370" s="25" t="s">
        <v>431</v>
      </c>
      <c r="K1370"/>
      <c r="L1370"/>
      <c r="M1370"/>
      <c r="N1370"/>
      <c r="O1370"/>
      <c r="P1370"/>
      <c r="Q1370"/>
      <c r="R1370"/>
      <c r="S1370"/>
      <c r="T1370"/>
    </row>
    <row r="1371" spans="1:20" s="2" customFormat="1" ht="18" customHeight="1" x14ac:dyDescent="0.25">
      <c r="A1371" s="47">
        <v>2009</v>
      </c>
      <c r="B1371" s="48">
        <v>40238</v>
      </c>
      <c r="C1371" s="49" t="s">
        <v>2</v>
      </c>
      <c r="D1371" s="50" t="s">
        <v>69</v>
      </c>
      <c r="E1371" s="50"/>
      <c r="F1371" s="51">
        <v>25</v>
      </c>
      <c r="G1371" s="52">
        <f>G1370+F1371</f>
        <v>-64969.300000000017</v>
      </c>
      <c r="H1371" s="53">
        <v>258</v>
      </c>
      <c r="I1371" s="51">
        <f>IF(F1371&lt;0,0,F1371)</f>
        <v>25</v>
      </c>
      <c r="J1371" s="25" t="s">
        <v>431</v>
      </c>
      <c r="K1371"/>
      <c r="L1371"/>
      <c r="M1371"/>
      <c r="N1371"/>
      <c r="O1371"/>
      <c r="P1371"/>
      <c r="Q1371"/>
      <c r="R1371"/>
      <c r="S1371"/>
      <c r="T1371"/>
    </row>
    <row r="1372" spans="1:20" s="2" customFormat="1" ht="18" customHeight="1" x14ac:dyDescent="0.25">
      <c r="A1372" s="36">
        <v>2010</v>
      </c>
      <c r="B1372" s="34">
        <v>40452</v>
      </c>
      <c r="C1372" s="35" t="s">
        <v>2</v>
      </c>
      <c r="D1372" s="36" t="s">
        <v>69</v>
      </c>
      <c r="E1372" s="36"/>
      <c r="F1372" s="37">
        <v>100</v>
      </c>
      <c r="G1372" s="38">
        <f>G1371+F1372</f>
        <v>-64869.300000000017</v>
      </c>
      <c r="H1372" s="39">
        <v>270</v>
      </c>
      <c r="I1372" s="37">
        <f>IF(F1372&lt;0,0,F1372)</f>
        <v>100</v>
      </c>
      <c r="J1372" s="33" t="s">
        <v>431</v>
      </c>
      <c r="K1372"/>
      <c r="L1372"/>
      <c r="M1372"/>
      <c r="N1372"/>
      <c r="O1372"/>
      <c r="P1372"/>
      <c r="Q1372"/>
      <c r="R1372"/>
      <c r="S1372"/>
      <c r="T1372"/>
    </row>
    <row r="1373" spans="1:20" s="2" customFormat="1" ht="18" customHeight="1" x14ac:dyDescent="0.25">
      <c r="A1373" s="36">
        <v>2010</v>
      </c>
      <c r="B1373" s="34">
        <v>40603</v>
      </c>
      <c r="C1373" s="35" t="s">
        <v>2</v>
      </c>
      <c r="D1373" s="36" t="s">
        <v>69</v>
      </c>
      <c r="E1373" s="36"/>
      <c r="F1373" s="37">
        <v>25</v>
      </c>
      <c r="G1373" s="38">
        <f>G1372+F1373</f>
        <v>-64844.300000000017</v>
      </c>
      <c r="H1373" s="39">
        <v>278</v>
      </c>
      <c r="I1373" s="37">
        <f>IF(F1373&lt;0,0,F1373)</f>
        <v>25</v>
      </c>
      <c r="J1373" s="33" t="s">
        <v>431</v>
      </c>
      <c r="K1373"/>
      <c r="L1373"/>
      <c r="M1373"/>
      <c r="N1373"/>
      <c r="O1373"/>
      <c r="P1373"/>
      <c r="Q1373"/>
      <c r="R1373"/>
      <c r="S1373"/>
      <c r="T1373"/>
    </row>
    <row r="1374" spans="1:20" s="2" customFormat="1" ht="18" customHeight="1" x14ac:dyDescent="0.25">
      <c r="A1374" s="67">
        <v>2011</v>
      </c>
      <c r="B1374" s="68">
        <v>40819</v>
      </c>
      <c r="C1374" s="81" t="s">
        <v>2</v>
      </c>
      <c r="D1374" s="67" t="s">
        <v>69</v>
      </c>
      <c r="E1374" s="67"/>
      <c r="F1374" s="70">
        <v>100</v>
      </c>
      <c r="G1374" s="71">
        <f>G1373+F1374</f>
        <v>-64744.300000000017</v>
      </c>
      <c r="H1374" s="72">
        <v>291</v>
      </c>
      <c r="I1374" s="70">
        <f>IF(F1374&lt;0,0,F1374)</f>
        <v>100</v>
      </c>
      <c r="J1374" s="25" t="s">
        <v>431</v>
      </c>
      <c r="K1374"/>
      <c r="L1374"/>
      <c r="M1374"/>
      <c r="N1374"/>
      <c r="O1374"/>
      <c r="P1374"/>
      <c r="Q1374"/>
      <c r="R1374"/>
      <c r="S1374"/>
      <c r="T1374"/>
    </row>
    <row r="1375" spans="1:20" s="2" customFormat="1" ht="18" customHeight="1" x14ac:dyDescent="0.25">
      <c r="A1375" s="67">
        <v>2011</v>
      </c>
      <c r="B1375" s="68">
        <v>40969</v>
      </c>
      <c r="C1375" s="69" t="s">
        <v>2</v>
      </c>
      <c r="D1375" s="67" t="s">
        <v>69</v>
      </c>
      <c r="E1375" s="67"/>
      <c r="F1375" s="70">
        <v>25</v>
      </c>
      <c r="G1375" s="71">
        <f>G1374+F1375</f>
        <v>-64719.300000000017</v>
      </c>
      <c r="H1375" s="72">
        <v>300</v>
      </c>
      <c r="I1375" s="70">
        <f>IF(F1375&lt;0,0,F1375)</f>
        <v>25</v>
      </c>
      <c r="J1375" s="25" t="s">
        <v>431</v>
      </c>
      <c r="K1375"/>
      <c r="L1375"/>
      <c r="M1375"/>
      <c r="N1375"/>
      <c r="O1375"/>
      <c r="P1375"/>
      <c r="Q1375"/>
      <c r="R1375"/>
      <c r="S1375"/>
      <c r="T1375"/>
    </row>
    <row r="1376" spans="1:20" s="2" customFormat="1" ht="18" customHeight="1" x14ac:dyDescent="0.25">
      <c r="A1376" s="74">
        <v>2012</v>
      </c>
      <c r="B1376" s="75">
        <v>41183</v>
      </c>
      <c r="C1376" s="76" t="s">
        <v>2</v>
      </c>
      <c r="D1376" s="77" t="s">
        <v>69</v>
      </c>
      <c r="E1376" s="77"/>
      <c r="F1376" s="78">
        <v>100</v>
      </c>
      <c r="G1376" s="79">
        <f>G1375+F1376</f>
        <v>-64619.300000000017</v>
      </c>
      <c r="H1376" s="80">
        <v>312</v>
      </c>
      <c r="I1376" s="78">
        <f>IF(F1376&lt;0,0,F1376)</f>
        <v>100</v>
      </c>
      <c r="J1376" s="25" t="s">
        <v>431</v>
      </c>
      <c r="K1376"/>
      <c r="L1376"/>
      <c r="M1376"/>
      <c r="N1376"/>
      <c r="O1376"/>
      <c r="P1376"/>
      <c r="Q1376"/>
      <c r="R1376"/>
      <c r="S1376"/>
      <c r="T1376"/>
    </row>
    <row r="1377" spans="1:20" s="2" customFormat="1" ht="18" customHeight="1" x14ac:dyDescent="0.25">
      <c r="A1377" s="74">
        <v>2012</v>
      </c>
      <c r="B1377" s="75">
        <v>41334</v>
      </c>
      <c r="C1377" s="76" t="s">
        <v>2</v>
      </c>
      <c r="D1377" s="77" t="s">
        <v>69</v>
      </c>
      <c r="E1377" s="77"/>
      <c r="F1377" s="78">
        <v>25</v>
      </c>
      <c r="G1377" s="79">
        <f>G1376+F1377</f>
        <v>-64594.300000000017</v>
      </c>
      <c r="H1377" s="80">
        <v>323</v>
      </c>
      <c r="I1377" s="78">
        <f>IF(F1377&lt;0,0,F1377)</f>
        <v>25</v>
      </c>
      <c r="J1377" s="25" t="s">
        <v>431</v>
      </c>
      <c r="K1377"/>
      <c r="L1377"/>
      <c r="M1377"/>
      <c r="N1377"/>
      <c r="O1377"/>
      <c r="P1377"/>
      <c r="Q1377"/>
      <c r="R1377"/>
      <c r="S1377"/>
      <c r="T1377"/>
    </row>
    <row r="1378" spans="1:20" s="2" customFormat="1" ht="18" customHeight="1" x14ac:dyDescent="0.25">
      <c r="A1378" s="40">
        <v>2005</v>
      </c>
      <c r="B1378" s="41">
        <v>38940</v>
      </c>
      <c r="C1378" s="42"/>
      <c r="D1378" s="43" t="s">
        <v>386</v>
      </c>
      <c r="E1378" s="43"/>
      <c r="F1378" s="44">
        <v>161.37</v>
      </c>
      <c r="G1378" s="45">
        <f>G1377+F1378</f>
        <v>-64432.930000000015</v>
      </c>
      <c r="H1378" s="46">
        <v>194</v>
      </c>
      <c r="I1378" s="44">
        <f>IF(F1378&gt;0,F1378,"")</f>
        <v>161.37</v>
      </c>
      <c r="J1378" s="40" t="s">
        <v>431</v>
      </c>
      <c r="K1378"/>
      <c r="L1378"/>
      <c r="M1378"/>
      <c r="N1378"/>
      <c r="O1378"/>
      <c r="P1378"/>
      <c r="Q1378"/>
      <c r="R1378"/>
      <c r="S1378"/>
      <c r="T1378"/>
    </row>
    <row r="1379" spans="1:20" s="2" customFormat="1" ht="18" customHeight="1" x14ac:dyDescent="0.25">
      <c r="A1379" s="25">
        <v>2003</v>
      </c>
      <c r="B1379" s="28">
        <v>37897</v>
      </c>
      <c r="C1379" s="29" t="s">
        <v>2</v>
      </c>
      <c r="D1379" s="30" t="s">
        <v>164</v>
      </c>
      <c r="E1379" s="27"/>
      <c r="F1379" s="31">
        <v>3000</v>
      </c>
      <c r="G1379" s="26">
        <f>G1378+F1379</f>
        <v>-61432.930000000015</v>
      </c>
      <c r="H1379" s="32">
        <v>149</v>
      </c>
      <c r="I1379" s="31"/>
      <c r="J1379" s="30" t="s">
        <v>443</v>
      </c>
      <c r="K1379"/>
      <c r="L1379"/>
      <c r="M1379"/>
      <c r="N1379"/>
      <c r="O1379"/>
      <c r="P1379"/>
      <c r="Q1379"/>
      <c r="R1379"/>
      <c r="S1379"/>
      <c r="T1379"/>
    </row>
    <row r="1380" spans="1:20" s="2" customFormat="1" ht="18" customHeight="1" x14ac:dyDescent="0.25">
      <c r="A1380" s="61">
        <v>2004</v>
      </c>
      <c r="B1380" s="62">
        <v>38260</v>
      </c>
      <c r="C1380" s="63" t="s">
        <v>2</v>
      </c>
      <c r="D1380" s="47" t="s">
        <v>164</v>
      </c>
      <c r="E1380" s="25"/>
      <c r="F1380" s="64">
        <v>3000</v>
      </c>
      <c r="G1380" s="65">
        <f>G1379+F1380</f>
        <v>-58432.930000000015</v>
      </c>
      <c r="H1380" s="66">
        <v>165</v>
      </c>
      <c r="I1380" s="64"/>
      <c r="J1380" s="47" t="s">
        <v>443</v>
      </c>
      <c r="K1380"/>
      <c r="L1380"/>
      <c r="M1380"/>
      <c r="N1380"/>
      <c r="O1380"/>
      <c r="P1380"/>
      <c r="Q1380"/>
      <c r="R1380"/>
      <c r="S1380"/>
      <c r="T1380"/>
    </row>
    <row r="1381" spans="1:20" s="2" customFormat="1" ht="18" customHeight="1" x14ac:dyDescent="0.25">
      <c r="A1381" s="40">
        <v>2005</v>
      </c>
      <c r="B1381" s="41">
        <v>38730</v>
      </c>
      <c r="C1381" s="42" t="s">
        <v>2</v>
      </c>
      <c r="D1381" s="43" t="s">
        <v>164</v>
      </c>
      <c r="E1381" s="25"/>
      <c r="F1381" s="44">
        <v>3153.24</v>
      </c>
      <c r="G1381" s="45">
        <f>G1380+F1381</f>
        <v>-55279.690000000017</v>
      </c>
      <c r="H1381" s="46">
        <v>185</v>
      </c>
      <c r="I1381" s="44"/>
      <c r="J1381" s="43" t="s">
        <v>443</v>
      </c>
      <c r="K1381"/>
      <c r="L1381"/>
      <c r="M1381"/>
      <c r="N1381"/>
      <c r="O1381"/>
      <c r="P1381"/>
      <c r="Q1381"/>
      <c r="R1381"/>
      <c r="S1381"/>
      <c r="T1381"/>
    </row>
    <row r="1382" spans="1:20" s="2" customFormat="1" ht="18" customHeight="1" x14ac:dyDescent="0.25">
      <c r="A1382" s="27">
        <v>2006</v>
      </c>
      <c r="B1382" s="28">
        <v>39164</v>
      </c>
      <c r="C1382" s="29" t="s">
        <v>2</v>
      </c>
      <c r="D1382" s="30" t="s">
        <v>164</v>
      </c>
      <c r="E1382" s="30"/>
      <c r="F1382" s="31">
        <v>3000</v>
      </c>
      <c r="G1382" s="26">
        <f>G1381+F1382</f>
        <v>-52279.690000000017</v>
      </c>
      <c r="H1382" s="32">
        <v>205</v>
      </c>
      <c r="I1382" s="31"/>
      <c r="J1382" s="25" t="s">
        <v>443</v>
      </c>
      <c r="K1382"/>
      <c r="L1382"/>
      <c r="M1382"/>
      <c r="N1382"/>
      <c r="O1382"/>
      <c r="P1382"/>
      <c r="Q1382"/>
      <c r="R1382"/>
      <c r="S1382"/>
      <c r="T1382"/>
    </row>
    <row r="1383" spans="1:20" s="2" customFormat="1" ht="18" customHeight="1" x14ac:dyDescent="0.25">
      <c r="A1383" s="33">
        <v>2007</v>
      </c>
      <c r="B1383" s="34">
        <v>39546</v>
      </c>
      <c r="C1383" s="35" t="s">
        <v>2</v>
      </c>
      <c r="D1383" s="36" t="s">
        <v>164</v>
      </c>
      <c r="E1383" s="36" t="s">
        <v>165</v>
      </c>
      <c r="F1383" s="37">
        <v>3000</v>
      </c>
      <c r="G1383" s="38">
        <f>G1382+F1383</f>
        <v>-49279.690000000017</v>
      </c>
      <c r="H1383" s="39">
        <v>225</v>
      </c>
      <c r="I1383" s="37"/>
      <c r="J1383" s="33" t="s">
        <v>443</v>
      </c>
      <c r="K1383"/>
      <c r="L1383"/>
      <c r="M1383"/>
      <c r="N1383"/>
      <c r="O1383"/>
      <c r="P1383"/>
      <c r="Q1383"/>
      <c r="R1383"/>
      <c r="S1383"/>
      <c r="T1383"/>
    </row>
    <row r="1384" spans="1:20" s="2" customFormat="1" ht="18" customHeight="1" x14ac:dyDescent="0.25">
      <c r="A1384" s="33">
        <v>2007</v>
      </c>
      <c r="B1384" s="34">
        <v>39647</v>
      </c>
      <c r="C1384" s="35" t="s">
        <v>2</v>
      </c>
      <c r="D1384" s="36" t="s">
        <v>164</v>
      </c>
      <c r="E1384" s="36" t="s">
        <v>165</v>
      </c>
      <c r="F1384" s="37">
        <v>174.7</v>
      </c>
      <c r="G1384" s="38">
        <f>G1383+F1384</f>
        <v>-49104.99000000002</v>
      </c>
      <c r="H1384" s="39">
        <v>228</v>
      </c>
      <c r="I1384" s="37">
        <v>0</v>
      </c>
      <c r="J1384" s="33" t="s">
        <v>431</v>
      </c>
      <c r="K1384"/>
      <c r="L1384"/>
      <c r="M1384"/>
      <c r="N1384"/>
      <c r="O1384"/>
      <c r="P1384"/>
      <c r="Q1384"/>
      <c r="R1384"/>
      <c r="S1384"/>
      <c r="T1384"/>
    </row>
    <row r="1385" spans="1:20" s="2" customFormat="1" ht="18" customHeight="1" x14ac:dyDescent="0.25">
      <c r="A1385" s="33">
        <v>2007</v>
      </c>
      <c r="B1385" s="34">
        <v>39659</v>
      </c>
      <c r="C1385" s="35" t="s">
        <v>2</v>
      </c>
      <c r="D1385" s="36" t="s">
        <v>164</v>
      </c>
      <c r="E1385" s="36" t="s">
        <v>165</v>
      </c>
      <c r="F1385" s="37">
        <v>161.54</v>
      </c>
      <c r="G1385" s="38">
        <f>G1384+F1385</f>
        <v>-48943.450000000019</v>
      </c>
      <c r="H1385" s="39">
        <v>228</v>
      </c>
      <c r="I1385" s="37">
        <v>0</v>
      </c>
      <c r="J1385" s="33" t="s">
        <v>431</v>
      </c>
      <c r="K1385"/>
      <c r="L1385"/>
      <c r="M1385"/>
      <c r="N1385"/>
      <c r="O1385"/>
      <c r="P1385"/>
      <c r="Q1385"/>
      <c r="R1385"/>
      <c r="S1385"/>
      <c r="T1385"/>
    </row>
    <row r="1386" spans="1:20" s="2" customFormat="1" ht="18" customHeight="1" x14ac:dyDescent="0.25">
      <c r="A1386" s="55">
        <v>2008</v>
      </c>
      <c r="B1386" s="56">
        <v>39850</v>
      </c>
      <c r="C1386" s="57" t="s">
        <v>2</v>
      </c>
      <c r="D1386" s="55" t="s">
        <v>164</v>
      </c>
      <c r="E1386" s="25"/>
      <c r="F1386" s="73">
        <v>3000</v>
      </c>
      <c r="G1386" s="59">
        <f>G1385+F1386</f>
        <v>-45943.450000000019</v>
      </c>
      <c r="H1386" s="60">
        <v>239</v>
      </c>
      <c r="I1386" s="58"/>
      <c r="J1386" s="55" t="s">
        <v>443</v>
      </c>
      <c r="K1386"/>
      <c r="L1386"/>
      <c r="M1386"/>
      <c r="N1386"/>
      <c r="O1386"/>
      <c r="P1386"/>
      <c r="Q1386"/>
      <c r="R1386"/>
      <c r="S1386"/>
      <c r="T1386"/>
    </row>
    <row r="1387" spans="1:20" s="2" customFormat="1" ht="18" customHeight="1" x14ac:dyDescent="0.25">
      <c r="A1387" s="36">
        <v>2010</v>
      </c>
      <c r="B1387" s="34">
        <v>40466</v>
      </c>
      <c r="C1387" s="35" t="s">
        <v>4</v>
      </c>
      <c r="D1387" s="36" t="s">
        <v>164</v>
      </c>
      <c r="E1387" s="36"/>
      <c r="F1387" s="37">
        <v>3000</v>
      </c>
      <c r="G1387" s="38">
        <f>G1386+F1387</f>
        <v>-42943.450000000019</v>
      </c>
      <c r="H1387" s="39">
        <v>271</v>
      </c>
      <c r="I1387" s="37"/>
      <c r="J1387" s="33" t="s">
        <v>443</v>
      </c>
      <c r="K1387"/>
      <c r="L1387"/>
      <c r="M1387"/>
      <c r="N1387"/>
      <c r="O1387"/>
      <c r="P1387"/>
      <c r="Q1387"/>
      <c r="R1387"/>
      <c r="S1387"/>
      <c r="T1387"/>
    </row>
    <row r="1388" spans="1:20" s="2" customFormat="1" ht="18" customHeight="1" x14ac:dyDescent="0.25">
      <c r="A1388" s="74">
        <v>2012</v>
      </c>
      <c r="B1388" s="75">
        <v>41191</v>
      </c>
      <c r="C1388" s="95" t="s">
        <v>268</v>
      </c>
      <c r="D1388" s="96" t="s">
        <v>269</v>
      </c>
      <c r="E1388" s="96"/>
      <c r="F1388" s="96"/>
      <c r="G1388" s="79">
        <f>G1387+F1388</f>
        <v>-42943.450000000019</v>
      </c>
      <c r="H1388" s="77">
        <v>314</v>
      </c>
      <c r="I1388" s="96">
        <f>IF(F1388&lt;0,0,F1388)</f>
        <v>0</v>
      </c>
      <c r="J1388" s="25" t="s">
        <v>229</v>
      </c>
      <c r="K1388"/>
      <c r="L1388"/>
      <c r="M1388"/>
      <c r="N1388"/>
      <c r="O1388"/>
      <c r="P1388"/>
      <c r="Q1388"/>
      <c r="R1388"/>
      <c r="S1388"/>
      <c r="T1388"/>
    </row>
    <row r="1389" spans="1:20" s="2" customFormat="1" ht="18" customHeight="1" x14ac:dyDescent="0.25">
      <c r="A1389" s="74">
        <v>2012</v>
      </c>
      <c r="B1389" s="75">
        <v>41248</v>
      </c>
      <c r="C1389" s="95" t="s">
        <v>268</v>
      </c>
      <c r="D1389" s="96" t="s">
        <v>269</v>
      </c>
      <c r="E1389" s="96"/>
      <c r="F1389" s="96"/>
      <c r="G1389" s="79">
        <f>G1388+F1389</f>
        <v>-42943.450000000019</v>
      </c>
      <c r="H1389" s="80">
        <v>317</v>
      </c>
      <c r="I1389" s="96">
        <f>IF(F1389&lt;0,0,F1389)</f>
        <v>0</v>
      </c>
      <c r="J1389" s="25"/>
      <c r="K1389"/>
      <c r="L1389"/>
      <c r="M1389"/>
      <c r="N1389"/>
      <c r="O1389"/>
      <c r="P1389"/>
      <c r="Q1389"/>
      <c r="R1389"/>
      <c r="S1389"/>
      <c r="T1389"/>
    </row>
    <row r="1390" spans="1:20" s="2" customFormat="1" ht="18" customHeight="1" x14ac:dyDescent="0.25">
      <c r="A1390" s="25">
        <v>2003</v>
      </c>
      <c r="B1390" s="28">
        <v>37952</v>
      </c>
      <c r="C1390" s="29" t="s">
        <v>4</v>
      </c>
      <c r="D1390" s="30" t="s">
        <v>109</v>
      </c>
      <c r="E1390" s="30"/>
      <c r="F1390" s="31">
        <v>15</v>
      </c>
      <c r="G1390" s="26">
        <f>G1389+F1390</f>
        <v>-42928.450000000019</v>
      </c>
      <c r="H1390" s="32">
        <v>152</v>
      </c>
      <c r="I1390" s="31">
        <f>IF(F1390&gt;0,F1390,"")</f>
        <v>15</v>
      </c>
      <c r="J1390" s="27" t="s">
        <v>431</v>
      </c>
      <c r="K1390"/>
      <c r="L1390"/>
      <c r="M1390"/>
      <c r="N1390"/>
      <c r="O1390"/>
      <c r="P1390"/>
      <c r="Q1390"/>
      <c r="R1390"/>
      <c r="S1390"/>
      <c r="T1390"/>
    </row>
    <row r="1391" spans="1:20" s="2" customFormat="1" ht="18" customHeight="1" x14ac:dyDescent="0.25">
      <c r="A1391" s="61">
        <v>2004</v>
      </c>
      <c r="B1391" s="62">
        <v>38320</v>
      </c>
      <c r="C1391" s="63" t="s">
        <v>4</v>
      </c>
      <c r="D1391" s="47" t="s">
        <v>109</v>
      </c>
      <c r="E1391" s="47"/>
      <c r="F1391" s="64">
        <v>15</v>
      </c>
      <c r="G1391" s="65">
        <f>G1390+F1391</f>
        <v>-42913.450000000019</v>
      </c>
      <c r="H1391" s="66">
        <v>168</v>
      </c>
      <c r="I1391" s="64">
        <f>IF(F1391&gt;0,F1391,"")</f>
        <v>15</v>
      </c>
      <c r="J1391" s="61" t="s">
        <v>431</v>
      </c>
      <c r="K1391"/>
      <c r="L1391"/>
      <c r="M1391"/>
      <c r="N1391"/>
      <c r="O1391"/>
      <c r="P1391"/>
      <c r="Q1391"/>
      <c r="R1391"/>
      <c r="S1391"/>
      <c r="T1391"/>
    </row>
    <row r="1392" spans="1:20" s="2" customFormat="1" ht="18" customHeight="1" x14ac:dyDescent="0.25">
      <c r="A1392" s="40">
        <v>2005</v>
      </c>
      <c r="B1392" s="41">
        <v>38685</v>
      </c>
      <c r="C1392" s="42" t="s">
        <v>4</v>
      </c>
      <c r="D1392" s="43" t="s">
        <v>109</v>
      </c>
      <c r="E1392" s="43"/>
      <c r="F1392" s="44">
        <v>15</v>
      </c>
      <c r="G1392" s="45">
        <f>G1391+F1392</f>
        <v>-42898.450000000019</v>
      </c>
      <c r="H1392" s="46">
        <v>183</v>
      </c>
      <c r="I1392" s="44">
        <f>IF(F1392&gt;0,F1392,"")</f>
        <v>15</v>
      </c>
      <c r="J1392" s="40" t="s">
        <v>431</v>
      </c>
      <c r="K1392"/>
      <c r="L1392"/>
      <c r="M1392"/>
      <c r="N1392"/>
      <c r="O1392"/>
      <c r="P1392"/>
      <c r="Q1392"/>
      <c r="R1392"/>
      <c r="S1392"/>
      <c r="T1392"/>
    </row>
    <row r="1393" spans="1:20" s="2" customFormat="1" ht="18" customHeight="1" x14ac:dyDescent="0.25">
      <c r="A1393" s="27">
        <v>2006</v>
      </c>
      <c r="B1393" s="28">
        <v>39050</v>
      </c>
      <c r="C1393" s="29" t="s">
        <v>4</v>
      </c>
      <c r="D1393" s="30" t="s">
        <v>109</v>
      </c>
      <c r="E1393" s="30"/>
      <c r="F1393" s="31">
        <v>15</v>
      </c>
      <c r="G1393" s="26">
        <f>G1392+F1393</f>
        <v>-42883.450000000019</v>
      </c>
      <c r="H1393" s="32">
        <v>199</v>
      </c>
      <c r="I1393" s="31">
        <f>IF(F1393&gt;0,F1393,"")</f>
        <v>15</v>
      </c>
      <c r="J1393" s="25" t="s">
        <v>431</v>
      </c>
      <c r="K1393"/>
      <c r="L1393"/>
      <c r="M1393"/>
      <c r="N1393"/>
      <c r="O1393"/>
      <c r="P1393"/>
      <c r="Q1393"/>
      <c r="R1393"/>
      <c r="S1393"/>
      <c r="T1393"/>
    </row>
    <row r="1394" spans="1:20" s="2" customFormat="1" ht="18" customHeight="1" x14ac:dyDescent="0.25">
      <c r="A1394" s="33">
        <v>2007</v>
      </c>
      <c r="B1394" s="34">
        <v>39414</v>
      </c>
      <c r="C1394" s="35" t="s">
        <v>4</v>
      </c>
      <c r="D1394" s="36" t="s">
        <v>109</v>
      </c>
      <c r="E1394" s="36"/>
      <c r="F1394" s="37">
        <v>15</v>
      </c>
      <c r="G1394" s="38">
        <f>G1393+F1394</f>
        <v>-42868.450000000019</v>
      </c>
      <c r="H1394" s="39">
        <v>218</v>
      </c>
      <c r="I1394" s="37">
        <f>IF(F1394&lt;0,0,F1394)</f>
        <v>15</v>
      </c>
      <c r="J1394" s="33" t="s">
        <v>431</v>
      </c>
      <c r="K1394"/>
      <c r="L1394"/>
      <c r="M1394"/>
      <c r="N1394"/>
      <c r="O1394"/>
      <c r="P1394"/>
      <c r="Q1394"/>
      <c r="R1394"/>
      <c r="S1394"/>
      <c r="T1394"/>
    </row>
    <row r="1395" spans="1:20" s="2" customFormat="1" ht="18" customHeight="1" x14ac:dyDescent="0.25">
      <c r="A1395" s="55">
        <v>2008</v>
      </c>
      <c r="B1395" s="56">
        <v>39777</v>
      </c>
      <c r="C1395" s="57" t="s">
        <v>4</v>
      </c>
      <c r="D1395" s="55" t="s">
        <v>109</v>
      </c>
      <c r="E1395" s="55"/>
      <c r="F1395" s="58">
        <v>15</v>
      </c>
      <c r="G1395" s="59">
        <f>G1394+F1395</f>
        <v>-42853.450000000019</v>
      </c>
      <c r="H1395" s="60">
        <v>236</v>
      </c>
      <c r="I1395" s="58">
        <f>IF(F1395&lt;0,0,F1395)</f>
        <v>15</v>
      </c>
      <c r="J1395" s="25" t="s">
        <v>431</v>
      </c>
      <c r="K1395"/>
      <c r="L1395"/>
      <c r="M1395"/>
      <c r="N1395"/>
      <c r="O1395"/>
      <c r="P1395"/>
      <c r="Q1395"/>
      <c r="R1395"/>
      <c r="S1395"/>
      <c r="T1395"/>
    </row>
    <row r="1396" spans="1:20" s="2" customFormat="1" ht="18" customHeight="1" x14ac:dyDescent="0.25">
      <c r="A1396" s="47">
        <v>2009</v>
      </c>
      <c r="B1396" s="48">
        <v>40142</v>
      </c>
      <c r="C1396" s="49" t="s">
        <v>4</v>
      </c>
      <c r="D1396" s="50" t="s">
        <v>109</v>
      </c>
      <c r="E1396" s="50"/>
      <c r="F1396" s="51">
        <v>15</v>
      </c>
      <c r="G1396" s="52">
        <f>G1395+F1396</f>
        <v>-42838.450000000019</v>
      </c>
      <c r="H1396" s="53">
        <v>254</v>
      </c>
      <c r="I1396" s="51">
        <f>IF(F1396&lt;0,0,F1396)</f>
        <v>15</v>
      </c>
      <c r="J1396" s="25" t="s">
        <v>431</v>
      </c>
      <c r="K1396"/>
      <c r="L1396"/>
      <c r="M1396"/>
      <c r="N1396"/>
      <c r="O1396"/>
      <c r="P1396"/>
      <c r="Q1396"/>
      <c r="R1396"/>
      <c r="S1396"/>
      <c r="T1396"/>
    </row>
    <row r="1397" spans="1:20" s="2" customFormat="1" ht="18" customHeight="1" x14ac:dyDescent="0.25">
      <c r="A1397" s="36">
        <v>2010</v>
      </c>
      <c r="B1397" s="34">
        <v>40452</v>
      </c>
      <c r="C1397" s="35" t="s">
        <v>4</v>
      </c>
      <c r="D1397" s="36" t="s">
        <v>109</v>
      </c>
      <c r="E1397" s="36"/>
      <c r="F1397" s="37">
        <v>50</v>
      </c>
      <c r="G1397" s="38">
        <f>G1396+F1397</f>
        <v>-42788.450000000019</v>
      </c>
      <c r="H1397" s="39">
        <v>269</v>
      </c>
      <c r="I1397" s="37">
        <f>IF(F1397&lt;0,0,F1397)</f>
        <v>50</v>
      </c>
      <c r="J1397" s="33" t="s">
        <v>431</v>
      </c>
      <c r="K1397"/>
      <c r="L1397"/>
      <c r="M1397"/>
      <c r="N1397"/>
      <c r="O1397"/>
      <c r="P1397"/>
      <c r="Q1397"/>
      <c r="R1397"/>
      <c r="S1397"/>
      <c r="T1397"/>
    </row>
    <row r="1398" spans="1:20" s="2" customFormat="1" ht="18" customHeight="1" x14ac:dyDescent="0.25">
      <c r="A1398" s="36">
        <v>2010</v>
      </c>
      <c r="B1398" s="34">
        <v>40507</v>
      </c>
      <c r="C1398" s="35" t="s">
        <v>4</v>
      </c>
      <c r="D1398" s="36" t="s">
        <v>109</v>
      </c>
      <c r="E1398" s="36"/>
      <c r="F1398" s="37">
        <v>15</v>
      </c>
      <c r="G1398" s="38">
        <f>G1397+F1398</f>
        <v>-42773.450000000019</v>
      </c>
      <c r="H1398" s="39">
        <v>274</v>
      </c>
      <c r="I1398" s="37">
        <f>IF(F1398&lt;0,0,F1398)</f>
        <v>15</v>
      </c>
      <c r="J1398" s="33" t="s">
        <v>431</v>
      </c>
      <c r="K1398"/>
      <c r="L1398"/>
      <c r="M1398"/>
      <c r="N1398"/>
      <c r="O1398"/>
      <c r="P1398"/>
      <c r="Q1398"/>
      <c r="R1398"/>
      <c r="S1398"/>
      <c r="T1398"/>
    </row>
    <row r="1399" spans="1:20" s="2" customFormat="1" ht="18" customHeight="1" x14ac:dyDescent="0.25">
      <c r="A1399" s="67">
        <v>2011</v>
      </c>
      <c r="B1399" s="68">
        <v>40819</v>
      </c>
      <c r="C1399" s="69" t="s">
        <v>4</v>
      </c>
      <c r="D1399" s="67" t="s">
        <v>109</v>
      </c>
      <c r="E1399" s="67"/>
      <c r="F1399" s="70">
        <v>50</v>
      </c>
      <c r="G1399" s="71">
        <f>G1398+F1399</f>
        <v>-42723.450000000019</v>
      </c>
      <c r="H1399" s="72">
        <v>291</v>
      </c>
      <c r="I1399" s="70">
        <f>IF(F1399&lt;0,0,F1399)</f>
        <v>50</v>
      </c>
      <c r="J1399" s="25" t="s">
        <v>431</v>
      </c>
      <c r="K1399"/>
      <c r="L1399"/>
      <c r="M1399"/>
      <c r="N1399"/>
      <c r="O1399"/>
      <c r="P1399"/>
      <c r="Q1399"/>
      <c r="R1399"/>
      <c r="S1399"/>
      <c r="T1399"/>
    </row>
    <row r="1400" spans="1:20" s="2" customFormat="1" ht="18" customHeight="1" x14ac:dyDescent="0.25">
      <c r="A1400" s="67">
        <v>2011</v>
      </c>
      <c r="B1400" s="68">
        <v>40872</v>
      </c>
      <c r="C1400" s="69" t="s">
        <v>4</v>
      </c>
      <c r="D1400" s="67" t="s">
        <v>109</v>
      </c>
      <c r="E1400" s="67"/>
      <c r="F1400" s="70">
        <v>15</v>
      </c>
      <c r="G1400" s="71">
        <f>G1399+F1400</f>
        <v>-42708.450000000019</v>
      </c>
      <c r="H1400" s="72">
        <v>295</v>
      </c>
      <c r="I1400" s="70">
        <f>IF(F1400&lt;0,0,F1400)</f>
        <v>15</v>
      </c>
      <c r="J1400" s="25" t="s">
        <v>431</v>
      </c>
      <c r="K1400"/>
      <c r="L1400"/>
      <c r="M1400"/>
      <c r="N1400"/>
      <c r="O1400"/>
      <c r="P1400"/>
      <c r="Q1400"/>
      <c r="R1400"/>
      <c r="S1400"/>
      <c r="T1400"/>
    </row>
    <row r="1401" spans="1:20" s="2" customFormat="1" ht="18" customHeight="1" x14ac:dyDescent="0.25">
      <c r="A1401" s="74">
        <v>2012</v>
      </c>
      <c r="B1401" s="75">
        <v>41183</v>
      </c>
      <c r="C1401" s="76" t="s">
        <v>4</v>
      </c>
      <c r="D1401" s="77" t="s">
        <v>109</v>
      </c>
      <c r="E1401" s="77"/>
      <c r="F1401" s="78">
        <v>50</v>
      </c>
      <c r="G1401" s="79">
        <f>G1400+F1401</f>
        <v>-42658.450000000019</v>
      </c>
      <c r="H1401" s="80">
        <v>312</v>
      </c>
      <c r="I1401" s="78">
        <f>IF(F1401&lt;0,0,F1401)</f>
        <v>50</v>
      </c>
      <c r="J1401" s="25" t="s">
        <v>431</v>
      </c>
      <c r="K1401"/>
      <c r="L1401"/>
      <c r="M1401"/>
      <c r="N1401"/>
      <c r="O1401"/>
      <c r="P1401"/>
      <c r="Q1401"/>
      <c r="R1401"/>
      <c r="S1401"/>
      <c r="T1401"/>
    </row>
    <row r="1402" spans="1:20" s="2" customFormat="1" ht="18" customHeight="1" x14ac:dyDescent="0.25">
      <c r="A1402" s="74">
        <v>2012</v>
      </c>
      <c r="B1402" s="75">
        <v>41239</v>
      </c>
      <c r="C1402" s="76" t="s">
        <v>4</v>
      </c>
      <c r="D1402" s="77" t="s">
        <v>109</v>
      </c>
      <c r="E1402" s="77"/>
      <c r="F1402" s="78">
        <v>15</v>
      </c>
      <c r="G1402" s="79">
        <f>G1401+F1402</f>
        <v>-42643.450000000019</v>
      </c>
      <c r="H1402" s="80">
        <v>316</v>
      </c>
      <c r="I1402" s="78">
        <f>IF(F1402&lt;0,0,F1402)</f>
        <v>15</v>
      </c>
      <c r="J1402" s="25"/>
      <c r="K1402"/>
      <c r="L1402"/>
      <c r="M1402"/>
      <c r="N1402"/>
      <c r="O1402"/>
      <c r="P1402"/>
      <c r="Q1402"/>
      <c r="R1402"/>
      <c r="S1402"/>
      <c r="T1402"/>
    </row>
    <row r="1403" spans="1:20" s="2" customFormat="1" ht="18" customHeight="1" x14ac:dyDescent="0.25">
      <c r="A1403" s="33">
        <v>2007</v>
      </c>
      <c r="B1403" s="34">
        <v>39652</v>
      </c>
      <c r="C1403" s="35"/>
      <c r="D1403" s="36" t="s">
        <v>187</v>
      </c>
      <c r="E1403" s="36"/>
      <c r="F1403" s="37">
        <v>1199.24</v>
      </c>
      <c r="G1403" s="38">
        <f>G1402+F1403</f>
        <v>-41444.210000000021</v>
      </c>
      <c r="H1403" s="39">
        <v>228</v>
      </c>
      <c r="I1403" s="37">
        <f>IF(F1403&lt;0,0,F1403)</f>
        <v>1199.24</v>
      </c>
      <c r="J1403" s="33" t="s">
        <v>453</v>
      </c>
      <c r="K1403"/>
      <c r="L1403"/>
      <c r="M1403"/>
      <c r="N1403"/>
      <c r="O1403"/>
      <c r="P1403"/>
      <c r="Q1403"/>
      <c r="R1403"/>
      <c r="S1403"/>
      <c r="T1403"/>
    </row>
    <row r="1404" spans="1:20" s="2" customFormat="1" ht="18" customHeight="1" x14ac:dyDescent="0.25">
      <c r="A1404" s="33">
        <v>2007</v>
      </c>
      <c r="B1404" s="34">
        <v>39652</v>
      </c>
      <c r="C1404" s="35"/>
      <c r="D1404" s="36" t="s">
        <v>187</v>
      </c>
      <c r="E1404" s="36"/>
      <c r="F1404" s="37">
        <v>810</v>
      </c>
      <c r="G1404" s="38">
        <f>G1403+F1404</f>
        <v>-40634.210000000021</v>
      </c>
      <c r="H1404" s="39">
        <v>228</v>
      </c>
      <c r="I1404" s="37">
        <f>IF(F1404&lt;0,0,F1404)</f>
        <v>810</v>
      </c>
      <c r="J1404" s="33" t="s">
        <v>453</v>
      </c>
      <c r="K1404"/>
      <c r="L1404"/>
      <c r="M1404"/>
      <c r="N1404"/>
      <c r="O1404"/>
      <c r="P1404"/>
      <c r="Q1404"/>
      <c r="R1404"/>
      <c r="S1404"/>
      <c r="T1404"/>
    </row>
    <row r="1405" spans="1:20" s="2" customFormat="1" ht="18" customHeight="1" x14ac:dyDescent="0.25">
      <c r="A1405" s="25">
        <v>2003</v>
      </c>
      <c r="B1405" s="28">
        <v>37897</v>
      </c>
      <c r="C1405" s="29" t="s">
        <v>4</v>
      </c>
      <c r="D1405" s="30" t="s">
        <v>306</v>
      </c>
      <c r="E1405" s="30"/>
      <c r="F1405" s="31">
        <v>15</v>
      </c>
      <c r="G1405" s="26">
        <f>G1404+F1405</f>
        <v>-40619.210000000021</v>
      </c>
      <c r="H1405" s="32">
        <v>149</v>
      </c>
      <c r="I1405" s="31">
        <f>IF(F1405&gt;0,F1405,"")</f>
        <v>15</v>
      </c>
      <c r="J1405" s="27" t="s">
        <v>431</v>
      </c>
      <c r="K1405"/>
      <c r="L1405"/>
      <c r="M1405"/>
      <c r="N1405"/>
      <c r="O1405"/>
      <c r="P1405"/>
      <c r="Q1405"/>
      <c r="R1405"/>
      <c r="S1405"/>
      <c r="T1405"/>
    </row>
    <row r="1406" spans="1:20" s="2" customFormat="1" ht="18" customHeight="1" x14ac:dyDescent="0.25">
      <c r="A1406" s="61">
        <v>2004</v>
      </c>
      <c r="B1406" s="62">
        <v>38265</v>
      </c>
      <c r="C1406" s="63" t="s">
        <v>4</v>
      </c>
      <c r="D1406" s="47" t="s">
        <v>306</v>
      </c>
      <c r="E1406" s="47"/>
      <c r="F1406" s="64">
        <v>15</v>
      </c>
      <c r="G1406" s="65">
        <f>G1405+F1406</f>
        <v>-40604.210000000021</v>
      </c>
      <c r="H1406" s="66">
        <v>165</v>
      </c>
      <c r="I1406" s="64">
        <f>IF(F1406&gt;0,F1406,"")</f>
        <v>15</v>
      </c>
      <c r="J1406" s="61" t="s">
        <v>431</v>
      </c>
      <c r="K1406"/>
      <c r="L1406"/>
      <c r="M1406"/>
      <c r="N1406"/>
      <c r="O1406"/>
      <c r="P1406"/>
      <c r="Q1406"/>
      <c r="R1406"/>
      <c r="S1406"/>
      <c r="T1406"/>
    </row>
    <row r="1407" spans="1:20" s="2" customFormat="1" ht="18" customHeight="1" x14ac:dyDescent="0.25">
      <c r="A1407" s="40">
        <v>2005</v>
      </c>
      <c r="B1407" s="41">
        <v>38630</v>
      </c>
      <c r="C1407" s="42" t="s">
        <v>4</v>
      </c>
      <c r="D1407" s="43" t="s">
        <v>306</v>
      </c>
      <c r="E1407" s="43"/>
      <c r="F1407" s="44">
        <v>15</v>
      </c>
      <c r="G1407" s="45">
        <f>G1406+F1407</f>
        <v>-40589.210000000021</v>
      </c>
      <c r="H1407" s="46">
        <v>180</v>
      </c>
      <c r="I1407" s="44">
        <f>IF(F1407&gt;0,F1407,"")</f>
        <v>15</v>
      </c>
      <c r="J1407" s="40" t="s">
        <v>431</v>
      </c>
      <c r="K1407"/>
      <c r="L1407"/>
      <c r="M1407"/>
      <c r="N1407"/>
      <c r="O1407"/>
      <c r="P1407"/>
      <c r="Q1407"/>
      <c r="R1407"/>
      <c r="S1407"/>
      <c r="T1407"/>
    </row>
    <row r="1408" spans="1:20" s="2" customFormat="1" ht="18" customHeight="1" x14ac:dyDescent="0.25">
      <c r="A1408" s="27">
        <v>2006</v>
      </c>
      <c r="B1408" s="28">
        <v>38994</v>
      </c>
      <c r="C1408" s="29" t="s">
        <v>4</v>
      </c>
      <c r="D1408" s="30" t="s">
        <v>306</v>
      </c>
      <c r="E1408" s="30"/>
      <c r="F1408" s="31">
        <v>15</v>
      </c>
      <c r="G1408" s="26">
        <f>G1407+F1408</f>
        <v>-40574.210000000021</v>
      </c>
      <c r="H1408" s="32">
        <v>196</v>
      </c>
      <c r="I1408" s="31">
        <f>IF(F1408&gt;0,F1408,"")</f>
        <v>15</v>
      </c>
      <c r="J1408" s="25" t="s">
        <v>431</v>
      </c>
      <c r="K1408"/>
      <c r="L1408"/>
      <c r="M1408"/>
      <c r="N1408"/>
      <c r="O1408"/>
      <c r="P1408"/>
      <c r="Q1408"/>
      <c r="R1408"/>
      <c r="S1408"/>
      <c r="T1408"/>
    </row>
    <row r="1409" spans="1:20" s="2" customFormat="1" ht="18" customHeight="1" x14ac:dyDescent="0.25">
      <c r="A1409" s="33">
        <v>2007</v>
      </c>
      <c r="B1409" s="34">
        <v>39358</v>
      </c>
      <c r="C1409" s="35" t="s">
        <v>4</v>
      </c>
      <c r="D1409" s="36" t="s">
        <v>70</v>
      </c>
      <c r="E1409" s="36"/>
      <c r="F1409" s="37">
        <v>15</v>
      </c>
      <c r="G1409" s="38">
        <f>G1408+F1409</f>
        <v>-40559.210000000021</v>
      </c>
      <c r="H1409" s="39">
        <v>214</v>
      </c>
      <c r="I1409" s="37">
        <f>IF(F1409&lt;0,0,F1409)</f>
        <v>15</v>
      </c>
      <c r="J1409" s="33" t="s">
        <v>431</v>
      </c>
      <c r="K1409"/>
      <c r="L1409"/>
      <c r="M1409"/>
      <c r="N1409"/>
      <c r="O1409"/>
      <c r="P1409"/>
      <c r="Q1409"/>
      <c r="R1409"/>
      <c r="S1409"/>
      <c r="T1409"/>
    </row>
    <row r="1410" spans="1:20" s="2" customFormat="1" ht="18" customHeight="1" x14ac:dyDescent="0.25">
      <c r="A1410" s="55">
        <v>2008</v>
      </c>
      <c r="B1410" s="56">
        <v>39722</v>
      </c>
      <c r="C1410" s="57" t="s">
        <v>4</v>
      </c>
      <c r="D1410" s="55" t="s">
        <v>70</v>
      </c>
      <c r="E1410" s="55"/>
      <c r="F1410" s="58">
        <v>15</v>
      </c>
      <c r="G1410" s="59">
        <f>G1409+F1410</f>
        <v>-40544.210000000021</v>
      </c>
      <c r="H1410" s="60">
        <v>231</v>
      </c>
      <c r="I1410" s="58">
        <f>IF(F1410&lt;0,0,F1410)</f>
        <v>15</v>
      </c>
      <c r="J1410" s="25" t="s">
        <v>431</v>
      </c>
      <c r="K1410"/>
      <c r="L1410"/>
      <c r="M1410"/>
      <c r="N1410"/>
      <c r="O1410"/>
      <c r="P1410"/>
      <c r="Q1410"/>
      <c r="R1410"/>
      <c r="S1410"/>
      <c r="T1410"/>
    </row>
    <row r="1411" spans="1:20" s="2" customFormat="1" ht="18" customHeight="1" x14ac:dyDescent="0.25">
      <c r="A1411" s="47">
        <v>2009</v>
      </c>
      <c r="B1411" s="48">
        <v>40087</v>
      </c>
      <c r="C1411" s="49" t="s">
        <v>4</v>
      </c>
      <c r="D1411" s="50" t="s">
        <v>70</v>
      </c>
      <c r="E1411" s="50"/>
      <c r="F1411" s="51">
        <v>15</v>
      </c>
      <c r="G1411" s="52">
        <f>G1410+F1411</f>
        <v>-40529.210000000021</v>
      </c>
      <c r="H1411" s="53">
        <v>249</v>
      </c>
      <c r="I1411" s="51">
        <f>IF(F1411&lt;0,0,F1411)</f>
        <v>15</v>
      </c>
      <c r="J1411" s="25" t="s">
        <v>431</v>
      </c>
      <c r="K1411"/>
      <c r="L1411"/>
      <c r="M1411"/>
      <c r="N1411"/>
      <c r="O1411"/>
      <c r="P1411"/>
      <c r="Q1411"/>
      <c r="R1411"/>
      <c r="S1411"/>
      <c r="T1411"/>
    </row>
    <row r="1412" spans="1:20" s="2" customFormat="1" ht="18" customHeight="1" x14ac:dyDescent="0.25">
      <c r="A1412" s="36">
        <v>2010</v>
      </c>
      <c r="B1412" s="34">
        <v>40452</v>
      </c>
      <c r="C1412" s="35" t="s">
        <v>4</v>
      </c>
      <c r="D1412" s="36" t="s">
        <v>70</v>
      </c>
      <c r="E1412" s="36"/>
      <c r="F1412" s="37">
        <v>15</v>
      </c>
      <c r="G1412" s="38">
        <f>G1411+F1412</f>
        <v>-40514.210000000021</v>
      </c>
      <c r="H1412" s="39">
        <v>269</v>
      </c>
      <c r="I1412" s="37">
        <f>IF(F1412&lt;0,0,F1412)</f>
        <v>15</v>
      </c>
      <c r="J1412" s="33" t="s">
        <v>431</v>
      </c>
      <c r="K1412"/>
      <c r="L1412"/>
      <c r="M1412"/>
      <c r="N1412"/>
      <c r="O1412"/>
      <c r="P1412"/>
      <c r="Q1412"/>
      <c r="R1412"/>
      <c r="S1412"/>
      <c r="T1412"/>
    </row>
    <row r="1413" spans="1:20" s="2" customFormat="1" ht="18" customHeight="1" x14ac:dyDescent="0.25">
      <c r="A1413" s="67">
        <v>2011</v>
      </c>
      <c r="B1413" s="68">
        <v>40819</v>
      </c>
      <c r="C1413" s="69" t="s">
        <v>4</v>
      </c>
      <c r="D1413" s="67" t="s">
        <v>70</v>
      </c>
      <c r="E1413" s="67"/>
      <c r="F1413" s="70">
        <v>15</v>
      </c>
      <c r="G1413" s="71">
        <f>G1412+F1413</f>
        <v>-40499.210000000021</v>
      </c>
      <c r="H1413" s="72">
        <v>290</v>
      </c>
      <c r="I1413" s="70">
        <f>IF(F1413&lt;0,0,F1413)</f>
        <v>15</v>
      </c>
      <c r="J1413" s="25" t="s">
        <v>431</v>
      </c>
      <c r="K1413"/>
      <c r="L1413"/>
      <c r="M1413"/>
      <c r="N1413"/>
      <c r="O1413"/>
      <c r="P1413"/>
      <c r="Q1413"/>
      <c r="R1413"/>
      <c r="S1413"/>
      <c r="T1413"/>
    </row>
    <row r="1414" spans="1:20" s="2" customFormat="1" ht="18" customHeight="1" x14ac:dyDescent="0.25">
      <c r="A1414" s="74">
        <v>2012</v>
      </c>
      <c r="B1414" s="75">
        <v>41183</v>
      </c>
      <c r="C1414" s="76" t="s">
        <v>4</v>
      </c>
      <c r="D1414" s="77" t="s">
        <v>70</v>
      </c>
      <c r="E1414" s="77"/>
      <c r="F1414" s="78">
        <v>15</v>
      </c>
      <c r="G1414" s="79">
        <f>G1413+F1414</f>
        <v>-40484.210000000021</v>
      </c>
      <c r="H1414" s="80">
        <v>310</v>
      </c>
      <c r="I1414" s="78">
        <f>IF(F1414&lt;0,0,F1414)</f>
        <v>15</v>
      </c>
      <c r="J1414" s="25" t="s">
        <v>431</v>
      </c>
      <c r="K1414"/>
      <c r="L1414"/>
      <c r="M1414"/>
      <c r="N1414"/>
      <c r="O1414"/>
      <c r="P1414"/>
      <c r="Q1414"/>
      <c r="R1414"/>
      <c r="S1414"/>
      <c r="T1414"/>
    </row>
    <row r="1415" spans="1:20" s="2" customFormat="1" ht="18" customHeight="1" x14ac:dyDescent="0.25">
      <c r="A1415" s="36">
        <v>2010</v>
      </c>
      <c r="B1415" s="34">
        <v>40603</v>
      </c>
      <c r="C1415" s="35" t="s">
        <v>4</v>
      </c>
      <c r="D1415" s="36" t="s">
        <v>240</v>
      </c>
      <c r="E1415" s="36"/>
      <c r="F1415" s="37">
        <v>15</v>
      </c>
      <c r="G1415" s="38">
        <f>G1414+F1415</f>
        <v>-40469.210000000021</v>
      </c>
      <c r="H1415" s="39">
        <v>278</v>
      </c>
      <c r="I1415" s="37">
        <f>IF(F1415&lt;0,0,F1415)</f>
        <v>15</v>
      </c>
      <c r="J1415" s="33" t="s">
        <v>431</v>
      </c>
      <c r="K1415"/>
      <c r="L1415"/>
      <c r="M1415"/>
      <c r="N1415"/>
      <c r="O1415"/>
      <c r="P1415"/>
      <c r="Q1415"/>
      <c r="R1415"/>
      <c r="S1415"/>
      <c r="T1415"/>
    </row>
    <row r="1416" spans="1:20" s="2" customFormat="1" ht="18" customHeight="1" x14ac:dyDescent="0.25">
      <c r="A1416" s="25">
        <v>2003</v>
      </c>
      <c r="B1416" s="28">
        <v>37930</v>
      </c>
      <c r="C1416" s="29" t="s">
        <v>4</v>
      </c>
      <c r="D1416" s="30" t="s">
        <v>100</v>
      </c>
      <c r="E1416" s="30"/>
      <c r="F1416" s="31">
        <v>15</v>
      </c>
      <c r="G1416" s="26">
        <f>G1415+F1416</f>
        <v>-40454.210000000021</v>
      </c>
      <c r="H1416" s="32">
        <v>152</v>
      </c>
      <c r="I1416" s="31">
        <f>IF(F1416&gt;0,F1416,"")</f>
        <v>15</v>
      </c>
      <c r="J1416" s="27"/>
      <c r="K1416"/>
      <c r="L1416"/>
      <c r="M1416"/>
      <c r="N1416"/>
      <c r="O1416"/>
      <c r="P1416"/>
      <c r="Q1416"/>
      <c r="R1416"/>
      <c r="S1416"/>
      <c r="T1416"/>
    </row>
    <row r="1417" spans="1:20" s="2" customFormat="1" ht="18" customHeight="1" x14ac:dyDescent="0.25">
      <c r="A1417" s="61">
        <v>2004</v>
      </c>
      <c r="B1417" s="62">
        <v>38294</v>
      </c>
      <c r="C1417" s="63" t="s">
        <v>4</v>
      </c>
      <c r="D1417" s="47" t="s">
        <v>100</v>
      </c>
      <c r="E1417" s="47"/>
      <c r="F1417" s="64">
        <v>15</v>
      </c>
      <c r="G1417" s="65">
        <f>G1416+F1417</f>
        <v>-40439.210000000021</v>
      </c>
      <c r="H1417" s="66">
        <v>168</v>
      </c>
      <c r="I1417" s="64">
        <f>IF(F1417&gt;0,F1417,"")</f>
        <v>15</v>
      </c>
      <c r="J1417" s="61"/>
      <c r="K1417"/>
      <c r="L1417"/>
      <c r="M1417"/>
      <c r="N1417"/>
      <c r="O1417"/>
      <c r="P1417"/>
      <c r="Q1417"/>
      <c r="R1417"/>
      <c r="S1417"/>
      <c r="T1417"/>
    </row>
    <row r="1418" spans="1:20" s="2" customFormat="1" ht="18" customHeight="1" x14ac:dyDescent="0.25">
      <c r="A1418" s="40">
        <v>2005</v>
      </c>
      <c r="B1418" s="41">
        <v>38659</v>
      </c>
      <c r="C1418" s="42" t="s">
        <v>4</v>
      </c>
      <c r="D1418" s="43" t="s">
        <v>100</v>
      </c>
      <c r="E1418" s="43"/>
      <c r="F1418" s="44">
        <v>15</v>
      </c>
      <c r="G1418" s="45">
        <f>G1417+F1418</f>
        <v>-40424.210000000021</v>
      </c>
      <c r="H1418" s="46">
        <v>183</v>
      </c>
      <c r="I1418" s="44">
        <f>IF(F1418&gt;0,F1418,"")</f>
        <v>15</v>
      </c>
      <c r="J1418" s="40" t="s">
        <v>431</v>
      </c>
      <c r="K1418"/>
      <c r="L1418"/>
      <c r="M1418"/>
      <c r="N1418"/>
      <c r="O1418"/>
      <c r="P1418"/>
      <c r="Q1418"/>
      <c r="R1418"/>
      <c r="S1418"/>
      <c r="T1418"/>
    </row>
    <row r="1419" spans="1:20" s="2" customFormat="1" ht="18" customHeight="1" x14ac:dyDescent="0.25">
      <c r="A1419" s="27">
        <v>2006</v>
      </c>
      <c r="B1419" s="28">
        <v>39024</v>
      </c>
      <c r="C1419" s="29" t="s">
        <v>4</v>
      </c>
      <c r="D1419" s="30" t="s">
        <v>100</v>
      </c>
      <c r="E1419" s="30"/>
      <c r="F1419" s="31">
        <v>15</v>
      </c>
      <c r="G1419" s="26">
        <f>G1418+F1419</f>
        <v>-40409.210000000021</v>
      </c>
      <c r="H1419" s="32">
        <v>199</v>
      </c>
      <c r="I1419" s="31">
        <f>IF(F1419&gt;0,F1419,"")</f>
        <v>15</v>
      </c>
      <c r="J1419" s="25" t="s">
        <v>431</v>
      </c>
      <c r="K1419"/>
      <c r="L1419"/>
      <c r="M1419"/>
      <c r="N1419"/>
      <c r="O1419"/>
      <c r="P1419"/>
      <c r="Q1419"/>
      <c r="R1419"/>
      <c r="S1419"/>
      <c r="T1419"/>
    </row>
    <row r="1420" spans="1:20" s="2" customFormat="1" ht="18" customHeight="1" x14ac:dyDescent="0.25">
      <c r="A1420" s="33">
        <v>2007</v>
      </c>
      <c r="B1420" s="34">
        <v>39391</v>
      </c>
      <c r="C1420" s="35" t="s">
        <v>4</v>
      </c>
      <c r="D1420" s="36" t="s">
        <v>100</v>
      </c>
      <c r="E1420" s="36"/>
      <c r="F1420" s="37">
        <v>15</v>
      </c>
      <c r="G1420" s="38">
        <f>G1419+F1420</f>
        <v>-40394.210000000021</v>
      </c>
      <c r="H1420" s="39">
        <v>217</v>
      </c>
      <c r="I1420" s="37">
        <f>IF(F1420&lt;0,0,F1420)</f>
        <v>15</v>
      </c>
      <c r="J1420" s="33"/>
      <c r="K1420"/>
      <c r="L1420"/>
      <c r="M1420"/>
      <c r="N1420"/>
      <c r="O1420"/>
      <c r="P1420"/>
      <c r="Q1420"/>
      <c r="R1420"/>
      <c r="S1420"/>
      <c r="T1420"/>
    </row>
    <row r="1421" spans="1:20" s="2" customFormat="1" ht="18" customHeight="1" x14ac:dyDescent="0.25">
      <c r="A1421" s="55">
        <v>2008</v>
      </c>
      <c r="B1421" s="56">
        <v>39757</v>
      </c>
      <c r="C1421" s="57" t="s">
        <v>4</v>
      </c>
      <c r="D1421" s="55" t="s">
        <v>100</v>
      </c>
      <c r="E1421" s="55"/>
      <c r="F1421" s="58">
        <v>15</v>
      </c>
      <c r="G1421" s="59">
        <f>G1420+F1421</f>
        <v>-40379.210000000021</v>
      </c>
      <c r="H1421" s="60">
        <v>235</v>
      </c>
      <c r="I1421" s="58">
        <f>IF(F1421&lt;0,0,F1421)</f>
        <v>15</v>
      </c>
      <c r="J1421" s="25"/>
      <c r="K1421"/>
      <c r="L1421"/>
      <c r="M1421"/>
      <c r="N1421"/>
      <c r="O1421"/>
      <c r="P1421"/>
      <c r="Q1421"/>
      <c r="R1421"/>
      <c r="S1421"/>
      <c r="T1421"/>
    </row>
    <row r="1422" spans="1:20" s="2" customFormat="1" ht="18" customHeight="1" x14ac:dyDescent="0.25">
      <c r="A1422" s="47">
        <v>2009</v>
      </c>
      <c r="B1422" s="48">
        <v>40121</v>
      </c>
      <c r="C1422" s="49" t="s">
        <v>4</v>
      </c>
      <c r="D1422" s="50" t="s">
        <v>100</v>
      </c>
      <c r="E1422" s="50"/>
      <c r="F1422" s="51">
        <v>15</v>
      </c>
      <c r="G1422" s="52">
        <f>G1421+F1422</f>
        <v>-40364.210000000021</v>
      </c>
      <c r="H1422" s="53">
        <v>253</v>
      </c>
      <c r="I1422" s="51">
        <f>IF(F1422&lt;0,0,F1422)</f>
        <v>15</v>
      </c>
      <c r="J1422" s="25"/>
      <c r="K1422"/>
      <c r="L1422"/>
      <c r="M1422"/>
      <c r="N1422"/>
      <c r="O1422"/>
      <c r="P1422"/>
      <c r="Q1422"/>
      <c r="R1422"/>
      <c r="S1422"/>
      <c r="T1422"/>
    </row>
    <row r="1423" spans="1:20" s="2" customFormat="1" ht="18" customHeight="1" x14ac:dyDescent="0.25">
      <c r="A1423" s="36">
        <v>2010</v>
      </c>
      <c r="B1423" s="34">
        <v>40485</v>
      </c>
      <c r="C1423" s="35" t="s">
        <v>4</v>
      </c>
      <c r="D1423" s="36" t="s">
        <v>100</v>
      </c>
      <c r="E1423" s="36"/>
      <c r="F1423" s="37">
        <v>15</v>
      </c>
      <c r="G1423" s="38">
        <f>G1422+F1423</f>
        <v>-40349.210000000021</v>
      </c>
      <c r="H1423" s="39">
        <v>274</v>
      </c>
      <c r="I1423" s="37">
        <f>IF(F1423&lt;0,0,F1423)</f>
        <v>15</v>
      </c>
      <c r="J1423" s="33"/>
      <c r="K1423"/>
      <c r="L1423"/>
      <c r="M1423"/>
      <c r="N1423"/>
      <c r="O1423"/>
      <c r="P1423"/>
      <c r="Q1423"/>
      <c r="R1423"/>
      <c r="S1423"/>
      <c r="T1423"/>
    </row>
    <row r="1424" spans="1:20" s="2" customFormat="1" ht="18" customHeight="1" x14ac:dyDescent="0.25">
      <c r="A1424" s="67">
        <v>2011</v>
      </c>
      <c r="B1424" s="68">
        <v>40850</v>
      </c>
      <c r="C1424" s="69" t="s">
        <v>4</v>
      </c>
      <c r="D1424" s="67" t="s">
        <v>100</v>
      </c>
      <c r="E1424" s="67"/>
      <c r="F1424" s="70">
        <v>15</v>
      </c>
      <c r="G1424" s="71">
        <f>G1423+F1424</f>
        <v>-40334.210000000021</v>
      </c>
      <c r="H1424" s="72">
        <v>295</v>
      </c>
      <c r="I1424" s="70">
        <f>IF(F1424&lt;0,0,F1424)</f>
        <v>15</v>
      </c>
      <c r="J1424" s="25"/>
      <c r="K1424"/>
      <c r="L1424"/>
      <c r="M1424"/>
      <c r="N1424"/>
      <c r="O1424"/>
      <c r="P1424"/>
      <c r="Q1424"/>
      <c r="R1424"/>
      <c r="S1424"/>
      <c r="T1424"/>
    </row>
    <row r="1425" spans="1:20" s="2" customFormat="1" ht="18" customHeight="1" x14ac:dyDescent="0.25">
      <c r="A1425" s="74">
        <v>2012</v>
      </c>
      <c r="B1425" s="75">
        <v>41214</v>
      </c>
      <c r="C1425" s="76" t="s">
        <v>4</v>
      </c>
      <c r="D1425" s="77" t="s">
        <v>100</v>
      </c>
      <c r="E1425" s="77"/>
      <c r="F1425" s="78">
        <v>15</v>
      </c>
      <c r="G1425" s="79">
        <f>G1424+F1425</f>
        <v>-40319.210000000021</v>
      </c>
      <c r="H1425" s="80">
        <v>316</v>
      </c>
      <c r="I1425" s="78">
        <f>IF(F1425&lt;0,0,F1425)</f>
        <v>15</v>
      </c>
      <c r="J1425" s="25"/>
      <c r="K1425"/>
      <c r="L1425"/>
      <c r="M1425"/>
      <c r="N1425"/>
      <c r="O1425"/>
      <c r="P1425"/>
      <c r="Q1425"/>
      <c r="R1425"/>
      <c r="S1425"/>
      <c r="T1425"/>
    </row>
    <row r="1426" spans="1:20" s="2" customFormat="1" ht="18" customHeight="1" x14ac:dyDescent="0.25">
      <c r="A1426" s="25">
        <v>2003</v>
      </c>
      <c r="B1426" s="28">
        <v>38049</v>
      </c>
      <c r="C1426" s="29" t="s">
        <v>4</v>
      </c>
      <c r="D1426" s="30" t="s">
        <v>327</v>
      </c>
      <c r="E1426" s="30"/>
      <c r="F1426" s="31">
        <v>15</v>
      </c>
      <c r="G1426" s="26">
        <f>G1425+F1426</f>
        <v>-40304.210000000021</v>
      </c>
      <c r="H1426" s="32">
        <v>156</v>
      </c>
      <c r="I1426" s="31">
        <f>IF(F1426&gt;0,F1426,"")</f>
        <v>15</v>
      </c>
      <c r="J1426" s="27" t="s">
        <v>431</v>
      </c>
      <c r="K1426"/>
      <c r="L1426"/>
      <c r="M1426"/>
      <c r="N1426"/>
      <c r="O1426"/>
      <c r="P1426"/>
      <c r="Q1426"/>
      <c r="R1426"/>
      <c r="S1426"/>
      <c r="T1426"/>
    </row>
    <row r="1427" spans="1:20" s="2" customFormat="1" ht="18" customHeight="1" x14ac:dyDescent="0.25">
      <c r="A1427" s="61">
        <v>2004</v>
      </c>
      <c r="B1427" s="62">
        <v>38414</v>
      </c>
      <c r="C1427" s="63" t="s">
        <v>4</v>
      </c>
      <c r="D1427" s="47" t="s">
        <v>327</v>
      </c>
      <c r="E1427" s="47"/>
      <c r="F1427" s="64">
        <v>15</v>
      </c>
      <c r="G1427" s="65">
        <f>G1426+F1427</f>
        <v>-40289.210000000021</v>
      </c>
      <c r="H1427" s="66">
        <v>172</v>
      </c>
      <c r="I1427" s="64">
        <f>IF(F1427&gt;0,F1427,"")</f>
        <v>15</v>
      </c>
      <c r="J1427" s="61" t="s">
        <v>431</v>
      </c>
      <c r="K1427"/>
      <c r="L1427"/>
      <c r="M1427"/>
      <c r="N1427"/>
      <c r="O1427"/>
      <c r="P1427"/>
      <c r="Q1427"/>
      <c r="R1427"/>
      <c r="S1427"/>
      <c r="T1427"/>
    </row>
    <row r="1428" spans="1:20" s="2" customFormat="1" ht="18" customHeight="1" x14ac:dyDescent="0.25">
      <c r="A1428" s="25">
        <v>2003</v>
      </c>
      <c r="B1428" s="28">
        <v>37868</v>
      </c>
      <c r="C1428" s="29" t="s">
        <v>4</v>
      </c>
      <c r="D1428" s="30" t="s">
        <v>13</v>
      </c>
      <c r="E1428" s="30"/>
      <c r="F1428" s="31">
        <v>15</v>
      </c>
      <c r="G1428" s="26">
        <f>G1427+F1428</f>
        <v>-40274.210000000021</v>
      </c>
      <c r="H1428" s="32">
        <v>148</v>
      </c>
      <c r="I1428" s="31">
        <f>IF(F1428&gt;0,F1428,"")</f>
        <v>15</v>
      </c>
      <c r="J1428" s="27"/>
      <c r="K1428"/>
      <c r="L1428"/>
      <c r="M1428"/>
      <c r="N1428"/>
      <c r="O1428"/>
      <c r="P1428"/>
      <c r="Q1428"/>
      <c r="R1428"/>
      <c r="S1428"/>
      <c r="T1428"/>
    </row>
    <row r="1429" spans="1:20" s="2" customFormat="1" ht="18" customHeight="1" x14ac:dyDescent="0.25">
      <c r="A1429" s="61">
        <v>2004</v>
      </c>
      <c r="B1429" s="62">
        <v>38236</v>
      </c>
      <c r="C1429" s="63" t="s">
        <v>4</v>
      </c>
      <c r="D1429" s="47" t="s">
        <v>13</v>
      </c>
      <c r="E1429" s="47"/>
      <c r="F1429" s="64">
        <v>15</v>
      </c>
      <c r="G1429" s="65">
        <f>G1428+F1429</f>
        <v>-40259.210000000021</v>
      </c>
      <c r="H1429" s="66">
        <v>164</v>
      </c>
      <c r="I1429" s="64">
        <f>IF(F1429&gt;0,F1429,"")</f>
        <v>15</v>
      </c>
      <c r="J1429" s="61"/>
      <c r="K1429"/>
      <c r="L1429"/>
      <c r="M1429"/>
      <c r="N1429"/>
      <c r="O1429"/>
      <c r="P1429"/>
      <c r="Q1429"/>
      <c r="R1429"/>
      <c r="S1429"/>
      <c r="T1429"/>
    </row>
    <row r="1430" spans="1:20" s="2" customFormat="1" ht="18" customHeight="1" x14ac:dyDescent="0.25">
      <c r="A1430" s="40">
        <v>2005</v>
      </c>
      <c r="B1430" s="41">
        <v>38601</v>
      </c>
      <c r="C1430" s="42" t="s">
        <v>4</v>
      </c>
      <c r="D1430" s="43" t="s">
        <v>13</v>
      </c>
      <c r="E1430" s="43"/>
      <c r="F1430" s="44">
        <v>15</v>
      </c>
      <c r="G1430" s="45">
        <f>G1429+F1430</f>
        <v>-40244.210000000021</v>
      </c>
      <c r="H1430" s="46">
        <v>179</v>
      </c>
      <c r="I1430" s="44">
        <f>IF(F1430&gt;0,F1430,"")</f>
        <v>15</v>
      </c>
      <c r="J1430" s="40"/>
      <c r="K1430"/>
      <c r="L1430"/>
      <c r="M1430"/>
      <c r="N1430"/>
      <c r="O1430"/>
      <c r="P1430"/>
      <c r="Q1430"/>
      <c r="R1430"/>
      <c r="S1430"/>
      <c r="T1430"/>
    </row>
    <row r="1431" spans="1:20" s="2" customFormat="1" ht="18" customHeight="1" x14ac:dyDescent="0.25">
      <c r="A1431" s="27">
        <v>2006</v>
      </c>
      <c r="B1431" s="28">
        <v>38966</v>
      </c>
      <c r="C1431" s="29" t="s">
        <v>4</v>
      </c>
      <c r="D1431" s="30" t="s">
        <v>13</v>
      </c>
      <c r="E1431" s="30"/>
      <c r="F1431" s="31">
        <v>15</v>
      </c>
      <c r="G1431" s="26">
        <f>G1430+F1431</f>
        <v>-40229.210000000021</v>
      </c>
      <c r="H1431" s="32">
        <v>195</v>
      </c>
      <c r="I1431" s="31">
        <f>IF(F1431&gt;0,F1431,"")</f>
        <v>15</v>
      </c>
      <c r="J1431" s="25"/>
      <c r="K1431"/>
      <c r="L1431"/>
      <c r="M1431"/>
      <c r="N1431"/>
      <c r="O1431"/>
      <c r="P1431"/>
      <c r="Q1431"/>
      <c r="R1431"/>
      <c r="S1431"/>
      <c r="T1431"/>
    </row>
    <row r="1432" spans="1:20" s="2" customFormat="1" ht="18" customHeight="1" x14ac:dyDescent="0.25">
      <c r="A1432" s="33">
        <v>2007</v>
      </c>
      <c r="B1432" s="34">
        <v>39330</v>
      </c>
      <c r="C1432" s="35" t="s">
        <v>4</v>
      </c>
      <c r="D1432" s="36" t="s">
        <v>13</v>
      </c>
      <c r="E1432" s="36"/>
      <c r="F1432" s="37">
        <v>15</v>
      </c>
      <c r="G1432" s="38">
        <f>G1431+F1432</f>
        <v>-40214.210000000021</v>
      </c>
      <c r="H1432" s="39">
        <v>212</v>
      </c>
      <c r="I1432" s="37">
        <f>IF(F1432&gt;0,F1432,"")</f>
        <v>15</v>
      </c>
      <c r="J1432" s="33"/>
      <c r="K1432"/>
      <c r="L1432"/>
      <c r="M1432"/>
      <c r="N1432"/>
      <c r="O1432"/>
      <c r="P1432"/>
      <c r="Q1432"/>
      <c r="R1432"/>
      <c r="S1432"/>
      <c r="T1432"/>
    </row>
    <row r="1433" spans="1:20" s="2" customFormat="1" ht="18" customHeight="1" x14ac:dyDescent="0.25">
      <c r="A1433" s="55">
        <v>2008</v>
      </c>
      <c r="B1433" s="56">
        <v>39695</v>
      </c>
      <c r="C1433" s="57" t="s">
        <v>4</v>
      </c>
      <c r="D1433" s="55" t="s">
        <v>13</v>
      </c>
      <c r="E1433" s="55"/>
      <c r="F1433" s="58">
        <v>15</v>
      </c>
      <c r="G1433" s="59">
        <f>G1432+F1433</f>
        <v>-40199.210000000021</v>
      </c>
      <c r="H1433" s="60">
        <v>230</v>
      </c>
      <c r="I1433" s="58">
        <f>IF(F1433&lt;0,0,F1433)</f>
        <v>15</v>
      </c>
      <c r="J1433" s="25"/>
      <c r="K1433"/>
      <c r="L1433"/>
      <c r="M1433"/>
      <c r="N1433"/>
      <c r="O1433"/>
      <c r="P1433"/>
      <c r="Q1433"/>
      <c r="R1433"/>
      <c r="S1433"/>
      <c r="T1433"/>
    </row>
    <row r="1434" spans="1:20" s="2" customFormat="1" ht="18" customHeight="1" x14ac:dyDescent="0.25">
      <c r="A1434" s="47">
        <v>2009</v>
      </c>
      <c r="B1434" s="48">
        <v>40060</v>
      </c>
      <c r="C1434" s="49" t="s">
        <v>4</v>
      </c>
      <c r="D1434" s="50" t="s">
        <v>13</v>
      </c>
      <c r="E1434" s="50"/>
      <c r="F1434" s="51">
        <v>15</v>
      </c>
      <c r="G1434" s="52">
        <f>G1433+F1434</f>
        <v>-40184.210000000021</v>
      </c>
      <c r="H1434" s="53">
        <v>248</v>
      </c>
      <c r="I1434" s="51">
        <f>IF(F1434&lt;0,0,F1434)</f>
        <v>15</v>
      </c>
      <c r="J1434" s="25"/>
      <c r="K1434"/>
      <c r="L1434"/>
      <c r="M1434"/>
      <c r="N1434"/>
      <c r="O1434"/>
      <c r="P1434"/>
      <c r="Q1434"/>
      <c r="R1434"/>
      <c r="S1434"/>
      <c r="T1434"/>
    </row>
    <row r="1435" spans="1:20" s="2" customFormat="1" ht="18" customHeight="1" x14ac:dyDescent="0.25">
      <c r="A1435" s="36">
        <v>2010</v>
      </c>
      <c r="B1435" s="34">
        <v>40427</v>
      </c>
      <c r="C1435" s="35" t="s">
        <v>4</v>
      </c>
      <c r="D1435" s="36" t="s">
        <v>13</v>
      </c>
      <c r="E1435" s="36"/>
      <c r="F1435" s="37">
        <v>15</v>
      </c>
      <c r="G1435" s="38">
        <f>G1434+F1435</f>
        <v>-40169.210000000021</v>
      </c>
      <c r="H1435" s="39">
        <v>267</v>
      </c>
      <c r="I1435" s="37">
        <f>IF(F1435&lt;0,0,F1435)</f>
        <v>15</v>
      </c>
      <c r="J1435" s="33"/>
      <c r="K1435"/>
      <c r="L1435"/>
      <c r="M1435"/>
      <c r="N1435"/>
      <c r="O1435"/>
      <c r="P1435"/>
      <c r="Q1435"/>
      <c r="R1435"/>
      <c r="S1435"/>
      <c r="T1435"/>
    </row>
    <row r="1436" spans="1:20" s="2" customFormat="1" ht="18" customHeight="1" x14ac:dyDescent="0.25">
      <c r="A1436" s="67">
        <v>2011</v>
      </c>
      <c r="B1436" s="68">
        <v>40792</v>
      </c>
      <c r="C1436" s="69" t="s">
        <v>4</v>
      </c>
      <c r="D1436" s="67" t="s">
        <v>13</v>
      </c>
      <c r="E1436" s="67"/>
      <c r="F1436" s="70">
        <v>15</v>
      </c>
      <c r="G1436" s="71">
        <f>G1435+F1436</f>
        <v>-40154.210000000021</v>
      </c>
      <c r="H1436" s="72">
        <v>288</v>
      </c>
      <c r="I1436" s="70">
        <f>IF(F1436&lt;0,0,F1436)</f>
        <v>15</v>
      </c>
      <c r="J1436" s="25"/>
      <c r="K1436"/>
      <c r="L1436"/>
      <c r="M1436"/>
      <c r="N1436"/>
      <c r="O1436"/>
      <c r="P1436"/>
      <c r="Q1436"/>
      <c r="R1436"/>
      <c r="S1436"/>
      <c r="T1436"/>
    </row>
    <row r="1437" spans="1:20" s="2" customFormat="1" ht="18" customHeight="1" x14ac:dyDescent="0.25">
      <c r="A1437" s="25">
        <v>2003</v>
      </c>
      <c r="B1437" s="28">
        <v>38049</v>
      </c>
      <c r="C1437" s="29" t="s">
        <v>4</v>
      </c>
      <c r="D1437" s="30" t="s">
        <v>149</v>
      </c>
      <c r="E1437" s="30"/>
      <c r="F1437" s="31">
        <v>50</v>
      </c>
      <c r="G1437" s="26">
        <f>G1436+F1437</f>
        <v>-40104.210000000021</v>
      </c>
      <c r="H1437" s="32">
        <v>156</v>
      </c>
      <c r="I1437" s="31">
        <f>IF(F1437&gt;0,F1437,"")</f>
        <v>50</v>
      </c>
      <c r="J1437" s="27" t="s">
        <v>431</v>
      </c>
      <c r="K1437"/>
      <c r="L1437"/>
      <c r="M1437"/>
      <c r="N1437"/>
      <c r="O1437"/>
      <c r="P1437"/>
      <c r="Q1437"/>
      <c r="R1437"/>
      <c r="S1437"/>
      <c r="T1437"/>
    </row>
    <row r="1438" spans="1:20" s="2" customFormat="1" ht="18" customHeight="1" x14ac:dyDescent="0.25">
      <c r="A1438" s="61">
        <v>2004</v>
      </c>
      <c r="B1438" s="62">
        <v>38414</v>
      </c>
      <c r="C1438" s="63" t="s">
        <v>4</v>
      </c>
      <c r="D1438" s="47" t="s">
        <v>149</v>
      </c>
      <c r="E1438" s="47"/>
      <c r="F1438" s="64">
        <v>50</v>
      </c>
      <c r="G1438" s="65">
        <f>G1437+F1438</f>
        <v>-40054.210000000021</v>
      </c>
      <c r="H1438" s="66">
        <v>172</v>
      </c>
      <c r="I1438" s="64">
        <f>IF(F1438&gt;0,F1438,"")</f>
        <v>50</v>
      </c>
      <c r="J1438" s="61" t="s">
        <v>431</v>
      </c>
      <c r="K1438"/>
      <c r="L1438"/>
      <c r="M1438"/>
      <c r="N1438"/>
      <c r="O1438"/>
      <c r="P1438"/>
      <c r="Q1438"/>
      <c r="R1438"/>
      <c r="S1438"/>
      <c r="T1438"/>
    </row>
    <row r="1439" spans="1:20" s="2" customFormat="1" ht="18" customHeight="1" x14ac:dyDescent="0.25">
      <c r="A1439" s="40">
        <v>2005</v>
      </c>
      <c r="B1439" s="41">
        <v>38779</v>
      </c>
      <c r="C1439" s="42" t="s">
        <v>4</v>
      </c>
      <c r="D1439" s="43" t="s">
        <v>149</v>
      </c>
      <c r="E1439" s="43"/>
      <c r="F1439" s="44">
        <v>50</v>
      </c>
      <c r="G1439" s="45">
        <f>G1438+F1439</f>
        <v>-40004.210000000021</v>
      </c>
      <c r="H1439" s="46">
        <v>187</v>
      </c>
      <c r="I1439" s="44">
        <f>IF(F1439&gt;0,F1439,"")</f>
        <v>50</v>
      </c>
      <c r="J1439" s="40" t="s">
        <v>431</v>
      </c>
      <c r="K1439"/>
      <c r="L1439"/>
      <c r="M1439"/>
      <c r="N1439"/>
      <c r="O1439"/>
      <c r="P1439"/>
      <c r="Q1439"/>
      <c r="R1439"/>
      <c r="S1439"/>
      <c r="T1439"/>
    </row>
    <row r="1440" spans="1:20" s="2" customFormat="1" ht="18" customHeight="1" x14ac:dyDescent="0.25">
      <c r="A1440" s="27">
        <v>2006</v>
      </c>
      <c r="B1440" s="28">
        <v>39146</v>
      </c>
      <c r="C1440" s="29" t="s">
        <v>4</v>
      </c>
      <c r="D1440" s="30" t="s">
        <v>149</v>
      </c>
      <c r="E1440" s="30"/>
      <c r="F1440" s="31">
        <v>50</v>
      </c>
      <c r="G1440" s="26">
        <f>G1439+F1440</f>
        <v>-39954.210000000021</v>
      </c>
      <c r="H1440" s="32">
        <v>204</v>
      </c>
      <c r="I1440" s="31">
        <f>IF(F1440&gt;0,F1440,"")</f>
        <v>50</v>
      </c>
      <c r="J1440" s="25" t="s">
        <v>431</v>
      </c>
      <c r="K1440"/>
      <c r="L1440"/>
      <c r="M1440"/>
      <c r="N1440"/>
      <c r="O1440"/>
      <c r="P1440"/>
      <c r="Q1440"/>
      <c r="R1440"/>
      <c r="S1440"/>
      <c r="T1440"/>
    </row>
    <row r="1441" spans="1:20" s="2" customFormat="1" ht="18" customHeight="1" x14ac:dyDescent="0.25">
      <c r="A1441" s="33">
        <v>2007</v>
      </c>
      <c r="B1441" s="34">
        <v>39512</v>
      </c>
      <c r="C1441" s="35" t="s">
        <v>4</v>
      </c>
      <c r="D1441" s="36" t="s">
        <v>149</v>
      </c>
      <c r="E1441" s="36"/>
      <c r="F1441" s="37">
        <v>50</v>
      </c>
      <c r="G1441" s="38">
        <f>G1440+F1441</f>
        <v>-39904.210000000021</v>
      </c>
      <c r="H1441" s="39">
        <v>222</v>
      </c>
      <c r="I1441" s="37">
        <f>IF(F1441&lt;0,0,F1441)</f>
        <v>50</v>
      </c>
      <c r="J1441" s="33" t="s">
        <v>431</v>
      </c>
      <c r="K1441"/>
      <c r="L1441"/>
      <c r="M1441"/>
      <c r="N1441"/>
      <c r="O1441"/>
      <c r="P1441"/>
      <c r="Q1441"/>
      <c r="R1441"/>
      <c r="S1441"/>
      <c r="T1441"/>
    </row>
    <row r="1442" spans="1:20" s="2" customFormat="1" ht="18" customHeight="1" x14ac:dyDescent="0.25">
      <c r="A1442" s="55">
        <v>2008</v>
      </c>
      <c r="B1442" s="56">
        <v>39874</v>
      </c>
      <c r="C1442" s="57" t="s">
        <v>4</v>
      </c>
      <c r="D1442" s="55" t="s">
        <v>149</v>
      </c>
      <c r="E1442" s="55"/>
      <c r="F1442" s="58">
        <v>50</v>
      </c>
      <c r="G1442" s="59">
        <f>G1441+F1442</f>
        <v>-39854.210000000021</v>
      </c>
      <c r="H1442" s="60">
        <v>240</v>
      </c>
      <c r="I1442" s="58">
        <f>IF(F1442&lt;0,0,F1442)</f>
        <v>50</v>
      </c>
      <c r="J1442" s="25" t="s">
        <v>431</v>
      </c>
      <c r="K1442"/>
      <c r="L1442"/>
      <c r="M1442"/>
      <c r="N1442"/>
      <c r="O1442"/>
      <c r="P1442"/>
      <c r="Q1442"/>
      <c r="R1442"/>
      <c r="S1442"/>
      <c r="T1442"/>
    </row>
    <row r="1443" spans="1:20" s="2" customFormat="1" ht="18" customHeight="1" x14ac:dyDescent="0.25">
      <c r="A1443" s="47">
        <v>2009</v>
      </c>
      <c r="B1443" s="48">
        <v>40238</v>
      </c>
      <c r="C1443" s="49" t="s">
        <v>4</v>
      </c>
      <c r="D1443" s="50" t="s">
        <v>149</v>
      </c>
      <c r="E1443" s="50"/>
      <c r="F1443" s="51">
        <v>100</v>
      </c>
      <c r="G1443" s="52">
        <f>G1442+F1443</f>
        <v>-39754.210000000021</v>
      </c>
      <c r="H1443" s="53">
        <v>258</v>
      </c>
      <c r="I1443" s="51">
        <f>IF(F1443&lt;0,0,F1443)</f>
        <v>100</v>
      </c>
      <c r="J1443" s="25" t="s">
        <v>431</v>
      </c>
      <c r="K1443"/>
      <c r="L1443"/>
      <c r="M1443"/>
      <c r="N1443"/>
      <c r="O1443"/>
      <c r="P1443"/>
      <c r="Q1443"/>
      <c r="R1443"/>
      <c r="S1443"/>
      <c r="T1443"/>
    </row>
    <row r="1444" spans="1:20" s="2" customFormat="1" ht="18" customHeight="1" x14ac:dyDescent="0.25">
      <c r="A1444" s="36">
        <v>2010</v>
      </c>
      <c r="B1444" s="34">
        <v>40603</v>
      </c>
      <c r="C1444" s="35" t="s">
        <v>4</v>
      </c>
      <c r="D1444" s="36" t="s">
        <v>149</v>
      </c>
      <c r="E1444" s="36"/>
      <c r="F1444" s="37">
        <v>100</v>
      </c>
      <c r="G1444" s="38">
        <f>G1443+F1444</f>
        <v>-39654.210000000021</v>
      </c>
      <c r="H1444" s="39">
        <v>278</v>
      </c>
      <c r="I1444" s="37">
        <f>IF(F1444&lt;0,0,F1444)</f>
        <v>100</v>
      </c>
      <c r="J1444" s="33" t="s">
        <v>431</v>
      </c>
      <c r="K1444"/>
      <c r="L1444"/>
      <c r="M1444"/>
      <c r="N1444"/>
      <c r="O1444"/>
      <c r="P1444"/>
      <c r="Q1444"/>
      <c r="R1444"/>
      <c r="S1444"/>
      <c r="T1444"/>
    </row>
    <row r="1445" spans="1:20" s="2" customFormat="1" ht="18" customHeight="1" x14ac:dyDescent="0.25">
      <c r="A1445" s="67">
        <v>2011</v>
      </c>
      <c r="B1445" s="68">
        <v>40969</v>
      </c>
      <c r="C1445" s="69" t="s">
        <v>4</v>
      </c>
      <c r="D1445" s="67" t="s">
        <v>149</v>
      </c>
      <c r="E1445" s="67"/>
      <c r="F1445" s="70">
        <v>100</v>
      </c>
      <c r="G1445" s="71">
        <f>G1444+F1445</f>
        <v>-39554.210000000021</v>
      </c>
      <c r="H1445" s="72">
        <v>300</v>
      </c>
      <c r="I1445" s="70">
        <f>IF(F1445&lt;0,0,F1445)</f>
        <v>100</v>
      </c>
      <c r="J1445" s="25" t="s">
        <v>431</v>
      </c>
      <c r="K1445"/>
      <c r="L1445"/>
      <c r="M1445"/>
      <c r="N1445"/>
      <c r="O1445"/>
      <c r="P1445"/>
      <c r="Q1445"/>
      <c r="R1445"/>
      <c r="S1445"/>
      <c r="T1445"/>
    </row>
    <row r="1446" spans="1:20" s="2" customFormat="1" ht="18" customHeight="1" x14ac:dyDescent="0.25">
      <c r="A1446" s="74">
        <v>2012</v>
      </c>
      <c r="B1446" s="75">
        <v>41334</v>
      </c>
      <c r="C1446" s="76" t="s">
        <v>4</v>
      </c>
      <c r="D1446" s="77" t="s">
        <v>149</v>
      </c>
      <c r="E1446" s="77"/>
      <c r="F1446" s="78">
        <v>100</v>
      </c>
      <c r="G1446" s="79">
        <f>G1445+F1446</f>
        <v>-39454.210000000021</v>
      </c>
      <c r="H1446" s="80">
        <v>323</v>
      </c>
      <c r="I1446" s="78">
        <f>IF(F1446&lt;0,0,F1446)</f>
        <v>100</v>
      </c>
      <c r="J1446" s="25" t="s">
        <v>431</v>
      </c>
      <c r="K1446"/>
      <c r="L1446"/>
      <c r="M1446"/>
      <c r="N1446"/>
      <c r="O1446"/>
      <c r="P1446"/>
      <c r="Q1446"/>
      <c r="R1446"/>
      <c r="S1446"/>
      <c r="T1446"/>
    </row>
    <row r="1447" spans="1:20" s="2" customFormat="1" ht="18" customHeight="1" x14ac:dyDescent="0.25">
      <c r="A1447" s="25">
        <v>2003</v>
      </c>
      <c r="B1447" s="28">
        <v>38049</v>
      </c>
      <c r="C1447" s="29" t="s">
        <v>4</v>
      </c>
      <c r="D1447" s="30" t="s">
        <v>150</v>
      </c>
      <c r="E1447" s="30"/>
      <c r="F1447" s="31">
        <v>15</v>
      </c>
      <c r="G1447" s="26">
        <f>G1446+F1447</f>
        <v>-39439.210000000021</v>
      </c>
      <c r="H1447" s="32">
        <v>156</v>
      </c>
      <c r="I1447" s="31">
        <f>IF(F1447&gt;0,F1447,"")</f>
        <v>15</v>
      </c>
      <c r="J1447" s="27" t="s">
        <v>431</v>
      </c>
      <c r="K1447"/>
      <c r="L1447"/>
      <c r="M1447"/>
      <c r="N1447"/>
      <c r="O1447"/>
      <c r="P1447"/>
      <c r="Q1447"/>
      <c r="R1447"/>
      <c r="S1447"/>
      <c r="T1447"/>
    </row>
    <row r="1448" spans="1:20" s="2" customFormat="1" ht="18" customHeight="1" x14ac:dyDescent="0.25">
      <c r="A1448" s="33">
        <v>2007</v>
      </c>
      <c r="B1448" s="34">
        <v>39512</v>
      </c>
      <c r="C1448" s="35" t="s">
        <v>4</v>
      </c>
      <c r="D1448" s="36" t="s">
        <v>150</v>
      </c>
      <c r="E1448" s="36"/>
      <c r="F1448" s="37">
        <v>15</v>
      </c>
      <c r="G1448" s="38">
        <f>G1447+F1448</f>
        <v>-39424.210000000021</v>
      </c>
      <c r="H1448" s="39">
        <v>222</v>
      </c>
      <c r="I1448" s="37">
        <f>IF(F1448&lt;0,0,F1448)</f>
        <v>15</v>
      </c>
      <c r="J1448" s="33" t="s">
        <v>431</v>
      </c>
      <c r="K1448"/>
      <c r="L1448"/>
      <c r="M1448"/>
      <c r="N1448"/>
      <c r="O1448"/>
      <c r="P1448"/>
      <c r="Q1448"/>
      <c r="R1448"/>
      <c r="S1448"/>
      <c r="T1448"/>
    </row>
    <row r="1449" spans="1:20" s="2" customFormat="1" ht="18" customHeight="1" x14ac:dyDescent="0.25">
      <c r="A1449" s="74">
        <v>2012</v>
      </c>
      <c r="B1449" s="75">
        <v>41334</v>
      </c>
      <c r="C1449" s="76" t="s">
        <v>4</v>
      </c>
      <c r="D1449" s="77" t="s">
        <v>150</v>
      </c>
      <c r="E1449" s="77"/>
      <c r="F1449" s="78">
        <v>15</v>
      </c>
      <c r="G1449" s="79">
        <f>G1448+F1449</f>
        <v>-39409.210000000021</v>
      </c>
      <c r="H1449" s="80">
        <v>323</v>
      </c>
      <c r="I1449" s="78">
        <f>IF(F1449&lt;0,0,F1449)</f>
        <v>15</v>
      </c>
      <c r="J1449" s="25" t="s">
        <v>431</v>
      </c>
      <c r="K1449"/>
      <c r="L1449"/>
      <c r="M1449"/>
      <c r="N1449"/>
      <c r="O1449"/>
      <c r="P1449"/>
      <c r="Q1449"/>
      <c r="R1449"/>
      <c r="S1449"/>
      <c r="T1449"/>
    </row>
    <row r="1450" spans="1:20" s="2" customFormat="1" ht="18" customHeight="1" x14ac:dyDescent="0.25">
      <c r="A1450" s="25">
        <v>2003</v>
      </c>
      <c r="B1450" s="28">
        <v>37911</v>
      </c>
      <c r="C1450" s="29" t="s">
        <v>4</v>
      </c>
      <c r="D1450" s="30" t="s">
        <v>308</v>
      </c>
      <c r="E1450" s="30"/>
      <c r="F1450" s="31">
        <v>15</v>
      </c>
      <c r="G1450" s="26">
        <f>G1449+F1450</f>
        <v>-39394.210000000021</v>
      </c>
      <c r="H1450" s="32">
        <v>150</v>
      </c>
      <c r="I1450" s="31">
        <f>IF(F1450&gt;0,F1450,"")</f>
        <v>15</v>
      </c>
      <c r="J1450" s="27" t="s">
        <v>431</v>
      </c>
      <c r="K1450"/>
      <c r="L1450"/>
      <c r="M1450"/>
      <c r="N1450"/>
      <c r="O1450"/>
      <c r="P1450"/>
      <c r="Q1450"/>
      <c r="R1450"/>
      <c r="S1450"/>
      <c r="T1450"/>
    </row>
    <row r="1451" spans="1:20" s="2" customFormat="1" ht="18" customHeight="1" x14ac:dyDescent="0.25">
      <c r="A1451" s="61">
        <v>2004</v>
      </c>
      <c r="B1451" s="62">
        <v>38279</v>
      </c>
      <c r="C1451" s="63" t="s">
        <v>4</v>
      </c>
      <c r="D1451" s="47" t="s">
        <v>308</v>
      </c>
      <c r="E1451" s="47"/>
      <c r="F1451" s="64">
        <v>15</v>
      </c>
      <c r="G1451" s="65">
        <f>G1450+F1451</f>
        <v>-39379.210000000021</v>
      </c>
      <c r="H1451" s="66">
        <v>166</v>
      </c>
      <c r="I1451" s="64">
        <f>IF(F1451&gt;0,F1451,"")</f>
        <v>15</v>
      </c>
      <c r="J1451" s="61" t="s">
        <v>431</v>
      </c>
      <c r="K1451"/>
      <c r="L1451"/>
      <c r="M1451"/>
      <c r="N1451"/>
      <c r="O1451"/>
      <c r="P1451"/>
      <c r="Q1451"/>
      <c r="R1451"/>
      <c r="S1451"/>
      <c r="T1451"/>
    </row>
    <row r="1452" spans="1:20" s="2" customFormat="1" ht="18" customHeight="1" x14ac:dyDescent="0.25">
      <c r="A1452" s="40">
        <v>2005</v>
      </c>
      <c r="B1452" s="41">
        <v>38644</v>
      </c>
      <c r="C1452" s="42" t="s">
        <v>4</v>
      </c>
      <c r="D1452" s="43" t="s">
        <v>308</v>
      </c>
      <c r="E1452" s="43"/>
      <c r="F1452" s="44">
        <v>15</v>
      </c>
      <c r="G1452" s="45">
        <f>G1451+F1452</f>
        <v>-39364.210000000021</v>
      </c>
      <c r="H1452" s="46">
        <v>181</v>
      </c>
      <c r="I1452" s="44">
        <f>IF(F1452&gt;0,F1452,"")</f>
        <v>15</v>
      </c>
      <c r="J1452" s="40" t="s">
        <v>431</v>
      </c>
      <c r="K1452"/>
      <c r="L1452"/>
      <c r="M1452"/>
      <c r="N1452"/>
      <c r="O1452"/>
      <c r="P1452"/>
      <c r="Q1452"/>
      <c r="R1452"/>
      <c r="S1452"/>
      <c r="T1452"/>
    </row>
    <row r="1453" spans="1:20" s="2" customFormat="1" ht="18" customHeight="1" x14ac:dyDescent="0.25">
      <c r="A1453" s="27">
        <v>2006</v>
      </c>
      <c r="B1453" s="28">
        <v>39008</v>
      </c>
      <c r="C1453" s="29" t="s">
        <v>4</v>
      </c>
      <c r="D1453" s="30" t="s">
        <v>308</v>
      </c>
      <c r="E1453" s="30"/>
      <c r="F1453" s="31">
        <v>15</v>
      </c>
      <c r="G1453" s="26">
        <f>G1452+F1453</f>
        <v>-39349.210000000021</v>
      </c>
      <c r="H1453" s="32">
        <v>197</v>
      </c>
      <c r="I1453" s="31">
        <f>IF(F1453&gt;0,F1453,"")</f>
        <v>15</v>
      </c>
      <c r="J1453" s="25" t="s">
        <v>431</v>
      </c>
      <c r="K1453"/>
      <c r="L1453"/>
      <c r="M1453"/>
      <c r="N1453"/>
      <c r="O1453"/>
      <c r="P1453"/>
      <c r="Q1453"/>
      <c r="R1453"/>
      <c r="S1453"/>
      <c r="T1453"/>
    </row>
    <row r="1454" spans="1:20" s="2" customFormat="1" ht="18" customHeight="1" x14ac:dyDescent="0.25">
      <c r="A1454" s="25">
        <v>2003</v>
      </c>
      <c r="B1454" s="28">
        <v>37958</v>
      </c>
      <c r="C1454" s="29" t="s">
        <v>4</v>
      </c>
      <c r="D1454" s="30" t="s">
        <v>115</v>
      </c>
      <c r="E1454" s="30"/>
      <c r="F1454" s="31">
        <v>15</v>
      </c>
      <c r="G1454" s="26">
        <f>G1453+F1454</f>
        <v>-39334.210000000021</v>
      </c>
      <c r="H1454" s="32">
        <v>153</v>
      </c>
      <c r="I1454" s="31">
        <f>IF(F1454&gt;0,F1454,"")</f>
        <v>15</v>
      </c>
      <c r="J1454" s="27" t="s">
        <v>431</v>
      </c>
      <c r="K1454"/>
      <c r="L1454"/>
      <c r="M1454"/>
      <c r="N1454"/>
      <c r="O1454"/>
      <c r="P1454"/>
      <c r="Q1454"/>
      <c r="R1454"/>
      <c r="S1454"/>
      <c r="T1454"/>
    </row>
    <row r="1455" spans="1:20" s="2" customFormat="1" ht="18" customHeight="1" x14ac:dyDescent="0.25">
      <c r="A1455" s="61">
        <v>2004</v>
      </c>
      <c r="B1455" s="62">
        <v>38324</v>
      </c>
      <c r="C1455" s="63" t="s">
        <v>4</v>
      </c>
      <c r="D1455" s="47" t="s">
        <v>115</v>
      </c>
      <c r="E1455" s="47"/>
      <c r="F1455" s="64">
        <v>15</v>
      </c>
      <c r="G1455" s="65">
        <f>G1454+F1455</f>
        <v>-39319.210000000021</v>
      </c>
      <c r="H1455" s="66">
        <v>169</v>
      </c>
      <c r="I1455" s="64">
        <f>IF(F1455&gt;0,F1455,"")</f>
        <v>15</v>
      </c>
      <c r="J1455" s="61" t="s">
        <v>431</v>
      </c>
      <c r="K1455"/>
      <c r="L1455"/>
      <c r="M1455"/>
      <c r="N1455"/>
      <c r="O1455"/>
      <c r="P1455"/>
      <c r="Q1455"/>
      <c r="R1455"/>
      <c r="S1455"/>
      <c r="T1455"/>
    </row>
    <row r="1456" spans="1:20" s="2" customFormat="1" ht="18" customHeight="1" x14ac:dyDescent="0.25">
      <c r="A1456" s="40">
        <v>2005</v>
      </c>
      <c r="B1456" s="41">
        <v>38691</v>
      </c>
      <c r="C1456" s="42" t="s">
        <v>4</v>
      </c>
      <c r="D1456" s="43" t="s">
        <v>115</v>
      </c>
      <c r="E1456" s="43"/>
      <c r="F1456" s="44">
        <v>15</v>
      </c>
      <c r="G1456" s="45">
        <f>G1455+F1456</f>
        <v>-39304.210000000021</v>
      </c>
      <c r="H1456" s="46">
        <v>184</v>
      </c>
      <c r="I1456" s="44">
        <f>IF(F1456&gt;0,F1456,"")</f>
        <v>15</v>
      </c>
      <c r="J1456" s="40" t="s">
        <v>431</v>
      </c>
      <c r="K1456"/>
      <c r="L1456"/>
      <c r="M1456"/>
      <c r="N1456"/>
      <c r="O1456"/>
      <c r="P1456"/>
      <c r="Q1456"/>
      <c r="R1456"/>
      <c r="S1456"/>
      <c r="T1456"/>
    </row>
    <row r="1457" spans="1:20" s="2" customFormat="1" ht="18" customHeight="1" x14ac:dyDescent="0.25">
      <c r="A1457" s="27">
        <v>2006</v>
      </c>
      <c r="B1457" s="28">
        <v>39056</v>
      </c>
      <c r="C1457" s="29" t="s">
        <v>4</v>
      </c>
      <c r="D1457" s="30" t="s">
        <v>115</v>
      </c>
      <c r="E1457" s="30"/>
      <c r="F1457" s="31">
        <v>15</v>
      </c>
      <c r="G1457" s="26">
        <f>G1456+F1457</f>
        <v>-39289.210000000021</v>
      </c>
      <c r="H1457" s="32">
        <v>200</v>
      </c>
      <c r="I1457" s="31">
        <f>IF(F1457&gt;0,F1457,"")</f>
        <v>15</v>
      </c>
      <c r="J1457" s="25" t="s">
        <v>431</v>
      </c>
      <c r="K1457"/>
      <c r="L1457"/>
      <c r="M1457"/>
      <c r="N1457"/>
      <c r="O1457"/>
      <c r="P1457"/>
      <c r="Q1457"/>
      <c r="R1457"/>
      <c r="S1457"/>
      <c r="T1457"/>
    </row>
    <row r="1458" spans="1:20" s="2" customFormat="1" ht="18" customHeight="1" x14ac:dyDescent="0.25">
      <c r="A1458" s="33">
        <v>2007</v>
      </c>
      <c r="B1458" s="34">
        <v>39421</v>
      </c>
      <c r="C1458" s="35" t="s">
        <v>4</v>
      </c>
      <c r="D1458" s="36" t="s">
        <v>115</v>
      </c>
      <c r="E1458" s="36"/>
      <c r="F1458" s="37">
        <v>15</v>
      </c>
      <c r="G1458" s="38">
        <f>G1457+F1458</f>
        <v>-39274.210000000021</v>
      </c>
      <c r="H1458" s="39">
        <v>219</v>
      </c>
      <c r="I1458" s="37">
        <f>IF(F1458&lt;0,0,F1458)</f>
        <v>15</v>
      </c>
      <c r="J1458" s="33" t="s">
        <v>431</v>
      </c>
      <c r="K1458"/>
      <c r="L1458"/>
      <c r="M1458"/>
      <c r="N1458"/>
      <c r="O1458"/>
      <c r="P1458"/>
      <c r="Q1458"/>
      <c r="R1458"/>
      <c r="S1458"/>
      <c r="T1458"/>
    </row>
    <row r="1459" spans="1:20" s="2" customFormat="1" ht="18" customHeight="1" x14ac:dyDescent="0.25">
      <c r="A1459" s="55">
        <v>2008</v>
      </c>
      <c r="B1459" s="56">
        <v>39783</v>
      </c>
      <c r="C1459" s="57" t="s">
        <v>4</v>
      </c>
      <c r="D1459" s="55" t="s">
        <v>115</v>
      </c>
      <c r="E1459" s="55"/>
      <c r="F1459" s="58">
        <v>15</v>
      </c>
      <c r="G1459" s="59">
        <f>G1458+F1459</f>
        <v>-39259.210000000021</v>
      </c>
      <c r="H1459" s="60">
        <v>237</v>
      </c>
      <c r="I1459" s="58">
        <f>IF(F1459&lt;0,0,F1459)</f>
        <v>15</v>
      </c>
      <c r="J1459" s="25" t="s">
        <v>431</v>
      </c>
      <c r="K1459"/>
      <c r="L1459"/>
      <c r="M1459"/>
      <c r="N1459"/>
      <c r="O1459"/>
      <c r="P1459"/>
      <c r="Q1459"/>
      <c r="R1459"/>
      <c r="S1459"/>
      <c r="T1459"/>
    </row>
    <row r="1460" spans="1:20" s="2" customFormat="1" ht="18" customHeight="1" x14ac:dyDescent="0.25">
      <c r="A1460" s="47">
        <v>2009</v>
      </c>
      <c r="B1460" s="48">
        <v>40148</v>
      </c>
      <c r="C1460" s="49" t="s">
        <v>4</v>
      </c>
      <c r="D1460" s="50" t="s">
        <v>115</v>
      </c>
      <c r="E1460" s="50"/>
      <c r="F1460" s="51">
        <v>15</v>
      </c>
      <c r="G1460" s="52">
        <f>G1459+F1460</f>
        <v>-39244.210000000021</v>
      </c>
      <c r="H1460" s="53">
        <v>255</v>
      </c>
      <c r="I1460" s="51">
        <f>IF(F1460&lt;0,0,F1460)</f>
        <v>15</v>
      </c>
      <c r="J1460" s="25" t="s">
        <v>431</v>
      </c>
      <c r="K1460"/>
      <c r="L1460"/>
      <c r="M1460"/>
      <c r="N1460"/>
      <c r="O1460"/>
      <c r="P1460"/>
      <c r="Q1460"/>
      <c r="R1460"/>
      <c r="S1460"/>
      <c r="T1460"/>
    </row>
    <row r="1461" spans="1:20" s="2" customFormat="1" ht="18" customHeight="1" x14ac:dyDescent="0.25">
      <c r="A1461" s="36">
        <v>2010</v>
      </c>
      <c r="B1461" s="34">
        <v>40513</v>
      </c>
      <c r="C1461" s="35" t="s">
        <v>4</v>
      </c>
      <c r="D1461" s="36" t="s">
        <v>115</v>
      </c>
      <c r="E1461" s="36"/>
      <c r="F1461" s="37">
        <v>15</v>
      </c>
      <c r="G1461" s="38">
        <f>G1460+F1461</f>
        <v>-39229.210000000021</v>
      </c>
      <c r="H1461" s="39">
        <v>275</v>
      </c>
      <c r="I1461" s="37">
        <f>IF(F1461&lt;0,0,F1461)</f>
        <v>15</v>
      </c>
      <c r="J1461" s="33" t="s">
        <v>431</v>
      </c>
      <c r="K1461"/>
      <c r="L1461"/>
      <c r="M1461"/>
      <c r="N1461"/>
      <c r="O1461"/>
      <c r="P1461"/>
      <c r="Q1461"/>
      <c r="R1461"/>
      <c r="S1461"/>
      <c r="T1461"/>
    </row>
    <row r="1462" spans="1:20" s="2" customFormat="1" ht="18" customHeight="1" x14ac:dyDescent="0.25">
      <c r="A1462" s="67">
        <v>2011</v>
      </c>
      <c r="B1462" s="68">
        <v>40878</v>
      </c>
      <c r="C1462" s="69" t="s">
        <v>4</v>
      </c>
      <c r="D1462" s="67" t="s">
        <v>115</v>
      </c>
      <c r="E1462" s="67"/>
      <c r="F1462" s="70">
        <v>15</v>
      </c>
      <c r="G1462" s="71">
        <f>G1461+F1462</f>
        <v>-39214.210000000021</v>
      </c>
      <c r="H1462" s="72">
        <v>296</v>
      </c>
      <c r="I1462" s="70">
        <f>IF(F1462&lt;0,0,F1462)</f>
        <v>15</v>
      </c>
      <c r="J1462" s="25" t="s">
        <v>431</v>
      </c>
      <c r="K1462"/>
      <c r="L1462"/>
      <c r="M1462"/>
      <c r="N1462"/>
      <c r="O1462"/>
      <c r="P1462"/>
      <c r="Q1462"/>
      <c r="R1462"/>
      <c r="S1462"/>
      <c r="T1462"/>
    </row>
    <row r="1463" spans="1:20" s="2" customFormat="1" ht="18" customHeight="1" x14ac:dyDescent="0.25">
      <c r="A1463" s="74">
        <v>2012</v>
      </c>
      <c r="B1463" s="75">
        <v>41246</v>
      </c>
      <c r="C1463" s="76" t="s">
        <v>4</v>
      </c>
      <c r="D1463" s="77" t="s">
        <v>115</v>
      </c>
      <c r="E1463" s="77"/>
      <c r="F1463" s="78">
        <v>15</v>
      </c>
      <c r="G1463" s="79">
        <f>G1462+F1463</f>
        <v>-39199.210000000021</v>
      </c>
      <c r="H1463" s="80">
        <v>317</v>
      </c>
      <c r="I1463" s="78">
        <f>IF(F1463&lt;0,0,F1463)</f>
        <v>15</v>
      </c>
      <c r="J1463" s="25" t="s">
        <v>431</v>
      </c>
      <c r="K1463"/>
      <c r="L1463"/>
      <c r="M1463"/>
      <c r="N1463"/>
      <c r="O1463"/>
      <c r="P1463"/>
      <c r="Q1463"/>
      <c r="R1463"/>
      <c r="S1463"/>
      <c r="T1463"/>
    </row>
    <row r="1464" spans="1:20" s="2" customFormat="1" ht="18" customHeight="1" x14ac:dyDescent="0.25">
      <c r="A1464" s="55">
        <v>2008</v>
      </c>
      <c r="B1464" s="56">
        <v>39722</v>
      </c>
      <c r="C1464" s="82"/>
      <c r="D1464" s="55" t="s">
        <v>195</v>
      </c>
      <c r="E1464" s="55"/>
      <c r="F1464" s="58">
        <v>100</v>
      </c>
      <c r="G1464" s="59">
        <f>G1463+F1464</f>
        <v>-39099.210000000021</v>
      </c>
      <c r="H1464" s="60">
        <v>232</v>
      </c>
      <c r="I1464" s="58">
        <f>IF(F1464&lt;0,0,F1464)</f>
        <v>100</v>
      </c>
      <c r="J1464" s="25" t="s">
        <v>431</v>
      </c>
      <c r="K1464"/>
      <c r="L1464"/>
      <c r="M1464"/>
      <c r="N1464"/>
      <c r="O1464"/>
      <c r="P1464"/>
      <c r="Q1464"/>
      <c r="R1464"/>
      <c r="S1464"/>
      <c r="T1464"/>
    </row>
    <row r="1465" spans="1:20" s="2" customFormat="1" ht="18" customHeight="1" x14ac:dyDescent="0.25">
      <c r="A1465" s="25">
        <v>2003</v>
      </c>
      <c r="B1465" s="28">
        <v>38049</v>
      </c>
      <c r="C1465" s="29" t="s">
        <v>4</v>
      </c>
      <c r="D1465" s="30" t="s">
        <v>151</v>
      </c>
      <c r="E1465" s="30"/>
      <c r="F1465" s="31">
        <v>15</v>
      </c>
      <c r="G1465" s="26">
        <f>G1464+F1465</f>
        <v>-39084.210000000021</v>
      </c>
      <c r="H1465" s="32">
        <v>156</v>
      </c>
      <c r="I1465" s="31">
        <f>IF(F1465&gt;0,F1465,"")</f>
        <v>15</v>
      </c>
      <c r="J1465" s="27" t="s">
        <v>431</v>
      </c>
      <c r="K1465"/>
      <c r="L1465"/>
      <c r="M1465"/>
      <c r="N1465"/>
      <c r="O1465"/>
      <c r="P1465"/>
      <c r="Q1465"/>
      <c r="R1465"/>
      <c r="S1465"/>
      <c r="T1465"/>
    </row>
    <row r="1466" spans="1:20" s="2" customFormat="1" ht="18" customHeight="1" x14ac:dyDescent="0.25">
      <c r="A1466" s="61">
        <v>2004</v>
      </c>
      <c r="B1466" s="62">
        <v>38414</v>
      </c>
      <c r="C1466" s="63" t="s">
        <v>4</v>
      </c>
      <c r="D1466" s="47" t="s">
        <v>151</v>
      </c>
      <c r="E1466" s="47"/>
      <c r="F1466" s="64">
        <v>15</v>
      </c>
      <c r="G1466" s="65">
        <f>G1465+F1466</f>
        <v>-39069.210000000021</v>
      </c>
      <c r="H1466" s="66">
        <v>172</v>
      </c>
      <c r="I1466" s="64">
        <f>IF(F1466&gt;0,F1466,"")</f>
        <v>15</v>
      </c>
      <c r="J1466" s="61" t="s">
        <v>431</v>
      </c>
      <c r="K1466"/>
      <c r="L1466"/>
      <c r="M1466"/>
      <c r="N1466"/>
      <c r="O1466"/>
      <c r="P1466"/>
      <c r="Q1466"/>
      <c r="R1466"/>
      <c r="S1466"/>
      <c r="T1466"/>
    </row>
    <row r="1467" spans="1:20" s="2" customFormat="1" ht="18" customHeight="1" x14ac:dyDescent="0.25">
      <c r="A1467" s="40">
        <v>2005</v>
      </c>
      <c r="B1467" s="41">
        <v>38779</v>
      </c>
      <c r="C1467" s="42" t="s">
        <v>4</v>
      </c>
      <c r="D1467" s="43" t="s">
        <v>151</v>
      </c>
      <c r="E1467" s="43"/>
      <c r="F1467" s="44">
        <v>15</v>
      </c>
      <c r="G1467" s="45">
        <f>G1466+F1467</f>
        <v>-39054.210000000021</v>
      </c>
      <c r="H1467" s="46">
        <v>187</v>
      </c>
      <c r="I1467" s="44">
        <f>IF(F1467&gt;0,F1467,"")</f>
        <v>15</v>
      </c>
      <c r="J1467" s="40" t="s">
        <v>431</v>
      </c>
      <c r="K1467"/>
      <c r="L1467"/>
      <c r="M1467"/>
      <c r="N1467"/>
      <c r="O1467"/>
      <c r="P1467"/>
      <c r="Q1467"/>
      <c r="R1467"/>
      <c r="S1467"/>
      <c r="T1467"/>
    </row>
    <row r="1468" spans="1:20" s="2" customFormat="1" ht="18" customHeight="1" x14ac:dyDescent="0.25">
      <c r="A1468" s="27">
        <v>2006</v>
      </c>
      <c r="B1468" s="28">
        <v>39146</v>
      </c>
      <c r="C1468" s="29" t="s">
        <v>4</v>
      </c>
      <c r="D1468" s="30" t="s">
        <v>151</v>
      </c>
      <c r="E1468" s="30"/>
      <c r="F1468" s="31">
        <v>15</v>
      </c>
      <c r="G1468" s="26">
        <f>G1467+F1468</f>
        <v>-39039.210000000021</v>
      </c>
      <c r="H1468" s="32">
        <v>204</v>
      </c>
      <c r="I1468" s="31">
        <f>IF(F1468&gt;0,F1468,"")</f>
        <v>15</v>
      </c>
      <c r="J1468" s="25" t="s">
        <v>431</v>
      </c>
      <c r="K1468"/>
      <c r="L1468"/>
      <c r="M1468"/>
      <c r="N1468"/>
      <c r="O1468"/>
      <c r="P1468"/>
      <c r="Q1468"/>
      <c r="R1468"/>
      <c r="S1468"/>
      <c r="T1468"/>
    </row>
    <row r="1469" spans="1:20" s="2" customFormat="1" ht="18" customHeight="1" x14ac:dyDescent="0.25">
      <c r="A1469" s="33">
        <v>2007</v>
      </c>
      <c r="B1469" s="34">
        <v>39512</v>
      </c>
      <c r="C1469" s="35" t="s">
        <v>4</v>
      </c>
      <c r="D1469" s="36" t="s">
        <v>151</v>
      </c>
      <c r="E1469" s="36"/>
      <c r="F1469" s="37">
        <v>15</v>
      </c>
      <c r="G1469" s="38">
        <f>G1468+F1469</f>
        <v>-39024.210000000021</v>
      </c>
      <c r="H1469" s="39">
        <v>222</v>
      </c>
      <c r="I1469" s="37">
        <f>IF(F1469&lt;0,0,F1469)</f>
        <v>15</v>
      </c>
      <c r="J1469" s="33" t="s">
        <v>431</v>
      </c>
      <c r="K1469"/>
      <c r="L1469"/>
      <c r="M1469"/>
      <c r="N1469"/>
      <c r="O1469"/>
      <c r="P1469"/>
      <c r="Q1469"/>
      <c r="R1469"/>
      <c r="S1469"/>
      <c r="T1469"/>
    </row>
    <row r="1470" spans="1:20" s="2" customFormat="1" ht="18" customHeight="1" x14ac:dyDescent="0.25">
      <c r="A1470" s="55">
        <v>2008</v>
      </c>
      <c r="B1470" s="56">
        <v>39907</v>
      </c>
      <c r="C1470" s="57" t="s">
        <v>4</v>
      </c>
      <c r="D1470" s="55" t="s">
        <v>151</v>
      </c>
      <c r="E1470" s="55"/>
      <c r="F1470" s="58">
        <v>15</v>
      </c>
      <c r="G1470" s="59">
        <f>G1469+F1470</f>
        <v>-39009.210000000021</v>
      </c>
      <c r="H1470" s="60">
        <v>240</v>
      </c>
      <c r="I1470" s="58">
        <f>IF(F1470&lt;0,0,F1470)</f>
        <v>15</v>
      </c>
      <c r="J1470" s="25" t="s">
        <v>431</v>
      </c>
      <c r="K1470"/>
      <c r="L1470"/>
      <c r="M1470"/>
      <c r="N1470"/>
      <c r="O1470"/>
      <c r="P1470"/>
      <c r="Q1470"/>
      <c r="R1470"/>
      <c r="S1470"/>
      <c r="T1470"/>
    </row>
    <row r="1471" spans="1:20" s="2" customFormat="1" ht="18" customHeight="1" x14ac:dyDescent="0.25">
      <c r="A1471" s="47">
        <v>2009</v>
      </c>
      <c r="B1471" s="48">
        <v>40240</v>
      </c>
      <c r="C1471" s="49" t="s">
        <v>4</v>
      </c>
      <c r="D1471" s="50" t="s">
        <v>151</v>
      </c>
      <c r="E1471" s="50"/>
      <c r="F1471" s="51">
        <v>15</v>
      </c>
      <c r="G1471" s="52">
        <f>G1470+F1471</f>
        <v>-38994.210000000021</v>
      </c>
      <c r="H1471" s="53">
        <v>258</v>
      </c>
      <c r="I1471" s="51">
        <f>IF(F1471&lt;0,0,F1471)</f>
        <v>15</v>
      </c>
      <c r="J1471" s="25" t="s">
        <v>431</v>
      </c>
      <c r="K1471"/>
      <c r="L1471"/>
      <c r="M1471"/>
      <c r="N1471"/>
      <c r="O1471"/>
      <c r="P1471"/>
      <c r="Q1471"/>
      <c r="R1471"/>
      <c r="S1471"/>
      <c r="T1471"/>
    </row>
    <row r="1472" spans="1:20" s="2" customFormat="1" ht="18" customHeight="1" x14ac:dyDescent="0.25">
      <c r="A1472" s="36">
        <v>2010</v>
      </c>
      <c r="B1472" s="34">
        <v>40603</v>
      </c>
      <c r="C1472" s="35" t="s">
        <v>4</v>
      </c>
      <c r="D1472" s="36" t="s">
        <v>151</v>
      </c>
      <c r="E1472" s="36"/>
      <c r="F1472" s="37">
        <v>15</v>
      </c>
      <c r="G1472" s="38">
        <f>G1471+F1472</f>
        <v>-38979.210000000021</v>
      </c>
      <c r="H1472" s="39">
        <v>278</v>
      </c>
      <c r="I1472" s="37">
        <f>IF(F1472&lt;0,0,F1472)</f>
        <v>15</v>
      </c>
      <c r="J1472" s="33" t="s">
        <v>431</v>
      </c>
      <c r="K1472"/>
      <c r="L1472"/>
      <c r="M1472"/>
      <c r="N1472"/>
      <c r="O1472"/>
      <c r="P1472"/>
      <c r="Q1472"/>
      <c r="R1472"/>
      <c r="S1472"/>
      <c r="T1472"/>
    </row>
    <row r="1473" spans="1:20" s="2" customFormat="1" ht="18" customHeight="1" x14ac:dyDescent="0.25">
      <c r="A1473" s="67">
        <v>2011</v>
      </c>
      <c r="B1473" s="68">
        <v>40969</v>
      </c>
      <c r="C1473" s="69" t="s">
        <v>4</v>
      </c>
      <c r="D1473" s="67" t="s">
        <v>151</v>
      </c>
      <c r="E1473" s="67"/>
      <c r="F1473" s="70">
        <v>15</v>
      </c>
      <c r="G1473" s="71">
        <f>G1472+F1473</f>
        <v>-38964.210000000021</v>
      </c>
      <c r="H1473" s="72">
        <v>300</v>
      </c>
      <c r="I1473" s="70">
        <f>IF(F1473&lt;0,0,F1473)</f>
        <v>15</v>
      </c>
      <c r="J1473" s="25" t="s">
        <v>431</v>
      </c>
      <c r="K1473"/>
      <c r="L1473"/>
      <c r="M1473"/>
      <c r="N1473"/>
      <c r="O1473"/>
      <c r="P1473"/>
      <c r="Q1473"/>
      <c r="R1473"/>
      <c r="S1473"/>
      <c r="T1473"/>
    </row>
    <row r="1474" spans="1:20" s="2" customFormat="1" ht="18" customHeight="1" x14ac:dyDescent="0.25">
      <c r="A1474" s="74">
        <v>2012</v>
      </c>
      <c r="B1474" s="75">
        <v>41334</v>
      </c>
      <c r="C1474" s="76" t="s">
        <v>4</v>
      </c>
      <c r="D1474" s="77" t="s">
        <v>151</v>
      </c>
      <c r="E1474" s="77"/>
      <c r="F1474" s="78">
        <v>15</v>
      </c>
      <c r="G1474" s="79">
        <f>G1473+F1474</f>
        <v>-38949.210000000021</v>
      </c>
      <c r="H1474" s="80">
        <v>323</v>
      </c>
      <c r="I1474" s="78">
        <f>IF(F1474&lt;0,0,F1474)</f>
        <v>15</v>
      </c>
      <c r="J1474" s="25" t="s">
        <v>431</v>
      </c>
      <c r="K1474"/>
      <c r="L1474"/>
      <c r="M1474"/>
      <c r="N1474"/>
      <c r="O1474"/>
      <c r="P1474"/>
      <c r="Q1474"/>
      <c r="R1474"/>
      <c r="S1474"/>
      <c r="T1474"/>
    </row>
    <row r="1475" spans="1:20" s="2" customFormat="1" ht="18" customHeight="1" x14ac:dyDescent="0.25">
      <c r="A1475" s="61">
        <v>2004</v>
      </c>
      <c r="B1475" s="62">
        <v>38356</v>
      </c>
      <c r="C1475" s="63" t="s">
        <v>2</v>
      </c>
      <c r="D1475" s="47" t="s">
        <v>123</v>
      </c>
      <c r="E1475" s="47"/>
      <c r="F1475" s="64">
        <v>15</v>
      </c>
      <c r="G1475" s="65">
        <f>G1474+F1475</f>
        <v>-38934.210000000021</v>
      </c>
      <c r="H1475" s="66">
        <v>170</v>
      </c>
      <c r="I1475" s="64">
        <f>IF(F1475&gt;0,F1475,"")</f>
        <v>15</v>
      </c>
      <c r="J1475" s="61" t="s">
        <v>431</v>
      </c>
      <c r="K1475"/>
      <c r="L1475"/>
      <c r="M1475"/>
      <c r="N1475"/>
      <c r="O1475"/>
      <c r="P1475"/>
      <c r="Q1475"/>
      <c r="R1475"/>
      <c r="S1475"/>
      <c r="T1475"/>
    </row>
    <row r="1476" spans="1:20" s="2" customFormat="1" ht="18" customHeight="1" x14ac:dyDescent="0.25">
      <c r="A1476" s="40">
        <v>2005</v>
      </c>
      <c r="B1476" s="41">
        <v>38722</v>
      </c>
      <c r="C1476" s="42" t="s">
        <v>2</v>
      </c>
      <c r="D1476" s="43" t="s">
        <v>123</v>
      </c>
      <c r="E1476" s="43"/>
      <c r="F1476" s="44">
        <v>15</v>
      </c>
      <c r="G1476" s="45">
        <f>G1475+F1476</f>
        <v>-38919.210000000021</v>
      </c>
      <c r="H1476" s="46">
        <v>185</v>
      </c>
      <c r="I1476" s="44">
        <f>IF(F1476&gt;0,F1476,"")</f>
        <v>15</v>
      </c>
      <c r="J1476" s="40" t="s">
        <v>431</v>
      </c>
      <c r="K1476"/>
      <c r="L1476"/>
      <c r="M1476"/>
      <c r="N1476"/>
      <c r="O1476"/>
      <c r="P1476"/>
      <c r="Q1476"/>
      <c r="R1476"/>
      <c r="S1476"/>
      <c r="T1476"/>
    </row>
    <row r="1477" spans="1:20" s="2" customFormat="1" ht="18" customHeight="1" x14ac:dyDescent="0.25">
      <c r="A1477" s="27">
        <v>2006</v>
      </c>
      <c r="B1477" s="28">
        <v>39086</v>
      </c>
      <c r="C1477" s="29" t="s">
        <v>2</v>
      </c>
      <c r="D1477" s="30" t="s">
        <v>123</v>
      </c>
      <c r="E1477" s="30"/>
      <c r="F1477" s="31">
        <v>15</v>
      </c>
      <c r="G1477" s="26">
        <f>G1476+F1477</f>
        <v>-38904.210000000021</v>
      </c>
      <c r="H1477" s="32">
        <v>201</v>
      </c>
      <c r="I1477" s="31">
        <f>IF(F1477&gt;0,F1477,"")</f>
        <v>15</v>
      </c>
      <c r="J1477" s="25" t="s">
        <v>431</v>
      </c>
      <c r="K1477"/>
      <c r="L1477"/>
      <c r="M1477"/>
      <c r="N1477"/>
      <c r="O1477"/>
      <c r="P1477"/>
      <c r="Q1477"/>
      <c r="R1477"/>
      <c r="S1477"/>
      <c r="T1477"/>
    </row>
    <row r="1478" spans="1:20" s="2" customFormat="1" ht="18" customHeight="1" x14ac:dyDescent="0.25">
      <c r="A1478" s="33">
        <v>2007</v>
      </c>
      <c r="B1478" s="34">
        <v>39451</v>
      </c>
      <c r="C1478" s="35" t="s">
        <v>2</v>
      </c>
      <c r="D1478" s="36" t="s">
        <v>123</v>
      </c>
      <c r="E1478" s="36"/>
      <c r="F1478" s="37">
        <v>15</v>
      </c>
      <c r="G1478" s="38">
        <f>G1477+F1478</f>
        <v>-38889.210000000021</v>
      </c>
      <c r="H1478" s="39">
        <v>220</v>
      </c>
      <c r="I1478" s="37">
        <f>IF(F1478&lt;0,0,F1478)</f>
        <v>15</v>
      </c>
      <c r="J1478" s="33" t="s">
        <v>431</v>
      </c>
      <c r="K1478"/>
      <c r="L1478"/>
      <c r="M1478"/>
      <c r="N1478"/>
      <c r="O1478"/>
      <c r="P1478"/>
      <c r="Q1478"/>
      <c r="R1478"/>
      <c r="S1478"/>
      <c r="T1478"/>
    </row>
    <row r="1479" spans="1:20" s="2" customFormat="1" ht="18" customHeight="1" x14ac:dyDescent="0.25">
      <c r="A1479" s="55">
        <v>2008</v>
      </c>
      <c r="B1479" s="56">
        <v>39819</v>
      </c>
      <c r="C1479" s="57" t="s">
        <v>2</v>
      </c>
      <c r="D1479" s="55" t="s">
        <v>123</v>
      </c>
      <c r="E1479" s="55"/>
      <c r="F1479" s="58">
        <v>15</v>
      </c>
      <c r="G1479" s="59">
        <f>G1478+F1479</f>
        <v>-38874.210000000021</v>
      </c>
      <c r="H1479" s="60">
        <v>238</v>
      </c>
      <c r="I1479" s="58">
        <f>IF(F1479&lt;0,0,F1479)</f>
        <v>15</v>
      </c>
      <c r="J1479" s="25" t="s">
        <v>431</v>
      </c>
      <c r="K1479"/>
      <c r="L1479"/>
      <c r="M1479"/>
      <c r="N1479"/>
      <c r="O1479"/>
      <c r="P1479"/>
      <c r="Q1479"/>
      <c r="R1479"/>
      <c r="S1479"/>
      <c r="T1479"/>
    </row>
    <row r="1480" spans="1:20" s="2" customFormat="1" ht="18" customHeight="1" x14ac:dyDescent="0.25">
      <c r="A1480" s="47">
        <v>2009</v>
      </c>
      <c r="B1480" s="48">
        <v>40184</v>
      </c>
      <c r="C1480" s="49" t="s">
        <v>2</v>
      </c>
      <c r="D1480" s="50" t="s">
        <v>123</v>
      </c>
      <c r="E1480" s="50"/>
      <c r="F1480" s="51">
        <v>15</v>
      </c>
      <c r="G1480" s="52">
        <f>G1479+F1480</f>
        <v>-38859.210000000021</v>
      </c>
      <c r="H1480" s="53">
        <v>256</v>
      </c>
      <c r="I1480" s="51">
        <f>IF(F1480&lt;0,0,F1480)</f>
        <v>15</v>
      </c>
      <c r="J1480" s="25" t="s">
        <v>431</v>
      </c>
      <c r="K1480"/>
      <c r="L1480"/>
      <c r="M1480"/>
      <c r="N1480"/>
      <c r="O1480"/>
      <c r="P1480"/>
      <c r="Q1480"/>
      <c r="R1480"/>
      <c r="S1480"/>
      <c r="T1480"/>
    </row>
    <row r="1481" spans="1:20" s="2" customFormat="1" ht="18" customHeight="1" x14ac:dyDescent="0.25">
      <c r="A1481" s="36">
        <v>2010</v>
      </c>
      <c r="B1481" s="34">
        <v>40547</v>
      </c>
      <c r="C1481" s="35" t="s">
        <v>2</v>
      </c>
      <c r="D1481" s="36" t="s">
        <v>123</v>
      </c>
      <c r="E1481" s="36"/>
      <c r="F1481" s="37">
        <v>15</v>
      </c>
      <c r="G1481" s="38">
        <f>G1480+F1481</f>
        <v>-38844.210000000021</v>
      </c>
      <c r="H1481" s="39">
        <v>276</v>
      </c>
      <c r="I1481" s="37">
        <f>IF(F1481&lt;0,0,F1481)</f>
        <v>15</v>
      </c>
      <c r="J1481" s="33" t="s">
        <v>431</v>
      </c>
      <c r="K1481"/>
      <c r="L1481"/>
      <c r="M1481"/>
      <c r="N1481"/>
      <c r="O1481"/>
      <c r="P1481"/>
      <c r="Q1481"/>
      <c r="R1481"/>
      <c r="S1481"/>
      <c r="T1481"/>
    </row>
    <row r="1482" spans="1:20" s="2" customFormat="1" ht="18" customHeight="1" x14ac:dyDescent="0.25">
      <c r="A1482" s="67">
        <v>2011</v>
      </c>
      <c r="B1482" s="68">
        <v>40911</v>
      </c>
      <c r="C1482" s="69" t="s">
        <v>2</v>
      </c>
      <c r="D1482" s="67" t="s">
        <v>123</v>
      </c>
      <c r="E1482" s="67"/>
      <c r="F1482" s="70">
        <v>15</v>
      </c>
      <c r="G1482" s="71">
        <f>G1481+F1482</f>
        <v>-38829.210000000021</v>
      </c>
      <c r="H1482" s="72">
        <v>297</v>
      </c>
      <c r="I1482" s="70">
        <f>IF(F1482&lt;0,0,F1482)</f>
        <v>15</v>
      </c>
      <c r="J1482" s="25" t="s">
        <v>431</v>
      </c>
      <c r="K1482"/>
      <c r="L1482"/>
      <c r="M1482"/>
      <c r="N1482"/>
      <c r="O1482"/>
      <c r="P1482"/>
      <c r="Q1482"/>
      <c r="R1482"/>
      <c r="S1482"/>
      <c r="T1482"/>
    </row>
    <row r="1483" spans="1:20" s="2" customFormat="1" ht="18" customHeight="1" x14ac:dyDescent="0.25">
      <c r="A1483" s="74">
        <v>2012</v>
      </c>
      <c r="B1483" s="75">
        <v>41276</v>
      </c>
      <c r="C1483" s="76" t="s">
        <v>2</v>
      </c>
      <c r="D1483" s="77" t="s">
        <v>123</v>
      </c>
      <c r="E1483" s="77"/>
      <c r="F1483" s="78">
        <v>15</v>
      </c>
      <c r="G1483" s="79">
        <f>G1482+F1483</f>
        <v>-38814.210000000021</v>
      </c>
      <c r="H1483" s="80">
        <v>318</v>
      </c>
      <c r="I1483" s="78">
        <f>IF(F1483&lt;0,0,F1483)</f>
        <v>15</v>
      </c>
      <c r="J1483" s="25" t="s">
        <v>431</v>
      </c>
      <c r="K1483"/>
      <c r="L1483"/>
      <c r="M1483"/>
      <c r="N1483"/>
      <c r="O1483"/>
      <c r="P1483"/>
      <c r="Q1483"/>
      <c r="R1483"/>
      <c r="S1483"/>
      <c r="T1483"/>
    </row>
    <row r="1484" spans="1:20" s="2" customFormat="1" ht="18" customHeight="1" x14ac:dyDescent="0.25">
      <c r="A1484" s="25">
        <v>2003</v>
      </c>
      <c r="B1484" s="28">
        <v>38082</v>
      </c>
      <c r="C1484" s="29" t="s">
        <v>4</v>
      </c>
      <c r="D1484" s="30" t="s">
        <v>159</v>
      </c>
      <c r="E1484" s="30"/>
      <c r="F1484" s="31">
        <v>15</v>
      </c>
      <c r="G1484" s="26">
        <f>G1483+F1484</f>
        <v>-38799.210000000021</v>
      </c>
      <c r="H1484" s="32">
        <v>158</v>
      </c>
      <c r="I1484" s="31">
        <f>IF(F1484&gt;0,F1484,"")</f>
        <v>15</v>
      </c>
      <c r="J1484" s="27" t="s">
        <v>431</v>
      </c>
      <c r="K1484"/>
      <c r="L1484"/>
      <c r="M1484"/>
      <c r="N1484"/>
      <c r="O1484"/>
      <c r="P1484"/>
      <c r="Q1484"/>
      <c r="R1484"/>
      <c r="S1484"/>
      <c r="T1484"/>
    </row>
    <row r="1485" spans="1:20" s="2" customFormat="1" ht="18" customHeight="1" x14ac:dyDescent="0.25">
      <c r="A1485" s="61">
        <v>2004</v>
      </c>
      <c r="B1485" s="62">
        <v>38447</v>
      </c>
      <c r="C1485" s="63" t="s">
        <v>4</v>
      </c>
      <c r="D1485" s="47" t="s">
        <v>159</v>
      </c>
      <c r="E1485" s="47"/>
      <c r="F1485" s="64">
        <v>15</v>
      </c>
      <c r="G1485" s="65">
        <f>G1484+F1485</f>
        <v>-38784.210000000021</v>
      </c>
      <c r="H1485" s="66">
        <v>174</v>
      </c>
      <c r="I1485" s="64">
        <f>IF(F1485&gt;0,F1485,"")</f>
        <v>15</v>
      </c>
      <c r="J1485" s="61" t="s">
        <v>431</v>
      </c>
      <c r="K1485"/>
      <c r="L1485"/>
      <c r="M1485"/>
      <c r="N1485"/>
      <c r="O1485"/>
      <c r="P1485"/>
      <c r="Q1485"/>
      <c r="R1485"/>
      <c r="S1485"/>
      <c r="T1485"/>
    </row>
    <row r="1486" spans="1:20" s="2" customFormat="1" ht="18" customHeight="1" x14ac:dyDescent="0.25">
      <c r="A1486" s="40">
        <v>2005</v>
      </c>
      <c r="B1486" s="41">
        <v>38812</v>
      </c>
      <c r="C1486" s="42" t="s">
        <v>4</v>
      </c>
      <c r="D1486" s="43" t="s">
        <v>159</v>
      </c>
      <c r="E1486" s="43"/>
      <c r="F1486" s="44">
        <v>15</v>
      </c>
      <c r="G1486" s="45">
        <f>G1485+F1486</f>
        <v>-38769.210000000021</v>
      </c>
      <c r="H1486" s="46">
        <v>189</v>
      </c>
      <c r="I1486" s="44">
        <f>IF(F1486&gt;0,F1486,"")</f>
        <v>15</v>
      </c>
      <c r="J1486" s="40" t="s">
        <v>431</v>
      </c>
      <c r="K1486"/>
      <c r="L1486"/>
      <c r="M1486"/>
      <c r="N1486"/>
      <c r="O1486"/>
      <c r="P1486"/>
      <c r="Q1486"/>
      <c r="R1486"/>
      <c r="S1486"/>
      <c r="T1486"/>
    </row>
    <row r="1487" spans="1:20" s="2" customFormat="1" ht="18" customHeight="1" x14ac:dyDescent="0.25">
      <c r="A1487" s="27">
        <v>2006</v>
      </c>
      <c r="B1487" s="28">
        <v>39176</v>
      </c>
      <c r="C1487" s="29" t="s">
        <v>4</v>
      </c>
      <c r="D1487" s="30" t="s">
        <v>159</v>
      </c>
      <c r="E1487" s="30"/>
      <c r="F1487" s="31">
        <v>15</v>
      </c>
      <c r="G1487" s="26">
        <f>G1486+F1487</f>
        <v>-38754.210000000021</v>
      </c>
      <c r="H1487" s="32">
        <v>206</v>
      </c>
      <c r="I1487" s="31">
        <f>IF(F1487&gt;0,F1487,"")</f>
        <v>15</v>
      </c>
      <c r="J1487" s="25" t="s">
        <v>431</v>
      </c>
      <c r="K1487"/>
      <c r="L1487"/>
      <c r="M1487"/>
      <c r="N1487"/>
      <c r="O1487"/>
      <c r="P1487"/>
      <c r="Q1487"/>
      <c r="R1487"/>
      <c r="S1487"/>
      <c r="T1487"/>
    </row>
    <row r="1488" spans="1:20" s="2" customFormat="1" ht="18" customHeight="1" x14ac:dyDescent="0.25">
      <c r="A1488" s="33">
        <v>2007</v>
      </c>
      <c r="B1488" s="34">
        <v>39541</v>
      </c>
      <c r="C1488" s="35" t="s">
        <v>4</v>
      </c>
      <c r="D1488" s="36" t="s">
        <v>159</v>
      </c>
      <c r="E1488" s="36"/>
      <c r="F1488" s="37">
        <v>100</v>
      </c>
      <c r="G1488" s="38">
        <f>G1487+F1488</f>
        <v>-38654.210000000021</v>
      </c>
      <c r="H1488" s="39">
        <v>224</v>
      </c>
      <c r="I1488" s="37">
        <f>IF(F1488&lt;0,0,F1488)</f>
        <v>100</v>
      </c>
      <c r="J1488" s="33" t="s">
        <v>431</v>
      </c>
      <c r="K1488"/>
      <c r="L1488"/>
      <c r="M1488"/>
      <c r="N1488"/>
      <c r="O1488"/>
      <c r="P1488"/>
      <c r="Q1488"/>
      <c r="R1488"/>
      <c r="S1488"/>
      <c r="T1488"/>
    </row>
    <row r="1489" spans="1:20" s="2" customFormat="1" ht="18" customHeight="1" x14ac:dyDescent="0.25">
      <c r="A1489" s="55">
        <v>2008</v>
      </c>
      <c r="B1489" s="56">
        <v>39904</v>
      </c>
      <c r="C1489" s="57" t="s">
        <v>4</v>
      </c>
      <c r="D1489" s="55" t="s">
        <v>159</v>
      </c>
      <c r="E1489" s="55"/>
      <c r="F1489" s="58">
        <v>100</v>
      </c>
      <c r="G1489" s="59">
        <f>G1488+F1489</f>
        <v>-38554.210000000021</v>
      </c>
      <c r="H1489" s="60">
        <v>242</v>
      </c>
      <c r="I1489" s="58">
        <f>IF(F1489&lt;0,0,F1489)</f>
        <v>100</v>
      </c>
      <c r="J1489" s="25" t="s">
        <v>431</v>
      </c>
      <c r="K1489"/>
      <c r="L1489"/>
      <c r="M1489"/>
      <c r="N1489"/>
      <c r="O1489"/>
      <c r="P1489"/>
      <c r="Q1489"/>
      <c r="R1489"/>
      <c r="S1489"/>
      <c r="T1489"/>
    </row>
    <row r="1490" spans="1:20" s="2" customFormat="1" ht="18" customHeight="1" x14ac:dyDescent="0.25">
      <c r="A1490" s="47">
        <v>2009</v>
      </c>
      <c r="B1490" s="48">
        <v>40269</v>
      </c>
      <c r="C1490" s="49" t="s">
        <v>4</v>
      </c>
      <c r="D1490" s="50" t="s">
        <v>159</v>
      </c>
      <c r="E1490" s="50"/>
      <c r="F1490" s="51">
        <v>100</v>
      </c>
      <c r="G1490" s="52">
        <f>G1489+F1490</f>
        <v>-38454.210000000021</v>
      </c>
      <c r="H1490" s="53">
        <v>260</v>
      </c>
      <c r="I1490" s="51">
        <f>IF(F1490&lt;0,0,F1490)</f>
        <v>100</v>
      </c>
      <c r="J1490" s="25" t="s">
        <v>431</v>
      </c>
      <c r="K1490"/>
      <c r="L1490"/>
      <c r="M1490"/>
      <c r="N1490"/>
      <c r="O1490"/>
      <c r="P1490"/>
      <c r="Q1490"/>
      <c r="R1490"/>
      <c r="S1490"/>
      <c r="T1490"/>
    </row>
    <row r="1491" spans="1:20" s="2" customFormat="1" ht="18" customHeight="1" x14ac:dyDescent="0.25">
      <c r="A1491" s="36">
        <v>2010</v>
      </c>
      <c r="B1491" s="34">
        <v>40634</v>
      </c>
      <c r="C1491" s="35" t="s">
        <v>4</v>
      </c>
      <c r="D1491" s="36" t="s">
        <v>159</v>
      </c>
      <c r="E1491" s="36"/>
      <c r="F1491" s="37">
        <v>100</v>
      </c>
      <c r="G1491" s="38">
        <f>G1490+F1491</f>
        <v>-38354.210000000021</v>
      </c>
      <c r="H1491" s="39">
        <v>280</v>
      </c>
      <c r="I1491" s="37">
        <f>IF(F1491&lt;0,0,F1491)</f>
        <v>100</v>
      </c>
      <c r="J1491" s="33" t="s">
        <v>431</v>
      </c>
      <c r="K1491"/>
      <c r="L1491"/>
      <c r="M1491"/>
      <c r="N1491"/>
      <c r="O1491"/>
      <c r="P1491"/>
      <c r="Q1491"/>
      <c r="R1491"/>
      <c r="S1491"/>
      <c r="T1491"/>
    </row>
    <row r="1492" spans="1:20" s="2" customFormat="1" ht="18" customHeight="1" x14ac:dyDescent="0.25">
      <c r="A1492" s="67">
        <v>2011</v>
      </c>
      <c r="B1492" s="68">
        <v>41001</v>
      </c>
      <c r="C1492" s="69" t="s">
        <v>4</v>
      </c>
      <c r="D1492" s="67" t="s">
        <v>159</v>
      </c>
      <c r="E1492" s="67"/>
      <c r="F1492" s="70">
        <v>100</v>
      </c>
      <c r="G1492" s="71">
        <f>G1491+F1492</f>
        <v>-38254.210000000021</v>
      </c>
      <c r="H1492" s="72">
        <v>302</v>
      </c>
      <c r="I1492" s="70">
        <f>IF(F1492&lt;0,0,F1492)</f>
        <v>100</v>
      </c>
      <c r="J1492" s="25" t="s">
        <v>431</v>
      </c>
      <c r="K1492"/>
      <c r="L1492"/>
      <c r="M1492"/>
      <c r="N1492"/>
      <c r="O1492"/>
      <c r="P1492"/>
      <c r="Q1492"/>
      <c r="R1492"/>
      <c r="S1492"/>
      <c r="T1492"/>
    </row>
    <row r="1493" spans="1:20" s="2" customFormat="1" ht="18" customHeight="1" x14ac:dyDescent="0.25">
      <c r="A1493" s="74">
        <v>2012</v>
      </c>
      <c r="B1493" s="75">
        <v>41366</v>
      </c>
      <c r="C1493" s="76" t="s">
        <v>4</v>
      </c>
      <c r="D1493" s="77" t="s">
        <v>159</v>
      </c>
      <c r="E1493" s="77"/>
      <c r="F1493" s="78">
        <v>100</v>
      </c>
      <c r="G1493" s="79">
        <f>G1492+F1493</f>
        <v>-38154.210000000021</v>
      </c>
      <c r="H1493" s="80">
        <v>325</v>
      </c>
      <c r="I1493" s="78">
        <f>IF(F1493&lt;0,0,F1493)</f>
        <v>100</v>
      </c>
      <c r="J1493" s="25" t="s">
        <v>431</v>
      </c>
      <c r="K1493"/>
      <c r="L1493"/>
      <c r="M1493"/>
      <c r="N1493"/>
      <c r="O1493"/>
      <c r="P1493"/>
      <c r="Q1493"/>
      <c r="R1493"/>
      <c r="S1493"/>
      <c r="T1493"/>
    </row>
    <row r="1494" spans="1:20" s="2" customFormat="1" ht="18" customHeight="1" x14ac:dyDescent="0.25">
      <c r="A1494" s="40">
        <v>2005</v>
      </c>
      <c r="B1494" s="41">
        <v>38910</v>
      </c>
      <c r="C1494" s="42" t="s">
        <v>2</v>
      </c>
      <c r="D1494" s="43" t="s">
        <v>3</v>
      </c>
      <c r="E1494" s="43"/>
      <c r="F1494" s="44">
        <v>15</v>
      </c>
      <c r="G1494" s="45">
        <f>G1493+F1494</f>
        <v>-38139.210000000021</v>
      </c>
      <c r="H1494" s="46">
        <v>193</v>
      </c>
      <c r="I1494" s="44">
        <f>IF(F1494&gt;0,F1494,"")</f>
        <v>15</v>
      </c>
      <c r="J1494" s="40" t="s">
        <v>431</v>
      </c>
      <c r="K1494"/>
      <c r="L1494"/>
      <c r="M1494"/>
      <c r="N1494"/>
      <c r="O1494"/>
      <c r="P1494"/>
      <c r="Q1494"/>
      <c r="R1494"/>
      <c r="S1494"/>
      <c r="T1494"/>
    </row>
    <row r="1495" spans="1:20" s="2" customFormat="1" ht="18" customHeight="1" x14ac:dyDescent="0.25">
      <c r="A1495" s="27">
        <v>2006</v>
      </c>
      <c r="B1495" s="28">
        <v>39267</v>
      </c>
      <c r="C1495" s="29" t="s">
        <v>418</v>
      </c>
      <c r="D1495" s="30" t="s">
        <v>3</v>
      </c>
      <c r="E1495" s="30"/>
      <c r="F1495" s="31">
        <v>15</v>
      </c>
      <c r="G1495" s="26">
        <f>G1494+F1495</f>
        <v>-38124.210000000021</v>
      </c>
      <c r="H1495" s="32">
        <v>210</v>
      </c>
      <c r="I1495" s="31">
        <f>IF(F1495&gt;0,F1495,"")</f>
        <v>15</v>
      </c>
      <c r="J1495" s="25" t="s">
        <v>431</v>
      </c>
      <c r="K1495"/>
      <c r="L1495"/>
      <c r="M1495"/>
      <c r="N1495"/>
      <c r="O1495"/>
      <c r="P1495"/>
      <c r="Q1495"/>
      <c r="R1495"/>
      <c r="S1495"/>
      <c r="T1495"/>
    </row>
    <row r="1496" spans="1:20" s="2" customFormat="1" ht="18" customHeight="1" x14ac:dyDescent="0.25">
      <c r="A1496" s="33">
        <v>2007</v>
      </c>
      <c r="B1496" s="34">
        <v>39358</v>
      </c>
      <c r="C1496" s="35" t="s">
        <v>2</v>
      </c>
      <c r="D1496" s="36" t="s">
        <v>3</v>
      </c>
      <c r="E1496" s="36"/>
      <c r="F1496" s="37">
        <v>10</v>
      </c>
      <c r="G1496" s="38">
        <f>G1495+F1496</f>
        <v>-38114.210000000021</v>
      </c>
      <c r="H1496" s="39">
        <v>213</v>
      </c>
      <c r="I1496" s="37">
        <f>IF(F1496&lt;0,0,F1496)</f>
        <v>10</v>
      </c>
      <c r="J1496" s="33" t="s">
        <v>431</v>
      </c>
      <c r="K1496"/>
      <c r="L1496"/>
      <c r="M1496"/>
      <c r="N1496"/>
      <c r="O1496"/>
      <c r="P1496"/>
      <c r="Q1496"/>
      <c r="R1496"/>
      <c r="S1496"/>
      <c r="T1496"/>
    </row>
    <row r="1497" spans="1:20" s="2" customFormat="1" ht="18" customHeight="1" x14ac:dyDescent="0.25">
      <c r="A1497" s="55">
        <v>2008</v>
      </c>
      <c r="B1497" s="56">
        <v>39724</v>
      </c>
      <c r="C1497" s="57" t="s">
        <v>2</v>
      </c>
      <c r="D1497" s="55" t="s">
        <v>3</v>
      </c>
      <c r="E1497" s="55"/>
      <c r="F1497" s="58">
        <v>25</v>
      </c>
      <c r="G1497" s="59">
        <f>G1496+F1497</f>
        <v>-38089.210000000021</v>
      </c>
      <c r="H1497" s="60">
        <v>232</v>
      </c>
      <c r="I1497" s="58">
        <f>IF(F1497&lt;0,0,F1497)</f>
        <v>25</v>
      </c>
      <c r="J1497" s="25" t="s">
        <v>431</v>
      </c>
      <c r="K1497"/>
      <c r="L1497"/>
      <c r="M1497"/>
      <c r="N1497"/>
      <c r="O1497"/>
      <c r="P1497"/>
      <c r="Q1497"/>
      <c r="R1497"/>
      <c r="S1497"/>
      <c r="T1497"/>
    </row>
    <row r="1498" spans="1:20" s="2" customFormat="1" ht="18" customHeight="1" x14ac:dyDescent="0.25">
      <c r="A1498" s="47">
        <v>2009</v>
      </c>
      <c r="B1498" s="48">
        <v>40091</v>
      </c>
      <c r="C1498" s="49" t="s">
        <v>4</v>
      </c>
      <c r="D1498" s="50" t="s">
        <v>3</v>
      </c>
      <c r="E1498" s="50"/>
      <c r="F1498" s="51">
        <v>75</v>
      </c>
      <c r="G1498" s="52">
        <f>G1497+F1498</f>
        <v>-38014.210000000021</v>
      </c>
      <c r="H1498" s="53">
        <v>251</v>
      </c>
      <c r="I1498" s="51">
        <f>IF(F1498&lt;0,0,F1498)</f>
        <v>75</v>
      </c>
      <c r="J1498" s="25" t="s">
        <v>431</v>
      </c>
      <c r="K1498"/>
      <c r="L1498"/>
      <c r="M1498"/>
      <c r="N1498"/>
      <c r="O1498"/>
      <c r="P1498"/>
      <c r="Q1498"/>
      <c r="R1498"/>
      <c r="S1498"/>
      <c r="T1498"/>
    </row>
    <row r="1499" spans="1:20" s="2" customFormat="1" ht="18" customHeight="1" x14ac:dyDescent="0.25">
      <c r="A1499" s="36">
        <v>2010</v>
      </c>
      <c r="B1499" s="34">
        <v>40456</v>
      </c>
      <c r="C1499" s="35" t="s">
        <v>2</v>
      </c>
      <c r="D1499" s="36" t="s">
        <v>3</v>
      </c>
      <c r="E1499" s="36"/>
      <c r="F1499" s="37">
        <v>120</v>
      </c>
      <c r="G1499" s="38">
        <f>G1498+F1499</f>
        <v>-37894.210000000021</v>
      </c>
      <c r="H1499" s="39">
        <v>271</v>
      </c>
      <c r="I1499" s="37">
        <f>IF(F1499&lt;0,0,F1499)</f>
        <v>120</v>
      </c>
      <c r="J1499" s="33" t="s">
        <v>431</v>
      </c>
      <c r="K1499"/>
      <c r="L1499"/>
      <c r="M1499"/>
      <c r="N1499"/>
      <c r="O1499"/>
      <c r="P1499"/>
      <c r="Q1499"/>
      <c r="R1499"/>
      <c r="S1499"/>
      <c r="T1499"/>
    </row>
    <row r="1500" spans="1:20" s="2" customFormat="1" ht="18" customHeight="1" x14ac:dyDescent="0.25">
      <c r="A1500" s="67">
        <v>2011</v>
      </c>
      <c r="B1500" s="68">
        <v>40821</v>
      </c>
      <c r="C1500" s="81" t="s">
        <v>2</v>
      </c>
      <c r="D1500" s="67" t="s">
        <v>3</v>
      </c>
      <c r="E1500" s="67"/>
      <c r="F1500" s="70">
        <v>460</v>
      </c>
      <c r="G1500" s="71">
        <f>G1499+F1500</f>
        <v>-37434.210000000021</v>
      </c>
      <c r="H1500" s="72">
        <v>292</v>
      </c>
      <c r="I1500" s="70">
        <f>IF(F1500&lt;0,0,F1500)</f>
        <v>460</v>
      </c>
      <c r="J1500" s="25" t="s">
        <v>431</v>
      </c>
      <c r="K1500"/>
      <c r="L1500"/>
      <c r="M1500"/>
      <c r="N1500"/>
      <c r="O1500"/>
      <c r="P1500"/>
      <c r="Q1500"/>
      <c r="R1500"/>
      <c r="S1500"/>
      <c r="T1500"/>
    </row>
    <row r="1501" spans="1:20" s="2" customFormat="1" ht="18" customHeight="1" x14ac:dyDescent="0.25">
      <c r="A1501" s="25">
        <v>2003</v>
      </c>
      <c r="B1501" s="28">
        <v>37930</v>
      </c>
      <c r="C1501" s="29" t="s">
        <v>4</v>
      </c>
      <c r="D1501" s="30" t="s">
        <v>315</v>
      </c>
      <c r="E1501" s="30"/>
      <c r="F1501" s="31">
        <v>10</v>
      </c>
      <c r="G1501" s="26">
        <f>G1500+F1501</f>
        <v>-37424.210000000021</v>
      </c>
      <c r="H1501" s="32">
        <v>152</v>
      </c>
      <c r="I1501" s="31">
        <f>IF(F1501&gt;0,F1501,"")</f>
        <v>10</v>
      </c>
      <c r="J1501" s="27" t="s">
        <v>431</v>
      </c>
      <c r="K1501"/>
      <c r="L1501"/>
      <c r="M1501"/>
      <c r="N1501"/>
      <c r="O1501"/>
      <c r="P1501"/>
      <c r="Q1501"/>
      <c r="R1501"/>
      <c r="S1501"/>
      <c r="T1501"/>
    </row>
    <row r="1502" spans="1:20" s="2" customFormat="1" ht="18" customHeight="1" x14ac:dyDescent="0.25">
      <c r="A1502" s="25">
        <v>2003</v>
      </c>
      <c r="B1502" s="28">
        <v>37867</v>
      </c>
      <c r="C1502" s="29" t="s">
        <v>4</v>
      </c>
      <c r="D1502" s="30" t="s">
        <v>5</v>
      </c>
      <c r="E1502" s="30"/>
      <c r="F1502" s="31">
        <v>15</v>
      </c>
      <c r="G1502" s="26">
        <f>G1501+F1502</f>
        <v>-37409.210000000021</v>
      </c>
      <c r="H1502" s="32">
        <v>148</v>
      </c>
      <c r="I1502" s="31">
        <f>IF(F1502&gt;0,F1502,"")</f>
        <v>15</v>
      </c>
      <c r="J1502" s="27" t="s">
        <v>431</v>
      </c>
      <c r="K1502"/>
      <c r="L1502"/>
      <c r="M1502"/>
      <c r="N1502"/>
      <c r="O1502"/>
      <c r="P1502"/>
      <c r="Q1502"/>
      <c r="R1502"/>
      <c r="S1502"/>
      <c r="T1502"/>
    </row>
    <row r="1503" spans="1:20" s="2" customFormat="1" ht="18" customHeight="1" x14ac:dyDescent="0.25">
      <c r="A1503" s="25">
        <v>2003</v>
      </c>
      <c r="B1503" s="28">
        <v>37867</v>
      </c>
      <c r="C1503" s="29" t="s">
        <v>4</v>
      </c>
      <c r="D1503" s="30" t="s">
        <v>5</v>
      </c>
      <c r="E1503" s="30"/>
      <c r="F1503" s="31">
        <v>15</v>
      </c>
      <c r="G1503" s="26">
        <f>G1502+F1503</f>
        <v>-37394.210000000021</v>
      </c>
      <c r="H1503" s="32">
        <v>164</v>
      </c>
      <c r="I1503" s="31">
        <f>IF(F1503&gt;0,F1503,"")</f>
        <v>15</v>
      </c>
      <c r="J1503" s="27" t="s">
        <v>431</v>
      </c>
      <c r="K1503"/>
      <c r="L1503"/>
      <c r="M1503"/>
      <c r="N1503"/>
      <c r="O1503"/>
      <c r="P1503"/>
      <c r="Q1503"/>
      <c r="R1503"/>
      <c r="S1503"/>
      <c r="T1503"/>
    </row>
    <row r="1504" spans="1:20" s="2" customFormat="1" ht="18" customHeight="1" x14ac:dyDescent="0.25">
      <c r="A1504" s="25">
        <v>2003</v>
      </c>
      <c r="B1504" s="28">
        <v>37897</v>
      </c>
      <c r="C1504" s="29" t="s">
        <v>4</v>
      </c>
      <c r="D1504" s="30" t="s">
        <v>5</v>
      </c>
      <c r="E1504" s="30"/>
      <c r="F1504" s="31">
        <v>15</v>
      </c>
      <c r="G1504" s="26">
        <f>G1503+F1504</f>
        <v>-37379.210000000021</v>
      </c>
      <c r="H1504" s="32">
        <v>150</v>
      </c>
      <c r="I1504" s="31">
        <f>IF(F1504&gt;0,F1504,"")</f>
        <v>15</v>
      </c>
      <c r="J1504" s="27" t="s">
        <v>431</v>
      </c>
      <c r="K1504"/>
      <c r="L1504"/>
      <c r="M1504"/>
      <c r="N1504"/>
      <c r="O1504"/>
      <c r="P1504"/>
      <c r="Q1504"/>
      <c r="R1504"/>
      <c r="S1504"/>
      <c r="T1504"/>
    </row>
    <row r="1505" spans="1:20" s="2" customFormat="1" ht="18" customHeight="1" x14ac:dyDescent="0.25">
      <c r="A1505" s="25">
        <v>2003</v>
      </c>
      <c r="B1505" s="28">
        <v>37930</v>
      </c>
      <c r="C1505" s="29" t="s">
        <v>4</v>
      </c>
      <c r="D1505" s="30" t="s">
        <v>5</v>
      </c>
      <c r="E1505" s="30"/>
      <c r="F1505" s="31">
        <v>15</v>
      </c>
      <c r="G1505" s="26">
        <f>G1504+F1505</f>
        <v>-37364.210000000021</v>
      </c>
      <c r="H1505" s="32">
        <v>152</v>
      </c>
      <c r="I1505" s="31">
        <f>IF(F1505&gt;0,F1505,"")</f>
        <v>15</v>
      </c>
      <c r="J1505" s="27"/>
      <c r="K1505"/>
      <c r="L1505"/>
      <c r="M1505"/>
      <c r="N1505"/>
      <c r="O1505"/>
      <c r="P1505"/>
      <c r="Q1505"/>
      <c r="R1505"/>
      <c r="S1505"/>
      <c r="T1505"/>
    </row>
    <row r="1506" spans="1:20" s="2" customFormat="1" ht="18" customHeight="1" x14ac:dyDescent="0.25">
      <c r="A1506" s="25">
        <v>2003</v>
      </c>
      <c r="B1506" s="28">
        <v>37958</v>
      </c>
      <c r="C1506" s="29" t="s">
        <v>4</v>
      </c>
      <c r="D1506" s="30" t="s">
        <v>5</v>
      </c>
      <c r="E1506" s="30"/>
      <c r="F1506" s="31">
        <v>15</v>
      </c>
      <c r="G1506" s="26">
        <f>G1505+F1506</f>
        <v>-37349.210000000021</v>
      </c>
      <c r="H1506" s="32">
        <v>153</v>
      </c>
      <c r="I1506" s="31">
        <f>IF(F1506&gt;0,F1506,"")</f>
        <v>15</v>
      </c>
      <c r="J1506" s="27" t="s">
        <v>431</v>
      </c>
      <c r="K1506"/>
      <c r="L1506"/>
      <c r="M1506"/>
      <c r="N1506"/>
      <c r="O1506"/>
      <c r="P1506"/>
      <c r="Q1506"/>
      <c r="R1506"/>
      <c r="S1506"/>
      <c r="T1506"/>
    </row>
    <row r="1507" spans="1:20" s="2" customFormat="1" ht="18" customHeight="1" x14ac:dyDescent="0.25">
      <c r="A1507" s="25">
        <v>2003</v>
      </c>
      <c r="B1507" s="28">
        <v>37992</v>
      </c>
      <c r="C1507" s="29" t="s">
        <v>4</v>
      </c>
      <c r="D1507" s="30" t="s">
        <v>5</v>
      </c>
      <c r="E1507" s="30"/>
      <c r="F1507" s="31">
        <v>15</v>
      </c>
      <c r="G1507" s="26">
        <f>G1506+F1507</f>
        <v>-37334.210000000021</v>
      </c>
      <c r="H1507" s="32">
        <v>154</v>
      </c>
      <c r="I1507" s="31">
        <f>IF(F1507&gt;0,F1507,"")</f>
        <v>15</v>
      </c>
      <c r="J1507" s="27" t="s">
        <v>431</v>
      </c>
      <c r="K1507"/>
      <c r="L1507"/>
      <c r="M1507"/>
      <c r="N1507"/>
      <c r="O1507"/>
      <c r="P1507"/>
      <c r="Q1507"/>
      <c r="R1507"/>
      <c r="S1507"/>
      <c r="T1507"/>
    </row>
    <row r="1508" spans="1:20" s="2" customFormat="1" ht="18" customHeight="1" x14ac:dyDescent="0.25">
      <c r="A1508" s="25">
        <v>2003</v>
      </c>
      <c r="B1508" s="28">
        <v>38021</v>
      </c>
      <c r="C1508" s="29" t="s">
        <v>4</v>
      </c>
      <c r="D1508" s="30" t="s">
        <v>5</v>
      </c>
      <c r="E1508" s="30"/>
      <c r="F1508" s="31">
        <v>15</v>
      </c>
      <c r="G1508" s="26">
        <f>G1507+F1508</f>
        <v>-37319.210000000021</v>
      </c>
      <c r="H1508" s="32">
        <v>155</v>
      </c>
      <c r="I1508" s="31">
        <f>IF(F1508&gt;0,F1508,"")</f>
        <v>15</v>
      </c>
      <c r="J1508" s="27" t="s">
        <v>431</v>
      </c>
      <c r="K1508"/>
      <c r="L1508"/>
      <c r="M1508"/>
      <c r="N1508"/>
      <c r="O1508"/>
      <c r="P1508"/>
      <c r="Q1508"/>
      <c r="R1508"/>
      <c r="S1508"/>
      <c r="T1508"/>
    </row>
    <row r="1509" spans="1:20" s="2" customFormat="1" ht="18" customHeight="1" x14ac:dyDescent="0.25">
      <c r="A1509" s="25">
        <v>2003</v>
      </c>
      <c r="B1509" s="28">
        <v>38049</v>
      </c>
      <c r="C1509" s="29" t="s">
        <v>4</v>
      </c>
      <c r="D1509" s="30" t="s">
        <v>5</v>
      </c>
      <c r="E1509" s="30"/>
      <c r="F1509" s="31">
        <v>15</v>
      </c>
      <c r="G1509" s="26">
        <f>G1508+F1509</f>
        <v>-37304.210000000021</v>
      </c>
      <c r="H1509" s="32">
        <v>156</v>
      </c>
      <c r="I1509" s="31">
        <f>IF(F1509&gt;0,F1509,"")</f>
        <v>15</v>
      </c>
      <c r="J1509" s="27" t="s">
        <v>431</v>
      </c>
      <c r="K1509"/>
      <c r="L1509"/>
      <c r="M1509"/>
      <c r="N1509"/>
      <c r="O1509"/>
      <c r="P1509"/>
      <c r="Q1509"/>
      <c r="R1509"/>
      <c r="S1509"/>
      <c r="T1509"/>
    </row>
    <row r="1510" spans="1:20" s="2" customFormat="1" ht="18" customHeight="1" x14ac:dyDescent="0.25">
      <c r="A1510" s="25">
        <v>2003</v>
      </c>
      <c r="B1510" s="28">
        <v>38082</v>
      </c>
      <c r="C1510" s="29" t="s">
        <v>4</v>
      </c>
      <c r="D1510" s="30" t="s">
        <v>5</v>
      </c>
      <c r="E1510" s="30"/>
      <c r="F1510" s="31">
        <v>15</v>
      </c>
      <c r="G1510" s="26">
        <f>G1509+F1510</f>
        <v>-37289.210000000021</v>
      </c>
      <c r="H1510" s="32">
        <v>158</v>
      </c>
      <c r="I1510" s="31">
        <f>IF(F1510&gt;0,F1510,"")</f>
        <v>15</v>
      </c>
      <c r="J1510" s="27" t="s">
        <v>431</v>
      </c>
      <c r="K1510"/>
      <c r="L1510"/>
      <c r="M1510"/>
      <c r="N1510"/>
      <c r="O1510"/>
      <c r="P1510"/>
      <c r="Q1510"/>
      <c r="R1510"/>
      <c r="S1510"/>
      <c r="T1510"/>
    </row>
    <row r="1511" spans="1:20" s="2" customFormat="1" ht="18" customHeight="1" x14ac:dyDescent="0.25">
      <c r="A1511" s="25">
        <v>2003</v>
      </c>
      <c r="B1511" s="28">
        <v>38113</v>
      </c>
      <c r="C1511" s="29" t="s">
        <v>4</v>
      </c>
      <c r="D1511" s="30" t="s">
        <v>5</v>
      </c>
      <c r="E1511" s="30"/>
      <c r="F1511" s="31">
        <v>15</v>
      </c>
      <c r="G1511" s="26">
        <f>G1510+F1511</f>
        <v>-37274.210000000021</v>
      </c>
      <c r="H1511" s="32">
        <v>160</v>
      </c>
      <c r="I1511" s="31">
        <f>IF(F1511&gt;0,F1511,"")</f>
        <v>15</v>
      </c>
      <c r="J1511" s="27" t="s">
        <v>431</v>
      </c>
      <c r="K1511"/>
      <c r="L1511"/>
      <c r="M1511"/>
      <c r="N1511"/>
      <c r="O1511"/>
      <c r="P1511"/>
      <c r="Q1511"/>
      <c r="R1511"/>
      <c r="S1511"/>
      <c r="T1511"/>
    </row>
    <row r="1512" spans="1:20" s="2" customFormat="1" ht="18" customHeight="1" x14ac:dyDescent="0.25">
      <c r="A1512" s="25">
        <v>2003</v>
      </c>
      <c r="B1512" s="28">
        <v>38141</v>
      </c>
      <c r="C1512" s="29" t="s">
        <v>4</v>
      </c>
      <c r="D1512" s="30" t="s">
        <v>5</v>
      </c>
      <c r="E1512" s="30"/>
      <c r="F1512" s="31">
        <v>15</v>
      </c>
      <c r="G1512" s="26">
        <f>G1511+F1512</f>
        <v>-37259.210000000021</v>
      </c>
      <c r="H1512" s="32">
        <v>161</v>
      </c>
      <c r="I1512" s="31">
        <f>IF(F1512&gt;0,F1512,"")</f>
        <v>15</v>
      </c>
      <c r="J1512" s="27" t="s">
        <v>431</v>
      </c>
      <c r="K1512"/>
      <c r="L1512"/>
      <c r="M1512"/>
      <c r="N1512"/>
      <c r="O1512"/>
      <c r="P1512"/>
      <c r="Q1512"/>
      <c r="R1512"/>
      <c r="S1512"/>
      <c r="T1512"/>
    </row>
    <row r="1513" spans="1:20" s="2" customFormat="1" ht="18" customHeight="1" x14ac:dyDescent="0.25">
      <c r="A1513" s="25">
        <v>2003</v>
      </c>
      <c r="B1513" s="28">
        <v>38173</v>
      </c>
      <c r="C1513" s="29" t="s">
        <v>4</v>
      </c>
      <c r="D1513" s="30" t="s">
        <v>5</v>
      </c>
      <c r="E1513" s="30"/>
      <c r="F1513" s="31">
        <v>15</v>
      </c>
      <c r="G1513" s="26">
        <f>G1512+F1513</f>
        <v>-37244.210000000021</v>
      </c>
      <c r="H1513" s="32">
        <v>162</v>
      </c>
      <c r="I1513" s="31">
        <f>IF(F1513&gt;0,F1513,"")</f>
        <v>15</v>
      </c>
      <c r="J1513" s="27" t="s">
        <v>431</v>
      </c>
      <c r="K1513"/>
      <c r="L1513"/>
      <c r="M1513"/>
      <c r="N1513"/>
      <c r="O1513"/>
      <c r="P1513"/>
      <c r="Q1513"/>
      <c r="R1513"/>
      <c r="S1513"/>
      <c r="T1513"/>
    </row>
    <row r="1514" spans="1:20" s="2" customFormat="1" ht="18" customHeight="1" x14ac:dyDescent="0.25">
      <c r="A1514" s="25">
        <v>2003</v>
      </c>
      <c r="B1514" s="28">
        <v>38203</v>
      </c>
      <c r="C1514" s="29" t="s">
        <v>4</v>
      </c>
      <c r="D1514" s="30" t="s">
        <v>5</v>
      </c>
      <c r="E1514" s="30"/>
      <c r="F1514" s="31">
        <v>15</v>
      </c>
      <c r="G1514" s="26">
        <f>G1513+F1514</f>
        <v>-37229.210000000021</v>
      </c>
      <c r="H1514" s="32">
        <v>163</v>
      </c>
      <c r="I1514" s="31">
        <f>IF(F1514&gt;0,F1514,"")</f>
        <v>15</v>
      </c>
      <c r="J1514" s="27" t="s">
        <v>431</v>
      </c>
      <c r="K1514"/>
      <c r="L1514"/>
      <c r="M1514"/>
      <c r="N1514"/>
      <c r="O1514"/>
      <c r="P1514"/>
      <c r="Q1514"/>
      <c r="R1514"/>
      <c r="S1514"/>
      <c r="T1514"/>
    </row>
    <row r="1515" spans="1:20" s="2" customFormat="1" ht="18" customHeight="1" x14ac:dyDescent="0.25">
      <c r="A1515" s="61">
        <v>2004</v>
      </c>
      <c r="B1515" s="62">
        <v>38265</v>
      </c>
      <c r="C1515" s="63" t="s">
        <v>4</v>
      </c>
      <c r="D1515" s="47" t="s">
        <v>5</v>
      </c>
      <c r="E1515" s="47"/>
      <c r="F1515" s="64">
        <v>15</v>
      </c>
      <c r="G1515" s="65">
        <f>G1514+F1515</f>
        <v>-37214.210000000021</v>
      </c>
      <c r="H1515" s="66">
        <v>166</v>
      </c>
      <c r="I1515" s="64">
        <f>IF(F1515&gt;0,F1515,"")</f>
        <v>15</v>
      </c>
      <c r="J1515" s="61" t="s">
        <v>431</v>
      </c>
      <c r="K1515"/>
      <c r="L1515"/>
      <c r="M1515"/>
      <c r="N1515"/>
      <c r="O1515"/>
      <c r="P1515"/>
      <c r="Q1515"/>
      <c r="R1515"/>
      <c r="S1515"/>
      <c r="T1515"/>
    </row>
    <row r="1516" spans="1:20" s="2" customFormat="1" ht="18" customHeight="1" x14ac:dyDescent="0.25">
      <c r="A1516" s="61">
        <v>2004</v>
      </c>
      <c r="B1516" s="62">
        <v>38294</v>
      </c>
      <c r="C1516" s="63" t="s">
        <v>4</v>
      </c>
      <c r="D1516" s="47" t="s">
        <v>5</v>
      </c>
      <c r="E1516" s="47"/>
      <c r="F1516" s="64">
        <v>15</v>
      </c>
      <c r="G1516" s="65">
        <f>G1515+F1516</f>
        <v>-37199.210000000021</v>
      </c>
      <c r="H1516" s="66">
        <v>168</v>
      </c>
      <c r="I1516" s="64">
        <f>IF(F1516&gt;0,F1516,"")</f>
        <v>15</v>
      </c>
      <c r="J1516" s="61" t="s">
        <v>431</v>
      </c>
      <c r="K1516"/>
      <c r="L1516"/>
      <c r="M1516"/>
      <c r="N1516"/>
      <c r="O1516"/>
      <c r="P1516"/>
      <c r="Q1516"/>
      <c r="R1516"/>
      <c r="S1516"/>
      <c r="T1516"/>
    </row>
    <row r="1517" spans="1:20" s="2" customFormat="1" ht="18" customHeight="1" x14ac:dyDescent="0.25">
      <c r="A1517" s="61">
        <v>2004</v>
      </c>
      <c r="B1517" s="62">
        <v>38324</v>
      </c>
      <c r="C1517" s="63" t="s">
        <v>4</v>
      </c>
      <c r="D1517" s="47" t="s">
        <v>5</v>
      </c>
      <c r="E1517" s="47"/>
      <c r="F1517" s="64">
        <v>15</v>
      </c>
      <c r="G1517" s="65">
        <f>G1516+F1517</f>
        <v>-37184.210000000021</v>
      </c>
      <c r="H1517" s="66">
        <v>169</v>
      </c>
      <c r="I1517" s="64">
        <f>IF(F1517&gt;0,F1517,"")</f>
        <v>15</v>
      </c>
      <c r="J1517" s="61" t="s">
        <v>431</v>
      </c>
      <c r="K1517"/>
      <c r="L1517"/>
      <c r="M1517"/>
      <c r="N1517"/>
      <c r="O1517"/>
      <c r="P1517"/>
      <c r="Q1517"/>
      <c r="R1517"/>
      <c r="S1517"/>
      <c r="T1517"/>
    </row>
    <row r="1518" spans="1:20" s="2" customFormat="1" ht="18" customHeight="1" x14ac:dyDescent="0.25">
      <c r="A1518" s="61">
        <v>2004</v>
      </c>
      <c r="B1518" s="62">
        <v>38358</v>
      </c>
      <c r="C1518" s="63" t="s">
        <v>4</v>
      </c>
      <c r="D1518" s="47" t="s">
        <v>5</v>
      </c>
      <c r="E1518" s="47"/>
      <c r="F1518" s="64">
        <v>15</v>
      </c>
      <c r="G1518" s="65">
        <f>G1517+F1518</f>
        <v>-37169.210000000021</v>
      </c>
      <c r="H1518" s="66">
        <v>170</v>
      </c>
      <c r="I1518" s="64">
        <f>IF(F1518&gt;0,F1518,"")</f>
        <v>15</v>
      </c>
      <c r="J1518" s="61" t="s">
        <v>431</v>
      </c>
      <c r="K1518"/>
      <c r="L1518"/>
      <c r="M1518"/>
      <c r="N1518"/>
      <c r="O1518"/>
      <c r="P1518"/>
      <c r="Q1518"/>
      <c r="R1518"/>
      <c r="S1518"/>
      <c r="T1518"/>
    </row>
    <row r="1519" spans="1:20" s="2" customFormat="1" ht="18" customHeight="1" x14ac:dyDescent="0.25">
      <c r="A1519" s="61">
        <v>2004</v>
      </c>
      <c r="B1519" s="62">
        <v>38386</v>
      </c>
      <c r="C1519" s="63" t="s">
        <v>4</v>
      </c>
      <c r="D1519" s="47" t="s">
        <v>5</v>
      </c>
      <c r="E1519" s="47"/>
      <c r="F1519" s="64">
        <v>15</v>
      </c>
      <c r="G1519" s="65">
        <f>G1518+F1519</f>
        <v>-37154.210000000021</v>
      </c>
      <c r="H1519" s="66">
        <v>171</v>
      </c>
      <c r="I1519" s="64">
        <f>IF(F1519&gt;0,F1519,"")</f>
        <v>15</v>
      </c>
      <c r="J1519" s="61" t="s">
        <v>431</v>
      </c>
      <c r="K1519"/>
      <c r="L1519"/>
      <c r="M1519"/>
      <c r="N1519"/>
      <c r="O1519"/>
      <c r="P1519"/>
      <c r="Q1519"/>
      <c r="R1519"/>
      <c r="S1519"/>
      <c r="T1519"/>
    </row>
    <row r="1520" spans="1:20" s="2" customFormat="1" ht="18" customHeight="1" x14ac:dyDescent="0.25">
      <c r="A1520" s="61">
        <v>2004</v>
      </c>
      <c r="B1520" s="62">
        <v>38414</v>
      </c>
      <c r="C1520" s="63" t="s">
        <v>4</v>
      </c>
      <c r="D1520" s="47" t="s">
        <v>5</v>
      </c>
      <c r="E1520" s="47"/>
      <c r="F1520" s="64">
        <v>15</v>
      </c>
      <c r="G1520" s="65">
        <f>G1519+F1520</f>
        <v>-37139.210000000021</v>
      </c>
      <c r="H1520" s="66">
        <v>172</v>
      </c>
      <c r="I1520" s="64">
        <f>IF(F1520&gt;0,F1520,"")</f>
        <v>15</v>
      </c>
      <c r="J1520" s="61" t="s">
        <v>431</v>
      </c>
      <c r="K1520"/>
      <c r="L1520"/>
      <c r="M1520"/>
      <c r="N1520"/>
      <c r="O1520"/>
      <c r="P1520"/>
      <c r="Q1520"/>
      <c r="R1520"/>
      <c r="S1520"/>
      <c r="T1520"/>
    </row>
    <row r="1521" spans="1:20" s="2" customFormat="1" ht="18" customHeight="1" x14ac:dyDescent="0.25">
      <c r="A1521" s="61">
        <v>2004</v>
      </c>
      <c r="B1521" s="62">
        <v>38447</v>
      </c>
      <c r="C1521" s="63" t="s">
        <v>4</v>
      </c>
      <c r="D1521" s="47" t="s">
        <v>5</v>
      </c>
      <c r="E1521" s="47"/>
      <c r="F1521" s="64">
        <v>15</v>
      </c>
      <c r="G1521" s="65">
        <f>G1520+F1521</f>
        <v>-37124.210000000021</v>
      </c>
      <c r="H1521" s="66">
        <v>174</v>
      </c>
      <c r="I1521" s="64">
        <f>IF(F1521&gt;0,F1521,"")</f>
        <v>15</v>
      </c>
      <c r="J1521" s="61" t="s">
        <v>431</v>
      </c>
      <c r="K1521"/>
      <c r="L1521"/>
      <c r="M1521"/>
      <c r="N1521"/>
      <c r="O1521"/>
      <c r="P1521"/>
      <c r="Q1521"/>
      <c r="R1521"/>
      <c r="S1521"/>
      <c r="T1521"/>
    </row>
    <row r="1522" spans="1:20" s="2" customFormat="1" ht="18" customHeight="1" x14ac:dyDescent="0.25">
      <c r="A1522" s="61">
        <v>2004</v>
      </c>
      <c r="B1522" s="62">
        <v>38477</v>
      </c>
      <c r="C1522" s="63" t="s">
        <v>4</v>
      </c>
      <c r="D1522" s="47" t="s">
        <v>5</v>
      </c>
      <c r="E1522" s="47"/>
      <c r="F1522" s="64">
        <v>15</v>
      </c>
      <c r="G1522" s="65">
        <f>G1521+F1522</f>
        <v>-37109.210000000021</v>
      </c>
      <c r="H1522" s="66">
        <v>175</v>
      </c>
      <c r="I1522" s="64">
        <f>IF(F1522&gt;0,F1522,"")</f>
        <v>15</v>
      </c>
      <c r="J1522" s="61" t="s">
        <v>431</v>
      </c>
      <c r="K1522"/>
      <c r="L1522"/>
      <c r="M1522"/>
      <c r="N1522"/>
      <c r="O1522"/>
      <c r="P1522"/>
      <c r="Q1522"/>
      <c r="R1522"/>
      <c r="S1522"/>
      <c r="T1522"/>
    </row>
    <row r="1523" spans="1:20" s="2" customFormat="1" ht="18" customHeight="1" x14ac:dyDescent="0.25">
      <c r="A1523" s="61">
        <v>2004</v>
      </c>
      <c r="B1523" s="62">
        <v>38505</v>
      </c>
      <c r="C1523" s="63" t="s">
        <v>4</v>
      </c>
      <c r="D1523" s="47" t="s">
        <v>5</v>
      </c>
      <c r="E1523" s="47"/>
      <c r="F1523" s="64">
        <v>15</v>
      </c>
      <c r="G1523" s="65">
        <f>G1522+F1523</f>
        <v>-37094.210000000021</v>
      </c>
      <c r="H1523" s="66">
        <v>176</v>
      </c>
      <c r="I1523" s="64">
        <f>IF(F1523&gt;0,F1523,"")</f>
        <v>15</v>
      </c>
      <c r="J1523" s="61" t="s">
        <v>431</v>
      </c>
      <c r="K1523"/>
      <c r="L1523"/>
      <c r="M1523"/>
      <c r="N1523"/>
      <c r="O1523"/>
      <c r="P1523"/>
      <c r="Q1523"/>
      <c r="R1523"/>
      <c r="S1523"/>
      <c r="T1523"/>
    </row>
    <row r="1524" spans="1:20" s="2" customFormat="1" ht="18" customHeight="1" x14ac:dyDescent="0.25">
      <c r="A1524" s="61">
        <v>2004</v>
      </c>
      <c r="B1524" s="62">
        <v>38538</v>
      </c>
      <c r="C1524" s="63" t="s">
        <v>4</v>
      </c>
      <c r="D1524" s="47" t="s">
        <v>5</v>
      </c>
      <c r="E1524" s="47"/>
      <c r="F1524" s="64">
        <v>15</v>
      </c>
      <c r="G1524" s="65">
        <f>G1523+F1524</f>
        <v>-37079.210000000021</v>
      </c>
      <c r="H1524" s="66">
        <v>177</v>
      </c>
      <c r="I1524" s="64">
        <f>IF(F1524&gt;0,F1524,"")</f>
        <v>15</v>
      </c>
      <c r="J1524" s="61" t="s">
        <v>431</v>
      </c>
      <c r="K1524"/>
      <c r="L1524"/>
      <c r="M1524"/>
      <c r="N1524"/>
      <c r="O1524"/>
      <c r="P1524"/>
      <c r="Q1524"/>
      <c r="R1524"/>
      <c r="S1524"/>
      <c r="T1524"/>
    </row>
    <row r="1525" spans="1:20" s="2" customFormat="1" ht="18" customHeight="1" x14ac:dyDescent="0.25">
      <c r="A1525" s="61">
        <v>2004</v>
      </c>
      <c r="B1525" s="62">
        <v>38594</v>
      </c>
      <c r="C1525" s="63" t="s">
        <v>4</v>
      </c>
      <c r="D1525" s="47" t="s">
        <v>5</v>
      </c>
      <c r="E1525" s="47"/>
      <c r="F1525" s="64">
        <v>15</v>
      </c>
      <c r="G1525" s="65">
        <f>G1524+F1525</f>
        <v>-37064.210000000021</v>
      </c>
      <c r="H1525" s="66">
        <v>178</v>
      </c>
      <c r="I1525" s="64">
        <f>IF(F1525&gt;0,F1525,"")</f>
        <v>15</v>
      </c>
      <c r="J1525" s="61" t="s">
        <v>431</v>
      </c>
      <c r="K1525"/>
      <c r="L1525"/>
      <c r="M1525"/>
      <c r="N1525"/>
      <c r="O1525"/>
      <c r="P1525"/>
      <c r="Q1525"/>
      <c r="R1525"/>
      <c r="S1525"/>
      <c r="T1525"/>
    </row>
    <row r="1526" spans="1:20" s="2" customFormat="1" ht="18" customHeight="1" x14ac:dyDescent="0.25">
      <c r="A1526" s="40">
        <v>2005</v>
      </c>
      <c r="B1526" s="41">
        <v>38600</v>
      </c>
      <c r="C1526" s="42" t="s">
        <v>4</v>
      </c>
      <c r="D1526" s="43" t="s">
        <v>5</v>
      </c>
      <c r="E1526" s="43"/>
      <c r="F1526" s="44">
        <v>15</v>
      </c>
      <c r="G1526" s="45">
        <f>G1525+F1526</f>
        <v>-37049.210000000021</v>
      </c>
      <c r="H1526" s="46">
        <v>179</v>
      </c>
      <c r="I1526" s="44">
        <f>IF(F1526&gt;0,F1526,"")</f>
        <v>15</v>
      </c>
      <c r="J1526" s="40" t="s">
        <v>431</v>
      </c>
      <c r="K1526"/>
      <c r="L1526"/>
      <c r="M1526"/>
      <c r="N1526"/>
      <c r="O1526"/>
      <c r="P1526"/>
      <c r="Q1526"/>
      <c r="R1526"/>
      <c r="S1526"/>
      <c r="T1526"/>
    </row>
    <row r="1527" spans="1:20" s="2" customFormat="1" ht="18" customHeight="1" x14ac:dyDescent="0.25">
      <c r="A1527" s="40">
        <v>2005</v>
      </c>
      <c r="B1527" s="41">
        <v>38630</v>
      </c>
      <c r="C1527" s="42" t="s">
        <v>4</v>
      </c>
      <c r="D1527" s="43" t="s">
        <v>5</v>
      </c>
      <c r="E1527" s="43"/>
      <c r="F1527" s="44">
        <v>15</v>
      </c>
      <c r="G1527" s="45">
        <f>G1526+F1527</f>
        <v>-37034.210000000021</v>
      </c>
      <c r="H1527" s="46">
        <v>181</v>
      </c>
      <c r="I1527" s="44">
        <f>IF(F1527&gt;0,F1527,"")</f>
        <v>15</v>
      </c>
      <c r="J1527" s="40" t="s">
        <v>431</v>
      </c>
      <c r="K1527"/>
      <c r="L1527"/>
      <c r="M1527"/>
      <c r="N1527"/>
      <c r="O1527"/>
      <c r="P1527"/>
      <c r="Q1527"/>
      <c r="R1527"/>
      <c r="S1527"/>
      <c r="T1527"/>
    </row>
    <row r="1528" spans="1:20" s="2" customFormat="1" ht="18" customHeight="1" x14ac:dyDescent="0.25">
      <c r="A1528" s="40">
        <v>2005</v>
      </c>
      <c r="B1528" s="41">
        <v>38659</v>
      </c>
      <c r="C1528" s="42" t="s">
        <v>4</v>
      </c>
      <c r="D1528" s="43" t="s">
        <v>5</v>
      </c>
      <c r="E1528" s="43"/>
      <c r="F1528" s="44">
        <v>15</v>
      </c>
      <c r="G1528" s="45">
        <f>G1527+F1528</f>
        <v>-37019.210000000021</v>
      </c>
      <c r="H1528" s="46">
        <v>183</v>
      </c>
      <c r="I1528" s="44">
        <f>IF(F1528&gt;0,F1528,"")</f>
        <v>15</v>
      </c>
      <c r="J1528" s="40" t="s">
        <v>431</v>
      </c>
      <c r="K1528"/>
      <c r="L1528"/>
      <c r="M1528"/>
      <c r="N1528"/>
      <c r="O1528"/>
      <c r="P1528"/>
      <c r="Q1528"/>
      <c r="R1528"/>
      <c r="S1528"/>
      <c r="T1528"/>
    </row>
    <row r="1529" spans="1:20" s="2" customFormat="1" ht="18" customHeight="1" x14ac:dyDescent="0.25">
      <c r="A1529" s="40">
        <v>2005</v>
      </c>
      <c r="B1529" s="41">
        <v>38691</v>
      </c>
      <c r="C1529" s="42" t="s">
        <v>4</v>
      </c>
      <c r="D1529" s="43" t="s">
        <v>5</v>
      </c>
      <c r="E1529" s="43"/>
      <c r="F1529" s="44">
        <v>15</v>
      </c>
      <c r="G1529" s="45">
        <f>G1528+F1529</f>
        <v>-37004.210000000021</v>
      </c>
      <c r="H1529" s="46">
        <v>184</v>
      </c>
      <c r="I1529" s="44">
        <f>IF(F1529&gt;0,F1529,"")</f>
        <v>15</v>
      </c>
      <c r="J1529" s="40" t="s">
        <v>431</v>
      </c>
      <c r="K1529"/>
      <c r="L1529"/>
      <c r="M1529"/>
      <c r="N1529"/>
      <c r="O1529"/>
      <c r="P1529"/>
      <c r="Q1529"/>
      <c r="R1529"/>
      <c r="S1529"/>
      <c r="T1529"/>
    </row>
    <row r="1530" spans="1:20" s="2" customFormat="1" ht="18" customHeight="1" x14ac:dyDescent="0.25">
      <c r="A1530" s="40">
        <v>2005</v>
      </c>
      <c r="B1530" s="41">
        <v>38729</v>
      </c>
      <c r="C1530" s="42" t="s">
        <v>4</v>
      </c>
      <c r="D1530" s="43" t="s">
        <v>5</v>
      </c>
      <c r="E1530" s="43"/>
      <c r="F1530" s="44">
        <v>15</v>
      </c>
      <c r="G1530" s="45">
        <f>G1529+F1530</f>
        <v>-36989.210000000021</v>
      </c>
      <c r="H1530" s="46">
        <v>185</v>
      </c>
      <c r="I1530" s="44">
        <f>IF(F1530&gt;0,F1530,"")</f>
        <v>15</v>
      </c>
      <c r="J1530" s="40" t="s">
        <v>431</v>
      </c>
      <c r="K1530"/>
      <c r="L1530"/>
      <c r="M1530"/>
      <c r="N1530"/>
      <c r="O1530"/>
      <c r="P1530"/>
      <c r="Q1530"/>
      <c r="R1530"/>
      <c r="S1530"/>
      <c r="T1530"/>
    </row>
    <row r="1531" spans="1:20" s="2" customFormat="1" ht="18" customHeight="1" x14ac:dyDescent="0.25">
      <c r="A1531" s="40">
        <v>2005</v>
      </c>
      <c r="B1531" s="41">
        <v>38751</v>
      </c>
      <c r="C1531" s="42" t="s">
        <v>4</v>
      </c>
      <c r="D1531" s="43" t="s">
        <v>5</v>
      </c>
      <c r="E1531" s="43"/>
      <c r="F1531" s="44">
        <v>15</v>
      </c>
      <c r="G1531" s="45">
        <f>G1530+F1531</f>
        <v>-36974.210000000021</v>
      </c>
      <c r="H1531" s="46">
        <v>186</v>
      </c>
      <c r="I1531" s="44">
        <f>IF(F1531&gt;0,F1531,"")</f>
        <v>15</v>
      </c>
      <c r="J1531" s="40" t="s">
        <v>431</v>
      </c>
      <c r="K1531"/>
      <c r="L1531"/>
      <c r="M1531"/>
      <c r="N1531"/>
      <c r="O1531"/>
      <c r="P1531"/>
      <c r="Q1531"/>
      <c r="R1531"/>
      <c r="S1531"/>
      <c r="T1531"/>
    </row>
    <row r="1532" spans="1:20" s="2" customFormat="1" ht="18" customHeight="1" x14ac:dyDescent="0.25">
      <c r="A1532" s="40">
        <v>2005</v>
      </c>
      <c r="B1532" s="41">
        <v>38779</v>
      </c>
      <c r="C1532" s="42" t="s">
        <v>4</v>
      </c>
      <c r="D1532" s="43" t="s">
        <v>5</v>
      </c>
      <c r="E1532" s="43"/>
      <c r="F1532" s="44">
        <v>15</v>
      </c>
      <c r="G1532" s="45">
        <f>G1531+F1532</f>
        <v>-36959.210000000021</v>
      </c>
      <c r="H1532" s="46">
        <v>187</v>
      </c>
      <c r="I1532" s="44">
        <f>IF(F1532&gt;0,F1532,"")</f>
        <v>15</v>
      </c>
      <c r="J1532" s="40" t="s">
        <v>431</v>
      </c>
      <c r="K1532"/>
      <c r="L1532"/>
      <c r="M1532"/>
      <c r="N1532"/>
      <c r="O1532"/>
      <c r="P1532"/>
      <c r="Q1532"/>
      <c r="R1532"/>
      <c r="S1532"/>
      <c r="T1532"/>
    </row>
    <row r="1533" spans="1:20" s="2" customFormat="1" ht="18" customHeight="1" x14ac:dyDescent="0.25">
      <c r="A1533" s="40">
        <v>2005</v>
      </c>
      <c r="B1533" s="41">
        <v>38812</v>
      </c>
      <c r="C1533" s="42" t="s">
        <v>4</v>
      </c>
      <c r="D1533" s="43" t="s">
        <v>5</v>
      </c>
      <c r="E1533" s="43"/>
      <c r="F1533" s="44">
        <v>15</v>
      </c>
      <c r="G1533" s="45">
        <f>G1532+F1533</f>
        <v>-36944.210000000021</v>
      </c>
      <c r="H1533" s="46">
        <v>189</v>
      </c>
      <c r="I1533" s="44">
        <f>IF(F1533&gt;0,F1533,"")</f>
        <v>15</v>
      </c>
      <c r="J1533" s="40" t="s">
        <v>431</v>
      </c>
      <c r="K1533"/>
      <c r="L1533"/>
      <c r="M1533"/>
      <c r="N1533"/>
      <c r="O1533"/>
      <c r="P1533"/>
      <c r="Q1533"/>
      <c r="R1533"/>
      <c r="S1533"/>
      <c r="T1533"/>
    </row>
    <row r="1534" spans="1:20" s="2" customFormat="1" ht="18" customHeight="1" x14ac:dyDescent="0.25">
      <c r="A1534" s="40">
        <v>2005</v>
      </c>
      <c r="B1534" s="41">
        <v>38841</v>
      </c>
      <c r="C1534" s="42" t="s">
        <v>4</v>
      </c>
      <c r="D1534" s="43" t="s">
        <v>5</v>
      </c>
      <c r="E1534" s="43"/>
      <c r="F1534" s="44">
        <v>15</v>
      </c>
      <c r="G1534" s="45">
        <f>G1533+F1534</f>
        <v>-36929.210000000021</v>
      </c>
      <c r="H1534" s="46">
        <v>191</v>
      </c>
      <c r="I1534" s="44">
        <f>IF(F1534&gt;0,F1534,"")</f>
        <v>15</v>
      </c>
      <c r="J1534" s="40" t="s">
        <v>431</v>
      </c>
      <c r="K1534"/>
      <c r="L1534"/>
      <c r="M1534"/>
      <c r="N1534"/>
      <c r="O1534"/>
      <c r="P1534"/>
      <c r="Q1534"/>
      <c r="R1534"/>
      <c r="S1534"/>
      <c r="T1534"/>
    </row>
    <row r="1535" spans="1:20" s="2" customFormat="1" ht="18" customHeight="1" x14ac:dyDescent="0.25">
      <c r="A1535" s="40">
        <v>2005</v>
      </c>
      <c r="B1535" s="41">
        <v>38873</v>
      </c>
      <c r="C1535" s="42" t="s">
        <v>4</v>
      </c>
      <c r="D1535" s="43" t="s">
        <v>5</v>
      </c>
      <c r="E1535" s="43"/>
      <c r="F1535" s="44">
        <v>15</v>
      </c>
      <c r="G1535" s="45">
        <f>G1534+F1535</f>
        <v>-36914.210000000021</v>
      </c>
      <c r="H1535" s="46">
        <v>192</v>
      </c>
      <c r="I1535" s="44">
        <f>IF(F1535&gt;0,F1535,"")</f>
        <v>15</v>
      </c>
      <c r="J1535" s="40" t="s">
        <v>431</v>
      </c>
      <c r="K1535"/>
      <c r="L1535"/>
      <c r="M1535"/>
      <c r="N1535"/>
      <c r="O1535"/>
      <c r="P1535"/>
      <c r="Q1535"/>
      <c r="R1535"/>
      <c r="S1535"/>
      <c r="T1535"/>
    </row>
    <row r="1536" spans="1:20" s="2" customFormat="1" ht="18" customHeight="1" x14ac:dyDescent="0.25">
      <c r="A1536" s="40">
        <v>2005</v>
      </c>
      <c r="B1536" s="41">
        <v>38903</v>
      </c>
      <c r="C1536" s="42" t="s">
        <v>4</v>
      </c>
      <c r="D1536" s="43" t="s">
        <v>5</v>
      </c>
      <c r="E1536" s="43"/>
      <c r="F1536" s="44">
        <v>15</v>
      </c>
      <c r="G1536" s="45">
        <f>G1535+F1536</f>
        <v>-36899.210000000021</v>
      </c>
      <c r="H1536" s="46">
        <v>193</v>
      </c>
      <c r="I1536" s="44">
        <f>IF(F1536&gt;0,F1536,"")</f>
        <v>15</v>
      </c>
      <c r="J1536" s="40" t="s">
        <v>431</v>
      </c>
      <c r="K1536"/>
      <c r="L1536"/>
      <c r="M1536"/>
      <c r="N1536"/>
      <c r="O1536"/>
      <c r="P1536"/>
      <c r="Q1536"/>
      <c r="R1536"/>
      <c r="S1536"/>
      <c r="T1536"/>
    </row>
    <row r="1537" spans="1:20" s="2" customFormat="1" ht="18" customHeight="1" x14ac:dyDescent="0.25">
      <c r="A1537" s="40">
        <v>2005</v>
      </c>
      <c r="B1537" s="41">
        <v>38932</v>
      </c>
      <c r="C1537" s="42" t="s">
        <v>4</v>
      </c>
      <c r="D1537" s="43" t="s">
        <v>5</v>
      </c>
      <c r="E1537" s="43"/>
      <c r="F1537" s="44">
        <v>15</v>
      </c>
      <c r="G1537" s="45">
        <f>G1536+F1537</f>
        <v>-36884.210000000021</v>
      </c>
      <c r="H1537" s="46">
        <v>194</v>
      </c>
      <c r="I1537" s="44">
        <f>IF(F1537&gt;0,F1537,"")</f>
        <v>15</v>
      </c>
      <c r="J1537" s="40" t="s">
        <v>431</v>
      </c>
      <c r="K1537"/>
      <c r="L1537"/>
      <c r="M1537"/>
      <c r="N1537"/>
      <c r="O1537"/>
      <c r="P1537"/>
      <c r="Q1537"/>
      <c r="R1537"/>
      <c r="S1537"/>
      <c r="T1537"/>
    </row>
    <row r="1538" spans="1:20" s="2" customFormat="1" ht="18" customHeight="1" x14ac:dyDescent="0.25">
      <c r="A1538" s="27">
        <v>2006</v>
      </c>
      <c r="B1538" s="28">
        <v>38965</v>
      </c>
      <c r="C1538" s="29" t="s">
        <v>4</v>
      </c>
      <c r="D1538" s="30" t="s">
        <v>5</v>
      </c>
      <c r="E1538" s="30"/>
      <c r="F1538" s="31">
        <v>15</v>
      </c>
      <c r="G1538" s="26">
        <f>G1537+F1538</f>
        <v>-36869.210000000021</v>
      </c>
      <c r="H1538" s="32">
        <v>195</v>
      </c>
      <c r="I1538" s="31">
        <f>IF(F1538&gt;0,F1538,"")</f>
        <v>15</v>
      </c>
      <c r="J1538" s="25" t="s">
        <v>431</v>
      </c>
      <c r="K1538"/>
      <c r="L1538"/>
      <c r="M1538"/>
      <c r="N1538"/>
      <c r="O1538"/>
      <c r="P1538"/>
      <c r="Q1538"/>
      <c r="R1538"/>
      <c r="S1538"/>
      <c r="T1538"/>
    </row>
    <row r="1539" spans="1:20" s="2" customFormat="1" ht="18" customHeight="1" x14ac:dyDescent="0.25">
      <c r="A1539" s="27">
        <v>2006</v>
      </c>
      <c r="B1539" s="28">
        <v>38994</v>
      </c>
      <c r="C1539" s="29" t="s">
        <v>4</v>
      </c>
      <c r="D1539" s="30" t="s">
        <v>5</v>
      </c>
      <c r="E1539" s="30"/>
      <c r="F1539" s="31">
        <v>15</v>
      </c>
      <c r="G1539" s="26">
        <f>G1538+F1539</f>
        <v>-36854.210000000021</v>
      </c>
      <c r="H1539" s="32">
        <v>197</v>
      </c>
      <c r="I1539" s="31">
        <f>IF(F1539&gt;0,F1539,"")</f>
        <v>15</v>
      </c>
      <c r="J1539" s="25" t="s">
        <v>431</v>
      </c>
      <c r="K1539"/>
      <c r="L1539"/>
      <c r="M1539"/>
      <c r="N1539"/>
      <c r="O1539"/>
      <c r="P1539"/>
      <c r="Q1539"/>
      <c r="R1539"/>
      <c r="S1539"/>
      <c r="T1539"/>
    </row>
    <row r="1540" spans="1:20" s="2" customFormat="1" ht="18" customHeight="1" x14ac:dyDescent="0.25">
      <c r="A1540" s="27">
        <v>2006</v>
      </c>
      <c r="B1540" s="28">
        <v>39024</v>
      </c>
      <c r="C1540" s="29" t="s">
        <v>4</v>
      </c>
      <c r="D1540" s="30" t="s">
        <v>5</v>
      </c>
      <c r="E1540" s="30"/>
      <c r="F1540" s="31">
        <v>15</v>
      </c>
      <c r="G1540" s="26">
        <f>G1539+F1540</f>
        <v>-36839.210000000021</v>
      </c>
      <c r="H1540" s="32">
        <v>199</v>
      </c>
      <c r="I1540" s="31">
        <f>IF(F1540&gt;0,F1540,"")</f>
        <v>15</v>
      </c>
      <c r="J1540" s="25" t="s">
        <v>431</v>
      </c>
      <c r="K1540"/>
      <c r="L1540"/>
      <c r="M1540"/>
      <c r="N1540"/>
      <c r="O1540"/>
      <c r="P1540"/>
      <c r="Q1540"/>
      <c r="R1540"/>
      <c r="S1540"/>
      <c r="T1540"/>
    </row>
    <row r="1541" spans="1:20" s="2" customFormat="1" ht="18" customHeight="1" x14ac:dyDescent="0.25">
      <c r="A1541" s="27">
        <v>2006</v>
      </c>
      <c r="B1541" s="28">
        <v>39056</v>
      </c>
      <c r="C1541" s="29" t="s">
        <v>4</v>
      </c>
      <c r="D1541" s="30" t="s">
        <v>5</v>
      </c>
      <c r="E1541" s="30"/>
      <c r="F1541" s="31">
        <v>15</v>
      </c>
      <c r="G1541" s="26">
        <f>G1540+F1541</f>
        <v>-36824.210000000021</v>
      </c>
      <c r="H1541" s="32">
        <v>200</v>
      </c>
      <c r="I1541" s="31">
        <f>IF(F1541&gt;0,F1541,"")</f>
        <v>15</v>
      </c>
      <c r="J1541" s="25" t="s">
        <v>431</v>
      </c>
      <c r="K1541"/>
      <c r="L1541"/>
      <c r="M1541"/>
      <c r="N1541"/>
      <c r="O1541"/>
      <c r="P1541"/>
      <c r="Q1541"/>
      <c r="R1541"/>
      <c r="S1541"/>
      <c r="T1541"/>
    </row>
    <row r="1542" spans="1:20" s="2" customFormat="1" ht="18" customHeight="1" x14ac:dyDescent="0.25">
      <c r="A1542" s="27">
        <v>2006</v>
      </c>
      <c r="B1542" s="28">
        <v>39086</v>
      </c>
      <c r="C1542" s="29" t="s">
        <v>4</v>
      </c>
      <c r="D1542" s="30" t="s">
        <v>5</v>
      </c>
      <c r="E1542" s="30"/>
      <c r="F1542" s="31">
        <v>15</v>
      </c>
      <c r="G1542" s="26">
        <f>G1541+F1542</f>
        <v>-36809.210000000021</v>
      </c>
      <c r="H1542" s="32">
        <v>201</v>
      </c>
      <c r="I1542" s="31">
        <f>IF(F1542&gt;0,F1542,"")</f>
        <v>15</v>
      </c>
      <c r="J1542" s="25" t="s">
        <v>431</v>
      </c>
      <c r="K1542"/>
      <c r="L1542"/>
      <c r="M1542"/>
      <c r="N1542"/>
      <c r="O1542"/>
      <c r="P1542"/>
      <c r="Q1542"/>
      <c r="R1542"/>
      <c r="S1542"/>
      <c r="T1542"/>
    </row>
    <row r="1543" spans="1:20" s="2" customFormat="1" ht="18" customHeight="1" x14ac:dyDescent="0.25">
      <c r="A1543" s="27">
        <v>2006</v>
      </c>
      <c r="B1543" s="28">
        <v>39118</v>
      </c>
      <c r="C1543" s="29" t="s">
        <v>4</v>
      </c>
      <c r="D1543" s="30" t="s">
        <v>5</v>
      </c>
      <c r="E1543" s="30"/>
      <c r="F1543" s="31">
        <v>15</v>
      </c>
      <c r="G1543" s="26">
        <f>G1542+F1543</f>
        <v>-36794.210000000021</v>
      </c>
      <c r="H1543" s="32">
        <v>203</v>
      </c>
      <c r="I1543" s="31">
        <f>IF(F1543&gt;0,F1543,"")</f>
        <v>15</v>
      </c>
      <c r="J1543" s="25" t="s">
        <v>431</v>
      </c>
      <c r="K1543"/>
      <c r="L1543"/>
      <c r="M1543"/>
      <c r="N1543"/>
      <c r="O1543"/>
      <c r="P1543"/>
      <c r="Q1543"/>
      <c r="R1543"/>
      <c r="S1543"/>
      <c r="T1543"/>
    </row>
    <row r="1544" spans="1:20" s="2" customFormat="1" ht="18" customHeight="1" x14ac:dyDescent="0.25">
      <c r="A1544" s="27">
        <v>2006</v>
      </c>
      <c r="B1544" s="28">
        <v>39146</v>
      </c>
      <c r="C1544" s="29" t="s">
        <v>4</v>
      </c>
      <c r="D1544" s="30" t="s">
        <v>5</v>
      </c>
      <c r="E1544" s="30"/>
      <c r="F1544" s="31">
        <v>15</v>
      </c>
      <c r="G1544" s="26">
        <f>G1543+F1544</f>
        <v>-36779.210000000021</v>
      </c>
      <c r="H1544" s="32">
        <v>204</v>
      </c>
      <c r="I1544" s="31">
        <f>IF(F1544&gt;0,F1544,"")</f>
        <v>15</v>
      </c>
      <c r="J1544" s="25" t="s">
        <v>431</v>
      </c>
      <c r="K1544"/>
      <c r="L1544"/>
      <c r="M1544"/>
      <c r="N1544"/>
      <c r="O1544"/>
      <c r="P1544"/>
      <c r="Q1544"/>
      <c r="R1544"/>
      <c r="S1544"/>
      <c r="T1544"/>
    </row>
    <row r="1545" spans="1:20" s="2" customFormat="1" ht="18" customHeight="1" x14ac:dyDescent="0.25">
      <c r="A1545" s="27">
        <v>2006</v>
      </c>
      <c r="B1545" s="28">
        <v>39176</v>
      </c>
      <c r="C1545" s="29" t="s">
        <v>4</v>
      </c>
      <c r="D1545" s="30" t="s">
        <v>5</v>
      </c>
      <c r="E1545" s="30"/>
      <c r="F1545" s="31">
        <v>15</v>
      </c>
      <c r="G1545" s="26">
        <f>G1544+F1545</f>
        <v>-36764.210000000021</v>
      </c>
      <c r="H1545" s="32">
        <v>206</v>
      </c>
      <c r="I1545" s="31">
        <f>IF(F1545&gt;0,F1545,"")</f>
        <v>15</v>
      </c>
      <c r="J1545" s="25" t="s">
        <v>431</v>
      </c>
      <c r="K1545"/>
      <c r="L1545"/>
      <c r="M1545"/>
      <c r="N1545"/>
      <c r="O1545"/>
      <c r="P1545"/>
      <c r="Q1545"/>
      <c r="R1545"/>
      <c r="S1545"/>
      <c r="T1545"/>
    </row>
    <row r="1546" spans="1:20" s="2" customFormat="1" ht="18" customHeight="1" x14ac:dyDescent="0.25">
      <c r="A1546" s="27">
        <v>2006</v>
      </c>
      <c r="B1546" s="28">
        <v>39205</v>
      </c>
      <c r="C1546" s="29" t="s">
        <v>4</v>
      </c>
      <c r="D1546" s="30" t="s">
        <v>5</v>
      </c>
      <c r="E1546" s="30"/>
      <c r="F1546" s="31">
        <v>15</v>
      </c>
      <c r="G1546" s="26">
        <f>G1545+F1546</f>
        <v>-36749.210000000021</v>
      </c>
      <c r="H1546" s="32">
        <v>208</v>
      </c>
      <c r="I1546" s="31">
        <f>IF(F1546&gt;0,F1546,"")</f>
        <v>15</v>
      </c>
      <c r="J1546" s="25" t="s">
        <v>431</v>
      </c>
      <c r="K1546"/>
      <c r="L1546"/>
      <c r="M1546"/>
      <c r="N1546"/>
      <c r="O1546"/>
      <c r="P1546"/>
      <c r="Q1546"/>
      <c r="R1546"/>
      <c r="S1546"/>
      <c r="T1546"/>
    </row>
    <row r="1547" spans="1:20" s="2" customFormat="1" ht="18" customHeight="1" x14ac:dyDescent="0.25">
      <c r="A1547" s="27">
        <v>2006</v>
      </c>
      <c r="B1547" s="28">
        <v>39238</v>
      </c>
      <c r="C1547" s="29" t="s">
        <v>4</v>
      </c>
      <c r="D1547" s="30" t="s">
        <v>5</v>
      </c>
      <c r="E1547" s="30"/>
      <c r="F1547" s="31">
        <v>15</v>
      </c>
      <c r="G1547" s="26">
        <f>G1546+F1547</f>
        <v>-36734.210000000021</v>
      </c>
      <c r="H1547" s="32">
        <v>209</v>
      </c>
      <c r="I1547" s="31">
        <f>IF(F1547&gt;0,F1547,"")</f>
        <v>15</v>
      </c>
      <c r="J1547" s="25" t="s">
        <v>431</v>
      </c>
      <c r="K1547"/>
      <c r="L1547"/>
      <c r="M1547"/>
      <c r="N1547"/>
      <c r="O1547"/>
      <c r="P1547"/>
      <c r="Q1547"/>
      <c r="R1547"/>
      <c r="S1547"/>
      <c r="T1547"/>
    </row>
    <row r="1548" spans="1:20" s="2" customFormat="1" ht="18" customHeight="1" x14ac:dyDescent="0.25">
      <c r="A1548" s="27">
        <v>2006</v>
      </c>
      <c r="B1548" s="28">
        <v>39267</v>
      </c>
      <c r="C1548" s="29" t="s">
        <v>4</v>
      </c>
      <c r="D1548" s="30" t="s">
        <v>5</v>
      </c>
      <c r="E1548" s="30"/>
      <c r="F1548" s="31">
        <v>15</v>
      </c>
      <c r="G1548" s="26">
        <f>G1547+F1548</f>
        <v>-36719.210000000021</v>
      </c>
      <c r="H1548" s="32">
        <v>210</v>
      </c>
      <c r="I1548" s="31">
        <f>IF(F1548&gt;0,F1548,"")</f>
        <v>15</v>
      </c>
      <c r="J1548" s="25" t="s">
        <v>431</v>
      </c>
      <c r="K1548"/>
      <c r="L1548"/>
      <c r="M1548"/>
      <c r="N1548"/>
      <c r="O1548"/>
      <c r="P1548"/>
      <c r="Q1548"/>
      <c r="R1548"/>
      <c r="S1548"/>
      <c r="T1548"/>
    </row>
    <row r="1549" spans="1:20" s="2" customFormat="1" ht="18" customHeight="1" x14ac:dyDescent="0.25">
      <c r="A1549" s="27">
        <v>2006</v>
      </c>
      <c r="B1549" s="28">
        <v>39297</v>
      </c>
      <c r="C1549" s="29" t="s">
        <v>4</v>
      </c>
      <c r="D1549" s="30" t="s">
        <v>5</v>
      </c>
      <c r="E1549" s="30"/>
      <c r="F1549" s="31">
        <v>15</v>
      </c>
      <c r="G1549" s="26">
        <f>G1548+F1549</f>
        <v>-36704.210000000021</v>
      </c>
      <c r="H1549" s="32">
        <v>211</v>
      </c>
      <c r="I1549" s="31">
        <f>IF(F1549&gt;0,F1549,"")</f>
        <v>15</v>
      </c>
      <c r="J1549" s="25" t="s">
        <v>431</v>
      </c>
      <c r="K1549"/>
      <c r="L1549"/>
      <c r="M1549"/>
      <c r="N1549"/>
      <c r="O1549"/>
      <c r="P1549"/>
      <c r="Q1549"/>
      <c r="R1549"/>
      <c r="S1549"/>
      <c r="T1549"/>
    </row>
    <row r="1550" spans="1:20" s="2" customFormat="1" ht="18" customHeight="1" x14ac:dyDescent="0.25">
      <c r="A1550" s="33">
        <v>2007</v>
      </c>
      <c r="B1550" s="34">
        <v>39330</v>
      </c>
      <c r="C1550" s="35" t="s">
        <v>4</v>
      </c>
      <c r="D1550" s="36" t="s">
        <v>5</v>
      </c>
      <c r="E1550" s="36"/>
      <c r="F1550" s="37">
        <v>15</v>
      </c>
      <c r="G1550" s="38">
        <f>G1549+F1550</f>
        <v>-36689.210000000021</v>
      </c>
      <c r="H1550" s="39">
        <v>212</v>
      </c>
      <c r="I1550" s="37">
        <f>IF(F1550&gt;0,F1550,"")</f>
        <v>15</v>
      </c>
      <c r="J1550" s="33" t="s">
        <v>431</v>
      </c>
      <c r="K1550"/>
      <c r="L1550"/>
      <c r="M1550"/>
      <c r="N1550"/>
      <c r="O1550"/>
      <c r="P1550"/>
      <c r="Q1550"/>
      <c r="R1550"/>
      <c r="S1550"/>
      <c r="T1550"/>
    </row>
    <row r="1551" spans="1:20" s="2" customFormat="1" ht="18" customHeight="1" x14ac:dyDescent="0.25">
      <c r="A1551" s="33">
        <v>2007</v>
      </c>
      <c r="B1551" s="34">
        <v>39358</v>
      </c>
      <c r="C1551" s="35" t="s">
        <v>4</v>
      </c>
      <c r="D1551" s="36" t="s">
        <v>5</v>
      </c>
      <c r="E1551" s="36"/>
      <c r="F1551" s="37">
        <v>15</v>
      </c>
      <c r="G1551" s="38">
        <f>G1550+F1551</f>
        <v>-36674.210000000021</v>
      </c>
      <c r="H1551" s="39">
        <v>215</v>
      </c>
      <c r="I1551" s="37">
        <f>IF(F1551&lt;0,0,F1551)</f>
        <v>15</v>
      </c>
      <c r="J1551" s="33" t="s">
        <v>431</v>
      </c>
      <c r="K1551"/>
      <c r="L1551"/>
      <c r="M1551"/>
      <c r="N1551"/>
      <c r="O1551"/>
      <c r="P1551"/>
      <c r="Q1551"/>
      <c r="R1551"/>
      <c r="S1551"/>
      <c r="T1551"/>
    </row>
    <row r="1552" spans="1:20" s="2" customFormat="1" ht="18" customHeight="1" x14ac:dyDescent="0.25">
      <c r="A1552" s="33">
        <v>2007</v>
      </c>
      <c r="B1552" s="34">
        <v>39391</v>
      </c>
      <c r="C1552" s="35" t="s">
        <v>4</v>
      </c>
      <c r="D1552" s="36" t="s">
        <v>5</v>
      </c>
      <c r="E1552" s="36"/>
      <c r="F1552" s="37">
        <v>15</v>
      </c>
      <c r="G1552" s="38">
        <f>G1551+F1552</f>
        <v>-36659.210000000021</v>
      </c>
      <c r="H1552" s="39">
        <v>218</v>
      </c>
      <c r="I1552" s="37">
        <f>IF(F1552&lt;0,0,F1552)</f>
        <v>15</v>
      </c>
      <c r="J1552" s="33" t="s">
        <v>431</v>
      </c>
      <c r="K1552"/>
      <c r="L1552"/>
      <c r="M1552"/>
      <c r="N1552"/>
      <c r="O1552"/>
      <c r="P1552"/>
      <c r="Q1552"/>
      <c r="R1552"/>
      <c r="S1552"/>
      <c r="T1552"/>
    </row>
    <row r="1553" spans="1:20" s="2" customFormat="1" ht="18" customHeight="1" x14ac:dyDescent="0.25">
      <c r="A1553" s="33">
        <v>2007</v>
      </c>
      <c r="B1553" s="34">
        <v>39433</v>
      </c>
      <c r="C1553" s="35" t="s">
        <v>4</v>
      </c>
      <c r="D1553" s="36" t="s">
        <v>5</v>
      </c>
      <c r="E1553" s="36"/>
      <c r="F1553" s="37">
        <v>15</v>
      </c>
      <c r="G1553" s="38">
        <f>G1552+F1553</f>
        <v>-36644.210000000021</v>
      </c>
      <c r="H1553" s="39">
        <v>219</v>
      </c>
      <c r="I1553" s="37">
        <f>IF(F1553&lt;0,0,F1553)</f>
        <v>15</v>
      </c>
      <c r="J1553" s="33" t="s">
        <v>431</v>
      </c>
      <c r="K1553"/>
      <c r="L1553"/>
      <c r="M1553"/>
      <c r="N1553"/>
      <c r="O1553"/>
      <c r="P1553"/>
      <c r="Q1553"/>
      <c r="R1553"/>
      <c r="S1553"/>
      <c r="T1553"/>
    </row>
    <row r="1554" spans="1:20" s="2" customFormat="1" ht="18" customHeight="1" x14ac:dyDescent="0.25">
      <c r="A1554" s="33">
        <v>2007</v>
      </c>
      <c r="B1554" s="34">
        <v>39451</v>
      </c>
      <c r="C1554" s="35" t="s">
        <v>4</v>
      </c>
      <c r="D1554" s="36" t="s">
        <v>5</v>
      </c>
      <c r="E1554" s="36"/>
      <c r="F1554" s="37">
        <v>15</v>
      </c>
      <c r="G1554" s="38">
        <f>G1553+F1554</f>
        <v>-36629.210000000021</v>
      </c>
      <c r="H1554" s="39">
        <v>220</v>
      </c>
      <c r="I1554" s="37">
        <f>IF(F1554&lt;0,0,F1554)</f>
        <v>15</v>
      </c>
      <c r="J1554" s="33" t="s">
        <v>431</v>
      </c>
      <c r="K1554"/>
      <c r="L1554"/>
      <c r="M1554"/>
      <c r="N1554"/>
      <c r="O1554"/>
      <c r="P1554"/>
      <c r="Q1554"/>
      <c r="R1554"/>
      <c r="S1554"/>
      <c r="T1554"/>
    </row>
    <row r="1555" spans="1:20" s="2" customFormat="1" ht="18" customHeight="1" x14ac:dyDescent="0.25">
      <c r="A1555" s="33">
        <v>2007</v>
      </c>
      <c r="B1555" s="34">
        <v>39483</v>
      </c>
      <c r="C1555" s="35" t="s">
        <v>4</v>
      </c>
      <c r="D1555" s="36" t="s">
        <v>5</v>
      </c>
      <c r="E1555" s="36"/>
      <c r="F1555" s="37">
        <v>15</v>
      </c>
      <c r="G1555" s="38">
        <f>G1554+F1555</f>
        <v>-36614.210000000021</v>
      </c>
      <c r="H1555" s="39">
        <v>221</v>
      </c>
      <c r="I1555" s="37">
        <f>IF(F1555&lt;0,0,F1555)</f>
        <v>15</v>
      </c>
      <c r="J1555" s="33" t="s">
        <v>431</v>
      </c>
      <c r="K1555"/>
      <c r="L1555"/>
      <c r="M1555"/>
      <c r="N1555"/>
      <c r="O1555"/>
      <c r="P1555"/>
      <c r="Q1555"/>
      <c r="R1555"/>
      <c r="S1555"/>
      <c r="T1555"/>
    </row>
    <row r="1556" spans="1:20" s="2" customFormat="1" ht="18" customHeight="1" x14ac:dyDescent="0.25">
      <c r="A1556" s="33">
        <v>2007</v>
      </c>
      <c r="B1556" s="34">
        <v>39512</v>
      </c>
      <c r="C1556" s="35" t="s">
        <v>4</v>
      </c>
      <c r="D1556" s="36" t="s">
        <v>5</v>
      </c>
      <c r="E1556" s="36"/>
      <c r="F1556" s="37">
        <v>15</v>
      </c>
      <c r="G1556" s="38">
        <f>G1555+F1556</f>
        <v>-36599.210000000021</v>
      </c>
      <c r="H1556" s="39">
        <v>222</v>
      </c>
      <c r="I1556" s="37">
        <f>IF(F1556&lt;0,0,F1556)</f>
        <v>15</v>
      </c>
      <c r="J1556" s="33" t="s">
        <v>431</v>
      </c>
      <c r="K1556"/>
      <c r="L1556"/>
      <c r="M1556"/>
      <c r="N1556"/>
      <c r="O1556"/>
      <c r="P1556"/>
      <c r="Q1556"/>
      <c r="R1556"/>
      <c r="S1556"/>
      <c r="T1556"/>
    </row>
    <row r="1557" spans="1:20" s="2" customFormat="1" ht="18" customHeight="1" x14ac:dyDescent="0.25">
      <c r="A1557" s="33">
        <v>2007</v>
      </c>
      <c r="B1557" s="34">
        <v>39541</v>
      </c>
      <c r="C1557" s="35" t="s">
        <v>4</v>
      </c>
      <c r="D1557" s="36" t="s">
        <v>5</v>
      </c>
      <c r="E1557" s="36"/>
      <c r="F1557" s="37">
        <v>15</v>
      </c>
      <c r="G1557" s="38">
        <f>G1556+F1557</f>
        <v>-36584.210000000021</v>
      </c>
      <c r="H1557" s="39">
        <v>224</v>
      </c>
      <c r="I1557" s="37">
        <f>IF(F1557&lt;0,0,F1557)</f>
        <v>15</v>
      </c>
      <c r="J1557" s="33" t="s">
        <v>431</v>
      </c>
      <c r="K1557"/>
      <c r="L1557"/>
      <c r="M1557"/>
      <c r="N1557"/>
      <c r="O1557"/>
      <c r="P1557"/>
      <c r="Q1557"/>
      <c r="R1557"/>
      <c r="S1557"/>
      <c r="T1557"/>
    </row>
    <row r="1558" spans="1:20" s="2" customFormat="1" ht="18" customHeight="1" x14ac:dyDescent="0.25">
      <c r="A1558" s="33">
        <v>2007</v>
      </c>
      <c r="B1558" s="34">
        <v>39574</v>
      </c>
      <c r="C1558" s="35" t="s">
        <v>4</v>
      </c>
      <c r="D1558" s="36" t="s">
        <v>5</v>
      </c>
      <c r="E1558" s="36"/>
      <c r="F1558" s="37">
        <v>15</v>
      </c>
      <c r="G1558" s="38">
        <f>G1557+F1558</f>
        <v>-36569.210000000021</v>
      </c>
      <c r="H1558" s="39">
        <v>226</v>
      </c>
      <c r="I1558" s="37">
        <f>IF(F1558&lt;0,0,F1558)</f>
        <v>15</v>
      </c>
      <c r="J1558" s="33" t="s">
        <v>431</v>
      </c>
      <c r="K1558"/>
      <c r="L1558"/>
      <c r="M1558"/>
      <c r="N1558"/>
      <c r="O1558"/>
      <c r="P1558"/>
      <c r="Q1558"/>
      <c r="R1558"/>
      <c r="S1558"/>
      <c r="T1558"/>
    </row>
    <row r="1559" spans="1:20" s="2" customFormat="1" ht="18" customHeight="1" x14ac:dyDescent="0.25">
      <c r="A1559" s="33">
        <v>2007</v>
      </c>
      <c r="B1559" s="34">
        <v>39603</v>
      </c>
      <c r="C1559" s="35" t="s">
        <v>4</v>
      </c>
      <c r="D1559" s="36" t="s">
        <v>5</v>
      </c>
      <c r="E1559" s="36"/>
      <c r="F1559" s="37">
        <v>15</v>
      </c>
      <c r="G1559" s="38">
        <f>G1558+F1559</f>
        <v>-36554.210000000021</v>
      </c>
      <c r="H1559" s="39">
        <v>227</v>
      </c>
      <c r="I1559" s="37">
        <f>IF(F1559&lt;0,0,F1559)</f>
        <v>15</v>
      </c>
      <c r="J1559" s="33" t="s">
        <v>431</v>
      </c>
      <c r="K1559"/>
      <c r="L1559"/>
      <c r="M1559"/>
      <c r="N1559"/>
      <c r="O1559"/>
      <c r="P1559"/>
      <c r="Q1559"/>
      <c r="R1559"/>
      <c r="S1559"/>
      <c r="T1559"/>
    </row>
    <row r="1560" spans="1:20" s="2" customFormat="1" ht="18" customHeight="1" x14ac:dyDescent="0.25">
      <c r="A1560" s="33">
        <v>2007</v>
      </c>
      <c r="B1560" s="34">
        <v>39632</v>
      </c>
      <c r="C1560" s="35" t="s">
        <v>4</v>
      </c>
      <c r="D1560" s="36" t="s">
        <v>5</v>
      </c>
      <c r="E1560" s="36"/>
      <c r="F1560" s="37">
        <v>15</v>
      </c>
      <c r="G1560" s="38">
        <f>G1559+F1560</f>
        <v>-36539.210000000021</v>
      </c>
      <c r="H1560" s="39">
        <v>228</v>
      </c>
      <c r="I1560" s="37">
        <f>IF(F1560&lt;0,0,F1560)</f>
        <v>15</v>
      </c>
      <c r="J1560" s="33" t="s">
        <v>431</v>
      </c>
      <c r="K1560"/>
      <c r="L1560"/>
      <c r="M1560"/>
      <c r="N1560"/>
      <c r="O1560"/>
      <c r="P1560"/>
      <c r="Q1560"/>
      <c r="R1560"/>
      <c r="S1560"/>
      <c r="T1560"/>
    </row>
    <row r="1561" spans="1:20" s="2" customFormat="1" ht="18" customHeight="1" x14ac:dyDescent="0.25">
      <c r="A1561" s="33">
        <v>2007</v>
      </c>
      <c r="B1561" s="34">
        <v>39665</v>
      </c>
      <c r="C1561" s="35" t="s">
        <v>4</v>
      </c>
      <c r="D1561" s="36" t="s">
        <v>5</v>
      </c>
      <c r="E1561" s="36"/>
      <c r="F1561" s="37">
        <v>15</v>
      </c>
      <c r="G1561" s="38">
        <f>G1560+F1561</f>
        <v>-36524.210000000021</v>
      </c>
      <c r="H1561" s="39">
        <v>229</v>
      </c>
      <c r="I1561" s="37">
        <f>IF(F1561&lt;0,0,F1561)</f>
        <v>15</v>
      </c>
      <c r="J1561" s="33" t="s">
        <v>431</v>
      </c>
      <c r="K1561"/>
      <c r="L1561"/>
      <c r="M1561"/>
      <c r="N1561"/>
      <c r="O1561"/>
      <c r="P1561"/>
      <c r="Q1561"/>
      <c r="R1561"/>
      <c r="S1561"/>
      <c r="T1561"/>
    </row>
    <row r="1562" spans="1:20" s="2" customFormat="1" ht="18" customHeight="1" x14ac:dyDescent="0.25">
      <c r="A1562" s="55">
        <v>2008</v>
      </c>
      <c r="B1562" s="56">
        <v>39692</v>
      </c>
      <c r="C1562" s="57" t="s">
        <v>4</v>
      </c>
      <c r="D1562" s="55" t="s">
        <v>5</v>
      </c>
      <c r="E1562" s="55"/>
      <c r="F1562" s="58">
        <v>15</v>
      </c>
      <c r="G1562" s="59">
        <f>G1561+F1562</f>
        <v>-36509.210000000021</v>
      </c>
      <c r="H1562" s="60">
        <v>230</v>
      </c>
      <c r="I1562" s="58">
        <f>IF(F1562&lt;0,0,F1562)</f>
        <v>15</v>
      </c>
      <c r="J1562" s="25" t="s">
        <v>431</v>
      </c>
      <c r="K1562"/>
      <c r="L1562"/>
      <c r="M1562"/>
      <c r="N1562"/>
      <c r="O1562"/>
      <c r="P1562"/>
      <c r="Q1562"/>
      <c r="R1562"/>
      <c r="S1562"/>
      <c r="T1562"/>
    </row>
    <row r="1563" spans="1:20" s="2" customFormat="1" ht="18" customHeight="1" x14ac:dyDescent="0.25">
      <c r="A1563" s="55">
        <v>2008</v>
      </c>
      <c r="B1563" s="56">
        <v>39722</v>
      </c>
      <c r="C1563" s="57" t="s">
        <v>4</v>
      </c>
      <c r="D1563" s="55" t="s">
        <v>5</v>
      </c>
      <c r="E1563" s="55"/>
      <c r="F1563" s="58">
        <v>15</v>
      </c>
      <c r="G1563" s="59">
        <f>G1562+F1563</f>
        <v>-36494.210000000021</v>
      </c>
      <c r="H1563" s="60">
        <v>231</v>
      </c>
      <c r="I1563" s="58">
        <f>IF(F1563&lt;0,0,F1563)</f>
        <v>15</v>
      </c>
      <c r="J1563" s="25" t="s">
        <v>431</v>
      </c>
      <c r="K1563"/>
      <c r="L1563"/>
      <c r="M1563"/>
      <c r="N1563"/>
      <c r="O1563"/>
      <c r="P1563"/>
      <c r="Q1563"/>
      <c r="R1563"/>
      <c r="S1563"/>
      <c r="T1563"/>
    </row>
    <row r="1564" spans="1:20" s="2" customFormat="1" ht="18" customHeight="1" x14ac:dyDescent="0.25">
      <c r="A1564" s="55">
        <v>2008</v>
      </c>
      <c r="B1564" s="56">
        <v>39755</v>
      </c>
      <c r="C1564" s="57" t="s">
        <v>4</v>
      </c>
      <c r="D1564" s="55" t="s">
        <v>5</v>
      </c>
      <c r="E1564" s="55"/>
      <c r="F1564" s="58">
        <v>15</v>
      </c>
      <c r="G1564" s="59">
        <f>G1563+F1564</f>
        <v>-36479.210000000021</v>
      </c>
      <c r="H1564" s="60">
        <v>235</v>
      </c>
      <c r="I1564" s="58">
        <f>IF(F1564&lt;0,0,F1564)</f>
        <v>15</v>
      </c>
      <c r="J1564" s="25" t="s">
        <v>431</v>
      </c>
      <c r="K1564"/>
      <c r="L1564"/>
      <c r="M1564"/>
      <c r="N1564"/>
      <c r="O1564"/>
      <c r="P1564"/>
      <c r="Q1564"/>
      <c r="R1564"/>
      <c r="S1564"/>
      <c r="T1564"/>
    </row>
    <row r="1565" spans="1:20" s="2" customFormat="1" ht="18" customHeight="1" x14ac:dyDescent="0.25">
      <c r="A1565" s="55">
        <v>2008</v>
      </c>
      <c r="B1565" s="56">
        <v>39783</v>
      </c>
      <c r="C1565" s="57" t="s">
        <v>4</v>
      </c>
      <c r="D1565" s="55" t="s">
        <v>5</v>
      </c>
      <c r="E1565" s="55"/>
      <c r="F1565" s="58">
        <v>15</v>
      </c>
      <c r="G1565" s="59">
        <f>G1564+F1565</f>
        <v>-36464.210000000021</v>
      </c>
      <c r="H1565" s="60">
        <v>237</v>
      </c>
      <c r="I1565" s="58">
        <f>IF(F1565&lt;0,0,F1565)</f>
        <v>15</v>
      </c>
      <c r="J1565" s="25" t="s">
        <v>431</v>
      </c>
      <c r="K1565"/>
      <c r="L1565"/>
      <c r="M1565"/>
      <c r="N1565"/>
      <c r="O1565"/>
      <c r="P1565"/>
      <c r="Q1565"/>
      <c r="R1565"/>
      <c r="S1565"/>
      <c r="T1565"/>
    </row>
    <row r="1566" spans="1:20" s="2" customFormat="1" ht="18" customHeight="1" x14ac:dyDescent="0.25">
      <c r="A1566" s="55">
        <v>2008</v>
      </c>
      <c r="B1566" s="56">
        <v>39815</v>
      </c>
      <c r="C1566" s="57" t="s">
        <v>4</v>
      </c>
      <c r="D1566" s="55" t="s">
        <v>5</v>
      </c>
      <c r="E1566" s="55"/>
      <c r="F1566" s="58">
        <v>15</v>
      </c>
      <c r="G1566" s="59">
        <f>G1565+F1566</f>
        <v>-36449.210000000021</v>
      </c>
      <c r="H1566" s="60">
        <v>238</v>
      </c>
      <c r="I1566" s="58">
        <f>IF(F1566&lt;0,0,F1566)</f>
        <v>15</v>
      </c>
      <c r="J1566" s="25" t="s">
        <v>431</v>
      </c>
      <c r="K1566"/>
      <c r="L1566"/>
      <c r="M1566"/>
      <c r="N1566"/>
      <c r="O1566"/>
      <c r="P1566"/>
      <c r="Q1566"/>
      <c r="R1566"/>
      <c r="S1566"/>
      <c r="T1566"/>
    </row>
    <row r="1567" spans="1:20" s="2" customFormat="1" ht="18" customHeight="1" x14ac:dyDescent="0.25">
      <c r="A1567" s="55">
        <v>2008</v>
      </c>
      <c r="B1567" s="56">
        <v>39846</v>
      </c>
      <c r="C1567" s="57" t="s">
        <v>4</v>
      </c>
      <c r="D1567" s="55" t="s">
        <v>5</v>
      </c>
      <c r="E1567" s="55"/>
      <c r="F1567" s="58">
        <v>15</v>
      </c>
      <c r="G1567" s="59">
        <f>G1566+F1567</f>
        <v>-36434.210000000021</v>
      </c>
      <c r="H1567" s="60">
        <v>239</v>
      </c>
      <c r="I1567" s="58">
        <f>IF(F1567&lt;0,0,F1567)</f>
        <v>15</v>
      </c>
      <c r="J1567" s="25" t="s">
        <v>431</v>
      </c>
      <c r="K1567"/>
      <c r="L1567"/>
      <c r="M1567"/>
      <c r="N1567"/>
      <c r="O1567"/>
      <c r="P1567"/>
      <c r="Q1567"/>
      <c r="R1567"/>
      <c r="S1567"/>
      <c r="T1567"/>
    </row>
    <row r="1568" spans="1:20" s="2" customFormat="1" ht="18" customHeight="1" x14ac:dyDescent="0.25">
      <c r="A1568" s="55">
        <v>2008</v>
      </c>
      <c r="B1568" s="56">
        <v>39874</v>
      </c>
      <c r="C1568" s="57" t="s">
        <v>4</v>
      </c>
      <c r="D1568" s="55" t="s">
        <v>5</v>
      </c>
      <c r="E1568" s="55"/>
      <c r="F1568" s="58">
        <v>15</v>
      </c>
      <c r="G1568" s="59">
        <f>G1567+F1568</f>
        <v>-36419.210000000021</v>
      </c>
      <c r="H1568" s="60">
        <v>240</v>
      </c>
      <c r="I1568" s="58">
        <f>IF(F1568&lt;0,0,F1568)</f>
        <v>15</v>
      </c>
      <c r="J1568" s="25" t="s">
        <v>431</v>
      </c>
      <c r="K1568"/>
      <c r="L1568"/>
      <c r="M1568"/>
      <c r="N1568"/>
      <c r="O1568"/>
      <c r="P1568"/>
      <c r="Q1568"/>
      <c r="R1568"/>
      <c r="S1568"/>
      <c r="T1568"/>
    </row>
    <row r="1569" spans="1:20" s="2" customFormat="1" ht="18" customHeight="1" x14ac:dyDescent="0.25">
      <c r="A1569" s="55">
        <v>2008</v>
      </c>
      <c r="B1569" s="56">
        <v>39904</v>
      </c>
      <c r="C1569" s="57" t="s">
        <v>4</v>
      </c>
      <c r="D1569" s="55" t="s">
        <v>5</v>
      </c>
      <c r="E1569" s="55"/>
      <c r="F1569" s="58">
        <v>15</v>
      </c>
      <c r="G1569" s="59">
        <f>G1568+F1569</f>
        <v>-36404.210000000021</v>
      </c>
      <c r="H1569" s="60">
        <v>242</v>
      </c>
      <c r="I1569" s="58">
        <f>IF(F1569&lt;0,0,F1569)</f>
        <v>15</v>
      </c>
      <c r="J1569" s="25" t="s">
        <v>431</v>
      </c>
      <c r="K1569"/>
      <c r="L1569"/>
      <c r="M1569"/>
      <c r="N1569"/>
      <c r="O1569"/>
      <c r="P1569"/>
      <c r="Q1569"/>
      <c r="R1569"/>
      <c r="S1569"/>
      <c r="T1569"/>
    </row>
    <row r="1570" spans="1:20" s="2" customFormat="1" ht="18" customHeight="1" x14ac:dyDescent="0.25">
      <c r="A1570" s="55">
        <v>2008</v>
      </c>
      <c r="B1570" s="56">
        <v>39939</v>
      </c>
      <c r="C1570" s="57" t="s">
        <v>4</v>
      </c>
      <c r="D1570" s="55" t="s">
        <v>5</v>
      </c>
      <c r="E1570" s="55"/>
      <c r="F1570" s="58">
        <v>15</v>
      </c>
      <c r="G1570" s="59">
        <f>G1569+F1570</f>
        <v>-36389.210000000021</v>
      </c>
      <c r="H1570" s="60">
        <v>244</v>
      </c>
      <c r="I1570" s="58">
        <f>IF(F1570&lt;0,0,F1570)</f>
        <v>15</v>
      </c>
      <c r="J1570" s="25" t="s">
        <v>431</v>
      </c>
      <c r="K1570"/>
      <c r="L1570"/>
      <c r="M1570"/>
      <c r="N1570"/>
      <c r="O1570"/>
      <c r="P1570"/>
      <c r="Q1570"/>
      <c r="R1570"/>
      <c r="S1570"/>
      <c r="T1570"/>
    </row>
    <row r="1571" spans="1:20" s="2" customFormat="1" ht="18" customHeight="1" x14ac:dyDescent="0.25">
      <c r="A1571" s="55">
        <v>2008</v>
      </c>
      <c r="B1571" s="56">
        <v>39965</v>
      </c>
      <c r="C1571" s="57" t="s">
        <v>4</v>
      </c>
      <c r="D1571" s="55" t="s">
        <v>5</v>
      </c>
      <c r="E1571" s="55"/>
      <c r="F1571" s="58">
        <v>15</v>
      </c>
      <c r="G1571" s="59">
        <f>G1570+F1571</f>
        <v>-36374.210000000021</v>
      </c>
      <c r="H1571" s="60">
        <v>245</v>
      </c>
      <c r="I1571" s="58">
        <f>IF(F1571&lt;0,0,F1571)</f>
        <v>15</v>
      </c>
      <c r="J1571" s="25"/>
      <c r="K1571"/>
      <c r="L1571"/>
      <c r="M1571"/>
      <c r="N1571"/>
      <c r="O1571"/>
      <c r="P1571"/>
      <c r="Q1571"/>
      <c r="R1571"/>
      <c r="S1571"/>
      <c r="T1571"/>
    </row>
    <row r="1572" spans="1:20" s="2" customFormat="1" ht="18" customHeight="1" x14ac:dyDescent="0.25">
      <c r="A1572" s="55">
        <v>2008</v>
      </c>
      <c r="B1572" s="56">
        <v>39995</v>
      </c>
      <c r="C1572" s="57" t="s">
        <v>4</v>
      </c>
      <c r="D1572" s="55" t="s">
        <v>5</v>
      </c>
      <c r="E1572" s="55"/>
      <c r="F1572" s="58">
        <v>15</v>
      </c>
      <c r="G1572" s="59">
        <f>G1571+F1572</f>
        <v>-36359.210000000021</v>
      </c>
      <c r="H1572" s="60">
        <v>246</v>
      </c>
      <c r="I1572" s="58">
        <f>IF(F1572&lt;0,0,F1572)</f>
        <v>15</v>
      </c>
      <c r="J1572" s="25" t="s">
        <v>431</v>
      </c>
      <c r="K1572"/>
      <c r="L1572"/>
      <c r="M1572"/>
      <c r="N1572"/>
      <c r="O1572"/>
      <c r="P1572"/>
      <c r="Q1572"/>
      <c r="R1572"/>
      <c r="S1572"/>
      <c r="T1572"/>
    </row>
    <row r="1573" spans="1:20" s="2" customFormat="1" ht="18" customHeight="1" x14ac:dyDescent="0.25">
      <c r="A1573" s="55">
        <v>2008</v>
      </c>
      <c r="B1573" s="56">
        <v>40028</v>
      </c>
      <c r="C1573" s="57" t="s">
        <v>4</v>
      </c>
      <c r="D1573" s="55" t="s">
        <v>5</v>
      </c>
      <c r="E1573" s="55"/>
      <c r="F1573" s="58">
        <v>15</v>
      </c>
      <c r="G1573" s="59">
        <f>G1572+F1573</f>
        <v>-36344.210000000021</v>
      </c>
      <c r="H1573" s="60">
        <v>247</v>
      </c>
      <c r="I1573" s="58">
        <f>IF(F1573&lt;0,0,F1573)</f>
        <v>15</v>
      </c>
      <c r="J1573" s="25" t="s">
        <v>431</v>
      </c>
      <c r="K1573"/>
      <c r="L1573"/>
      <c r="M1573"/>
      <c r="N1573"/>
      <c r="O1573"/>
      <c r="P1573"/>
      <c r="Q1573"/>
      <c r="R1573"/>
      <c r="S1573"/>
      <c r="T1573"/>
    </row>
    <row r="1574" spans="1:20" s="2" customFormat="1" ht="18" customHeight="1" x14ac:dyDescent="0.25">
      <c r="A1574" s="47">
        <v>2009</v>
      </c>
      <c r="B1574" s="48">
        <v>40057</v>
      </c>
      <c r="C1574" s="49" t="s">
        <v>4</v>
      </c>
      <c r="D1574" s="50" t="s">
        <v>5</v>
      </c>
      <c r="E1574" s="50"/>
      <c r="F1574" s="51">
        <v>15</v>
      </c>
      <c r="G1574" s="52">
        <f>G1573+F1574</f>
        <v>-36329.210000000021</v>
      </c>
      <c r="H1574" s="53">
        <v>248</v>
      </c>
      <c r="I1574" s="51">
        <f>IF(F1574&lt;0,0,F1574)</f>
        <v>15</v>
      </c>
      <c r="J1574" s="25" t="s">
        <v>431</v>
      </c>
      <c r="K1574"/>
      <c r="L1574"/>
      <c r="M1574"/>
      <c r="N1574"/>
      <c r="O1574"/>
      <c r="P1574"/>
      <c r="Q1574"/>
      <c r="R1574"/>
      <c r="S1574"/>
      <c r="T1574"/>
    </row>
    <row r="1575" spans="1:20" s="2" customFormat="1" ht="18" customHeight="1" x14ac:dyDescent="0.25">
      <c r="A1575" s="47">
        <v>2009</v>
      </c>
      <c r="B1575" s="48">
        <v>40087</v>
      </c>
      <c r="C1575" s="49" t="s">
        <v>4</v>
      </c>
      <c r="D1575" s="50" t="s">
        <v>5</v>
      </c>
      <c r="E1575" s="50"/>
      <c r="F1575" s="51">
        <v>15</v>
      </c>
      <c r="G1575" s="52">
        <f>G1574+F1575</f>
        <v>-36314.210000000021</v>
      </c>
      <c r="H1575" s="53">
        <v>249</v>
      </c>
      <c r="I1575" s="51">
        <f>IF(F1575&lt;0,0,F1575)</f>
        <v>15</v>
      </c>
      <c r="J1575" s="25" t="s">
        <v>431</v>
      </c>
      <c r="K1575"/>
      <c r="L1575"/>
      <c r="M1575"/>
      <c r="N1575"/>
      <c r="O1575"/>
      <c r="P1575"/>
      <c r="Q1575"/>
      <c r="R1575"/>
      <c r="S1575"/>
      <c r="T1575"/>
    </row>
    <row r="1576" spans="1:20" s="2" customFormat="1" ht="18" customHeight="1" x14ac:dyDescent="0.25">
      <c r="A1576" s="47">
        <v>2009</v>
      </c>
      <c r="B1576" s="48">
        <v>40119</v>
      </c>
      <c r="C1576" s="49" t="s">
        <v>4</v>
      </c>
      <c r="D1576" s="50" t="s">
        <v>5</v>
      </c>
      <c r="E1576" s="50"/>
      <c r="F1576" s="51">
        <v>15</v>
      </c>
      <c r="G1576" s="52">
        <f>G1575+F1576</f>
        <v>-36299.210000000021</v>
      </c>
      <c r="H1576" s="53">
        <v>253</v>
      </c>
      <c r="I1576" s="51">
        <f>IF(F1576&lt;0,0,F1576)</f>
        <v>15</v>
      </c>
      <c r="J1576" s="25" t="s">
        <v>431</v>
      </c>
      <c r="K1576"/>
      <c r="L1576"/>
      <c r="M1576"/>
      <c r="N1576"/>
      <c r="O1576"/>
      <c r="P1576"/>
      <c r="Q1576"/>
      <c r="R1576"/>
      <c r="S1576"/>
      <c r="T1576"/>
    </row>
    <row r="1577" spans="1:20" s="2" customFormat="1" ht="18" customHeight="1" x14ac:dyDescent="0.25">
      <c r="A1577" s="47">
        <v>2009</v>
      </c>
      <c r="B1577" s="48">
        <v>40148</v>
      </c>
      <c r="C1577" s="49" t="s">
        <v>4</v>
      </c>
      <c r="D1577" s="50" t="s">
        <v>5</v>
      </c>
      <c r="E1577" s="50"/>
      <c r="F1577" s="51">
        <v>15</v>
      </c>
      <c r="G1577" s="52">
        <f>G1576+F1577</f>
        <v>-36284.210000000021</v>
      </c>
      <c r="H1577" s="53">
        <v>255</v>
      </c>
      <c r="I1577" s="51">
        <f>IF(F1577&lt;0,0,F1577)</f>
        <v>15</v>
      </c>
      <c r="J1577" s="25" t="s">
        <v>431</v>
      </c>
      <c r="K1577"/>
      <c r="L1577"/>
      <c r="M1577"/>
      <c r="N1577"/>
      <c r="O1577"/>
      <c r="P1577"/>
      <c r="Q1577"/>
      <c r="R1577"/>
      <c r="S1577"/>
      <c r="T1577"/>
    </row>
    <row r="1578" spans="1:20" s="2" customFormat="1" ht="18" customHeight="1" x14ac:dyDescent="0.25">
      <c r="A1578" s="47">
        <v>2009</v>
      </c>
      <c r="B1578" s="48">
        <v>40182</v>
      </c>
      <c r="C1578" s="49" t="s">
        <v>4</v>
      </c>
      <c r="D1578" s="50" t="s">
        <v>5</v>
      </c>
      <c r="E1578" s="50"/>
      <c r="F1578" s="51">
        <v>15</v>
      </c>
      <c r="G1578" s="52">
        <f>G1577+F1578</f>
        <v>-36269.210000000021</v>
      </c>
      <c r="H1578" s="53">
        <v>256</v>
      </c>
      <c r="I1578" s="51">
        <f>IF(F1578&lt;0,0,F1578)</f>
        <v>15</v>
      </c>
      <c r="J1578" s="25" t="s">
        <v>431</v>
      </c>
      <c r="K1578"/>
      <c r="L1578"/>
      <c r="M1578"/>
      <c r="N1578"/>
      <c r="O1578"/>
      <c r="P1578"/>
      <c r="Q1578"/>
      <c r="R1578"/>
      <c r="S1578"/>
      <c r="T1578"/>
    </row>
    <row r="1579" spans="1:20" s="2" customFormat="1" ht="18" customHeight="1" x14ac:dyDescent="0.25">
      <c r="A1579" s="47">
        <v>2009</v>
      </c>
      <c r="B1579" s="48">
        <v>40210</v>
      </c>
      <c r="C1579" s="49" t="s">
        <v>4</v>
      </c>
      <c r="D1579" s="50" t="s">
        <v>5</v>
      </c>
      <c r="E1579" s="50"/>
      <c r="F1579" s="51">
        <v>15</v>
      </c>
      <c r="G1579" s="52">
        <f>G1578+F1579</f>
        <v>-36254.210000000021</v>
      </c>
      <c r="H1579" s="53">
        <v>257</v>
      </c>
      <c r="I1579" s="51">
        <f>IF(F1579&lt;0,0,F1579)</f>
        <v>15</v>
      </c>
      <c r="J1579" s="25" t="s">
        <v>431</v>
      </c>
      <c r="K1579"/>
      <c r="L1579"/>
      <c r="M1579"/>
      <c r="N1579"/>
      <c r="O1579"/>
      <c r="P1579"/>
      <c r="Q1579"/>
      <c r="R1579"/>
      <c r="S1579"/>
      <c r="T1579"/>
    </row>
    <row r="1580" spans="1:20" s="2" customFormat="1" ht="18" customHeight="1" x14ac:dyDescent="0.25">
      <c r="A1580" s="47">
        <v>2009</v>
      </c>
      <c r="B1580" s="48">
        <v>40238</v>
      </c>
      <c r="C1580" s="49" t="s">
        <v>4</v>
      </c>
      <c r="D1580" s="50" t="s">
        <v>5</v>
      </c>
      <c r="E1580" s="50"/>
      <c r="F1580" s="51">
        <v>15</v>
      </c>
      <c r="G1580" s="52">
        <f>G1579+F1580</f>
        <v>-36239.210000000021</v>
      </c>
      <c r="H1580" s="53">
        <v>258</v>
      </c>
      <c r="I1580" s="51">
        <f>IF(F1580&lt;0,0,F1580)</f>
        <v>15</v>
      </c>
      <c r="J1580" s="25" t="s">
        <v>297</v>
      </c>
      <c r="K1580"/>
      <c r="L1580"/>
      <c r="M1580"/>
      <c r="N1580"/>
      <c r="O1580"/>
      <c r="P1580"/>
      <c r="Q1580"/>
      <c r="R1580"/>
      <c r="S1580"/>
      <c r="T1580"/>
    </row>
    <row r="1581" spans="1:20" s="2" customFormat="1" ht="18" customHeight="1" x14ac:dyDescent="0.25">
      <c r="A1581" s="47">
        <v>2009</v>
      </c>
      <c r="B1581" s="48">
        <v>40269</v>
      </c>
      <c r="C1581" s="49" t="s">
        <v>4</v>
      </c>
      <c r="D1581" s="50" t="s">
        <v>5</v>
      </c>
      <c r="E1581" s="50"/>
      <c r="F1581" s="51">
        <v>15</v>
      </c>
      <c r="G1581" s="52">
        <f>G1580+F1581</f>
        <v>-36224.210000000021</v>
      </c>
      <c r="H1581" s="53">
        <v>260</v>
      </c>
      <c r="I1581" s="51">
        <f>IF(F1581&lt;0,0,F1581)</f>
        <v>15</v>
      </c>
      <c r="J1581" s="25" t="s">
        <v>431</v>
      </c>
      <c r="K1581"/>
      <c r="L1581"/>
      <c r="M1581"/>
      <c r="N1581"/>
      <c r="O1581"/>
      <c r="P1581"/>
      <c r="Q1581"/>
      <c r="R1581"/>
      <c r="S1581"/>
      <c r="T1581"/>
    </row>
    <row r="1582" spans="1:20" s="2" customFormat="1" ht="18" customHeight="1" x14ac:dyDescent="0.25">
      <c r="A1582" s="47">
        <v>2009</v>
      </c>
      <c r="B1582" s="48">
        <v>40302</v>
      </c>
      <c r="C1582" s="49" t="s">
        <v>4</v>
      </c>
      <c r="D1582" s="50" t="s">
        <v>5</v>
      </c>
      <c r="E1582" s="50"/>
      <c r="F1582" s="51">
        <v>15</v>
      </c>
      <c r="G1582" s="52">
        <f>G1581+F1582</f>
        <v>-36209.210000000021</v>
      </c>
      <c r="H1582" s="53">
        <v>262</v>
      </c>
      <c r="I1582" s="51">
        <f>IF(F1582&lt;0,0,F1582)</f>
        <v>15</v>
      </c>
      <c r="J1582" s="25" t="s">
        <v>431</v>
      </c>
      <c r="K1582"/>
      <c r="L1582"/>
      <c r="M1582"/>
      <c r="N1582"/>
      <c r="O1582"/>
      <c r="P1582"/>
      <c r="Q1582"/>
      <c r="R1582"/>
      <c r="S1582"/>
      <c r="T1582"/>
    </row>
    <row r="1583" spans="1:20" s="2" customFormat="1" ht="18" customHeight="1" x14ac:dyDescent="0.25">
      <c r="A1583" s="47">
        <v>2009</v>
      </c>
      <c r="B1583" s="48">
        <v>40330</v>
      </c>
      <c r="C1583" s="49" t="s">
        <v>4</v>
      </c>
      <c r="D1583" s="50" t="s">
        <v>5</v>
      </c>
      <c r="E1583" s="50"/>
      <c r="F1583" s="51">
        <v>15</v>
      </c>
      <c r="G1583" s="52">
        <f>G1582+F1583</f>
        <v>-36194.210000000021</v>
      </c>
      <c r="H1583" s="53">
        <v>264</v>
      </c>
      <c r="I1583" s="51">
        <f>IF(F1583&lt;0,0,F1583)</f>
        <v>15</v>
      </c>
      <c r="J1583" s="25" t="s">
        <v>431</v>
      </c>
      <c r="K1583"/>
      <c r="L1583"/>
      <c r="M1583"/>
      <c r="N1583"/>
      <c r="O1583"/>
      <c r="P1583"/>
      <c r="Q1583"/>
      <c r="R1583"/>
      <c r="S1583"/>
      <c r="T1583"/>
    </row>
    <row r="1584" spans="1:20" s="2" customFormat="1" ht="18" customHeight="1" x14ac:dyDescent="0.25">
      <c r="A1584" s="47">
        <v>2009</v>
      </c>
      <c r="B1584" s="48">
        <v>40360</v>
      </c>
      <c r="C1584" s="49" t="s">
        <v>4</v>
      </c>
      <c r="D1584" s="50" t="s">
        <v>5</v>
      </c>
      <c r="E1584" s="50"/>
      <c r="F1584" s="51">
        <v>15</v>
      </c>
      <c r="G1584" s="52">
        <f>G1583+F1584</f>
        <v>-36179.210000000021</v>
      </c>
      <c r="H1584" s="53">
        <v>265</v>
      </c>
      <c r="I1584" s="51">
        <f>IF(F1584&lt;0,0,F1584)</f>
        <v>15</v>
      </c>
      <c r="J1584" s="25" t="s">
        <v>431</v>
      </c>
      <c r="K1584"/>
      <c r="L1584"/>
      <c r="M1584"/>
      <c r="N1584"/>
      <c r="O1584"/>
      <c r="P1584"/>
      <c r="Q1584"/>
      <c r="R1584"/>
      <c r="S1584"/>
      <c r="T1584"/>
    </row>
    <row r="1585" spans="1:20" s="2" customFormat="1" ht="18" customHeight="1" x14ac:dyDescent="0.25">
      <c r="A1585" s="47">
        <v>2009</v>
      </c>
      <c r="B1585" s="48">
        <v>40417</v>
      </c>
      <c r="C1585" s="49" t="s">
        <v>4</v>
      </c>
      <c r="D1585" s="50" t="s">
        <v>5</v>
      </c>
      <c r="E1585" s="50"/>
      <c r="F1585" s="51">
        <v>15</v>
      </c>
      <c r="G1585" s="52">
        <f>G1584+F1585</f>
        <v>-36164.210000000021</v>
      </c>
      <c r="H1585" s="53">
        <v>266</v>
      </c>
      <c r="I1585" s="51">
        <f>IF(F1585&lt;0,0,F1585)</f>
        <v>15</v>
      </c>
      <c r="J1585" s="25" t="s">
        <v>431</v>
      </c>
      <c r="K1585"/>
      <c r="L1585"/>
      <c r="M1585"/>
      <c r="N1585"/>
      <c r="O1585"/>
      <c r="P1585"/>
      <c r="Q1585"/>
      <c r="R1585"/>
      <c r="S1585"/>
      <c r="T1585"/>
    </row>
    <row r="1586" spans="1:20" s="2" customFormat="1" ht="18" customHeight="1" x14ac:dyDescent="0.25">
      <c r="A1586" s="36">
        <v>2010</v>
      </c>
      <c r="B1586" s="34">
        <v>40422</v>
      </c>
      <c r="C1586" s="35" t="s">
        <v>4</v>
      </c>
      <c r="D1586" s="36" t="s">
        <v>5</v>
      </c>
      <c r="E1586" s="36"/>
      <c r="F1586" s="37">
        <v>15</v>
      </c>
      <c r="G1586" s="38">
        <f>G1585+F1586</f>
        <v>-36149.210000000021</v>
      </c>
      <c r="H1586" s="39">
        <v>267</v>
      </c>
      <c r="I1586" s="37">
        <f>IF(F1586&lt;0,0,F1586)</f>
        <v>15</v>
      </c>
      <c r="J1586" s="33" t="s">
        <v>431</v>
      </c>
      <c r="K1586"/>
      <c r="L1586"/>
      <c r="M1586"/>
      <c r="N1586"/>
      <c r="O1586"/>
      <c r="P1586"/>
      <c r="Q1586"/>
      <c r="R1586"/>
      <c r="S1586"/>
      <c r="T1586"/>
    </row>
    <row r="1587" spans="1:20" s="2" customFormat="1" ht="18" customHeight="1" x14ac:dyDescent="0.25">
      <c r="A1587" s="36">
        <v>2010</v>
      </c>
      <c r="B1587" s="34">
        <v>40452</v>
      </c>
      <c r="C1587" s="35" t="s">
        <v>4</v>
      </c>
      <c r="D1587" s="36" t="s">
        <v>5</v>
      </c>
      <c r="E1587" s="36"/>
      <c r="F1587" s="37">
        <v>15</v>
      </c>
      <c r="G1587" s="38">
        <f>G1586+F1587</f>
        <v>-36134.210000000021</v>
      </c>
      <c r="H1587" s="39">
        <v>268</v>
      </c>
      <c r="I1587" s="37">
        <f>IF(F1587&lt;0,0,F1587)</f>
        <v>15</v>
      </c>
      <c r="J1587" s="33" t="s">
        <v>431</v>
      </c>
      <c r="K1587"/>
      <c r="L1587"/>
      <c r="M1587"/>
      <c r="N1587"/>
      <c r="O1587"/>
      <c r="P1587"/>
      <c r="Q1587"/>
      <c r="R1587"/>
      <c r="S1587"/>
      <c r="T1587"/>
    </row>
    <row r="1588" spans="1:20" s="2" customFormat="1" ht="18" customHeight="1" x14ac:dyDescent="0.25">
      <c r="A1588" s="36">
        <v>2010</v>
      </c>
      <c r="B1588" s="34">
        <v>40483</v>
      </c>
      <c r="C1588" s="35" t="s">
        <v>4</v>
      </c>
      <c r="D1588" s="36" t="s">
        <v>5</v>
      </c>
      <c r="E1588" s="36"/>
      <c r="F1588" s="37">
        <v>15</v>
      </c>
      <c r="G1588" s="38">
        <f>G1587+F1588</f>
        <v>-36119.210000000021</v>
      </c>
      <c r="H1588" s="39">
        <v>273</v>
      </c>
      <c r="I1588" s="37">
        <f>IF(F1588&lt;0,0,F1588)</f>
        <v>15</v>
      </c>
      <c r="J1588" s="33" t="s">
        <v>431</v>
      </c>
      <c r="K1588"/>
      <c r="L1588"/>
      <c r="M1588"/>
      <c r="N1588"/>
      <c r="O1588"/>
      <c r="P1588"/>
      <c r="Q1588"/>
      <c r="R1588"/>
      <c r="S1588"/>
      <c r="T1588"/>
    </row>
    <row r="1589" spans="1:20" s="2" customFormat="1" ht="18" customHeight="1" x14ac:dyDescent="0.25">
      <c r="A1589" s="36">
        <v>2010</v>
      </c>
      <c r="B1589" s="34">
        <v>40513</v>
      </c>
      <c r="C1589" s="35" t="s">
        <v>4</v>
      </c>
      <c r="D1589" s="36" t="s">
        <v>5</v>
      </c>
      <c r="E1589" s="36"/>
      <c r="F1589" s="37">
        <v>15</v>
      </c>
      <c r="G1589" s="38">
        <f>G1588+F1589</f>
        <v>-36104.210000000021</v>
      </c>
      <c r="H1589" s="39">
        <v>275</v>
      </c>
      <c r="I1589" s="37">
        <f>IF(F1589&lt;0,0,F1589)</f>
        <v>15</v>
      </c>
      <c r="J1589" s="33" t="s">
        <v>431</v>
      </c>
      <c r="K1589"/>
      <c r="L1589"/>
      <c r="M1589"/>
      <c r="N1589"/>
      <c r="O1589"/>
      <c r="P1589"/>
      <c r="Q1589"/>
      <c r="R1589"/>
      <c r="S1589"/>
      <c r="T1589"/>
    </row>
    <row r="1590" spans="1:20" s="2" customFormat="1" ht="18" customHeight="1" x14ac:dyDescent="0.25">
      <c r="A1590" s="36">
        <v>2010</v>
      </c>
      <c r="B1590" s="34">
        <v>40547</v>
      </c>
      <c r="C1590" s="35" t="s">
        <v>4</v>
      </c>
      <c r="D1590" s="36" t="s">
        <v>5</v>
      </c>
      <c r="E1590" s="36"/>
      <c r="F1590" s="37">
        <v>15</v>
      </c>
      <c r="G1590" s="38">
        <f>G1589+F1590</f>
        <v>-36089.210000000021</v>
      </c>
      <c r="H1590" s="39">
        <v>276</v>
      </c>
      <c r="I1590" s="37">
        <f>IF(F1590&lt;0,0,F1590)</f>
        <v>15</v>
      </c>
      <c r="J1590" s="33" t="s">
        <v>431</v>
      </c>
      <c r="K1590"/>
      <c r="L1590"/>
      <c r="M1590"/>
      <c r="N1590"/>
      <c r="O1590"/>
      <c r="P1590"/>
      <c r="Q1590"/>
      <c r="R1590"/>
      <c r="S1590"/>
      <c r="T1590"/>
    </row>
    <row r="1591" spans="1:20" s="2" customFormat="1" ht="18" customHeight="1" x14ac:dyDescent="0.25">
      <c r="A1591" s="36">
        <v>2010</v>
      </c>
      <c r="B1591" s="34">
        <v>40575</v>
      </c>
      <c r="C1591" s="35" t="s">
        <v>4</v>
      </c>
      <c r="D1591" s="36" t="s">
        <v>5</v>
      </c>
      <c r="E1591" s="36"/>
      <c r="F1591" s="37">
        <v>15</v>
      </c>
      <c r="G1591" s="38">
        <f>G1590+F1591</f>
        <v>-36074.210000000021</v>
      </c>
      <c r="H1591" s="39">
        <v>277</v>
      </c>
      <c r="I1591" s="37">
        <f>IF(F1591&lt;0,0,F1591)</f>
        <v>15</v>
      </c>
      <c r="J1591" s="33" t="s">
        <v>431</v>
      </c>
      <c r="K1591"/>
      <c r="L1591"/>
      <c r="M1591"/>
      <c r="N1591"/>
      <c r="O1591"/>
      <c r="P1591"/>
      <c r="Q1591"/>
      <c r="R1591"/>
      <c r="S1591"/>
      <c r="T1591"/>
    </row>
    <row r="1592" spans="1:20" s="2" customFormat="1" ht="18" customHeight="1" x14ac:dyDescent="0.25">
      <c r="A1592" s="36">
        <v>2010</v>
      </c>
      <c r="B1592" s="34">
        <v>40603</v>
      </c>
      <c r="C1592" s="35" t="s">
        <v>4</v>
      </c>
      <c r="D1592" s="36" t="s">
        <v>5</v>
      </c>
      <c r="E1592" s="36"/>
      <c r="F1592" s="37">
        <v>15</v>
      </c>
      <c r="G1592" s="38">
        <f>G1591+F1592</f>
        <v>-36059.210000000021</v>
      </c>
      <c r="H1592" s="39">
        <v>278</v>
      </c>
      <c r="I1592" s="37">
        <f>IF(F1592&lt;0,0,F1592)</f>
        <v>15</v>
      </c>
      <c r="J1592" s="33" t="s">
        <v>431</v>
      </c>
      <c r="K1592"/>
      <c r="L1592"/>
      <c r="M1592"/>
      <c r="N1592"/>
      <c r="O1592"/>
      <c r="P1592"/>
      <c r="Q1592"/>
      <c r="R1592"/>
      <c r="S1592"/>
      <c r="T1592"/>
    </row>
    <row r="1593" spans="1:20" s="2" customFormat="1" ht="18" customHeight="1" x14ac:dyDescent="0.25">
      <c r="A1593" s="36">
        <v>2010</v>
      </c>
      <c r="B1593" s="34">
        <v>40634</v>
      </c>
      <c r="C1593" s="35" t="s">
        <v>4</v>
      </c>
      <c r="D1593" s="36" t="s">
        <v>5</v>
      </c>
      <c r="E1593" s="36"/>
      <c r="F1593" s="37">
        <v>15</v>
      </c>
      <c r="G1593" s="38">
        <f>G1592+F1593</f>
        <v>-36044.210000000021</v>
      </c>
      <c r="H1593" s="39">
        <v>280</v>
      </c>
      <c r="I1593" s="37">
        <f>IF(F1593&lt;0,0,F1593)</f>
        <v>15</v>
      </c>
      <c r="J1593" s="33" t="s">
        <v>431</v>
      </c>
      <c r="K1593"/>
      <c r="L1593"/>
      <c r="M1593"/>
      <c r="N1593"/>
      <c r="O1593"/>
      <c r="P1593"/>
      <c r="Q1593"/>
      <c r="R1593"/>
      <c r="S1593"/>
      <c r="T1593"/>
    </row>
    <row r="1594" spans="1:20" s="2" customFormat="1" ht="18" customHeight="1" x14ac:dyDescent="0.25">
      <c r="A1594" s="36">
        <v>2010</v>
      </c>
      <c r="B1594" s="34">
        <v>40666</v>
      </c>
      <c r="C1594" s="35" t="s">
        <v>4</v>
      </c>
      <c r="D1594" s="36" t="s">
        <v>5</v>
      </c>
      <c r="E1594" s="36"/>
      <c r="F1594" s="37">
        <v>15</v>
      </c>
      <c r="G1594" s="38">
        <f>G1593+F1594</f>
        <v>-36029.210000000021</v>
      </c>
      <c r="H1594" s="39">
        <v>283</v>
      </c>
      <c r="I1594" s="37">
        <f>IF(F1594&lt;0,0,F1594)</f>
        <v>15</v>
      </c>
      <c r="J1594" s="33" t="s">
        <v>431</v>
      </c>
      <c r="K1594"/>
      <c r="L1594"/>
      <c r="M1594"/>
      <c r="N1594"/>
      <c r="O1594"/>
      <c r="P1594"/>
      <c r="Q1594"/>
      <c r="R1594"/>
      <c r="S1594"/>
      <c r="T1594"/>
    </row>
    <row r="1595" spans="1:20" s="2" customFormat="1" ht="18" customHeight="1" x14ac:dyDescent="0.25">
      <c r="A1595" s="36">
        <v>2010</v>
      </c>
      <c r="B1595" s="34">
        <v>40695</v>
      </c>
      <c r="C1595" s="35" t="s">
        <v>4</v>
      </c>
      <c r="D1595" s="36" t="s">
        <v>5</v>
      </c>
      <c r="E1595" s="36"/>
      <c r="F1595" s="37">
        <v>15</v>
      </c>
      <c r="G1595" s="38">
        <f>G1594+F1595</f>
        <v>-36014.210000000021</v>
      </c>
      <c r="H1595" s="39">
        <v>285</v>
      </c>
      <c r="I1595" s="37">
        <f>IF(F1595&lt;0,0,F1595)</f>
        <v>15</v>
      </c>
      <c r="J1595" s="33" t="s">
        <v>431</v>
      </c>
      <c r="K1595"/>
      <c r="L1595"/>
      <c r="M1595"/>
      <c r="N1595"/>
      <c r="O1595"/>
      <c r="P1595"/>
      <c r="Q1595"/>
      <c r="R1595"/>
      <c r="S1595"/>
      <c r="T1595"/>
    </row>
    <row r="1596" spans="1:20" s="2" customFormat="1" ht="18" customHeight="1" x14ac:dyDescent="0.25">
      <c r="A1596" s="36">
        <v>2010</v>
      </c>
      <c r="B1596" s="34">
        <v>40725</v>
      </c>
      <c r="C1596" s="35" t="s">
        <v>4</v>
      </c>
      <c r="D1596" s="36" t="s">
        <v>5</v>
      </c>
      <c r="E1596" s="36"/>
      <c r="F1596" s="37">
        <v>15</v>
      </c>
      <c r="G1596" s="38">
        <f>G1595+F1596</f>
        <v>-35999.210000000021</v>
      </c>
      <c r="H1596" s="39">
        <v>286</v>
      </c>
      <c r="I1596" s="37">
        <f>IF(F1596&lt;0,0,F1596)</f>
        <v>15</v>
      </c>
      <c r="J1596" s="33" t="s">
        <v>431</v>
      </c>
      <c r="K1596"/>
      <c r="L1596"/>
      <c r="M1596"/>
      <c r="N1596"/>
      <c r="O1596"/>
      <c r="P1596"/>
      <c r="Q1596"/>
      <c r="R1596"/>
      <c r="S1596"/>
      <c r="T1596"/>
    </row>
    <row r="1597" spans="1:20" s="2" customFormat="1" ht="18" customHeight="1" x14ac:dyDescent="0.25">
      <c r="A1597" s="36">
        <v>2010</v>
      </c>
      <c r="B1597" s="34">
        <v>40756</v>
      </c>
      <c r="C1597" s="35" t="s">
        <v>4</v>
      </c>
      <c r="D1597" s="36" t="s">
        <v>5</v>
      </c>
      <c r="E1597" s="36"/>
      <c r="F1597" s="37">
        <v>15</v>
      </c>
      <c r="G1597" s="38">
        <f>G1596+F1597</f>
        <v>-35984.210000000021</v>
      </c>
      <c r="H1597" s="39">
        <v>287</v>
      </c>
      <c r="I1597" s="37">
        <f>IF(F1597&lt;0,0,F1597)</f>
        <v>15</v>
      </c>
      <c r="J1597" s="33" t="s">
        <v>431</v>
      </c>
      <c r="K1597"/>
      <c r="L1597"/>
      <c r="M1597"/>
      <c r="N1597"/>
      <c r="O1597"/>
      <c r="P1597"/>
      <c r="Q1597"/>
      <c r="R1597"/>
      <c r="S1597"/>
      <c r="T1597"/>
    </row>
    <row r="1598" spans="1:20" s="2" customFormat="1" ht="18" customHeight="1" x14ac:dyDescent="0.25">
      <c r="A1598" s="36">
        <v>2010</v>
      </c>
      <c r="B1598" s="34">
        <v>40787</v>
      </c>
      <c r="C1598" s="35" t="s">
        <v>4</v>
      </c>
      <c r="D1598" s="36" t="s">
        <v>5</v>
      </c>
      <c r="E1598" s="36"/>
      <c r="F1598" s="37">
        <v>15</v>
      </c>
      <c r="G1598" s="38">
        <f>G1597+F1598</f>
        <v>-35969.210000000021</v>
      </c>
      <c r="H1598" s="39">
        <v>288</v>
      </c>
      <c r="I1598" s="37">
        <f>IF(F1598&lt;0,0,F1598)</f>
        <v>15</v>
      </c>
      <c r="J1598" s="33" t="s">
        <v>431</v>
      </c>
      <c r="K1598"/>
      <c r="L1598"/>
      <c r="M1598"/>
      <c r="N1598"/>
      <c r="O1598"/>
      <c r="P1598"/>
      <c r="Q1598"/>
      <c r="R1598"/>
      <c r="S1598"/>
      <c r="T1598"/>
    </row>
    <row r="1599" spans="1:20" s="2" customFormat="1" ht="18" customHeight="1" x14ac:dyDescent="0.25">
      <c r="A1599" s="67">
        <v>2011</v>
      </c>
      <c r="B1599" s="68">
        <v>40819</v>
      </c>
      <c r="C1599" s="69" t="s">
        <v>4</v>
      </c>
      <c r="D1599" s="67" t="s">
        <v>5</v>
      </c>
      <c r="E1599" s="67"/>
      <c r="F1599" s="70">
        <v>15</v>
      </c>
      <c r="G1599" s="71">
        <f>G1598+F1599</f>
        <v>-35954.210000000021</v>
      </c>
      <c r="H1599" s="72">
        <v>290</v>
      </c>
      <c r="I1599" s="70">
        <f>IF(F1599&lt;0,0,F1599)</f>
        <v>15</v>
      </c>
      <c r="J1599" s="25" t="s">
        <v>431</v>
      </c>
      <c r="K1599"/>
      <c r="L1599"/>
      <c r="M1599"/>
      <c r="N1599"/>
      <c r="O1599"/>
      <c r="P1599"/>
      <c r="Q1599"/>
      <c r="R1599"/>
      <c r="S1599"/>
      <c r="T1599"/>
    </row>
    <row r="1600" spans="1:20" s="2" customFormat="1" ht="18" customHeight="1" x14ac:dyDescent="0.25">
      <c r="A1600" s="67">
        <v>2011</v>
      </c>
      <c r="B1600" s="68">
        <v>40848</v>
      </c>
      <c r="C1600" s="69" t="s">
        <v>4</v>
      </c>
      <c r="D1600" s="67" t="s">
        <v>5</v>
      </c>
      <c r="E1600" s="67"/>
      <c r="F1600" s="70">
        <v>15</v>
      </c>
      <c r="G1600" s="71">
        <f>G1599+F1600</f>
        <v>-35939.210000000021</v>
      </c>
      <c r="H1600" s="72">
        <v>294</v>
      </c>
      <c r="I1600" s="70">
        <f>IF(F1600&lt;0,0,F1600)</f>
        <v>15</v>
      </c>
      <c r="J1600" s="25" t="s">
        <v>431</v>
      </c>
      <c r="K1600"/>
      <c r="L1600"/>
      <c r="M1600"/>
      <c r="N1600"/>
      <c r="O1600"/>
      <c r="P1600"/>
      <c r="Q1600"/>
      <c r="R1600"/>
      <c r="S1600"/>
      <c r="T1600"/>
    </row>
    <row r="1601" spans="1:20" s="2" customFormat="1" ht="18" customHeight="1" x14ac:dyDescent="0.25">
      <c r="A1601" s="67">
        <v>2011</v>
      </c>
      <c r="B1601" s="68">
        <v>40878</v>
      </c>
      <c r="C1601" s="69" t="s">
        <v>4</v>
      </c>
      <c r="D1601" s="67" t="s">
        <v>5</v>
      </c>
      <c r="E1601" s="67"/>
      <c r="F1601" s="70">
        <v>15</v>
      </c>
      <c r="G1601" s="71">
        <f>G1600+F1601</f>
        <v>-35924.210000000021</v>
      </c>
      <c r="H1601" s="72">
        <v>296</v>
      </c>
      <c r="I1601" s="70">
        <f>IF(F1601&lt;0,0,F1601)</f>
        <v>15</v>
      </c>
      <c r="J1601" s="25" t="s">
        <v>431</v>
      </c>
      <c r="K1601"/>
      <c r="L1601"/>
      <c r="M1601"/>
      <c r="N1601"/>
      <c r="O1601"/>
      <c r="P1601"/>
      <c r="Q1601"/>
      <c r="R1601"/>
      <c r="S1601"/>
      <c r="T1601"/>
    </row>
    <row r="1602" spans="1:20" s="2" customFormat="1" ht="18" customHeight="1" x14ac:dyDescent="0.25">
      <c r="A1602" s="67">
        <v>2011</v>
      </c>
      <c r="B1602" s="68">
        <v>40911</v>
      </c>
      <c r="C1602" s="69" t="s">
        <v>4</v>
      </c>
      <c r="D1602" s="67" t="s">
        <v>5</v>
      </c>
      <c r="E1602" s="67"/>
      <c r="F1602" s="70">
        <v>15</v>
      </c>
      <c r="G1602" s="71">
        <f>G1601+F1602</f>
        <v>-35909.210000000021</v>
      </c>
      <c r="H1602" s="72">
        <v>297</v>
      </c>
      <c r="I1602" s="70">
        <f>IF(F1602&lt;0,0,F1602)</f>
        <v>15</v>
      </c>
      <c r="J1602" s="25" t="s">
        <v>431</v>
      </c>
      <c r="K1602"/>
      <c r="L1602"/>
      <c r="M1602"/>
      <c r="N1602"/>
      <c r="O1602"/>
      <c r="P1602"/>
      <c r="Q1602"/>
      <c r="R1602"/>
      <c r="S1602"/>
      <c r="T1602"/>
    </row>
    <row r="1603" spans="1:20" s="2" customFormat="1" ht="18" customHeight="1" x14ac:dyDescent="0.25">
      <c r="A1603" s="67">
        <v>2011</v>
      </c>
      <c r="B1603" s="68">
        <v>40940</v>
      </c>
      <c r="C1603" s="69" t="s">
        <v>4</v>
      </c>
      <c r="D1603" s="67" t="s">
        <v>5</v>
      </c>
      <c r="E1603" s="67"/>
      <c r="F1603" s="70">
        <v>15</v>
      </c>
      <c r="G1603" s="71">
        <f>G1602+F1603</f>
        <v>-35894.210000000021</v>
      </c>
      <c r="H1603" s="72">
        <v>298</v>
      </c>
      <c r="I1603" s="70">
        <f>IF(F1603&lt;0,0,F1603)</f>
        <v>15</v>
      </c>
      <c r="J1603" s="25" t="s">
        <v>431</v>
      </c>
      <c r="K1603"/>
      <c r="L1603"/>
      <c r="M1603"/>
      <c r="N1603"/>
      <c r="O1603"/>
      <c r="P1603"/>
      <c r="Q1603"/>
      <c r="R1603"/>
      <c r="S1603"/>
      <c r="T1603"/>
    </row>
    <row r="1604" spans="1:20" s="2" customFormat="1" ht="18" customHeight="1" x14ac:dyDescent="0.25">
      <c r="A1604" s="67">
        <v>2011</v>
      </c>
      <c r="B1604" s="68">
        <v>40969</v>
      </c>
      <c r="C1604" s="69" t="s">
        <v>4</v>
      </c>
      <c r="D1604" s="67" t="s">
        <v>5</v>
      </c>
      <c r="E1604" s="67"/>
      <c r="F1604" s="70">
        <v>15</v>
      </c>
      <c r="G1604" s="71">
        <f>G1603+F1604</f>
        <v>-35879.210000000021</v>
      </c>
      <c r="H1604" s="72">
        <v>300</v>
      </c>
      <c r="I1604" s="70">
        <f>IF(F1604&lt;0,0,F1604)</f>
        <v>15</v>
      </c>
      <c r="J1604" s="25" t="s">
        <v>431</v>
      </c>
      <c r="K1604"/>
      <c r="L1604"/>
      <c r="M1604"/>
      <c r="N1604"/>
      <c r="O1604"/>
      <c r="P1604"/>
      <c r="Q1604"/>
      <c r="R1604"/>
      <c r="S1604"/>
      <c r="T1604"/>
    </row>
    <row r="1605" spans="1:20" s="2" customFormat="1" ht="18" customHeight="1" x14ac:dyDescent="0.25">
      <c r="A1605" s="67">
        <v>2011</v>
      </c>
      <c r="B1605" s="68">
        <v>41001</v>
      </c>
      <c r="C1605" s="69" t="s">
        <v>4</v>
      </c>
      <c r="D1605" s="67" t="s">
        <v>5</v>
      </c>
      <c r="E1605" s="67"/>
      <c r="F1605" s="70">
        <v>15</v>
      </c>
      <c r="G1605" s="71">
        <f>G1604+F1605</f>
        <v>-35864.210000000021</v>
      </c>
      <c r="H1605" s="72">
        <v>301</v>
      </c>
      <c r="I1605" s="70">
        <f>IF(F1605&lt;0,0,F1605)</f>
        <v>15</v>
      </c>
      <c r="J1605" s="25" t="s">
        <v>431</v>
      </c>
      <c r="K1605"/>
      <c r="L1605"/>
      <c r="M1605"/>
      <c r="N1605"/>
      <c r="O1605"/>
      <c r="P1605"/>
      <c r="Q1605"/>
      <c r="R1605"/>
      <c r="S1605"/>
      <c r="T1605"/>
    </row>
    <row r="1606" spans="1:20" s="2" customFormat="1" ht="18" customHeight="1" x14ac:dyDescent="0.25">
      <c r="A1606" s="67">
        <v>2011</v>
      </c>
      <c r="B1606" s="68">
        <v>41030</v>
      </c>
      <c r="C1606" s="69" t="s">
        <v>4</v>
      </c>
      <c r="D1606" s="67" t="s">
        <v>5</v>
      </c>
      <c r="E1606" s="67"/>
      <c r="F1606" s="70">
        <v>15</v>
      </c>
      <c r="G1606" s="71">
        <f>G1605+F1606</f>
        <v>-35849.210000000021</v>
      </c>
      <c r="H1606" s="72">
        <v>305</v>
      </c>
      <c r="I1606" s="70">
        <f>IF(F1606&lt;0,0,F1606)</f>
        <v>15</v>
      </c>
      <c r="J1606" s="25" t="s">
        <v>431</v>
      </c>
      <c r="K1606"/>
      <c r="L1606"/>
      <c r="M1606"/>
      <c r="N1606"/>
      <c r="O1606"/>
      <c r="P1606"/>
      <c r="Q1606"/>
      <c r="R1606"/>
      <c r="S1606"/>
      <c r="T1606"/>
    </row>
    <row r="1607" spans="1:20" s="2" customFormat="1" ht="18" customHeight="1" x14ac:dyDescent="0.25">
      <c r="A1607" s="67">
        <v>2011</v>
      </c>
      <c r="B1607" s="68">
        <v>41061</v>
      </c>
      <c r="C1607" s="69" t="s">
        <v>4</v>
      </c>
      <c r="D1607" s="67" t="s">
        <v>5</v>
      </c>
      <c r="E1607" s="67"/>
      <c r="F1607" s="70">
        <v>15</v>
      </c>
      <c r="G1607" s="71">
        <f>G1606+F1607</f>
        <v>-35834.210000000021</v>
      </c>
      <c r="H1607" s="72">
        <v>306</v>
      </c>
      <c r="I1607" s="70">
        <f>IF(F1607&lt;0,0,F1607)</f>
        <v>15</v>
      </c>
      <c r="J1607" s="25" t="s">
        <v>431</v>
      </c>
      <c r="K1607"/>
      <c r="L1607"/>
      <c r="M1607"/>
      <c r="N1607"/>
      <c r="O1607"/>
      <c r="P1607"/>
      <c r="Q1607"/>
      <c r="R1607"/>
      <c r="S1607"/>
      <c r="T1607"/>
    </row>
    <row r="1608" spans="1:20" s="2" customFormat="1" ht="18" customHeight="1" x14ac:dyDescent="0.25">
      <c r="A1608" s="67">
        <v>2011</v>
      </c>
      <c r="B1608" s="68">
        <v>41092</v>
      </c>
      <c r="C1608" s="69" t="s">
        <v>4</v>
      </c>
      <c r="D1608" s="67" t="s">
        <v>5</v>
      </c>
      <c r="E1608" s="67"/>
      <c r="F1608" s="70">
        <v>15</v>
      </c>
      <c r="G1608" s="71">
        <f>G1607+F1608</f>
        <v>-35819.210000000021</v>
      </c>
      <c r="H1608" s="72">
        <v>307</v>
      </c>
      <c r="I1608" s="70">
        <f>IF(F1608&lt;0,0,F1608)</f>
        <v>15</v>
      </c>
      <c r="J1608" s="25" t="s">
        <v>431</v>
      </c>
      <c r="K1608"/>
      <c r="L1608"/>
      <c r="M1608"/>
      <c r="N1608"/>
      <c r="O1608"/>
      <c r="P1608"/>
      <c r="Q1608"/>
      <c r="R1608"/>
      <c r="S1608"/>
      <c r="T1608"/>
    </row>
    <row r="1609" spans="1:20" s="2" customFormat="1" ht="18" customHeight="1" x14ac:dyDescent="0.25">
      <c r="A1609" s="67">
        <v>2011</v>
      </c>
      <c r="B1609" s="68">
        <v>41122</v>
      </c>
      <c r="C1609" s="69" t="s">
        <v>4</v>
      </c>
      <c r="D1609" s="67" t="s">
        <v>5</v>
      </c>
      <c r="E1609" s="67"/>
      <c r="F1609" s="70">
        <v>15</v>
      </c>
      <c r="G1609" s="71">
        <f>G1608+F1609</f>
        <v>-35804.210000000021</v>
      </c>
      <c r="H1609" s="72">
        <v>308</v>
      </c>
      <c r="I1609" s="70">
        <f>IF(F1609&lt;0,0,F1609)</f>
        <v>15</v>
      </c>
      <c r="J1609" s="25" t="s">
        <v>431</v>
      </c>
      <c r="K1609"/>
      <c r="L1609"/>
      <c r="M1609"/>
      <c r="N1609"/>
      <c r="O1609"/>
      <c r="P1609"/>
      <c r="Q1609"/>
      <c r="R1609"/>
      <c r="S1609"/>
      <c r="T1609"/>
    </row>
    <row r="1610" spans="1:20" s="2" customFormat="1" ht="18" customHeight="1" x14ac:dyDescent="0.25">
      <c r="A1610" s="74">
        <v>2012</v>
      </c>
      <c r="B1610" s="75">
        <v>41155</v>
      </c>
      <c r="C1610" s="76" t="s">
        <v>4</v>
      </c>
      <c r="D1610" s="77" t="s">
        <v>5</v>
      </c>
      <c r="E1610" s="77"/>
      <c r="F1610" s="78">
        <v>15</v>
      </c>
      <c r="G1610" s="79">
        <f>G1609+F1610</f>
        <v>-35789.210000000021</v>
      </c>
      <c r="H1610" s="80">
        <v>309</v>
      </c>
      <c r="I1610" s="78">
        <f>IF(F1610&lt;0,0,F1610)</f>
        <v>15</v>
      </c>
      <c r="J1610" s="25" t="s">
        <v>431</v>
      </c>
      <c r="K1610"/>
      <c r="L1610"/>
      <c r="M1610"/>
      <c r="N1610"/>
      <c r="O1610"/>
      <c r="P1610"/>
      <c r="Q1610"/>
      <c r="R1610"/>
      <c r="S1610"/>
      <c r="T1610"/>
    </row>
    <row r="1611" spans="1:20" s="2" customFormat="1" ht="18" customHeight="1" x14ac:dyDescent="0.25">
      <c r="A1611" s="74">
        <v>2012</v>
      </c>
      <c r="B1611" s="75">
        <v>41183</v>
      </c>
      <c r="C1611" s="76" t="s">
        <v>4</v>
      </c>
      <c r="D1611" s="77" t="s">
        <v>5</v>
      </c>
      <c r="E1611" s="77"/>
      <c r="F1611" s="78">
        <v>15</v>
      </c>
      <c r="G1611" s="79">
        <f>G1610+F1611</f>
        <v>-35774.210000000021</v>
      </c>
      <c r="H1611" s="80">
        <v>311</v>
      </c>
      <c r="I1611" s="78">
        <f>IF(F1611&lt;0,0,F1611)</f>
        <v>15</v>
      </c>
      <c r="J1611" s="25"/>
      <c r="K1611"/>
      <c r="L1611"/>
      <c r="M1611"/>
      <c r="N1611"/>
      <c r="O1611"/>
      <c r="P1611"/>
      <c r="Q1611"/>
      <c r="R1611"/>
      <c r="S1611"/>
      <c r="T1611"/>
    </row>
    <row r="1612" spans="1:20" s="2" customFormat="1" ht="18" customHeight="1" x14ac:dyDescent="0.25">
      <c r="A1612" s="74">
        <v>2012</v>
      </c>
      <c r="B1612" s="75">
        <v>41214</v>
      </c>
      <c r="C1612" s="76" t="s">
        <v>4</v>
      </c>
      <c r="D1612" s="77" t="s">
        <v>5</v>
      </c>
      <c r="E1612" s="77"/>
      <c r="F1612" s="78">
        <v>15</v>
      </c>
      <c r="G1612" s="79">
        <f>G1611+F1612</f>
        <v>-35759.210000000021</v>
      </c>
      <c r="H1612" s="77">
        <v>315</v>
      </c>
      <c r="I1612" s="78">
        <f>IF(F1612&lt;0,0,F1612)</f>
        <v>15</v>
      </c>
      <c r="J1612" s="25"/>
      <c r="K1612"/>
      <c r="L1612"/>
      <c r="M1612"/>
      <c r="N1612"/>
      <c r="O1612"/>
      <c r="P1612"/>
      <c r="Q1612"/>
      <c r="R1612"/>
      <c r="S1612"/>
      <c r="T1612"/>
    </row>
    <row r="1613" spans="1:20" s="2" customFormat="1" ht="18" customHeight="1" x14ac:dyDescent="0.25">
      <c r="A1613" s="74">
        <v>2012</v>
      </c>
      <c r="B1613" s="75">
        <v>41246</v>
      </c>
      <c r="C1613" s="76" t="s">
        <v>4</v>
      </c>
      <c r="D1613" s="77" t="s">
        <v>5</v>
      </c>
      <c r="E1613" s="77"/>
      <c r="F1613" s="78">
        <v>15</v>
      </c>
      <c r="G1613" s="79">
        <f>G1612+F1613</f>
        <v>-35744.210000000021</v>
      </c>
      <c r="H1613" s="80">
        <v>317</v>
      </c>
      <c r="I1613" s="78">
        <f>IF(F1613&lt;0,0,F1613)</f>
        <v>15</v>
      </c>
      <c r="J1613" s="25"/>
      <c r="K1613"/>
      <c r="L1613"/>
      <c r="M1613"/>
      <c r="N1613"/>
      <c r="O1613"/>
      <c r="P1613"/>
      <c r="Q1613"/>
      <c r="R1613"/>
      <c r="S1613"/>
      <c r="T1613"/>
    </row>
    <row r="1614" spans="1:20" s="2" customFormat="1" ht="18" customHeight="1" x14ac:dyDescent="0.25">
      <c r="A1614" s="74">
        <v>2012</v>
      </c>
      <c r="B1614" s="75">
        <v>41276</v>
      </c>
      <c r="C1614" s="76" t="s">
        <v>4</v>
      </c>
      <c r="D1614" s="77" t="s">
        <v>5</v>
      </c>
      <c r="E1614" s="77"/>
      <c r="F1614" s="78">
        <v>15</v>
      </c>
      <c r="G1614" s="79">
        <f>G1613+F1614</f>
        <v>-35729.210000000021</v>
      </c>
      <c r="H1614" s="80">
        <v>319</v>
      </c>
      <c r="I1614" s="78">
        <f>IF(F1614&lt;0,0,F1614)</f>
        <v>15</v>
      </c>
      <c r="J1614" s="25" t="s">
        <v>431</v>
      </c>
      <c r="K1614"/>
      <c r="L1614"/>
      <c r="M1614"/>
      <c r="N1614"/>
      <c r="O1614"/>
      <c r="P1614"/>
      <c r="Q1614"/>
      <c r="R1614"/>
      <c r="S1614"/>
      <c r="T1614"/>
    </row>
    <row r="1615" spans="1:20" s="2" customFormat="1" ht="18" customHeight="1" x14ac:dyDescent="0.25">
      <c r="A1615" s="74">
        <v>2012</v>
      </c>
      <c r="B1615" s="75">
        <v>41306</v>
      </c>
      <c r="C1615" s="76" t="s">
        <v>4</v>
      </c>
      <c r="D1615" s="77" t="s">
        <v>5</v>
      </c>
      <c r="E1615" s="77"/>
      <c r="F1615" s="78">
        <v>15</v>
      </c>
      <c r="G1615" s="79">
        <f>G1614+F1615</f>
        <v>-35714.210000000021</v>
      </c>
      <c r="H1615" s="80">
        <v>320</v>
      </c>
      <c r="I1615" s="78">
        <f>IF(F1615&lt;0,0,F1615)</f>
        <v>15</v>
      </c>
      <c r="J1615" s="25" t="s">
        <v>431</v>
      </c>
      <c r="K1615"/>
      <c r="L1615"/>
      <c r="M1615"/>
      <c r="N1615"/>
      <c r="O1615"/>
      <c r="P1615"/>
      <c r="Q1615"/>
      <c r="R1615"/>
      <c r="S1615"/>
      <c r="T1615"/>
    </row>
    <row r="1616" spans="1:20" s="2" customFormat="1" ht="18" customHeight="1" x14ac:dyDescent="0.25">
      <c r="A1616" s="74">
        <v>2012</v>
      </c>
      <c r="B1616" s="75">
        <v>41334</v>
      </c>
      <c r="C1616" s="76" t="s">
        <v>4</v>
      </c>
      <c r="D1616" s="77" t="s">
        <v>5</v>
      </c>
      <c r="E1616" s="77"/>
      <c r="F1616" s="78">
        <v>15</v>
      </c>
      <c r="G1616" s="79">
        <f>G1615+F1616</f>
        <v>-35699.210000000021</v>
      </c>
      <c r="H1616" s="80">
        <v>323</v>
      </c>
      <c r="I1616" s="78">
        <f>IF(F1616&lt;0,0,F1616)</f>
        <v>15</v>
      </c>
      <c r="J1616" s="25"/>
      <c r="K1616"/>
      <c r="L1616"/>
      <c r="M1616"/>
      <c r="N1616"/>
      <c r="O1616"/>
      <c r="P1616"/>
      <c r="Q1616"/>
      <c r="R1616"/>
      <c r="S1616"/>
      <c r="T1616"/>
    </row>
    <row r="1617" spans="1:20" s="2" customFormat="1" ht="18" customHeight="1" x14ac:dyDescent="0.25">
      <c r="A1617" s="74">
        <v>2012</v>
      </c>
      <c r="B1617" s="75">
        <v>41366</v>
      </c>
      <c r="C1617" s="76" t="s">
        <v>4</v>
      </c>
      <c r="D1617" s="77" t="s">
        <v>5</v>
      </c>
      <c r="E1617" s="77"/>
      <c r="F1617" s="78">
        <v>15</v>
      </c>
      <c r="G1617" s="79">
        <f>G1616+F1617</f>
        <v>-35684.210000000021</v>
      </c>
      <c r="H1617" s="80">
        <v>324</v>
      </c>
      <c r="I1617" s="78">
        <f>IF(F1617&lt;0,0,F1617)</f>
        <v>15</v>
      </c>
      <c r="J1617" s="25" t="s">
        <v>431</v>
      </c>
      <c r="K1617"/>
      <c r="L1617"/>
      <c r="M1617"/>
      <c r="N1617"/>
      <c r="O1617"/>
      <c r="P1617"/>
      <c r="Q1617"/>
      <c r="R1617"/>
      <c r="S1617"/>
      <c r="T1617"/>
    </row>
    <row r="1618" spans="1:20" s="2" customFormat="1" ht="18" customHeight="1" x14ac:dyDescent="0.25">
      <c r="A1618" s="74">
        <v>2012</v>
      </c>
      <c r="B1618" s="75">
        <v>41395</v>
      </c>
      <c r="C1618" s="76" t="s">
        <v>4</v>
      </c>
      <c r="D1618" s="77" t="s">
        <v>5</v>
      </c>
      <c r="E1618" s="77"/>
      <c r="F1618" s="78">
        <v>15</v>
      </c>
      <c r="G1618" s="79">
        <f>G1617+F1618</f>
        <v>-35669.210000000021</v>
      </c>
      <c r="H1618" s="80">
        <v>327</v>
      </c>
      <c r="I1618" s="78">
        <f>IF(F1618&lt;0,0,F1618)</f>
        <v>15</v>
      </c>
      <c r="J1618" s="25" t="s">
        <v>431</v>
      </c>
      <c r="K1618"/>
      <c r="L1618"/>
      <c r="M1618"/>
      <c r="N1618"/>
      <c r="O1618"/>
      <c r="P1618"/>
      <c r="Q1618"/>
      <c r="R1618"/>
      <c r="S1618"/>
      <c r="T1618"/>
    </row>
    <row r="1619" spans="1:20" s="2" customFormat="1" ht="18" customHeight="1" x14ac:dyDescent="0.25">
      <c r="A1619" s="74">
        <v>2012</v>
      </c>
      <c r="B1619" s="75">
        <v>41428</v>
      </c>
      <c r="C1619" s="76" t="s">
        <v>4</v>
      </c>
      <c r="D1619" s="77" t="s">
        <v>5</v>
      </c>
      <c r="E1619" s="77"/>
      <c r="F1619" s="78">
        <v>15</v>
      </c>
      <c r="G1619" s="79">
        <f>G1618+F1619</f>
        <v>-35654.210000000021</v>
      </c>
      <c r="H1619" s="80">
        <v>329</v>
      </c>
      <c r="I1619" s="78">
        <f>IF(F1619&lt;0,0,F1619)</f>
        <v>15</v>
      </c>
      <c r="J1619" s="25" t="s">
        <v>431</v>
      </c>
      <c r="K1619"/>
      <c r="L1619"/>
      <c r="M1619"/>
      <c r="N1619"/>
      <c r="O1619"/>
      <c r="P1619"/>
      <c r="Q1619"/>
      <c r="R1619"/>
      <c r="S1619"/>
      <c r="T1619"/>
    </row>
    <row r="1620" spans="1:20" s="2" customFormat="1" ht="18" customHeight="1" x14ac:dyDescent="0.25">
      <c r="A1620" s="74">
        <v>2012</v>
      </c>
      <c r="B1620" s="75">
        <v>41456</v>
      </c>
      <c r="C1620" s="76" t="s">
        <v>4</v>
      </c>
      <c r="D1620" s="77" t="s">
        <v>5</v>
      </c>
      <c r="E1620" s="77"/>
      <c r="F1620" s="78">
        <v>15</v>
      </c>
      <c r="G1620" s="79">
        <f>G1619+F1620</f>
        <v>-35639.210000000021</v>
      </c>
      <c r="H1620" s="80">
        <v>330</v>
      </c>
      <c r="I1620" s="78">
        <f>IF(F1620&lt;0,0,F1620)</f>
        <v>15</v>
      </c>
      <c r="J1620" s="25" t="s">
        <v>431</v>
      </c>
      <c r="K1620"/>
      <c r="L1620"/>
      <c r="M1620"/>
      <c r="N1620"/>
      <c r="O1620"/>
      <c r="P1620"/>
      <c r="Q1620"/>
      <c r="R1620"/>
      <c r="S1620"/>
      <c r="T1620"/>
    </row>
    <row r="1621" spans="1:20" s="2" customFormat="1" ht="18" customHeight="1" x14ac:dyDescent="0.25">
      <c r="A1621" s="74">
        <v>2012</v>
      </c>
      <c r="B1621" s="75">
        <v>41487</v>
      </c>
      <c r="C1621" s="76" t="s">
        <v>4</v>
      </c>
      <c r="D1621" s="77" t="s">
        <v>5</v>
      </c>
      <c r="E1621" s="77"/>
      <c r="F1621" s="78">
        <v>15</v>
      </c>
      <c r="G1621" s="79">
        <f>G1620+F1621</f>
        <v>-35624.210000000021</v>
      </c>
      <c r="H1621" s="80">
        <v>331</v>
      </c>
      <c r="I1621" s="78">
        <f>IF(F1621&lt;0,0,F1621)</f>
        <v>15</v>
      </c>
      <c r="J1621" s="25"/>
      <c r="K1621"/>
      <c r="L1621"/>
      <c r="M1621"/>
      <c r="N1621"/>
      <c r="O1621"/>
      <c r="P1621"/>
      <c r="Q1621"/>
      <c r="R1621"/>
      <c r="S1621"/>
      <c r="T1621"/>
    </row>
    <row r="1622" spans="1:20" s="2" customFormat="1" ht="18" customHeight="1" x14ac:dyDescent="0.25">
      <c r="A1622" s="89">
        <v>2013</v>
      </c>
      <c r="B1622" s="84">
        <v>41519</v>
      </c>
      <c r="C1622" s="90" t="s">
        <v>4</v>
      </c>
      <c r="D1622" s="89" t="s">
        <v>5</v>
      </c>
      <c r="E1622" s="89"/>
      <c r="F1622" s="91">
        <v>15</v>
      </c>
      <c r="G1622" s="52">
        <f>G1621+F1622</f>
        <v>-35609.210000000021</v>
      </c>
      <c r="H1622" s="92">
        <v>332</v>
      </c>
      <c r="I1622" s="91">
        <f>IF(F1622&lt;0,0,F1622)</f>
        <v>15</v>
      </c>
      <c r="J1622" s="25" t="s">
        <v>431</v>
      </c>
      <c r="K1622"/>
      <c r="L1622"/>
      <c r="M1622"/>
      <c r="N1622"/>
      <c r="O1622"/>
      <c r="P1622"/>
      <c r="Q1622"/>
      <c r="R1622"/>
      <c r="S1622"/>
      <c r="T1622"/>
    </row>
    <row r="1623" spans="1:20" s="2" customFormat="1" ht="18" customHeight="1" x14ac:dyDescent="0.25">
      <c r="A1623" s="25">
        <v>2003</v>
      </c>
      <c r="B1623" s="28">
        <v>37897</v>
      </c>
      <c r="C1623" s="29" t="s">
        <v>4</v>
      </c>
      <c r="D1623" s="30" t="s">
        <v>71</v>
      </c>
      <c r="E1623" s="30"/>
      <c r="F1623" s="31">
        <v>15</v>
      </c>
      <c r="G1623" s="26">
        <f>G1622+F1623</f>
        <v>-35594.210000000021</v>
      </c>
      <c r="H1623" s="32">
        <v>149</v>
      </c>
      <c r="I1623" s="31">
        <f>IF(F1623&gt;0,F1623,"")</f>
        <v>15</v>
      </c>
      <c r="J1623" s="27" t="s">
        <v>431</v>
      </c>
      <c r="K1623"/>
      <c r="L1623"/>
      <c r="M1623"/>
      <c r="N1623"/>
      <c r="O1623"/>
      <c r="P1623"/>
      <c r="Q1623"/>
      <c r="R1623"/>
      <c r="S1623"/>
      <c r="T1623"/>
    </row>
    <row r="1624" spans="1:20" s="2" customFormat="1" ht="18" customHeight="1" x14ac:dyDescent="0.25">
      <c r="A1624" s="61">
        <v>2004</v>
      </c>
      <c r="B1624" s="62">
        <v>38265</v>
      </c>
      <c r="C1624" s="63" t="s">
        <v>4</v>
      </c>
      <c r="D1624" s="47" t="s">
        <v>71</v>
      </c>
      <c r="E1624" s="47"/>
      <c r="F1624" s="64">
        <v>15</v>
      </c>
      <c r="G1624" s="65">
        <f>G1623+F1624</f>
        <v>-35579.210000000021</v>
      </c>
      <c r="H1624" s="66">
        <v>165</v>
      </c>
      <c r="I1624" s="64">
        <f>IF(F1624&gt;0,F1624,"")</f>
        <v>15</v>
      </c>
      <c r="J1624" s="61" t="s">
        <v>431</v>
      </c>
      <c r="K1624"/>
      <c r="L1624"/>
      <c r="M1624"/>
      <c r="N1624"/>
      <c r="O1624"/>
      <c r="P1624"/>
      <c r="Q1624"/>
      <c r="R1624"/>
      <c r="S1624"/>
      <c r="T1624"/>
    </row>
    <row r="1625" spans="1:20" s="2" customFormat="1" ht="18" customHeight="1" x14ac:dyDescent="0.25">
      <c r="A1625" s="40">
        <v>2005</v>
      </c>
      <c r="B1625" s="41">
        <v>38630</v>
      </c>
      <c r="C1625" s="42" t="s">
        <v>4</v>
      </c>
      <c r="D1625" s="43" t="s">
        <v>71</v>
      </c>
      <c r="E1625" s="43"/>
      <c r="F1625" s="44">
        <v>15</v>
      </c>
      <c r="G1625" s="45">
        <f>G1624+F1625</f>
        <v>-35564.210000000021</v>
      </c>
      <c r="H1625" s="46">
        <v>180</v>
      </c>
      <c r="I1625" s="44">
        <f>IF(F1625&gt;0,F1625,"")</f>
        <v>15</v>
      </c>
      <c r="J1625" s="40" t="s">
        <v>431</v>
      </c>
      <c r="K1625"/>
      <c r="L1625"/>
      <c r="M1625"/>
      <c r="N1625"/>
      <c r="O1625"/>
      <c r="P1625"/>
      <c r="Q1625"/>
      <c r="R1625"/>
      <c r="S1625"/>
      <c r="T1625"/>
    </row>
    <row r="1626" spans="1:20" s="2" customFormat="1" ht="18" customHeight="1" x14ac:dyDescent="0.25">
      <c r="A1626" s="27">
        <v>2006</v>
      </c>
      <c r="B1626" s="28">
        <v>38994</v>
      </c>
      <c r="C1626" s="29" t="s">
        <v>4</v>
      </c>
      <c r="D1626" s="30" t="s">
        <v>71</v>
      </c>
      <c r="E1626" s="30"/>
      <c r="F1626" s="31">
        <v>15</v>
      </c>
      <c r="G1626" s="26">
        <f>G1625+F1626</f>
        <v>-35549.210000000021</v>
      </c>
      <c r="H1626" s="32">
        <v>196</v>
      </c>
      <c r="I1626" s="31">
        <f>IF(F1626&gt;0,F1626,"")</f>
        <v>15</v>
      </c>
      <c r="J1626" s="25" t="s">
        <v>431</v>
      </c>
      <c r="K1626"/>
      <c r="L1626"/>
      <c r="M1626"/>
      <c r="N1626"/>
      <c r="O1626"/>
      <c r="P1626"/>
      <c r="Q1626"/>
      <c r="R1626"/>
      <c r="S1626"/>
      <c r="T1626"/>
    </row>
    <row r="1627" spans="1:20" s="2" customFormat="1" ht="18" customHeight="1" x14ac:dyDescent="0.25">
      <c r="A1627" s="33">
        <v>2007</v>
      </c>
      <c r="B1627" s="34">
        <v>39358</v>
      </c>
      <c r="C1627" s="35" t="s">
        <v>4</v>
      </c>
      <c r="D1627" s="36" t="s">
        <v>71</v>
      </c>
      <c r="E1627" s="36"/>
      <c r="F1627" s="37">
        <v>100</v>
      </c>
      <c r="G1627" s="38">
        <f>G1626+F1627</f>
        <v>-35449.210000000021</v>
      </c>
      <c r="H1627" s="39">
        <v>214</v>
      </c>
      <c r="I1627" s="37">
        <f>IF(F1627&lt;0,0,F1627)</f>
        <v>100</v>
      </c>
      <c r="J1627" s="33" t="s">
        <v>431</v>
      </c>
      <c r="K1627"/>
      <c r="L1627"/>
      <c r="M1627"/>
      <c r="N1627"/>
      <c r="O1627"/>
      <c r="P1627"/>
      <c r="Q1627"/>
      <c r="R1627"/>
      <c r="S1627"/>
      <c r="T1627"/>
    </row>
    <row r="1628" spans="1:20" s="2" customFormat="1" ht="18" customHeight="1" x14ac:dyDescent="0.25">
      <c r="A1628" s="33">
        <v>2007</v>
      </c>
      <c r="B1628" s="34">
        <v>39358</v>
      </c>
      <c r="C1628" s="35" t="s">
        <v>4</v>
      </c>
      <c r="D1628" s="36" t="s">
        <v>71</v>
      </c>
      <c r="E1628" s="36"/>
      <c r="F1628" s="37">
        <v>15</v>
      </c>
      <c r="G1628" s="38">
        <f>G1627+F1628</f>
        <v>-35434.210000000021</v>
      </c>
      <c r="H1628" s="39">
        <v>214</v>
      </c>
      <c r="I1628" s="37">
        <f>IF(F1628&lt;0,0,F1628)</f>
        <v>15</v>
      </c>
      <c r="J1628" s="33" t="s">
        <v>431</v>
      </c>
      <c r="K1628"/>
      <c r="L1628"/>
      <c r="M1628"/>
      <c r="N1628"/>
      <c r="O1628"/>
      <c r="P1628"/>
      <c r="Q1628"/>
      <c r="R1628"/>
      <c r="S1628"/>
      <c r="T1628"/>
    </row>
    <row r="1629" spans="1:20" s="2" customFormat="1" ht="18" customHeight="1" x14ac:dyDescent="0.25">
      <c r="A1629" s="67">
        <v>2011</v>
      </c>
      <c r="B1629" s="68">
        <v>40967</v>
      </c>
      <c r="C1629" s="69" t="s">
        <v>247</v>
      </c>
      <c r="D1629" s="67" t="s">
        <v>262</v>
      </c>
      <c r="E1629" s="67"/>
      <c r="F1629" s="70">
        <v>25</v>
      </c>
      <c r="G1629" s="71">
        <f>G1628+F1629</f>
        <v>-35409.210000000021</v>
      </c>
      <c r="H1629" s="72">
        <v>298</v>
      </c>
      <c r="I1629" s="70">
        <f>IF(F1629&lt;0,0,F1629)</f>
        <v>25</v>
      </c>
      <c r="J1629" s="25" t="s">
        <v>431</v>
      </c>
      <c r="K1629"/>
      <c r="L1629"/>
      <c r="M1629"/>
      <c r="N1629"/>
      <c r="O1629"/>
      <c r="P1629"/>
      <c r="Q1629"/>
      <c r="R1629"/>
      <c r="S1629"/>
      <c r="T1629"/>
    </row>
    <row r="1630" spans="1:20" s="2" customFormat="1" ht="18" customHeight="1" x14ac:dyDescent="0.25">
      <c r="A1630" s="40">
        <v>2005</v>
      </c>
      <c r="B1630" s="41">
        <v>38786</v>
      </c>
      <c r="C1630" s="42" t="s">
        <v>4</v>
      </c>
      <c r="D1630" s="43" t="s">
        <v>138</v>
      </c>
      <c r="E1630" s="43"/>
      <c r="F1630" s="44">
        <v>25</v>
      </c>
      <c r="G1630" s="45">
        <f>G1629+F1630</f>
        <v>-35384.210000000021</v>
      </c>
      <c r="H1630" s="46">
        <v>188</v>
      </c>
      <c r="I1630" s="44">
        <f>IF(F1630&gt;0,F1630,"")</f>
        <v>25</v>
      </c>
      <c r="J1630" s="40" t="s">
        <v>431</v>
      </c>
      <c r="K1630"/>
      <c r="L1630"/>
      <c r="M1630"/>
      <c r="N1630"/>
      <c r="O1630"/>
      <c r="P1630"/>
      <c r="Q1630"/>
      <c r="R1630"/>
      <c r="S1630"/>
      <c r="T1630"/>
    </row>
    <row r="1631" spans="1:20" s="2" customFormat="1" ht="18" customHeight="1" x14ac:dyDescent="0.25">
      <c r="A1631" s="27">
        <v>2006</v>
      </c>
      <c r="B1631" s="28">
        <v>39143</v>
      </c>
      <c r="C1631" s="29" t="s">
        <v>4</v>
      </c>
      <c r="D1631" s="30" t="s">
        <v>138</v>
      </c>
      <c r="E1631" s="30"/>
      <c r="F1631" s="31">
        <v>25</v>
      </c>
      <c r="G1631" s="26">
        <f>G1630+F1631</f>
        <v>-35359.210000000021</v>
      </c>
      <c r="H1631" s="32">
        <v>204</v>
      </c>
      <c r="I1631" s="31">
        <f>IF(F1631&gt;0,F1631,"")</f>
        <v>25</v>
      </c>
      <c r="J1631" s="25" t="s">
        <v>431</v>
      </c>
      <c r="K1631"/>
      <c r="L1631"/>
      <c r="M1631"/>
      <c r="N1631"/>
      <c r="O1631"/>
      <c r="P1631"/>
      <c r="Q1631"/>
      <c r="R1631"/>
      <c r="S1631"/>
      <c r="T1631"/>
    </row>
    <row r="1632" spans="1:20" s="2" customFormat="1" ht="18" customHeight="1" x14ac:dyDescent="0.25">
      <c r="A1632" s="33">
        <v>2007</v>
      </c>
      <c r="B1632" s="34">
        <v>39510</v>
      </c>
      <c r="C1632" s="35" t="s">
        <v>4</v>
      </c>
      <c r="D1632" s="36" t="s">
        <v>138</v>
      </c>
      <c r="E1632" s="36"/>
      <c r="F1632" s="37">
        <v>25</v>
      </c>
      <c r="G1632" s="38">
        <f>G1631+F1632</f>
        <v>-35334.210000000021</v>
      </c>
      <c r="H1632" s="39">
        <v>222</v>
      </c>
      <c r="I1632" s="37">
        <f>IF(F1632&lt;0,0,F1632)</f>
        <v>25</v>
      </c>
      <c r="J1632" s="33" t="s">
        <v>431</v>
      </c>
      <c r="K1632"/>
      <c r="L1632"/>
      <c r="M1632"/>
      <c r="N1632"/>
      <c r="O1632"/>
      <c r="P1632"/>
      <c r="Q1632"/>
      <c r="R1632"/>
      <c r="S1632"/>
      <c r="T1632"/>
    </row>
    <row r="1633" spans="1:20" s="2" customFormat="1" ht="18" customHeight="1" x14ac:dyDescent="0.25">
      <c r="A1633" s="55">
        <v>2008</v>
      </c>
      <c r="B1633" s="56">
        <v>39907</v>
      </c>
      <c r="C1633" s="57" t="s">
        <v>4</v>
      </c>
      <c r="D1633" s="55" t="s">
        <v>138</v>
      </c>
      <c r="E1633" s="55"/>
      <c r="F1633" s="58">
        <v>25</v>
      </c>
      <c r="G1633" s="59">
        <f>G1632+F1633</f>
        <v>-35309.210000000021</v>
      </c>
      <c r="H1633" s="60">
        <v>240</v>
      </c>
      <c r="I1633" s="58">
        <f>IF(F1633&lt;0,0,F1633)</f>
        <v>25</v>
      </c>
      <c r="J1633" s="25" t="s">
        <v>431</v>
      </c>
      <c r="K1633"/>
      <c r="L1633"/>
      <c r="M1633"/>
      <c r="N1633"/>
      <c r="O1633"/>
      <c r="P1633"/>
      <c r="Q1633"/>
      <c r="R1633"/>
      <c r="S1633"/>
      <c r="T1633"/>
    </row>
    <row r="1634" spans="1:20" s="2" customFormat="1" ht="18" customHeight="1" x14ac:dyDescent="0.25">
      <c r="A1634" s="47">
        <v>2009</v>
      </c>
      <c r="B1634" s="48">
        <v>40240</v>
      </c>
      <c r="C1634" s="49" t="s">
        <v>4</v>
      </c>
      <c r="D1634" s="50" t="s">
        <v>138</v>
      </c>
      <c r="E1634" s="50"/>
      <c r="F1634" s="51">
        <v>25</v>
      </c>
      <c r="G1634" s="52">
        <f>G1633+F1634</f>
        <v>-35284.210000000021</v>
      </c>
      <c r="H1634" s="53">
        <v>258</v>
      </c>
      <c r="I1634" s="51">
        <f>IF(F1634&lt;0,0,F1634)</f>
        <v>25</v>
      </c>
      <c r="J1634" s="25" t="s">
        <v>431</v>
      </c>
      <c r="K1634"/>
      <c r="L1634"/>
      <c r="M1634"/>
      <c r="N1634"/>
      <c r="O1634"/>
      <c r="P1634"/>
      <c r="Q1634"/>
      <c r="R1634"/>
      <c r="S1634"/>
      <c r="T1634"/>
    </row>
    <row r="1635" spans="1:20" s="2" customFormat="1" ht="18" customHeight="1" x14ac:dyDescent="0.25">
      <c r="A1635" s="47">
        <v>2009</v>
      </c>
      <c r="B1635" s="48">
        <v>40274</v>
      </c>
      <c r="C1635" s="49" t="s">
        <v>4</v>
      </c>
      <c r="D1635" s="50" t="s">
        <v>138</v>
      </c>
      <c r="E1635" s="50"/>
      <c r="F1635" s="51">
        <v>25</v>
      </c>
      <c r="G1635" s="52">
        <f>G1634+F1635</f>
        <v>-35259.210000000021</v>
      </c>
      <c r="H1635" s="53">
        <v>261</v>
      </c>
      <c r="I1635" s="51">
        <f>IF(F1635&lt;0,0,F1635)</f>
        <v>25</v>
      </c>
      <c r="J1635" s="25" t="s">
        <v>431</v>
      </c>
      <c r="K1635"/>
      <c r="L1635"/>
      <c r="M1635"/>
      <c r="N1635"/>
      <c r="O1635"/>
      <c r="P1635"/>
      <c r="Q1635"/>
      <c r="R1635"/>
      <c r="S1635"/>
      <c r="T1635"/>
    </row>
    <row r="1636" spans="1:20" s="2" customFormat="1" ht="18" customHeight="1" x14ac:dyDescent="0.25">
      <c r="A1636" s="36">
        <v>2010</v>
      </c>
      <c r="B1636" s="34">
        <v>40604</v>
      </c>
      <c r="C1636" s="35" t="s">
        <v>4</v>
      </c>
      <c r="D1636" s="36" t="s">
        <v>138</v>
      </c>
      <c r="E1636" s="36"/>
      <c r="F1636" s="37">
        <v>25</v>
      </c>
      <c r="G1636" s="38">
        <f>G1635+F1636</f>
        <v>-35234.210000000021</v>
      </c>
      <c r="H1636" s="39">
        <v>279</v>
      </c>
      <c r="I1636" s="37">
        <f>IF(F1636&lt;0,0,F1636)</f>
        <v>25</v>
      </c>
      <c r="J1636" s="33" t="s">
        <v>431</v>
      </c>
      <c r="K1636"/>
      <c r="L1636"/>
      <c r="M1636"/>
      <c r="N1636"/>
      <c r="O1636"/>
      <c r="P1636"/>
      <c r="Q1636"/>
      <c r="R1636"/>
      <c r="S1636"/>
      <c r="T1636"/>
    </row>
    <row r="1637" spans="1:20" s="2" customFormat="1" ht="18" customHeight="1" x14ac:dyDescent="0.25">
      <c r="A1637" s="74">
        <v>2012</v>
      </c>
      <c r="B1637" s="75">
        <v>41333</v>
      </c>
      <c r="C1637" s="76" t="s">
        <v>4</v>
      </c>
      <c r="D1637" s="77" t="s">
        <v>138</v>
      </c>
      <c r="E1637" s="77"/>
      <c r="F1637" s="78">
        <v>25</v>
      </c>
      <c r="G1637" s="79">
        <f>G1636+F1637</f>
        <v>-35209.210000000021</v>
      </c>
      <c r="H1637" s="80">
        <v>322</v>
      </c>
      <c r="I1637" s="78">
        <f>IF(F1637&lt;0,0,F1637)</f>
        <v>25</v>
      </c>
      <c r="J1637" s="25" t="s">
        <v>431</v>
      </c>
      <c r="K1637"/>
      <c r="L1637"/>
      <c r="M1637"/>
      <c r="N1637"/>
      <c r="O1637"/>
      <c r="P1637"/>
      <c r="Q1637"/>
      <c r="R1637"/>
      <c r="S1637"/>
      <c r="T1637"/>
    </row>
    <row r="1638" spans="1:20" s="2" customFormat="1" ht="18" customHeight="1" x14ac:dyDescent="0.25">
      <c r="A1638" s="33">
        <v>2007</v>
      </c>
      <c r="B1638" s="34">
        <v>39358</v>
      </c>
      <c r="C1638" s="35" t="s">
        <v>2</v>
      </c>
      <c r="D1638" s="36" t="s">
        <v>72</v>
      </c>
      <c r="E1638" s="36"/>
      <c r="F1638" s="37">
        <v>50</v>
      </c>
      <c r="G1638" s="38">
        <f>G1637+F1638</f>
        <v>-35159.210000000021</v>
      </c>
      <c r="H1638" s="39">
        <v>215</v>
      </c>
      <c r="I1638" s="37">
        <f>IF(F1638&lt;0,0,F1638)</f>
        <v>50</v>
      </c>
      <c r="J1638" s="33" t="s">
        <v>431</v>
      </c>
      <c r="K1638"/>
      <c r="L1638"/>
      <c r="M1638"/>
      <c r="N1638"/>
      <c r="O1638"/>
      <c r="P1638"/>
      <c r="Q1638"/>
      <c r="R1638"/>
      <c r="S1638"/>
      <c r="T1638"/>
    </row>
    <row r="1639" spans="1:20" s="2" customFormat="1" ht="18" customHeight="1" x14ac:dyDescent="0.25">
      <c r="A1639" s="55">
        <v>2008</v>
      </c>
      <c r="B1639" s="56">
        <v>39724</v>
      </c>
      <c r="C1639" s="57" t="s">
        <v>2</v>
      </c>
      <c r="D1639" s="55" t="s">
        <v>72</v>
      </c>
      <c r="E1639" s="55"/>
      <c r="F1639" s="58">
        <v>50</v>
      </c>
      <c r="G1639" s="59">
        <f>G1638+F1639</f>
        <v>-35109.210000000021</v>
      </c>
      <c r="H1639" s="60">
        <v>233</v>
      </c>
      <c r="I1639" s="58">
        <f>IF(F1639&lt;0,0,F1639)</f>
        <v>50</v>
      </c>
      <c r="J1639" s="25" t="s">
        <v>431</v>
      </c>
      <c r="K1639"/>
      <c r="L1639"/>
      <c r="M1639"/>
      <c r="N1639"/>
      <c r="O1639"/>
      <c r="P1639"/>
      <c r="Q1639"/>
      <c r="R1639"/>
      <c r="S1639"/>
      <c r="T1639"/>
    </row>
    <row r="1640" spans="1:20" s="2" customFormat="1" ht="18" customHeight="1" x14ac:dyDescent="0.25">
      <c r="A1640" s="47">
        <v>2009</v>
      </c>
      <c r="B1640" s="48">
        <v>40087</v>
      </c>
      <c r="C1640" s="49" t="s">
        <v>2</v>
      </c>
      <c r="D1640" s="50" t="s">
        <v>72</v>
      </c>
      <c r="E1640" s="50"/>
      <c r="F1640" s="51">
        <v>50</v>
      </c>
      <c r="G1640" s="52">
        <f>G1639+F1640</f>
        <v>-35059.210000000021</v>
      </c>
      <c r="H1640" s="53">
        <v>250</v>
      </c>
      <c r="I1640" s="51">
        <f>IF(F1640&lt;0,0,F1640)</f>
        <v>50</v>
      </c>
      <c r="J1640" s="25" t="s">
        <v>431</v>
      </c>
      <c r="K1640"/>
      <c r="L1640"/>
      <c r="M1640"/>
      <c r="N1640"/>
      <c r="O1640"/>
      <c r="P1640"/>
      <c r="Q1640"/>
      <c r="R1640"/>
      <c r="S1640"/>
      <c r="T1640"/>
    </row>
    <row r="1641" spans="1:20" s="2" customFormat="1" ht="18" customHeight="1" x14ac:dyDescent="0.25">
      <c r="A1641" s="36">
        <v>2010</v>
      </c>
      <c r="B1641" s="34">
        <v>40452</v>
      </c>
      <c r="C1641" s="35" t="s">
        <v>2</v>
      </c>
      <c r="D1641" s="36" t="s">
        <v>72</v>
      </c>
      <c r="E1641" s="36"/>
      <c r="F1641" s="37">
        <v>50</v>
      </c>
      <c r="G1641" s="38">
        <f>G1640+F1641</f>
        <v>-35009.210000000021</v>
      </c>
      <c r="H1641" s="39">
        <v>269</v>
      </c>
      <c r="I1641" s="37">
        <f>IF(F1641&lt;0,0,F1641)</f>
        <v>50</v>
      </c>
      <c r="J1641" s="33" t="s">
        <v>431</v>
      </c>
      <c r="K1641"/>
      <c r="L1641"/>
      <c r="M1641"/>
      <c r="N1641"/>
      <c r="O1641"/>
      <c r="P1641"/>
      <c r="Q1641"/>
      <c r="R1641"/>
      <c r="S1641"/>
      <c r="T1641"/>
    </row>
    <row r="1642" spans="1:20" s="2" customFormat="1" ht="18" customHeight="1" x14ac:dyDescent="0.25">
      <c r="A1642" s="74">
        <v>2012</v>
      </c>
      <c r="B1642" s="75">
        <v>41183</v>
      </c>
      <c r="C1642" s="76" t="s">
        <v>2</v>
      </c>
      <c r="D1642" s="77" t="s">
        <v>72</v>
      </c>
      <c r="E1642" s="77"/>
      <c r="F1642" s="78">
        <v>50</v>
      </c>
      <c r="G1642" s="79">
        <f>G1641+F1642</f>
        <v>-34959.210000000021</v>
      </c>
      <c r="H1642" s="80">
        <v>312</v>
      </c>
      <c r="I1642" s="78">
        <f>IF(F1642&lt;0,0,F1642)</f>
        <v>50</v>
      </c>
      <c r="J1642" s="25" t="s">
        <v>431</v>
      </c>
      <c r="K1642"/>
      <c r="L1642"/>
      <c r="M1642"/>
      <c r="N1642"/>
      <c r="O1642"/>
      <c r="P1642"/>
      <c r="Q1642"/>
      <c r="R1642"/>
      <c r="S1642"/>
      <c r="T1642"/>
    </row>
    <row r="1643" spans="1:20" s="2" customFormat="1" ht="18" customHeight="1" x14ac:dyDescent="0.25">
      <c r="A1643" s="67">
        <v>2011</v>
      </c>
      <c r="B1643" s="68">
        <v>40819</v>
      </c>
      <c r="C1643" s="69" t="s">
        <v>4</v>
      </c>
      <c r="D1643" s="67" t="s">
        <v>252</v>
      </c>
      <c r="E1643" s="67"/>
      <c r="F1643" s="70">
        <v>50</v>
      </c>
      <c r="G1643" s="71">
        <f>G1642+F1643</f>
        <v>-34909.210000000021</v>
      </c>
      <c r="H1643" s="72">
        <v>290</v>
      </c>
      <c r="I1643" s="70">
        <f>IF(F1643&lt;0,0,F1643)</f>
        <v>50</v>
      </c>
      <c r="J1643" s="25" t="s">
        <v>431</v>
      </c>
      <c r="K1643"/>
      <c r="L1643"/>
      <c r="M1643"/>
      <c r="N1643"/>
      <c r="O1643"/>
      <c r="P1643"/>
      <c r="Q1643"/>
      <c r="R1643"/>
      <c r="S1643"/>
      <c r="T1643"/>
    </row>
    <row r="1644" spans="1:20" s="2" customFormat="1" ht="18" customHeight="1" x14ac:dyDescent="0.25">
      <c r="A1644" s="36">
        <v>2010</v>
      </c>
      <c r="B1644" s="34">
        <v>40431</v>
      </c>
      <c r="C1644" s="35"/>
      <c r="D1644" s="36" t="s">
        <v>230</v>
      </c>
      <c r="E1644" s="36"/>
      <c r="F1644" s="37">
        <v>0.14000000000000001</v>
      </c>
      <c r="G1644" s="38">
        <f>G1643+F1644</f>
        <v>-34909.070000000022</v>
      </c>
      <c r="H1644" s="39">
        <v>267</v>
      </c>
      <c r="I1644" s="37">
        <f>IF(F1644&lt;0,0,F1644)</f>
        <v>0.14000000000000001</v>
      </c>
      <c r="J1644" s="33" t="s">
        <v>431</v>
      </c>
      <c r="K1644"/>
      <c r="L1644"/>
      <c r="M1644"/>
      <c r="N1644"/>
      <c r="O1644"/>
      <c r="P1644"/>
      <c r="Q1644"/>
      <c r="R1644"/>
      <c r="S1644"/>
      <c r="T1644"/>
    </row>
    <row r="1645" spans="1:20" s="2" customFormat="1" ht="18" customHeight="1" x14ac:dyDescent="0.25">
      <c r="A1645" s="67">
        <v>2011</v>
      </c>
      <c r="B1645" s="68">
        <v>40918</v>
      </c>
      <c r="C1645" s="69" t="s">
        <v>4</v>
      </c>
      <c r="D1645" s="67" t="s">
        <v>258</v>
      </c>
      <c r="E1645" s="67"/>
      <c r="F1645" s="70">
        <v>15</v>
      </c>
      <c r="G1645" s="71">
        <f>G1644+F1645</f>
        <v>-34894.070000000022</v>
      </c>
      <c r="H1645" s="72">
        <v>297</v>
      </c>
      <c r="I1645" s="70">
        <f>IF(F1645&lt;0,0,F1645)</f>
        <v>15</v>
      </c>
      <c r="J1645" s="25" t="s">
        <v>431</v>
      </c>
      <c r="K1645"/>
      <c r="L1645"/>
      <c r="M1645"/>
      <c r="N1645"/>
      <c r="O1645"/>
      <c r="P1645"/>
      <c r="Q1645"/>
      <c r="R1645"/>
      <c r="S1645"/>
      <c r="T1645"/>
    </row>
    <row r="1646" spans="1:20" s="2" customFormat="1" ht="18" customHeight="1" x14ac:dyDescent="0.25">
      <c r="A1646" s="74">
        <v>2012</v>
      </c>
      <c r="B1646" s="75">
        <v>41284</v>
      </c>
      <c r="C1646" s="76" t="s">
        <v>4</v>
      </c>
      <c r="D1646" s="77" t="s">
        <v>258</v>
      </c>
      <c r="E1646" s="77"/>
      <c r="F1646" s="78">
        <v>15</v>
      </c>
      <c r="G1646" s="79">
        <f>G1645+F1646</f>
        <v>-34879.070000000022</v>
      </c>
      <c r="H1646" s="80">
        <v>319</v>
      </c>
      <c r="I1646" s="78">
        <f>IF(F1646&lt;0,0,F1646)</f>
        <v>15</v>
      </c>
      <c r="J1646" s="25" t="s">
        <v>431</v>
      </c>
      <c r="K1646"/>
      <c r="L1646"/>
      <c r="M1646"/>
      <c r="N1646"/>
      <c r="O1646"/>
      <c r="P1646"/>
      <c r="Q1646"/>
      <c r="R1646"/>
      <c r="S1646"/>
      <c r="T1646"/>
    </row>
    <row r="1647" spans="1:20" s="2" customFormat="1" ht="18" customHeight="1" x14ac:dyDescent="0.25">
      <c r="A1647" s="25">
        <v>2003</v>
      </c>
      <c r="B1647" s="28">
        <v>38000</v>
      </c>
      <c r="C1647" s="29" t="s">
        <v>4</v>
      </c>
      <c r="D1647" s="30" t="s">
        <v>124</v>
      </c>
      <c r="E1647" s="30"/>
      <c r="F1647" s="31">
        <v>15</v>
      </c>
      <c r="G1647" s="26">
        <f>G1646+F1647</f>
        <v>-34864.070000000022</v>
      </c>
      <c r="H1647" s="32">
        <v>154</v>
      </c>
      <c r="I1647" s="31">
        <f>IF(F1647&gt;0,F1647,"")</f>
        <v>15</v>
      </c>
      <c r="J1647" s="27" t="s">
        <v>431</v>
      </c>
      <c r="K1647"/>
      <c r="L1647"/>
      <c r="M1647"/>
      <c r="N1647"/>
      <c r="O1647"/>
      <c r="P1647"/>
      <c r="Q1647"/>
      <c r="R1647"/>
      <c r="S1647"/>
      <c r="T1647"/>
    </row>
    <row r="1648" spans="1:20" s="2" customFormat="1" ht="18" customHeight="1" x14ac:dyDescent="0.25">
      <c r="A1648" s="61">
        <v>2004</v>
      </c>
      <c r="B1648" s="62">
        <v>38364</v>
      </c>
      <c r="C1648" s="63" t="s">
        <v>4</v>
      </c>
      <c r="D1648" s="47" t="s">
        <v>124</v>
      </c>
      <c r="E1648" s="47"/>
      <c r="F1648" s="64">
        <v>15</v>
      </c>
      <c r="G1648" s="65">
        <f>G1647+F1648</f>
        <v>-34849.070000000022</v>
      </c>
      <c r="H1648" s="66">
        <v>170</v>
      </c>
      <c r="I1648" s="64">
        <f>IF(F1648&gt;0,F1648,"")</f>
        <v>15</v>
      </c>
      <c r="J1648" s="61" t="s">
        <v>431</v>
      </c>
      <c r="K1648"/>
      <c r="L1648"/>
      <c r="M1648"/>
      <c r="N1648"/>
      <c r="O1648"/>
      <c r="P1648"/>
      <c r="Q1648"/>
      <c r="R1648"/>
      <c r="S1648"/>
      <c r="T1648"/>
    </row>
    <row r="1649" spans="1:20" s="2" customFormat="1" ht="18" customHeight="1" x14ac:dyDescent="0.25">
      <c r="A1649" s="40">
        <v>2005</v>
      </c>
      <c r="B1649" s="41">
        <v>38730</v>
      </c>
      <c r="C1649" s="42" t="s">
        <v>4</v>
      </c>
      <c r="D1649" s="43" t="s">
        <v>124</v>
      </c>
      <c r="E1649" s="43"/>
      <c r="F1649" s="44">
        <v>15</v>
      </c>
      <c r="G1649" s="45">
        <f>G1648+F1649</f>
        <v>-34834.070000000022</v>
      </c>
      <c r="H1649" s="46">
        <v>185</v>
      </c>
      <c r="I1649" s="44">
        <f>IF(F1649&gt;0,F1649,"")</f>
        <v>15</v>
      </c>
      <c r="J1649" s="40" t="s">
        <v>431</v>
      </c>
      <c r="K1649"/>
      <c r="L1649"/>
      <c r="M1649"/>
      <c r="N1649"/>
      <c r="O1649"/>
      <c r="P1649"/>
      <c r="Q1649"/>
      <c r="R1649"/>
      <c r="S1649"/>
      <c r="T1649"/>
    </row>
    <row r="1650" spans="1:20" s="2" customFormat="1" ht="18" customHeight="1" x14ac:dyDescent="0.25">
      <c r="A1650" s="27">
        <v>2006</v>
      </c>
      <c r="B1650" s="28">
        <v>39094</v>
      </c>
      <c r="C1650" s="29" t="s">
        <v>4</v>
      </c>
      <c r="D1650" s="30" t="s">
        <v>124</v>
      </c>
      <c r="E1650" s="30"/>
      <c r="F1650" s="31">
        <v>15</v>
      </c>
      <c r="G1650" s="26">
        <f>G1649+F1650</f>
        <v>-34819.070000000022</v>
      </c>
      <c r="H1650" s="32">
        <v>201</v>
      </c>
      <c r="I1650" s="31">
        <f>IF(F1650&gt;0,F1650,"")</f>
        <v>15</v>
      </c>
      <c r="J1650" s="25" t="s">
        <v>431</v>
      </c>
      <c r="K1650"/>
      <c r="L1650"/>
      <c r="M1650"/>
      <c r="N1650"/>
      <c r="O1650"/>
      <c r="P1650"/>
      <c r="Q1650"/>
      <c r="R1650"/>
      <c r="S1650"/>
      <c r="T1650"/>
    </row>
    <row r="1651" spans="1:20" s="2" customFormat="1" ht="18" customHeight="1" x14ac:dyDescent="0.25">
      <c r="A1651" s="33">
        <v>2007</v>
      </c>
      <c r="B1651" s="34">
        <v>39461</v>
      </c>
      <c r="C1651" s="35" t="s">
        <v>4</v>
      </c>
      <c r="D1651" s="36" t="s">
        <v>124</v>
      </c>
      <c r="E1651" s="36"/>
      <c r="F1651" s="37">
        <v>15</v>
      </c>
      <c r="G1651" s="38">
        <f>G1650+F1651</f>
        <v>-34804.070000000022</v>
      </c>
      <c r="H1651" s="39">
        <v>220</v>
      </c>
      <c r="I1651" s="37">
        <f>IF(F1651&lt;0,0,F1651)</f>
        <v>15</v>
      </c>
      <c r="J1651" s="33" t="s">
        <v>431</v>
      </c>
      <c r="K1651"/>
      <c r="L1651"/>
      <c r="M1651"/>
      <c r="N1651"/>
      <c r="O1651"/>
      <c r="P1651"/>
      <c r="Q1651"/>
      <c r="R1651"/>
      <c r="S1651"/>
      <c r="T1651"/>
    </row>
    <row r="1652" spans="1:20" s="2" customFormat="1" ht="18" customHeight="1" x14ac:dyDescent="0.25">
      <c r="A1652" s="55">
        <v>2008</v>
      </c>
      <c r="B1652" s="56">
        <v>39825</v>
      </c>
      <c r="C1652" s="57" t="s">
        <v>4</v>
      </c>
      <c r="D1652" s="55" t="s">
        <v>124</v>
      </c>
      <c r="E1652" s="55"/>
      <c r="F1652" s="58">
        <v>15</v>
      </c>
      <c r="G1652" s="59">
        <f>G1651+F1652</f>
        <v>-34789.070000000022</v>
      </c>
      <c r="H1652" s="60">
        <v>238</v>
      </c>
      <c r="I1652" s="58">
        <f>IF(F1652&lt;0,0,F1652)</f>
        <v>15</v>
      </c>
      <c r="J1652" s="25" t="s">
        <v>431</v>
      </c>
      <c r="K1652"/>
      <c r="L1652"/>
      <c r="M1652"/>
      <c r="N1652"/>
      <c r="O1652"/>
      <c r="P1652"/>
      <c r="Q1652"/>
      <c r="R1652"/>
      <c r="S1652"/>
      <c r="T1652"/>
    </row>
    <row r="1653" spans="1:20" s="2" customFormat="1" ht="18" customHeight="1" x14ac:dyDescent="0.25">
      <c r="A1653" s="47">
        <v>2009</v>
      </c>
      <c r="B1653" s="48">
        <v>40189</v>
      </c>
      <c r="C1653" s="49" t="s">
        <v>4</v>
      </c>
      <c r="D1653" s="50" t="s">
        <v>124</v>
      </c>
      <c r="E1653" s="50"/>
      <c r="F1653" s="51">
        <v>15</v>
      </c>
      <c r="G1653" s="52">
        <f>G1652+F1653</f>
        <v>-34774.070000000022</v>
      </c>
      <c r="H1653" s="53">
        <v>256</v>
      </c>
      <c r="I1653" s="51">
        <f>IF(F1653&lt;0,0,F1653)</f>
        <v>15</v>
      </c>
      <c r="J1653" s="25" t="s">
        <v>431</v>
      </c>
      <c r="K1653"/>
      <c r="L1653"/>
      <c r="M1653"/>
      <c r="N1653"/>
      <c r="O1653"/>
      <c r="P1653"/>
      <c r="Q1653"/>
      <c r="R1653"/>
      <c r="S1653"/>
      <c r="T1653"/>
    </row>
    <row r="1654" spans="1:20" s="2" customFormat="1" ht="18" customHeight="1" x14ac:dyDescent="0.25">
      <c r="A1654" s="36">
        <v>2010</v>
      </c>
      <c r="B1654" s="34">
        <v>40553</v>
      </c>
      <c r="C1654" s="35" t="s">
        <v>4</v>
      </c>
      <c r="D1654" s="36" t="s">
        <v>124</v>
      </c>
      <c r="E1654" s="36"/>
      <c r="F1654" s="37">
        <v>15</v>
      </c>
      <c r="G1654" s="38">
        <f>G1653+F1654</f>
        <v>-34759.070000000022</v>
      </c>
      <c r="H1654" s="39">
        <v>276</v>
      </c>
      <c r="I1654" s="37">
        <f>IF(F1654&lt;0,0,F1654)</f>
        <v>15</v>
      </c>
      <c r="J1654" s="33" t="s">
        <v>431</v>
      </c>
      <c r="K1654"/>
      <c r="L1654"/>
      <c r="M1654"/>
      <c r="N1654"/>
      <c r="O1654"/>
      <c r="P1654"/>
      <c r="Q1654"/>
      <c r="R1654"/>
      <c r="S1654"/>
      <c r="T1654"/>
    </row>
    <row r="1655" spans="1:20" s="2" customFormat="1" ht="18" customHeight="1" x14ac:dyDescent="0.25">
      <c r="A1655" s="25">
        <v>2003</v>
      </c>
      <c r="B1655" s="28">
        <v>37897</v>
      </c>
      <c r="C1655" s="29" t="s">
        <v>4</v>
      </c>
      <c r="D1655" s="30" t="s">
        <v>73</v>
      </c>
      <c r="E1655" s="30"/>
      <c r="F1655" s="31">
        <v>15</v>
      </c>
      <c r="G1655" s="26">
        <f>G1654+F1655</f>
        <v>-34744.070000000022</v>
      </c>
      <c r="H1655" s="32">
        <v>149</v>
      </c>
      <c r="I1655" s="31">
        <f>IF(F1655&gt;0,F1655,"")</f>
        <v>15</v>
      </c>
      <c r="J1655" s="27" t="s">
        <v>431</v>
      </c>
      <c r="K1655"/>
      <c r="L1655"/>
      <c r="M1655"/>
      <c r="N1655"/>
      <c r="O1655"/>
      <c r="P1655"/>
      <c r="Q1655"/>
      <c r="R1655"/>
      <c r="S1655"/>
      <c r="T1655"/>
    </row>
    <row r="1656" spans="1:20" s="2" customFormat="1" ht="18" customHeight="1" x14ac:dyDescent="0.25">
      <c r="A1656" s="61">
        <v>2004</v>
      </c>
      <c r="B1656" s="62">
        <v>38265</v>
      </c>
      <c r="C1656" s="63" t="s">
        <v>4</v>
      </c>
      <c r="D1656" s="47" t="s">
        <v>73</v>
      </c>
      <c r="E1656" s="47"/>
      <c r="F1656" s="64">
        <v>15</v>
      </c>
      <c r="G1656" s="65">
        <f>G1655+F1656</f>
        <v>-34729.070000000022</v>
      </c>
      <c r="H1656" s="66">
        <v>165</v>
      </c>
      <c r="I1656" s="64">
        <f>IF(F1656&gt;0,F1656,"")</f>
        <v>15</v>
      </c>
      <c r="J1656" s="61" t="s">
        <v>431</v>
      </c>
      <c r="K1656"/>
      <c r="L1656"/>
      <c r="M1656"/>
      <c r="N1656"/>
      <c r="O1656"/>
      <c r="P1656"/>
      <c r="Q1656"/>
      <c r="R1656"/>
      <c r="S1656"/>
      <c r="T1656"/>
    </row>
    <row r="1657" spans="1:20" s="2" customFormat="1" ht="18" customHeight="1" x14ac:dyDescent="0.25">
      <c r="A1657" s="40">
        <v>2005</v>
      </c>
      <c r="B1657" s="41">
        <v>38630</v>
      </c>
      <c r="C1657" s="42" t="s">
        <v>4</v>
      </c>
      <c r="D1657" s="43" t="s">
        <v>73</v>
      </c>
      <c r="E1657" s="43"/>
      <c r="F1657" s="44">
        <v>15</v>
      </c>
      <c r="G1657" s="45">
        <f>G1656+F1657</f>
        <v>-34714.070000000022</v>
      </c>
      <c r="H1657" s="46">
        <v>180</v>
      </c>
      <c r="I1657" s="44">
        <f>IF(F1657&gt;0,F1657,"")</f>
        <v>15</v>
      </c>
      <c r="J1657" s="40" t="s">
        <v>431</v>
      </c>
      <c r="K1657"/>
      <c r="L1657"/>
      <c r="M1657"/>
      <c r="N1657"/>
      <c r="O1657"/>
      <c r="P1657"/>
      <c r="Q1657"/>
      <c r="R1657"/>
      <c r="S1657"/>
      <c r="T1657"/>
    </row>
    <row r="1658" spans="1:20" s="2" customFormat="1" ht="18" customHeight="1" x14ac:dyDescent="0.25">
      <c r="A1658" s="27">
        <v>2006</v>
      </c>
      <c r="B1658" s="28">
        <v>38994</v>
      </c>
      <c r="C1658" s="29" t="s">
        <v>4</v>
      </c>
      <c r="D1658" s="30" t="s">
        <v>73</v>
      </c>
      <c r="E1658" s="30"/>
      <c r="F1658" s="31">
        <v>15</v>
      </c>
      <c r="G1658" s="26">
        <f>G1657+F1658</f>
        <v>-34699.070000000022</v>
      </c>
      <c r="H1658" s="32">
        <v>196</v>
      </c>
      <c r="I1658" s="31">
        <f>IF(F1658&gt;0,F1658,"")</f>
        <v>15</v>
      </c>
      <c r="J1658" s="25" t="s">
        <v>431</v>
      </c>
      <c r="K1658"/>
      <c r="L1658"/>
      <c r="M1658"/>
      <c r="N1658"/>
      <c r="O1658"/>
      <c r="P1658"/>
      <c r="Q1658"/>
      <c r="R1658"/>
      <c r="S1658"/>
      <c r="T1658"/>
    </row>
    <row r="1659" spans="1:20" s="2" customFormat="1" ht="18" customHeight="1" x14ac:dyDescent="0.25">
      <c r="A1659" s="33">
        <v>2007</v>
      </c>
      <c r="B1659" s="34">
        <v>39358</v>
      </c>
      <c r="C1659" s="35" t="s">
        <v>4</v>
      </c>
      <c r="D1659" s="36" t="s">
        <v>73</v>
      </c>
      <c r="E1659" s="36"/>
      <c r="F1659" s="37">
        <v>15</v>
      </c>
      <c r="G1659" s="38">
        <f>G1658+F1659</f>
        <v>-34684.070000000022</v>
      </c>
      <c r="H1659" s="39">
        <v>214</v>
      </c>
      <c r="I1659" s="37">
        <f>IF(F1659&lt;0,0,F1659)</f>
        <v>15</v>
      </c>
      <c r="J1659" s="33" t="s">
        <v>431</v>
      </c>
      <c r="K1659"/>
      <c r="L1659"/>
      <c r="M1659"/>
      <c r="N1659"/>
      <c r="O1659"/>
      <c r="P1659"/>
      <c r="Q1659"/>
      <c r="R1659"/>
      <c r="S1659"/>
      <c r="T1659"/>
    </row>
    <row r="1660" spans="1:20" s="2" customFormat="1" ht="18" customHeight="1" x14ac:dyDescent="0.25">
      <c r="A1660" s="55">
        <v>2008</v>
      </c>
      <c r="B1660" s="56">
        <v>39722</v>
      </c>
      <c r="C1660" s="57" t="s">
        <v>4</v>
      </c>
      <c r="D1660" s="55" t="s">
        <v>73</v>
      </c>
      <c r="E1660" s="55"/>
      <c r="F1660" s="58">
        <v>15</v>
      </c>
      <c r="G1660" s="59">
        <f>G1659+F1660</f>
        <v>-34669.070000000022</v>
      </c>
      <c r="H1660" s="60">
        <v>231</v>
      </c>
      <c r="I1660" s="58">
        <f>IF(F1660&lt;0,0,F1660)</f>
        <v>15</v>
      </c>
      <c r="J1660" s="25" t="s">
        <v>431</v>
      </c>
      <c r="K1660"/>
      <c r="L1660"/>
      <c r="M1660"/>
      <c r="N1660"/>
      <c r="O1660"/>
      <c r="P1660"/>
      <c r="Q1660"/>
      <c r="R1660"/>
      <c r="S1660"/>
      <c r="T1660"/>
    </row>
    <row r="1661" spans="1:20" s="2" customFormat="1" ht="18" customHeight="1" x14ac:dyDescent="0.25">
      <c r="A1661" s="47">
        <v>2009</v>
      </c>
      <c r="B1661" s="48">
        <v>40087</v>
      </c>
      <c r="C1661" s="49" t="s">
        <v>4</v>
      </c>
      <c r="D1661" s="50" t="s">
        <v>73</v>
      </c>
      <c r="E1661" s="50"/>
      <c r="F1661" s="51">
        <v>15</v>
      </c>
      <c r="G1661" s="52">
        <f>G1660+F1661</f>
        <v>-34654.070000000022</v>
      </c>
      <c r="H1661" s="53">
        <v>249</v>
      </c>
      <c r="I1661" s="51">
        <f>IF(F1661&lt;0,0,F1661)</f>
        <v>15</v>
      </c>
      <c r="J1661" s="25" t="s">
        <v>431</v>
      </c>
      <c r="K1661"/>
      <c r="L1661"/>
      <c r="M1661"/>
      <c r="N1661"/>
      <c r="O1661"/>
      <c r="P1661"/>
      <c r="Q1661"/>
      <c r="R1661"/>
      <c r="S1661"/>
      <c r="T1661"/>
    </row>
    <row r="1662" spans="1:20" s="2" customFormat="1" ht="18" customHeight="1" x14ac:dyDescent="0.25">
      <c r="A1662" s="36">
        <v>2010</v>
      </c>
      <c r="B1662" s="34">
        <v>40452</v>
      </c>
      <c r="C1662" s="35" t="s">
        <v>4</v>
      </c>
      <c r="D1662" s="36" t="s">
        <v>73</v>
      </c>
      <c r="E1662" s="36"/>
      <c r="F1662" s="37">
        <v>15</v>
      </c>
      <c r="G1662" s="38">
        <f>G1661+F1662</f>
        <v>-34639.070000000022</v>
      </c>
      <c r="H1662" s="39">
        <v>268</v>
      </c>
      <c r="I1662" s="37">
        <f>IF(F1662&lt;0,0,F1662)</f>
        <v>15</v>
      </c>
      <c r="J1662" s="33" t="s">
        <v>431</v>
      </c>
      <c r="K1662"/>
      <c r="L1662"/>
      <c r="M1662"/>
      <c r="N1662"/>
      <c r="O1662"/>
      <c r="P1662"/>
      <c r="Q1662"/>
      <c r="R1662"/>
      <c r="S1662"/>
      <c r="T1662"/>
    </row>
    <row r="1663" spans="1:20" s="2" customFormat="1" ht="18" customHeight="1" x14ac:dyDescent="0.25">
      <c r="A1663" s="67">
        <v>2011</v>
      </c>
      <c r="B1663" s="68">
        <v>40819</v>
      </c>
      <c r="C1663" s="69" t="s">
        <v>4</v>
      </c>
      <c r="D1663" s="67" t="s">
        <v>73</v>
      </c>
      <c r="E1663" s="67"/>
      <c r="F1663" s="70">
        <v>15</v>
      </c>
      <c r="G1663" s="71">
        <f>G1662+F1663</f>
        <v>-34624.070000000022</v>
      </c>
      <c r="H1663" s="72">
        <v>290</v>
      </c>
      <c r="I1663" s="70">
        <f>IF(F1663&lt;0,0,F1663)</f>
        <v>15</v>
      </c>
      <c r="J1663" s="25" t="s">
        <v>431</v>
      </c>
      <c r="K1663"/>
      <c r="L1663"/>
      <c r="M1663"/>
      <c r="N1663"/>
      <c r="O1663"/>
      <c r="P1663"/>
      <c r="Q1663"/>
      <c r="R1663"/>
      <c r="S1663"/>
      <c r="T1663"/>
    </row>
    <row r="1664" spans="1:20" s="2" customFormat="1" ht="18" customHeight="1" x14ac:dyDescent="0.25">
      <c r="A1664" s="74">
        <v>2012</v>
      </c>
      <c r="B1664" s="75">
        <v>41183</v>
      </c>
      <c r="C1664" s="76" t="s">
        <v>4</v>
      </c>
      <c r="D1664" s="77" t="s">
        <v>73</v>
      </c>
      <c r="E1664" s="77"/>
      <c r="F1664" s="78">
        <v>15</v>
      </c>
      <c r="G1664" s="79">
        <f>G1663+F1664</f>
        <v>-34609.070000000022</v>
      </c>
      <c r="H1664" s="80">
        <v>310</v>
      </c>
      <c r="I1664" s="78">
        <f>IF(F1664&lt;0,0,F1664)</f>
        <v>15</v>
      </c>
      <c r="J1664" s="25" t="s">
        <v>431</v>
      </c>
      <c r="K1664"/>
      <c r="L1664"/>
      <c r="M1664"/>
      <c r="N1664"/>
      <c r="O1664"/>
      <c r="P1664"/>
      <c r="Q1664"/>
      <c r="R1664"/>
      <c r="S1664"/>
      <c r="T1664"/>
    </row>
    <row r="1665" spans="1:20" s="2" customFormat="1" ht="18" customHeight="1" x14ac:dyDescent="0.25">
      <c r="A1665" s="25">
        <v>2003</v>
      </c>
      <c r="B1665" s="28">
        <v>38113</v>
      </c>
      <c r="C1665" s="29" t="s">
        <v>4</v>
      </c>
      <c r="D1665" s="30" t="s">
        <v>175</v>
      </c>
      <c r="E1665" s="30"/>
      <c r="F1665" s="31">
        <v>100</v>
      </c>
      <c r="G1665" s="26">
        <f>G1664+F1665</f>
        <v>-34509.070000000022</v>
      </c>
      <c r="H1665" s="32">
        <v>160</v>
      </c>
      <c r="I1665" s="31">
        <f>IF(F1665&gt;0,F1665,"")</f>
        <v>100</v>
      </c>
      <c r="J1665" s="27" t="s">
        <v>431</v>
      </c>
      <c r="K1665"/>
      <c r="L1665"/>
      <c r="M1665"/>
      <c r="N1665"/>
      <c r="O1665"/>
      <c r="P1665"/>
      <c r="Q1665"/>
      <c r="R1665"/>
      <c r="S1665"/>
      <c r="T1665"/>
    </row>
    <row r="1666" spans="1:20" s="2" customFormat="1" ht="18" customHeight="1" x14ac:dyDescent="0.25">
      <c r="A1666" s="61">
        <v>2004</v>
      </c>
      <c r="B1666" s="62">
        <v>38477</v>
      </c>
      <c r="C1666" s="63" t="s">
        <v>4</v>
      </c>
      <c r="D1666" s="47" t="s">
        <v>175</v>
      </c>
      <c r="E1666" s="47"/>
      <c r="F1666" s="64">
        <v>100</v>
      </c>
      <c r="G1666" s="65">
        <f>G1665+F1666</f>
        <v>-34409.070000000022</v>
      </c>
      <c r="H1666" s="66">
        <v>175</v>
      </c>
      <c r="I1666" s="64">
        <f>IF(F1666&gt;0,F1666,"")</f>
        <v>100</v>
      </c>
      <c r="J1666" s="61" t="s">
        <v>431</v>
      </c>
      <c r="K1666"/>
      <c r="L1666"/>
      <c r="M1666"/>
      <c r="N1666"/>
      <c r="O1666"/>
      <c r="P1666"/>
      <c r="Q1666"/>
      <c r="R1666"/>
      <c r="S1666"/>
      <c r="T1666"/>
    </row>
    <row r="1667" spans="1:20" s="2" customFormat="1" ht="18" customHeight="1" x14ac:dyDescent="0.25">
      <c r="A1667" s="40">
        <v>2005</v>
      </c>
      <c r="B1667" s="41">
        <v>38841</v>
      </c>
      <c r="C1667" s="42" t="s">
        <v>4</v>
      </c>
      <c r="D1667" s="43" t="s">
        <v>175</v>
      </c>
      <c r="E1667" s="43"/>
      <c r="F1667" s="44">
        <v>100</v>
      </c>
      <c r="G1667" s="45">
        <f>G1666+F1667</f>
        <v>-34309.070000000022</v>
      </c>
      <c r="H1667" s="46">
        <v>191</v>
      </c>
      <c r="I1667" s="44">
        <f>IF(F1667&gt;0,F1667,"")</f>
        <v>100</v>
      </c>
      <c r="J1667" s="40" t="s">
        <v>431</v>
      </c>
      <c r="K1667"/>
      <c r="L1667"/>
      <c r="M1667"/>
      <c r="N1667"/>
      <c r="O1667"/>
      <c r="P1667"/>
      <c r="Q1667"/>
      <c r="R1667"/>
      <c r="S1667"/>
      <c r="T1667"/>
    </row>
    <row r="1668" spans="1:20" s="2" customFormat="1" ht="18" customHeight="1" x14ac:dyDescent="0.25">
      <c r="A1668" s="27">
        <v>2006</v>
      </c>
      <c r="B1668" s="28">
        <v>39205</v>
      </c>
      <c r="C1668" s="29" t="s">
        <v>4</v>
      </c>
      <c r="D1668" s="30" t="s">
        <v>175</v>
      </c>
      <c r="E1668" s="30"/>
      <c r="F1668" s="31">
        <v>150</v>
      </c>
      <c r="G1668" s="26">
        <f>G1667+F1668</f>
        <v>-34159.070000000022</v>
      </c>
      <c r="H1668" s="32">
        <v>208</v>
      </c>
      <c r="I1668" s="31">
        <f>IF(F1668&gt;0,F1668,"")</f>
        <v>150</v>
      </c>
      <c r="J1668" s="25" t="s">
        <v>431</v>
      </c>
      <c r="K1668"/>
      <c r="L1668"/>
      <c r="M1668"/>
      <c r="N1668"/>
      <c r="O1668"/>
      <c r="P1668"/>
      <c r="Q1668"/>
      <c r="R1668"/>
      <c r="S1668"/>
      <c r="T1668"/>
    </row>
    <row r="1669" spans="1:20" s="2" customFormat="1" ht="18" customHeight="1" x14ac:dyDescent="0.25">
      <c r="A1669" s="33">
        <v>2007</v>
      </c>
      <c r="B1669" s="34">
        <v>39574</v>
      </c>
      <c r="C1669" s="35" t="s">
        <v>4</v>
      </c>
      <c r="D1669" s="36" t="s">
        <v>175</v>
      </c>
      <c r="E1669" s="36"/>
      <c r="F1669" s="37">
        <v>150</v>
      </c>
      <c r="G1669" s="38">
        <f>G1668+F1669</f>
        <v>-34009.070000000022</v>
      </c>
      <c r="H1669" s="39">
        <v>226</v>
      </c>
      <c r="I1669" s="37">
        <f>IF(F1669&lt;0,0,F1669)</f>
        <v>150</v>
      </c>
      <c r="J1669" s="33" t="s">
        <v>431</v>
      </c>
      <c r="K1669"/>
      <c r="L1669"/>
      <c r="M1669"/>
      <c r="N1669"/>
      <c r="O1669"/>
      <c r="P1669"/>
      <c r="Q1669"/>
      <c r="R1669"/>
      <c r="S1669"/>
      <c r="T1669"/>
    </row>
    <row r="1670" spans="1:20" s="2" customFormat="1" ht="18" customHeight="1" x14ac:dyDescent="0.25">
      <c r="A1670" s="55">
        <v>2008</v>
      </c>
      <c r="B1670" s="56">
        <v>39939</v>
      </c>
      <c r="C1670" s="57" t="s">
        <v>4</v>
      </c>
      <c r="D1670" s="55" t="s">
        <v>175</v>
      </c>
      <c r="E1670" s="55"/>
      <c r="F1670" s="58">
        <v>150</v>
      </c>
      <c r="G1670" s="59">
        <f>G1669+F1670</f>
        <v>-33859.070000000022</v>
      </c>
      <c r="H1670" s="60">
        <v>244</v>
      </c>
      <c r="I1670" s="58">
        <f>IF(F1670&lt;0,0,F1670)</f>
        <v>150</v>
      </c>
      <c r="J1670" s="25" t="s">
        <v>431</v>
      </c>
      <c r="K1670"/>
      <c r="L1670"/>
      <c r="M1670"/>
      <c r="N1670"/>
      <c r="O1670"/>
      <c r="P1670"/>
      <c r="Q1670"/>
      <c r="R1670"/>
      <c r="S1670"/>
      <c r="T1670"/>
    </row>
    <row r="1671" spans="1:20" s="2" customFormat="1" ht="18" customHeight="1" x14ac:dyDescent="0.25">
      <c r="A1671" s="47">
        <v>2009</v>
      </c>
      <c r="B1671" s="48">
        <v>40302</v>
      </c>
      <c r="C1671" s="49" t="s">
        <v>4</v>
      </c>
      <c r="D1671" s="50" t="s">
        <v>175</v>
      </c>
      <c r="E1671" s="50"/>
      <c r="F1671" s="51">
        <v>150</v>
      </c>
      <c r="G1671" s="52">
        <f>G1670+F1671</f>
        <v>-33709.070000000022</v>
      </c>
      <c r="H1671" s="53">
        <v>262</v>
      </c>
      <c r="I1671" s="51">
        <f>IF(F1671&lt;0,0,F1671)</f>
        <v>150</v>
      </c>
      <c r="J1671" s="25" t="s">
        <v>431</v>
      </c>
      <c r="K1671"/>
      <c r="L1671"/>
      <c r="M1671"/>
      <c r="N1671"/>
      <c r="O1671"/>
      <c r="P1671"/>
      <c r="Q1671"/>
      <c r="R1671"/>
      <c r="S1671"/>
      <c r="T1671"/>
    </row>
    <row r="1672" spans="1:20" s="2" customFormat="1" ht="18" customHeight="1" x14ac:dyDescent="0.25">
      <c r="A1672" s="36">
        <v>2010</v>
      </c>
      <c r="B1672" s="34">
        <v>40666</v>
      </c>
      <c r="C1672" s="35" t="s">
        <v>4</v>
      </c>
      <c r="D1672" s="36" t="s">
        <v>175</v>
      </c>
      <c r="E1672" s="36"/>
      <c r="F1672" s="37">
        <v>150</v>
      </c>
      <c r="G1672" s="38">
        <f>G1671+F1672</f>
        <v>-33559.070000000022</v>
      </c>
      <c r="H1672" s="39">
        <v>284</v>
      </c>
      <c r="I1672" s="37">
        <f>IF(F1672&lt;0,0,F1672)</f>
        <v>150</v>
      </c>
      <c r="J1672" s="33" t="s">
        <v>431</v>
      </c>
      <c r="K1672"/>
      <c r="L1672"/>
      <c r="M1672"/>
      <c r="N1672"/>
      <c r="O1672"/>
      <c r="P1672"/>
      <c r="Q1672"/>
      <c r="R1672"/>
      <c r="S1672"/>
      <c r="T1672"/>
    </row>
    <row r="1673" spans="1:20" s="2" customFormat="1" ht="18" customHeight="1" x14ac:dyDescent="0.25">
      <c r="A1673" s="67">
        <v>2011</v>
      </c>
      <c r="B1673" s="68">
        <v>41030</v>
      </c>
      <c r="C1673" s="69" t="s">
        <v>4</v>
      </c>
      <c r="D1673" s="67" t="s">
        <v>175</v>
      </c>
      <c r="E1673" s="67"/>
      <c r="F1673" s="70">
        <v>150</v>
      </c>
      <c r="G1673" s="71">
        <f>G1672+F1673</f>
        <v>-33409.070000000022</v>
      </c>
      <c r="H1673" s="72">
        <v>305</v>
      </c>
      <c r="I1673" s="70">
        <f>IF(F1673&lt;0,0,F1673)</f>
        <v>150</v>
      </c>
      <c r="J1673" s="25" t="s">
        <v>431</v>
      </c>
      <c r="K1673"/>
      <c r="L1673"/>
      <c r="M1673"/>
      <c r="N1673"/>
      <c r="O1673"/>
      <c r="P1673"/>
      <c r="Q1673"/>
      <c r="R1673"/>
      <c r="S1673"/>
      <c r="T1673"/>
    </row>
    <row r="1674" spans="1:20" s="2" customFormat="1" ht="18" customHeight="1" x14ac:dyDescent="0.25">
      <c r="A1674" s="74">
        <v>2012</v>
      </c>
      <c r="B1674" s="75">
        <v>41395</v>
      </c>
      <c r="C1674" s="76" t="s">
        <v>4</v>
      </c>
      <c r="D1674" s="77" t="s">
        <v>175</v>
      </c>
      <c r="E1674" s="77"/>
      <c r="F1674" s="78">
        <v>150</v>
      </c>
      <c r="G1674" s="79">
        <f>G1673+F1674</f>
        <v>-33259.070000000022</v>
      </c>
      <c r="H1674" s="80">
        <v>327</v>
      </c>
      <c r="I1674" s="78">
        <f>IF(F1674&lt;0,0,F1674)</f>
        <v>150</v>
      </c>
      <c r="J1674" s="25" t="s">
        <v>431</v>
      </c>
      <c r="K1674"/>
      <c r="L1674"/>
      <c r="M1674"/>
      <c r="N1674"/>
      <c r="O1674"/>
      <c r="P1674"/>
      <c r="Q1674"/>
      <c r="R1674"/>
      <c r="S1674"/>
      <c r="T1674"/>
    </row>
    <row r="1675" spans="1:20" s="2" customFormat="1" ht="18" customHeight="1" x14ac:dyDescent="0.25">
      <c r="A1675" s="25">
        <v>2003</v>
      </c>
      <c r="B1675" s="28">
        <v>37958</v>
      </c>
      <c r="C1675" s="29" t="s">
        <v>4</v>
      </c>
      <c r="D1675" s="30" t="s">
        <v>204</v>
      </c>
      <c r="E1675" s="30"/>
      <c r="F1675" s="31">
        <v>15</v>
      </c>
      <c r="G1675" s="26">
        <f>G1674+F1675</f>
        <v>-33244.070000000022</v>
      </c>
      <c r="H1675" s="32">
        <v>153</v>
      </c>
      <c r="I1675" s="31">
        <f>IF(F1675&gt;0,F1675,"")</f>
        <v>15</v>
      </c>
      <c r="J1675" s="27" t="s">
        <v>431</v>
      </c>
      <c r="K1675"/>
      <c r="L1675"/>
      <c r="M1675"/>
      <c r="N1675"/>
      <c r="O1675"/>
      <c r="P1675"/>
      <c r="Q1675"/>
      <c r="R1675"/>
      <c r="S1675"/>
      <c r="T1675"/>
    </row>
    <row r="1676" spans="1:20" s="2" customFormat="1" ht="18" customHeight="1" x14ac:dyDescent="0.25">
      <c r="A1676" s="61">
        <v>2004</v>
      </c>
      <c r="B1676" s="62">
        <v>38324</v>
      </c>
      <c r="C1676" s="63" t="s">
        <v>4</v>
      </c>
      <c r="D1676" s="47" t="s">
        <v>204</v>
      </c>
      <c r="E1676" s="47"/>
      <c r="F1676" s="64">
        <v>15</v>
      </c>
      <c r="G1676" s="65">
        <f>G1675+F1676</f>
        <v>-33229.070000000022</v>
      </c>
      <c r="H1676" s="66">
        <v>169</v>
      </c>
      <c r="I1676" s="64">
        <f>IF(F1676&gt;0,F1676,"")</f>
        <v>15</v>
      </c>
      <c r="J1676" s="61" t="s">
        <v>431</v>
      </c>
      <c r="K1676"/>
      <c r="L1676"/>
      <c r="M1676"/>
      <c r="N1676"/>
      <c r="O1676"/>
      <c r="P1676"/>
      <c r="Q1676"/>
      <c r="R1676"/>
      <c r="S1676"/>
      <c r="T1676"/>
    </row>
    <row r="1677" spans="1:20" s="2" customFormat="1" ht="18" customHeight="1" x14ac:dyDescent="0.25">
      <c r="A1677" s="55">
        <v>2008</v>
      </c>
      <c r="B1677" s="56">
        <v>39785</v>
      </c>
      <c r="C1677" s="57" t="s">
        <v>4</v>
      </c>
      <c r="D1677" s="55" t="s">
        <v>204</v>
      </c>
      <c r="E1677" s="55"/>
      <c r="F1677" s="58">
        <v>15</v>
      </c>
      <c r="G1677" s="59">
        <f>G1676+F1677</f>
        <v>-33214.070000000022</v>
      </c>
      <c r="H1677" s="60">
        <v>237</v>
      </c>
      <c r="I1677" s="58">
        <f>IF(F1677&lt;0,0,F1677)</f>
        <v>15</v>
      </c>
      <c r="J1677" s="25" t="s">
        <v>431</v>
      </c>
      <c r="K1677"/>
      <c r="L1677"/>
      <c r="M1677"/>
      <c r="N1677"/>
      <c r="O1677"/>
      <c r="P1677"/>
      <c r="Q1677"/>
      <c r="R1677"/>
      <c r="S1677"/>
      <c r="T1677"/>
    </row>
    <row r="1678" spans="1:20" s="2" customFormat="1" ht="18" customHeight="1" x14ac:dyDescent="0.25">
      <c r="A1678" s="47">
        <v>2009</v>
      </c>
      <c r="B1678" s="48">
        <v>40150</v>
      </c>
      <c r="C1678" s="49" t="s">
        <v>4</v>
      </c>
      <c r="D1678" s="50" t="s">
        <v>204</v>
      </c>
      <c r="E1678" s="50"/>
      <c r="F1678" s="51">
        <v>15</v>
      </c>
      <c r="G1678" s="52">
        <f>G1677+F1678</f>
        <v>-33199.070000000022</v>
      </c>
      <c r="H1678" s="53">
        <v>255</v>
      </c>
      <c r="I1678" s="51">
        <f>IF(F1678&lt;0,0,F1678)</f>
        <v>15</v>
      </c>
      <c r="J1678" s="25" t="s">
        <v>431</v>
      </c>
      <c r="K1678"/>
      <c r="L1678"/>
      <c r="M1678"/>
      <c r="N1678"/>
      <c r="O1678"/>
      <c r="P1678"/>
      <c r="Q1678"/>
      <c r="R1678"/>
      <c r="S1678"/>
      <c r="T1678"/>
    </row>
    <row r="1679" spans="1:20" s="2" customFormat="1" ht="18" customHeight="1" x14ac:dyDescent="0.25">
      <c r="A1679" s="40">
        <v>2005</v>
      </c>
      <c r="B1679" s="41">
        <v>38691</v>
      </c>
      <c r="C1679" s="42" t="s">
        <v>4</v>
      </c>
      <c r="D1679" s="43" t="s">
        <v>116</v>
      </c>
      <c r="E1679" s="43"/>
      <c r="F1679" s="44">
        <v>15</v>
      </c>
      <c r="G1679" s="45">
        <f>G1678+F1679</f>
        <v>-33184.070000000022</v>
      </c>
      <c r="H1679" s="46">
        <v>184</v>
      </c>
      <c r="I1679" s="44">
        <f>IF(F1679&gt;0,F1679,"")</f>
        <v>15</v>
      </c>
      <c r="J1679" s="40" t="s">
        <v>431</v>
      </c>
      <c r="K1679"/>
      <c r="L1679"/>
      <c r="M1679"/>
      <c r="N1679"/>
      <c r="O1679"/>
      <c r="P1679"/>
      <c r="Q1679"/>
      <c r="R1679"/>
      <c r="S1679"/>
      <c r="T1679"/>
    </row>
    <row r="1680" spans="1:20" s="2" customFormat="1" ht="18" customHeight="1" x14ac:dyDescent="0.25">
      <c r="A1680" s="27">
        <v>2006</v>
      </c>
      <c r="B1680" s="28">
        <v>39056</v>
      </c>
      <c r="C1680" s="29" t="s">
        <v>4</v>
      </c>
      <c r="D1680" s="30" t="s">
        <v>116</v>
      </c>
      <c r="E1680" s="30"/>
      <c r="F1680" s="31">
        <v>15</v>
      </c>
      <c r="G1680" s="26">
        <f>G1679+F1680</f>
        <v>-33169.070000000022</v>
      </c>
      <c r="H1680" s="32">
        <v>200</v>
      </c>
      <c r="I1680" s="31">
        <f>IF(F1680&gt;0,F1680,"")</f>
        <v>15</v>
      </c>
      <c r="J1680" s="25" t="s">
        <v>431</v>
      </c>
      <c r="K1680"/>
      <c r="L1680"/>
      <c r="M1680"/>
      <c r="N1680"/>
      <c r="O1680"/>
      <c r="P1680"/>
      <c r="Q1680"/>
      <c r="R1680"/>
      <c r="S1680"/>
      <c r="T1680"/>
    </row>
    <row r="1681" spans="1:20" s="2" customFormat="1" ht="18" customHeight="1" x14ac:dyDescent="0.25">
      <c r="A1681" s="33">
        <v>2007</v>
      </c>
      <c r="B1681" s="34">
        <v>39421</v>
      </c>
      <c r="C1681" s="35" t="s">
        <v>4</v>
      </c>
      <c r="D1681" s="36" t="s">
        <v>116</v>
      </c>
      <c r="E1681" s="36"/>
      <c r="F1681" s="37">
        <v>15</v>
      </c>
      <c r="G1681" s="38">
        <f>G1680+F1681</f>
        <v>-33154.070000000022</v>
      </c>
      <c r="H1681" s="39">
        <v>219</v>
      </c>
      <c r="I1681" s="37">
        <f>IF(F1681&lt;0,0,F1681)</f>
        <v>15</v>
      </c>
      <c r="J1681" s="33" t="s">
        <v>431</v>
      </c>
      <c r="K1681"/>
      <c r="L1681"/>
      <c r="M1681"/>
      <c r="N1681"/>
      <c r="O1681"/>
      <c r="P1681"/>
      <c r="Q1681"/>
      <c r="R1681"/>
      <c r="S1681"/>
      <c r="T1681"/>
    </row>
    <row r="1682" spans="1:20" s="2" customFormat="1" ht="18" customHeight="1" x14ac:dyDescent="0.25">
      <c r="A1682" s="36">
        <v>2010</v>
      </c>
      <c r="B1682" s="34">
        <v>40456</v>
      </c>
      <c r="C1682" s="35" t="s">
        <v>4</v>
      </c>
      <c r="D1682" s="36" t="s">
        <v>116</v>
      </c>
      <c r="E1682" s="36"/>
      <c r="F1682" s="37">
        <v>25</v>
      </c>
      <c r="G1682" s="38">
        <f>G1681+F1682</f>
        <v>-33129.070000000022</v>
      </c>
      <c r="H1682" s="39">
        <v>271</v>
      </c>
      <c r="I1682" s="37">
        <f>IF(F1682&lt;0,0,F1682)</f>
        <v>25</v>
      </c>
      <c r="J1682" s="33" t="s">
        <v>431</v>
      </c>
      <c r="K1682"/>
      <c r="L1682"/>
      <c r="M1682"/>
      <c r="N1682"/>
      <c r="O1682"/>
      <c r="P1682"/>
      <c r="Q1682"/>
      <c r="R1682"/>
      <c r="S1682"/>
      <c r="T1682"/>
    </row>
    <row r="1683" spans="1:20" s="2" customFormat="1" ht="18" customHeight="1" x14ac:dyDescent="0.25">
      <c r="A1683" s="36">
        <v>2010</v>
      </c>
      <c r="B1683" s="34">
        <v>40513</v>
      </c>
      <c r="C1683" s="35" t="s">
        <v>4</v>
      </c>
      <c r="D1683" s="36" t="s">
        <v>116</v>
      </c>
      <c r="E1683" s="36"/>
      <c r="F1683" s="37">
        <v>15</v>
      </c>
      <c r="G1683" s="38">
        <f>G1682+F1683</f>
        <v>-33114.070000000022</v>
      </c>
      <c r="H1683" s="39">
        <v>275</v>
      </c>
      <c r="I1683" s="37">
        <f>IF(F1683&lt;0,0,F1683)</f>
        <v>15</v>
      </c>
      <c r="J1683" s="33" t="s">
        <v>431</v>
      </c>
      <c r="K1683"/>
      <c r="L1683"/>
      <c r="M1683"/>
      <c r="N1683"/>
      <c r="O1683"/>
      <c r="P1683"/>
      <c r="Q1683"/>
      <c r="R1683"/>
      <c r="S1683"/>
      <c r="T1683"/>
    </row>
    <row r="1684" spans="1:20" s="2" customFormat="1" ht="18" customHeight="1" x14ac:dyDescent="0.25">
      <c r="A1684" s="67">
        <v>2011</v>
      </c>
      <c r="B1684" s="68">
        <v>40819</v>
      </c>
      <c r="C1684" s="69" t="s">
        <v>4</v>
      </c>
      <c r="D1684" s="67" t="s">
        <v>116</v>
      </c>
      <c r="E1684" s="67"/>
      <c r="F1684" s="70">
        <v>25</v>
      </c>
      <c r="G1684" s="71">
        <f>G1683+F1684</f>
        <v>-33089.070000000022</v>
      </c>
      <c r="H1684" s="72">
        <v>290</v>
      </c>
      <c r="I1684" s="70">
        <f>IF(F1684&lt;0,0,F1684)</f>
        <v>25</v>
      </c>
      <c r="J1684" s="25" t="s">
        <v>431</v>
      </c>
      <c r="K1684"/>
      <c r="L1684"/>
      <c r="M1684"/>
      <c r="N1684"/>
      <c r="O1684"/>
      <c r="P1684"/>
      <c r="Q1684"/>
      <c r="R1684"/>
      <c r="S1684"/>
      <c r="T1684"/>
    </row>
    <row r="1685" spans="1:20" s="2" customFormat="1" ht="18" customHeight="1" x14ac:dyDescent="0.25">
      <c r="A1685" s="67">
        <v>2011</v>
      </c>
      <c r="B1685" s="68">
        <v>40878</v>
      </c>
      <c r="C1685" s="69" t="s">
        <v>4</v>
      </c>
      <c r="D1685" s="67" t="s">
        <v>116</v>
      </c>
      <c r="E1685" s="67"/>
      <c r="F1685" s="70">
        <v>15</v>
      </c>
      <c r="G1685" s="71">
        <f>G1684+F1685</f>
        <v>-33074.070000000022</v>
      </c>
      <c r="H1685" s="72">
        <v>296</v>
      </c>
      <c r="I1685" s="70">
        <f>IF(F1685&lt;0,0,F1685)</f>
        <v>15</v>
      </c>
      <c r="J1685" s="25" t="s">
        <v>431</v>
      </c>
      <c r="K1685"/>
      <c r="L1685"/>
      <c r="M1685"/>
      <c r="N1685"/>
      <c r="O1685"/>
      <c r="P1685"/>
      <c r="Q1685"/>
      <c r="R1685"/>
      <c r="S1685"/>
      <c r="T1685"/>
    </row>
    <row r="1686" spans="1:20" s="2" customFormat="1" ht="18" customHeight="1" x14ac:dyDescent="0.25">
      <c r="A1686" s="74">
        <v>2012</v>
      </c>
      <c r="B1686" s="75">
        <v>41183</v>
      </c>
      <c r="C1686" s="76" t="s">
        <v>4</v>
      </c>
      <c r="D1686" s="77" t="s">
        <v>116</v>
      </c>
      <c r="E1686" s="77"/>
      <c r="F1686" s="78">
        <v>25</v>
      </c>
      <c r="G1686" s="79">
        <f>G1685+F1686</f>
        <v>-33049.070000000022</v>
      </c>
      <c r="H1686" s="80">
        <v>311</v>
      </c>
      <c r="I1686" s="78">
        <f>IF(F1686&lt;0,0,F1686)</f>
        <v>25</v>
      </c>
      <c r="J1686" s="25" t="s">
        <v>431</v>
      </c>
      <c r="K1686"/>
      <c r="L1686"/>
      <c r="M1686"/>
      <c r="N1686"/>
      <c r="O1686"/>
      <c r="P1686"/>
      <c r="Q1686"/>
      <c r="R1686"/>
      <c r="S1686"/>
      <c r="T1686"/>
    </row>
    <row r="1687" spans="1:20" s="2" customFormat="1" ht="18" customHeight="1" x14ac:dyDescent="0.25">
      <c r="A1687" s="74">
        <v>2012</v>
      </c>
      <c r="B1687" s="75">
        <v>41246</v>
      </c>
      <c r="C1687" s="76" t="s">
        <v>4</v>
      </c>
      <c r="D1687" s="77" t="s">
        <v>116</v>
      </c>
      <c r="E1687" s="77"/>
      <c r="F1687" s="78">
        <v>15</v>
      </c>
      <c r="G1687" s="79">
        <f>G1686+F1687</f>
        <v>-33034.070000000022</v>
      </c>
      <c r="H1687" s="80">
        <v>317</v>
      </c>
      <c r="I1687" s="78">
        <f>IF(F1687&lt;0,0,F1687)</f>
        <v>15</v>
      </c>
      <c r="J1687" s="25" t="s">
        <v>431</v>
      </c>
      <c r="K1687" s="22"/>
      <c r="L1687" s="22"/>
      <c r="M1687" s="22"/>
      <c r="N1687" s="22"/>
      <c r="O1687" s="22"/>
      <c r="P1687" s="22"/>
      <c r="Q1687"/>
      <c r="R1687"/>
      <c r="S1687"/>
      <c r="T1687"/>
    </row>
    <row r="1688" spans="1:20" s="2" customFormat="1" ht="18" customHeight="1" x14ac:dyDescent="0.25">
      <c r="A1688" s="25">
        <v>2003</v>
      </c>
      <c r="B1688" s="28">
        <v>37895</v>
      </c>
      <c r="C1688" s="29" t="s">
        <v>4</v>
      </c>
      <c r="D1688" s="30" t="s">
        <v>29</v>
      </c>
      <c r="E1688" s="30"/>
      <c r="F1688" s="31">
        <v>15</v>
      </c>
      <c r="G1688" s="26">
        <f>G1687+F1688</f>
        <v>-33019.070000000022</v>
      </c>
      <c r="H1688" s="32">
        <v>149</v>
      </c>
      <c r="I1688" s="31">
        <f>IF(F1688&gt;0,F1688,"")</f>
        <v>15</v>
      </c>
      <c r="J1688" s="27" t="s">
        <v>431</v>
      </c>
      <c r="K1688" s="22"/>
      <c r="L1688" s="22"/>
      <c r="M1688" s="22"/>
      <c r="N1688" s="22"/>
      <c r="O1688" s="22"/>
      <c r="P1688" s="22"/>
      <c r="Q1688"/>
      <c r="R1688"/>
      <c r="S1688"/>
      <c r="T1688"/>
    </row>
    <row r="1689" spans="1:20" s="2" customFormat="1" ht="18" customHeight="1" x14ac:dyDescent="0.25">
      <c r="A1689" s="61">
        <v>2004</v>
      </c>
      <c r="B1689" s="62">
        <v>38261</v>
      </c>
      <c r="C1689" s="63" t="s">
        <v>4</v>
      </c>
      <c r="D1689" s="47" t="s">
        <v>29</v>
      </c>
      <c r="E1689" s="47"/>
      <c r="F1689" s="64">
        <v>15</v>
      </c>
      <c r="G1689" s="65">
        <f>G1688+F1689</f>
        <v>-33004.070000000022</v>
      </c>
      <c r="H1689" s="66">
        <v>165</v>
      </c>
      <c r="I1689" s="64">
        <f>IF(F1689&gt;0,F1689,"")</f>
        <v>15</v>
      </c>
      <c r="J1689" s="61" t="s">
        <v>431</v>
      </c>
      <c r="K1689" s="22"/>
      <c r="L1689" s="22"/>
      <c r="M1689" s="22"/>
      <c r="N1689" s="22"/>
      <c r="O1689" s="22"/>
      <c r="P1689" s="22"/>
      <c r="Q1689"/>
      <c r="R1689"/>
      <c r="S1689"/>
      <c r="T1689"/>
    </row>
    <row r="1690" spans="1:20" s="2" customFormat="1" ht="18" customHeight="1" x14ac:dyDescent="0.25">
      <c r="A1690" s="40">
        <v>2005</v>
      </c>
      <c r="B1690" s="41">
        <v>38628</v>
      </c>
      <c r="C1690" s="42" t="s">
        <v>4</v>
      </c>
      <c r="D1690" s="43" t="s">
        <v>29</v>
      </c>
      <c r="E1690" s="43"/>
      <c r="F1690" s="44">
        <v>15</v>
      </c>
      <c r="G1690" s="45">
        <f>G1689+F1690</f>
        <v>-32989.070000000022</v>
      </c>
      <c r="H1690" s="46">
        <v>180</v>
      </c>
      <c r="I1690" s="44">
        <f>IF(F1690&gt;0,F1690,"")</f>
        <v>15</v>
      </c>
      <c r="J1690" s="40" t="s">
        <v>431</v>
      </c>
      <c r="K1690"/>
      <c r="L1690"/>
      <c r="M1690"/>
      <c r="N1690"/>
      <c r="O1690"/>
      <c r="P1690"/>
      <c r="Q1690"/>
      <c r="R1690"/>
      <c r="S1690"/>
      <c r="T1690"/>
    </row>
    <row r="1691" spans="1:20" s="2" customFormat="1" ht="18" customHeight="1" x14ac:dyDescent="0.25">
      <c r="A1691" s="27">
        <v>2006</v>
      </c>
      <c r="B1691" s="28">
        <v>38992</v>
      </c>
      <c r="C1691" s="29" t="s">
        <v>4</v>
      </c>
      <c r="D1691" s="30" t="s">
        <v>29</v>
      </c>
      <c r="E1691" s="30"/>
      <c r="F1691" s="31">
        <v>15</v>
      </c>
      <c r="G1691" s="26">
        <f>G1690+F1691</f>
        <v>-32974.070000000022</v>
      </c>
      <c r="H1691" s="32">
        <v>196</v>
      </c>
      <c r="I1691" s="31">
        <f>IF(F1691&gt;0,F1691,"")</f>
        <v>15</v>
      </c>
      <c r="J1691" s="25" t="s">
        <v>431</v>
      </c>
      <c r="K1691"/>
      <c r="L1691"/>
      <c r="M1691"/>
      <c r="N1691"/>
      <c r="O1691"/>
      <c r="P1691"/>
      <c r="Q1691"/>
      <c r="R1691"/>
      <c r="S1691"/>
      <c r="T1691"/>
    </row>
    <row r="1692" spans="1:20" s="2" customFormat="1" ht="18" customHeight="1" x14ac:dyDescent="0.25">
      <c r="A1692" s="33">
        <v>2007</v>
      </c>
      <c r="B1692" s="34">
        <v>39356</v>
      </c>
      <c r="C1692" s="35" t="s">
        <v>4</v>
      </c>
      <c r="D1692" s="36" t="s">
        <v>29</v>
      </c>
      <c r="E1692" s="36"/>
      <c r="F1692" s="37">
        <v>15</v>
      </c>
      <c r="G1692" s="38">
        <f>G1691+F1692</f>
        <v>-32959.070000000022</v>
      </c>
      <c r="H1692" s="39">
        <v>213</v>
      </c>
      <c r="I1692" s="37">
        <f>IF(F1692&lt;0,0,F1692)</f>
        <v>15</v>
      </c>
      <c r="J1692" s="33" t="s">
        <v>431</v>
      </c>
      <c r="K1692"/>
      <c r="L1692"/>
      <c r="M1692"/>
      <c r="N1692"/>
      <c r="O1692"/>
      <c r="P1692"/>
      <c r="Q1692"/>
      <c r="R1692"/>
      <c r="S1692"/>
      <c r="T1692"/>
    </row>
    <row r="1693" spans="1:20" s="2" customFormat="1" ht="18" customHeight="1" x14ac:dyDescent="0.25">
      <c r="A1693" s="55">
        <v>2008</v>
      </c>
      <c r="B1693" s="56">
        <v>39722</v>
      </c>
      <c r="C1693" s="57" t="s">
        <v>4</v>
      </c>
      <c r="D1693" s="55" t="s">
        <v>29</v>
      </c>
      <c r="E1693" s="55"/>
      <c r="F1693" s="58">
        <v>15</v>
      </c>
      <c r="G1693" s="59">
        <f>G1692+F1693</f>
        <v>-32944.070000000022</v>
      </c>
      <c r="H1693" s="60">
        <v>232</v>
      </c>
      <c r="I1693" s="58">
        <f>IF(F1693&lt;0,0,F1693)</f>
        <v>15</v>
      </c>
      <c r="J1693" s="25" t="s">
        <v>431</v>
      </c>
      <c r="K1693"/>
      <c r="L1693"/>
      <c r="M1693"/>
      <c r="N1693"/>
      <c r="O1693"/>
      <c r="P1693"/>
      <c r="Q1693"/>
      <c r="R1693"/>
      <c r="S1693"/>
      <c r="T1693"/>
    </row>
    <row r="1694" spans="1:20" s="2" customFormat="1" ht="18" customHeight="1" x14ac:dyDescent="0.25">
      <c r="A1694" s="47">
        <v>2009</v>
      </c>
      <c r="B1694" s="48">
        <v>40087</v>
      </c>
      <c r="C1694" s="49" t="s">
        <v>4</v>
      </c>
      <c r="D1694" s="50" t="s">
        <v>29</v>
      </c>
      <c r="E1694" s="50"/>
      <c r="F1694" s="51">
        <v>15</v>
      </c>
      <c r="G1694" s="52">
        <f>G1693+F1694</f>
        <v>-32929.070000000022</v>
      </c>
      <c r="H1694" s="53">
        <v>250</v>
      </c>
      <c r="I1694" s="51">
        <f>IF(F1694&lt;0,0,F1694)</f>
        <v>15</v>
      </c>
      <c r="J1694" s="25" t="s">
        <v>431</v>
      </c>
      <c r="K1694"/>
      <c r="L1694"/>
      <c r="M1694"/>
      <c r="N1694"/>
      <c r="O1694"/>
      <c r="P1694"/>
      <c r="Q1694"/>
      <c r="R1694"/>
      <c r="S1694"/>
      <c r="T1694"/>
    </row>
    <row r="1695" spans="1:20" s="2" customFormat="1" ht="18" customHeight="1" x14ac:dyDescent="0.25">
      <c r="A1695" s="36">
        <v>2010</v>
      </c>
      <c r="B1695" s="34">
        <v>40452</v>
      </c>
      <c r="C1695" s="35" t="s">
        <v>4</v>
      </c>
      <c r="D1695" s="36" t="s">
        <v>29</v>
      </c>
      <c r="E1695" s="36"/>
      <c r="F1695" s="37">
        <v>15</v>
      </c>
      <c r="G1695" s="38">
        <f>G1694+F1695</f>
        <v>-32914.070000000022</v>
      </c>
      <c r="H1695" s="39">
        <v>270</v>
      </c>
      <c r="I1695" s="37">
        <f>IF(F1695&lt;0,0,F1695)</f>
        <v>15</v>
      </c>
      <c r="J1695" s="33" t="s">
        <v>431</v>
      </c>
      <c r="K1695"/>
      <c r="L1695"/>
      <c r="M1695"/>
      <c r="N1695"/>
      <c r="O1695"/>
      <c r="P1695"/>
      <c r="Q1695"/>
      <c r="R1695"/>
      <c r="S1695"/>
      <c r="T1695"/>
    </row>
    <row r="1696" spans="1:20" s="2" customFormat="1" ht="18" customHeight="1" x14ac:dyDescent="0.25">
      <c r="A1696" s="36">
        <v>2010</v>
      </c>
      <c r="B1696" s="34">
        <v>40547</v>
      </c>
      <c r="C1696" s="35" t="s">
        <v>4</v>
      </c>
      <c r="D1696" s="36" t="s">
        <v>29</v>
      </c>
      <c r="E1696" s="36"/>
      <c r="F1696" s="37">
        <v>100</v>
      </c>
      <c r="G1696" s="38">
        <f>G1695+F1696</f>
        <v>-32814.070000000022</v>
      </c>
      <c r="H1696" s="39">
        <v>276</v>
      </c>
      <c r="I1696" s="37">
        <f>IF(F1696&lt;0,0,F1696)</f>
        <v>100</v>
      </c>
      <c r="J1696" s="33" t="s">
        <v>431</v>
      </c>
      <c r="K1696"/>
      <c r="L1696"/>
      <c r="M1696"/>
      <c r="N1696"/>
      <c r="O1696"/>
      <c r="P1696"/>
      <c r="Q1696"/>
      <c r="R1696"/>
      <c r="S1696"/>
      <c r="T1696"/>
    </row>
    <row r="1697" spans="1:20" s="2" customFormat="1" ht="18" customHeight="1" x14ac:dyDescent="0.25">
      <c r="A1697" s="67">
        <v>2011</v>
      </c>
      <c r="B1697" s="68">
        <v>40913</v>
      </c>
      <c r="C1697" s="69" t="s">
        <v>4</v>
      </c>
      <c r="D1697" s="67" t="s">
        <v>29</v>
      </c>
      <c r="E1697" s="67"/>
      <c r="F1697" s="70">
        <v>100</v>
      </c>
      <c r="G1697" s="71">
        <f>G1696+F1697</f>
        <v>-32714.070000000022</v>
      </c>
      <c r="H1697" s="72">
        <v>297</v>
      </c>
      <c r="I1697" s="70">
        <f>IF(F1697&lt;0,0,F1697)</f>
        <v>100</v>
      </c>
      <c r="J1697" s="25" t="s">
        <v>431</v>
      </c>
      <c r="K1697"/>
      <c r="L1697"/>
      <c r="M1697"/>
      <c r="N1697"/>
      <c r="O1697"/>
      <c r="P1697"/>
      <c r="Q1697"/>
      <c r="R1697"/>
      <c r="S1697"/>
      <c r="T1697"/>
    </row>
    <row r="1698" spans="1:20" s="2" customFormat="1" ht="18" customHeight="1" x14ac:dyDescent="0.25">
      <c r="A1698" s="74">
        <v>2012</v>
      </c>
      <c r="B1698" s="75">
        <v>41281</v>
      </c>
      <c r="C1698" s="76" t="s">
        <v>4</v>
      </c>
      <c r="D1698" s="77" t="s">
        <v>29</v>
      </c>
      <c r="E1698" s="77"/>
      <c r="F1698" s="78">
        <v>100</v>
      </c>
      <c r="G1698" s="79">
        <f>G1697+F1698</f>
        <v>-32614.070000000022</v>
      </c>
      <c r="H1698" s="80">
        <v>319</v>
      </c>
      <c r="I1698" s="78">
        <f>IF(F1698&lt;0,0,F1698)</f>
        <v>100</v>
      </c>
      <c r="J1698" s="25" t="s">
        <v>431</v>
      </c>
      <c r="K1698"/>
      <c r="L1698"/>
      <c r="M1698"/>
      <c r="N1698"/>
      <c r="O1698"/>
      <c r="P1698"/>
      <c r="Q1698"/>
      <c r="R1698"/>
      <c r="S1698"/>
      <c r="T1698"/>
    </row>
    <row r="1699" spans="1:20" s="2" customFormat="1" ht="18" customHeight="1" x14ac:dyDescent="0.25">
      <c r="A1699" s="25">
        <v>2003</v>
      </c>
      <c r="B1699" s="28">
        <v>37928</v>
      </c>
      <c r="C1699" s="29" t="s">
        <v>2</v>
      </c>
      <c r="D1699" s="30" t="s">
        <v>133</v>
      </c>
      <c r="E1699" s="30"/>
      <c r="F1699" s="31">
        <v>15</v>
      </c>
      <c r="G1699" s="26">
        <f>G1698+F1699</f>
        <v>-32599.070000000022</v>
      </c>
      <c r="H1699" s="32">
        <v>151</v>
      </c>
      <c r="I1699" s="31">
        <f>IF(F1699&gt;0,F1699,"")</f>
        <v>15</v>
      </c>
      <c r="J1699" s="27" t="s">
        <v>431</v>
      </c>
      <c r="K1699"/>
      <c r="L1699"/>
      <c r="M1699"/>
      <c r="N1699"/>
      <c r="O1699"/>
      <c r="P1699"/>
      <c r="Q1699"/>
      <c r="R1699"/>
      <c r="S1699"/>
      <c r="T1699"/>
    </row>
    <row r="1700" spans="1:20" s="2" customFormat="1" ht="18" customHeight="1" x14ac:dyDescent="0.25">
      <c r="A1700" s="61">
        <v>2004</v>
      </c>
      <c r="B1700" s="62">
        <v>38292</v>
      </c>
      <c r="C1700" s="63" t="s">
        <v>2</v>
      </c>
      <c r="D1700" s="47" t="s">
        <v>133</v>
      </c>
      <c r="E1700" s="47"/>
      <c r="F1700" s="64">
        <v>15</v>
      </c>
      <c r="G1700" s="65">
        <f>G1699+F1700</f>
        <v>-32584.070000000022</v>
      </c>
      <c r="H1700" s="66">
        <v>167</v>
      </c>
      <c r="I1700" s="64">
        <f>IF(F1700&gt;0,F1700,"")</f>
        <v>15</v>
      </c>
      <c r="J1700" s="61" t="s">
        <v>431</v>
      </c>
      <c r="K1700"/>
      <c r="L1700"/>
      <c r="M1700"/>
      <c r="N1700"/>
      <c r="O1700"/>
      <c r="P1700"/>
      <c r="Q1700"/>
      <c r="R1700"/>
      <c r="S1700"/>
      <c r="T1700"/>
    </row>
    <row r="1701" spans="1:20" s="2" customFormat="1" ht="18" customHeight="1" x14ac:dyDescent="0.25">
      <c r="A1701" s="61">
        <v>2004</v>
      </c>
      <c r="B1701" s="62">
        <v>38442</v>
      </c>
      <c r="C1701" s="63" t="s">
        <v>2</v>
      </c>
      <c r="D1701" s="47" t="s">
        <v>133</v>
      </c>
      <c r="E1701" s="47"/>
      <c r="F1701" s="64">
        <v>15</v>
      </c>
      <c r="G1701" s="65">
        <f>G1700+F1701</f>
        <v>-32569.070000000022</v>
      </c>
      <c r="H1701" s="66">
        <v>174</v>
      </c>
      <c r="I1701" s="64">
        <f>IF(F1701&gt;0,F1701,"")</f>
        <v>15</v>
      </c>
      <c r="J1701" s="61" t="s">
        <v>431</v>
      </c>
      <c r="K1701"/>
      <c r="L1701"/>
      <c r="M1701"/>
      <c r="N1701"/>
      <c r="O1701"/>
      <c r="P1701"/>
      <c r="Q1701"/>
      <c r="R1701"/>
      <c r="S1701"/>
      <c r="T1701"/>
    </row>
    <row r="1702" spans="1:20" s="2" customFormat="1" ht="18" customHeight="1" x14ac:dyDescent="0.25">
      <c r="A1702" s="61">
        <v>2004</v>
      </c>
      <c r="B1702" s="62">
        <v>38538</v>
      </c>
      <c r="C1702" s="63" t="s">
        <v>2</v>
      </c>
      <c r="D1702" s="47" t="s">
        <v>133</v>
      </c>
      <c r="E1702" s="47"/>
      <c r="F1702" s="64">
        <v>15</v>
      </c>
      <c r="G1702" s="65">
        <f>G1701+F1702</f>
        <v>-32554.070000000022</v>
      </c>
      <c r="H1702" s="66">
        <v>177</v>
      </c>
      <c r="I1702" s="64">
        <f>IF(F1702&gt;0,F1702,"")</f>
        <v>15</v>
      </c>
      <c r="J1702" s="61" t="s">
        <v>431</v>
      </c>
      <c r="K1702"/>
      <c r="L1702"/>
      <c r="M1702"/>
      <c r="N1702"/>
      <c r="O1702"/>
      <c r="P1702"/>
      <c r="Q1702"/>
      <c r="R1702"/>
      <c r="S1702"/>
      <c r="T1702"/>
    </row>
    <row r="1703" spans="1:20" s="2" customFormat="1" ht="18" customHeight="1" x14ac:dyDescent="0.25">
      <c r="A1703" s="61">
        <v>2004</v>
      </c>
      <c r="B1703" s="62">
        <v>38567</v>
      </c>
      <c r="C1703" s="63" t="s">
        <v>2</v>
      </c>
      <c r="D1703" s="47" t="s">
        <v>133</v>
      </c>
      <c r="E1703" s="47"/>
      <c r="F1703" s="64">
        <v>15</v>
      </c>
      <c r="G1703" s="65">
        <f>G1702+F1703</f>
        <v>-32539.070000000022</v>
      </c>
      <c r="H1703" s="66">
        <v>178</v>
      </c>
      <c r="I1703" s="64">
        <f>IF(F1703&gt;0,F1703,"")</f>
        <v>15</v>
      </c>
      <c r="J1703" s="61" t="s">
        <v>431</v>
      </c>
      <c r="K1703"/>
      <c r="L1703"/>
      <c r="M1703"/>
      <c r="N1703"/>
      <c r="O1703"/>
      <c r="P1703"/>
      <c r="Q1703"/>
      <c r="R1703"/>
      <c r="S1703"/>
      <c r="T1703"/>
    </row>
    <row r="1704" spans="1:20" s="2" customFormat="1" ht="18" customHeight="1" x14ac:dyDescent="0.25">
      <c r="A1704" s="40">
        <v>2005</v>
      </c>
      <c r="B1704" s="41">
        <v>38629</v>
      </c>
      <c r="C1704" s="42" t="s">
        <v>2</v>
      </c>
      <c r="D1704" s="43" t="s">
        <v>133</v>
      </c>
      <c r="E1704" s="43"/>
      <c r="F1704" s="44">
        <v>15</v>
      </c>
      <c r="G1704" s="45">
        <f>G1703+F1704</f>
        <v>-32524.070000000022</v>
      </c>
      <c r="H1704" s="46">
        <v>180</v>
      </c>
      <c r="I1704" s="44">
        <f>IF(F1704&gt;0,F1704,"")</f>
        <v>15</v>
      </c>
      <c r="J1704" s="40" t="s">
        <v>431</v>
      </c>
      <c r="K1704"/>
      <c r="L1704"/>
      <c r="M1704"/>
      <c r="N1704"/>
      <c r="O1704"/>
      <c r="P1704"/>
      <c r="Q1704"/>
      <c r="R1704"/>
      <c r="S1704"/>
      <c r="T1704"/>
    </row>
    <row r="1705" spans="1:20" s="2" customFormat="1" ht="18" customHeight="1" x14ac:dyDescent="0.25">
      <c r="A1705" s="40">
        <v>2005</v>
      </c>
      <c r="B1705" s="41">
        <v>38659</v>
      </c>
      <c r="C1705" s="42" t="s">
        <v>2</v>
      </c>
      <c r="D1705" s="43" t="s">
        <v>133</v>
      </c>
      <c r="E1705" s="43"/>
      <c r="F1705" s="44">
        <v>15</v>
      </c>
      <c r="G1705" s="45">
        <f>G1704+F1705</f>
        <v>-32509.070000000022</v>
      </c>
      <c r="H1705" s="46">
        <v>182</v>
      </c>
      <c r="I1705" s="44">
        <f>IF(F1705&gt;0,F1705,"")</f>
        <v>15</v>
      </c>
      <c r="J1705" s="40" t="s">
        <v>431</v>
      </c>
      <c r="K1705"/>
      <c r="L1705"/>
      <c r="M1705"/>
      <c r="N1705"/>
      <c r="O1705"/>
      <c r="P1705"/>
      <c r="Q1705"/>
      <c r="R1705"/>
      <c r="S1705"/>
      <c r="T1705"/>
    </row>
    <row r="1706" spans="1:20" s="2" customFormat="1" ht="18" customHeight="1" x14ac:dyDescent="0.25">
      <c r="A1706" s="40">
        <v>2005</v>
      </c>
      <c r="B1706" s="41">
        <v>38691</v>
      </c>
      <c r="C1706" s="42" t="s">
        <v>2</v>
      </c>
      <c r="D1706" s="43" t="s">
        <v>133</v>
      </c>
      <c r="E1706" s="43"/>
      <c r="F1706" s="44">
        <v>15</v>
      </c>
      <c r="G1706" s="45">
        <f>G1705+F1706</f>
        <v>-32494.070000000022</v>
      </c>
      <c r="H1706" s="46">
        <v>184</v>
      </c>
      <c r="I1706" s="44">
        <f>IF(F1706&gt;0,F1706,"")</f>
        <v>15</v>
      </c>
      <c r="J1706" s="40" t="s">
        <v>431</v>
      </c>
      <c r="K1706"/>
      <c r="L1706"/>
      <c r="M1706"/>
      <c r="N1706"/>
      <c r="O1706"/>
      <c r="P1706"/>
      <c r="Q1706"/>
      <c r="R1706"/>
      <c r="S1706"/>
      <c r="T1706"/>
    </row>
    <row r="1707" spans="1:20" s="2" customFormat="1" ht="18" customHeight="1" x14ac:dyDescent="0.25">
      <c r="A1707" s="40">
        <v>2005</v>
      </c>
      <c r="B1707" s="41">
        <v>38721</v>
      </c>
      <c r="C1707" s="42" t="s">
        <v>2</v>
      </c>
      <c r="D1707" s="43" t="s">
        <v>133</v>
      </c>
      <c r="E1707" s="43"/>
      <c r="F1707" s="44">
        <v>15</v>
      </c>
      <c r="G1707" s="45">
        <f>G1706+F1707</f>
        <v>-32479.070000000022</v>
      </c>
      <c r="H1707" s="46">
        <v>185</v>
      </c>
      <c r="I1707" s="44">
        <f>IF(F1707&gt;0,F1707,"")</f>
        <v>15</v>
      </c>
      <c r="J1707" s="40" t="s">
        <v>431</v>
      </c>
      <c r="K1707"/>
      <c r="L1707"/>
      <c r="M1707"/>
      <c r="N1707"/>
      <c r="O1707"/>
      <c r="P1707"/>
      <c r="Q1707"/>
      <c r="R1707"/>
      <c r="S1707"/>
      <c r="T1707"/>
    </row>
    <row r="1708" spans="1:20" s="2" customFormat="1" ht="18" customHeight="1" x14ac:dyDescent="0.25">
      <c r="A1708" s="40">
        <v>2005</v>
      </c>
      <c r="B1708" s="41">
        <v>38751</v>
      </c>
      <c r="C1708" s="42" t="s">
        <v>2</v>
      </c>
      <c r="D1708" s="43" t="s">
        <v>133</v>
      </c>
      <c r="E1708" s="43"/>
      <c r="F1708" s="44">
        <v>15</v>
      </c>
      <c r="G1708" s="45">
        <f>G1707+F1708</f>
        <v>-32464.070000000022</v>
      </c>
      <c r="H1708" s="46">
        <v>186</v>
      </c>
      <c r="I1708" s="44">
        <f>IF(F1708&gt;0,F1708,"")</f>
        <v>15</v>
      </c>
      <c r="J1708" s="40" t="s">
        <v>431</v>
      </c>
      <c r="K1708"/>
      <c r="L1708"/>
      <c r="M1708"/>
      <c r="N1708"/>
      <c r="O1708"/>
      <c r="P1708"/>
      <c r="Q1708"/>
      <c r="R1708"/>
      <c r="S1708"/>
      <c r="T1708"/>
    </row>
    <row r="1709" spans="1:20" s="2" customFormat="1" ht="18" customHeight="1" x14ac:dyDescent="0.25">
      <c r="A1709" s="40">
        <v>2005</v>
      </c>
      <c r="B1709" s="41">
        <v>38779</v>
      </c>
      <c r="C1709" s="42" t="s">
        <v>2</v>
      </c>
      <c r="D1709" s="43" t="s">
        <v>133</v>
      </c>
      <c r="E1709" s="43"/>
      <c r="F1709" s="44">
        <v>15</v>
      </c>
      <c r="G1709" s="45">
        <f>G1708+F1709</f>
        <v>-32449.070000000022</v>
      </c>
      <c r="H1709" s="46">
        <v>187</v>
      </c>
      <c r="I1709" s="44">
        <f>IF(F1709&gt;0,F1709,"")</f>
        <v>15</v>
      </c>
      <c r="J1709" s="40" t="s">
        <v>431</v>
      </c>
      <c r="K1709"/>
      <c r="L1709"/>
      <c r="M1709"/>
      <c r="N1709"/>
      <c r="O1709"/>
      <c r="P1709"/>
      <c r="Q1709"/>
      <c r="R1709"/>
      <c r="S1709"/>
      <c r="T1709"/>
    </row>
    <row r="1710" spans="1:20" s="2" customFormat="1" ht="18" customHeight="1" x14ac:dyDescent="0.25">
      <c r="A1710" s="40">
        <v>2005</v>
      </c>
      <c r="B1710" s="41">
        <v>38811</v>
      </c>
      <c r="C1710" s="42" t="s">
        <v>2</v>
      </c>
      <c r="D1710" s="43" t="s">
        <v>133</v>
      </c>
      <c r="E1710" s="43"/>
      <c r="F1710" s="44">
        <v>15</v>
      </c>
      <c r="G1710" s="45">
        <f>G1709+F1710</f>
        <v>-32434.070000000022</v>
      </c>
      <c r="H1710" s="46">
        <v>189</v>
      </c>
      <c r="I1710" s="44">
        <f>IF(F1710&gt;0,F1710,"")</f>
        <v>15</v>
      </c>
      <c r="J1710" s="40" t="s">
        <v>431</v>
      </c>
      <c r="K1710"/>
      <c r="L1710"/>
      <c r="M1710"/>
      <c r="N1710"/>
      <c r="O1710"/>
      <c r="P1710"/>
      <c r="Q1710"/>
      <c r="R1710"/>
      <c r="S1710"/>
      <c r="T1710"/>
    </row>
    <row r="1711" spans="1:20" s="2" customFormat="1" ht="18" customHeight="1" x14ac:dyDescent="0.25">
      <c r="A1711" s="40">
        <v>2005</v>
      </c>
      <c r="B1711" s="41">
        <v>38840</v>
      </c>
      <c r="C1711" s="42" t="s">
        <v>2</v>
      </c>
      <c r="D1711" s="43" t="s">
        <v>133</v>
      </c>
      <c r="E1711" s="43"/>
      <c r="F1711" s="44">
        <v>15</v>
      </c>
      <c r="G1711" s="45">
        <f>G1710+F1711</f>
        <v>-32419.070000000022</v>
      </c>
      <c r="H1711" s="46">
        <v>191</v>
      </c>
      <c r="I1711" s="44">
        <f>IF(F1711&gt;0,F1711,"")</f>
        <v>15</v>
      </c>
      <c r="J1711" s="40" t="s">
        <v>431</v>
      </c>
      <c r="K1711"/>
      <c r="L1711"/>
      <c r="M1711"/>
      <c r="N1711"/>
      <c r="O1711"/>
      <c r="P1711"/>
      <c r="Q1711"/>
      <c r="R1711"/>
      <c r="S1711"/>
      <c r="T1711"/>
    </row>
    <row r="1712" spans="1:20" s="2" customFormat="1" ht="18" customHeight="1" x14ac:dyDescent="0.25">
      <c r="A1712" s="40">
        <v>2005</v>
      </c>
      <c r="B1712" s="41">
        <v>38873</v>
      </c>
      <c r="C1712" s="42" t="s">
        <v>2</v>
      </c>
      <c r="D1712" s="43" t="s">
        <v>133</v>
      </c>
      <c r="E1712" s="43"/>
      <c r="F1712" s="44">
        <v>15</v>
      </c>
      <c r="G1712" s="45">
        <f>G1711+F1712</f>
        <v>-32404.070000000022</v>
      </c>
      <c r="H1712" s="46">
        <v>192</v>
      </c>
      <c r="I1712" s="44">
        <f>IF(F1712&gt;0,F1712,"")</f>
        <v>15</v>
      </c>
      <c r="J1712" s="40" t="s">
        <v>431</v>
      </c>
      <c r="K1712"/>
      <c r="L1712"/>
      <c r="M1712"/>
      <c r="N1712"/>
      <c r="O1712"/>
      <c r="P1712"/>
      <c r="Q1712"/>
      <c r="R1712"/>
      <c r="S1712"/>
      <c r="T1712"/>
    </row>
    <row r="1713" spans="1:20" s="2" customFormat="1" ht="18" customHeight="1" x14ac:dyDescent="0.25">
      <c r="A1713" s="40">
        <v>2005</v>
      </c>
      <c r="B1713" s="41">
        <v>38902</v>
      </c>
      <c r="C1713" s="42" t="s">
        <v>2</v>
      </c>
      <c r="D1713" s="43" t="s">
        <v>133</v>
      </c>
      <c r="E1713" s="43"/>
      <c r="F1713" s="44">
        <v>15</v>
      </c>
      <c r="G1713" s="45">
        <f>G1712+F1713</f>
        <v>-32389.070000000022</v>
      </c>
      <c r="H1713" s="46">
        <v>193</v>
      </c>
      <c r="I1713" s="44">
        <f>IF(F1713&gt;0,F1713,"")</f>
        <v>15</v>
      </c>
      <c r="J1713" s="40" t="s">
        <v>431</v>
      </c>
      <c r="K1713"/>
      <c r="L1713"/>
      <c r="M1713"/>
      <c r="N1713"/>
      <c r="O1713"/>
      <c r="P1713"/>
      <c r="Q1713"/>
      <c r="R1713"/>
      <c r="S1713"/>
      <c r="T1713"/>
    </row>
    <row r="1714" spans="1:20" s="2" customFormat="1" ht="18" customHeight="1" x14ac:dyDescent="0.25">
      <c r="A1714" s="40">
        <v>2005</v>
      </c>
      <c r="B1714" s="41">
        <v>38932</v>
      </c>
      <c r="C1714" s="42" t="s">
        <v>2</v>
      </c>
      <c r="D1714" s="43" t="s">
        <v>133</v>
      </c>
      <c r="E1714" s="43"/>
      <c r="F1714" s="44">
        <v>15</v>
      </c>
      <c r="G1714" s="45">
        <f>G1713+F1714</f>
        <v>-32374.070000000022</v>
      </c>
      <c r="H1714" s="46">
        <v>194</v>
      </c>
      <c r="I1714" s="44">
        <f>IF(F1714&gt;0,F1714,"")</f>
        <v>15</v>
      </c>
      <c r="J1714" s="40" t="s">
        <v>431</v>
      </c>
      <c r="K1714"/>
      <c r="L1714"/>
      <c r="M1714"/>
      <c r="N1714"/>
      <c r="O1714"/>
      <c r="P1714"/>
      <c r="Q1714"/>
      <c r="R1714"/>
      <c r="S1714"/>
      <c r="T1714"/>
    </row>
    <row r="1715" spans="1:20" s="2" customFormat="1" ht="18" customHeight="1" x14ac:dyDescent="0.25">
      <c r="A1715" s="27">
        <v>2006</v>
      </c>
      <c r="B1715" s="28">
        <v>38965</v>
      </c>
      <c r="C1715" s="29" t="s">
        <v>2</v>
      </c>
      <c r="D1715" s="30" t="s">
        <v>133</v>
      </c>
      <c r="E1715" s="30"/>
      <c r="F1715" s="31">
        <v>15</v>
      </c>
      <c r="G1715" s="26">
        <f>G1714+F1715</f>
        <v>-32359.070000000022</v>
      </c>
      <c r="H1715" s="32">
        <v>195</v>
      </c>
      <c r="I1715" s="31">
        <f>IF(F1715&gt;0,F1715,"")</f>
        <v>15</v>
      </c>
      <c r="J1715" s="25" t="s">
        <v>431</v>
      </c>
      <c r="K1715"/>
      <c r="L1715"/>
      <c r="M1715"/>
      <c r="N1715"/>
      <c r="O1715"/>
      <c r="P1715"/>
      <c r="Q1715"/>
      <c r="R1715"/>
      <c r="S1715"/>
      <c r="T1715"/>
    </row>
    <row r="1716" spans="1:20" s="2" customFormat="1" ht="18" customHeight="1" x14ac:dyDescent="0.25">
      <c r="A1716" s="27">
        <v>2006</v>
      </c>
      <c r="B1716" s="28">
        <v>38993</v>
      </c>
      <c r="C1716" s="29" t="s">
        <v>2</v>
      </c>
      <c r="D1716" s="30" t="s">
        <v>133</v>
      </c>
      <c r="E1716" s="30"/>
      <c r="F1716" s="31">
        <v>15</v>
      </c>
      <c r="G1716" s="26">
        <f>G1715+F1716</f>
        <v>-32344.070000000022</v>
      </c>
      <c r="H1716" s="32">
        <v>196</v>
      </c>
      <c r="I1716" s="31">
        <f>IF(F1716&gt;0,F1716,"")</f>
        <v>15</v>
      </c>
      <c r="J1716" s="25" t="s">
        <v>431</v>
      </c>
      <c r="K1716"/>
      <c r="L1716"/>
      <c r="M1716"/>
      <c r="N1716"/>
      <c r="O1716"/>
      <c r="P1716"/>
      <c r="Q1716"/>
      <c r="R1716"/>
      <c r="S1716"/>
      <c r="T1716"/>
    </row>
    <row r="1717" spans="1:20" s="2" customFormat="1" ht="18" customHeight="1" x14ac:dyDescent="0.25">
      <c r="A1717" s="27">
        <v>2006</v>
      </c>
      <c r="B1717" s="28">
        <v>39024</v>
      </c>
      <c r="C1717" s="29" t="s">
        <v>2</v>
      </c>
      <c r="D1717" s="30" t="s">
        <v>133</v>
      </c>
      <c r="E1717" s="30"/>
      <c r="F1717" s="31">
        <v>15</v>
      </c>
      <c r="G1717" s="26">
        <f>G1716+F1717</f>
        <v>-32329.070000000022</v>
      </c>
      <c r="H1717" s="32">
        <v>198</v>
      </c>
      <c r="I1717" s="31">
        <f>IF(F1717&gt;0,F1717,"")</f>
        <v>15</v>
      </c>
      <c r="J1717" s="25" t="s">
        <v>431</v>
      </c>
      <c r="K1717"/>
      <c r="L1717"/>
      <c r="M1717"/>
      <c r="N1717"/>
      <c r="O1717"/>
      <c r="P1717"/>
      <c r="Q1717"/>
      <c r="R1717"/>
      <c r="S1717"/>
      <c r="T1717"/>
    </row>
    <row r="1718" spans="1:20" s="2" customFormat="1" ht="18" customHeight="1" x14ac:dyDescent="0.25">
      <c r="A1718" s="27">
        <v>2006</v>
      </c>
      <c r="B1718" s="28">
        <v>39056</v>
      </c>
      <c r="C1718" s="29" t="s">
        <v>2</v>
      </c>
      <c r="D1718" s="30" t="s">
        <v>133</v>
      </c>
      <c r="E1718" s="30"/>
      <c r="F1718" s="31">
        <v>15</v>
      </c>
      <c r="G1718" s="26">
        <f>G1717+F1718</f>
        <v>-32314.070000000022</v>
      </c>
      <c r="H1718" s="32">
        <v>200</v>
      </c>
      <c r="I1718" s="31">
        <f>IF(F1718&gt;0,F1718,"")</f>
        <v>15</v>
      </c>
      <c r="J1718" s="25" t="s">
        <v>431</v>
      </c>
      <c r="K1718"/>
      <c r="L1718"/>
      <c r="M1718"/>
      <c r="N1718"/>
      <c r="O1718"/>
      <c r="P1718"/>
      <c r="Q1718"/>
      <c r="R1718"/>
      <c r="S1718"/>
      <c r="T1718"/>
    </row>
    <row r="1719" spans="1:20" s="2" customFormat="1" ht="18" customHeight="1" x14ac:dyDescent="0.25">
      <c r="A1719" s="27">
        <v>2006</v>
      </c>
      <c r="B1719" s="28">
        <v>39085</v>
      </c>
      <c r="C1719" s="29" t="s">
        <v>2</v>
      </c>
      <c r="D1719" s="30" t="s">
        <v>133</v>
      </c>
      <c r="E1719" s="30"/>
      <c r="F1719" s="31">
        <v>15</v>
      </c>
      <c r="G1719" s="26">
        <f>G1718+F1719</f>
        <v>-32299.070000000022</v>
      </c>
      <c r="H1719" s="32">
        <v>201</v>
      </c>
      <c r="I1719" s="31">
        <f>IF(F1719&gt;0,F1719,"")</f>
        <v>15</v>
      </c>
      <c r="J1719" s="25" t="s">
        <v>431</v>
      </c>
      <c r="K1719"/>
      <c r="L1719"/>
      <c r="M1719"/>
      <c r="N1719"/>
      <c r="O1719"/>
      <c r="P1719"/>
      <c r="Q1719"/>
      <c r="R1719"/>
      <c r="S1719"/>
      <c r="T1719"/>
    </row>
    <row r="1720" spans="1:20" s="2" customFormat="1" ht="18" customHeight="1" x14ac:dyDescent="0.25">
      <c r="A1720" s="27">
        <v>2006</v>
      </c>
      <c r="B1720" s="28">
        <v>39118</v>
      </c>
      <c r="C1720" s="29" t="s">
        <v>2</v>
      </c>
      <c r="D1720" s="30" t="s">
        <v>133</v>
      </c>
      <c r="E1720" s="30"/>
      <c r="F1720" s="31">
        <v>15</v>
      </c>
      <c r="G1720" s="26">
        <f>G1719+F1720</f>
        <v>-32284.070000000022</v>
      </c>
      <c r="H1720" s="32">
        <v>203</v>
      </c>
      <c r="I1720" s="31">
        <f>IF(F1720&gt;0,F1720,"")</f>
        <v>15</v>
      </c>
      <c r="J1720" s="25" t="s">
        <v>431</v>
      </c>
      <c r="K1720"/>
      <c r="L1720"/>
      <c r="M1720"/>
      <c r="N1720"/>
      <c r="O1720"/>
      <c r="P1720"/>
      <c r="Q1720"/>
      <c r="R1720"/>
      <c r="S1720"/>
      <c r="T1720"/>
    </row>
    <row r="1721" spans="1:20" s="2" customFormat="1" ht="18" customHeight="1" x14ac:dyDescent="0.25">
      <c r="A1721" s="33">
        <v>2007</v>
      </c>
      <c r="B1721" s="34">
        <v>39483</v>
      </c>
      <c r="C1721" s="35" t="s">
        <v>2</v>
      </c>
      <c r="D1721" s="36" t="s">
        <v>133</v>
      </c>
      <c r="E1721" s="36"/>
      <c r="F1721" s="37">
        <v>15</v>
      </c>
      <c r="G1721" s="38">
        <f>G1720+F1721</f>
        <v>-32269.070000000022</v>
      </c>
      <c r="H1721" s="39">
        <v>221</v>
      </c>
      <c r="I1721" s="37">
        <f>IF(F1721&lt;0,0,F1721)</f>
        <v>15</v>
      </c>
      <c r="J1721" s="33" t="s">
        <v>431</v>
      </c>
      <c r="K1721"/>
      <c r="L1721"/>
      <c r="M1721"/>
      <c r="N1721"/>
      <c r="O1721"/>
      <c r="P1721"/>
      <c r="Q1721"/>
      <c r="R1721"/>
      <c r="S1721"/>
      <c r="T1721"/>
    </row>
    <row r="1722" spans="1:20" s="2" customFormat="1" ht="18" customHeight="1" x14ac:dyDescent="0.25">
      <c r="A1722" s="55">
        <v>2008</v>
      </c>
      <c r="B1722" s="56">
        <v>39847</v>
      </c>
      <c r="C1722" s="57" t="s">
        <v>2</v>
      </c>
      <c r="D1722" s="55" t="s">
        <v>133</v>
      </c>
      <c r="E1722" s="55"/>
      <c r="F1722" s="58">
        <v>15</v>
      </c>
      <c r="G1722" s="59">
        <f>G1721+F1722</f>
        <v>-32254.070000000022</v>
      </c>
      <c r="H1722" s="60">
        <v>239</v>
      </c>
      <c r="I1722" s="58">
        <f>IF(F1722&lt;0,0,F1722)</f>
        <v>15</v>
      </c>
      <c r="J1722" s="25" t="s">
        <v>431</v>
      </c>
      <c r="K1722"/>
      <c r="L1722"/>
      <c r="M1722"/>
      <c r="N1722"/>
      <c r="O1722"/>
      <c r="P1722"/>
      <c r="Q1722"/>
      <c r="R1722"/>
      <c r="S1722"/>
      <c r="T1722"/>
    </row>
    <row r="1723" spans="1:20" s="2" customFormat="1" ht="18" customHeight="1" x14ac:dyDescent="0.25">
      <c r="A1723" s="55">
        <v>2008</v>
      </c>
      <c r="B1723" s="56">
        <v>39904</v>
      </c>
      <c r="C1723" s="57" t="s">
        <v>2</v>
      </c>
      <c r="D1723" s="55" t="s">
        <v>133</v>
      </c>
      <c r="E1723" s="55"/>
      <c r="F1723" s="58">
        <v>15</v>
      </c>
      <c r="G1723" s="59">
        <f>G1722+F1723</f>
        <v>-32239.070000000022</v>
      </c>
      <c r="H1723" s="60">
        <v>242</v>
      </c>
      <c r="I1723" s="58">
        <f>IF(F1723&lt;0,0,F1723)</f>
        <v>15</v>
      </c>
      <c r="J1723" s="25" t="s">
        <v>431</v>
      </c>
      <c r="K1723"/>
      <c r="L1723"/>
      <c r="M1723"/>
      <c r="N1723"/>
      <c r="O1723"/>
      <c r="P1723"/>
      <c r="Q1723"/>
      <c r="R1723"/>
      <c r="S1723"/>
      <c r="T1723"/>
    </row>
    <row r="1724" spans="1:20" s="2" customFormat="1" ht="18" customHeight="1" x14ac:dyDescent="0.25">
      <c r="A1724" s="36">
        <v>2010</v>
      </c>
      <c r="B1724" s="34">
        <v>40452</v>
      </c>
      <c r="C1724" s="35" t="s">
        <v>2</v>
      </c>
      <c r="D1724" s="36" t="s">
        <v>133</v>
      </c>
      <c r="E1724" s="36"/>
      <c r="F1724" s="37">
        <v>25</v>
      </c>
      <c r="G1724" s="38">
        <f>G1723+F1724</f>
        <v>-32214.070000000022</v>
      </c>
      <c r="H1724" s="39">
        <v>269</v>
      </c>
      <c r="I1724" s="37">
        <f>IF(F1724&lt;0,0,F1724)</f>
        <v>25</v>
      </c>
      <c r="J1724" s="33" t="s">
        <v>431</v>
      </c>
      <c r="K1724"/>
      <c r="L1724"/>
      <c r="M1724"/>
      <c r="N1724"/>
      <c r="O1724"/>
      <c r="P1724"/>
      <c r="Q1724"/>
      <c r="R1724"/>
      <c r="S1724"/>
      <c r="T1724"/>
    </row>
    <row r="1725" spans="1:20" s="2" customFormat="1" ht="18" customHeight="1" x14ac:dyDescent="0.25">
      <c r="A1725" s="36">
        <v>2010</v>
      </c>
      <c r="B1725" s="34">
        <v>40577</v>
      </c>
      <c r="C1725" s="35" t="s">
        <v>2</v>
      </c>
      <c r="D1725" s="36" t="s">
        <v>133</v>
      </c>
      <c r="E1725" s="36"/>
      <c r="F1725" s="37">
        <v>15</v>
      </c>
      <c r="G1725" s="38">
        <f>G1724+F1725</f>
        <v>-32199.070000000022</v>
      </c>
      <c r="H1725" s="39">
        <v>277</v>
      </c>
      <c r="I1725" s="37">
        <f>IF(F1725&lt;0,0,F1725)</f>
        <v>15</v>
      </c>
      <c r="J1725" s="33" t="s">
        <v>431</v>
      </c>
      <c r="K1725"/>
      <c r="L1725"/>
      <c r="M1725"/>
      <c r="N1725"/>
      <c r="O1725"/>
      <c r="P1725"/>
      <c r="Q1725"/>
      <c r="R1725"/>
      <c r="S1725"/>
      <c r="T1725"/>
    </row>
    <row r="1726" spans="1:20" s="2" customFormat="1" ht="18" customHeight="1" x14ac:dyDescent="0.25">
      <c r="A1726" s="67">
        <v>2011</v>
      </c>
      <c r="B1726" s="68">
        <v>40819</v>
      </c>
      <c r="C1726" s="81" t="s">
        <v>2</v>
      </c>
      <c r="D1726" s="67" t="s">
        <v>133</v>
      </c>
      <c r="E1726" s="67"/>
      <c r="F1726" s="70">
        <v>25</v>
      </c>
      <c r="G1726" s="71">
        <f>G1725+F1726</f>
        <v>-32174.070000000022</v>
      </c>
      <c r="H1726" s="72">
        <v>290</v>
      </c>
      <c r="I1726" s="70">
        <f>IF(F1726&lt;0,0,F1726)</f>
        <v>25</v>
      </c>
      <c r="J1726" s="25" t="s">
        <v>431</v>
      </c>
      <c r="K1726"/>
      <c r="L1726"/>
      <c r="M1726"/>
      <c r="N1726"/>
      <c r="O1726"/>
      <c r="P1726"/>
      <c r="Q1726"/>
      <c r="R1726"/>
      <c r="S1726"/>
      <c r="T1726"/>
    </row>
    <row r="1727" spans="1:20" s="2" customFormat="1" ht="18" customHeight="1" x14ac:dyDescent="0.25">
      <c r="A1727" s="67">
        <v>2011</v>
      </c>
      <c r="B1727" s="68">
        <v>40940</v>
      </c>
      <c r="C1727" s="69" t="s">
        <v>2</v>
      </c>
      <c r="D1727" s="67" t="s">
        <v>133</v>
      </c>
      <c r="E1727" s="67"/>
      <c r="F1727" s="70">
        <v>15</v>
      </c>
      <c r="G1727" s="71">
        <f>G1726+F1727</f>
        <v>-32159.070000000022</v>
      </c>
      <c r="H1727" s="72">
        <v>298</v>
      </c>
      <c r="I1727" s="70">
        <f>IF(F1727&lt;0,0,F1727)</f>
        <v>15</v>
      </c>
      <c r="J1727" s="25" t="s">
        <v>431</v>
      </c>
      <c r="K1727"/>
      <c r="L1727"/>
      <c r="M1727"/>
      <c r="N1727"/>
      <c r="O1727"/>
      <c r="P1727"/>
      <c r="Q1727"/>
      <c r="R1727"/>
      <c r="S1727"/>
      <c r="T1727"/>
    </row>
    <row r="1728" spans="1:20" s="2" customFormat="1" ht="18" customHeight="1" x14ac:dyDescent="0.25">
      <c r="A1728" s="74">
        <v>2012</v>
      </c>
      <c r="B1728" s="75">
        <v>41183</v>
      </c>
      <c r="C1728" s="76" t="s">
        <v>2</v>
      </c>
      <c r="D1728" s="77" t="s">
        <v>133</v>
      </c>
      <c r="E1728" s="77"/>
      <c r="F1728" s="78">
        <v>25</v>
      </c>
      <c r="G1728" s="79">
        <f>G1727+F1728</f>
        <v>-32134.070000000022</v>
      </c>
      <c r="H1728" s="80">
        <v>311</v>
      </c>
      <c r="I1728" s="78">
        <f>IF(F1728&lt;0,0,F1728)</f>
        <v>25</v>
      </c>
      <c r="J1728" s="25" t="s">
        <v>431</v>
      </c>
      <c r="K1728"/>
      <c r="L1728"/>
      <c r="M1728"/>
      <c r="N1728"/>
      <c r="O1728"/>
      <c r="P1728"/>
      <c r="Q1728"/>
      <c r="R1728"/>
      <c r="S1728"/>
      <c r="T1728"/>
    </row>
    <row r="1729" spans="1:20" s="2" customFormat="1" ht="18" customHeight="1" x14ac:dyDescent="0.25">
      <c r="A1729" s="74">
        <v>2012</v>
      </c>
      <c r="B1729" s="75">
        <v>41306</v>
      </c>
      <c r="C1729" s="76" t="s">
        <v>2</v>
      </c>
      <c r="D1729" s="77" t="s">
        <v>133</v>
      </c>
      <c r="E1729" s="77"/>
      <c r="F1729" s="78">
        <v>15</v>
      </c>
      <c r="G1729" s="79">
        <f>G1728+F1729</f>
        <v>-32119.070000000022</v>
      </c>
      <c r="H1729" s="80">
        <v>320</v>
      </c>
      <c r="I1729" s="78">
        <f>IF(F1729&lt;0,0,F1729)</f>
        <v>15</v>
      </c>
      <c r="J1729" s="25" t="s">
        <v>431</v>
      </c>
      <c r="K1729"/>
      <c r="L1729"/>
      <c r="M1729"/>
      <c r="N1729"/>
      <c r="O1729"/>
      <c r="P1729"/>
      <c r="Q1729"/>
      <c r="R1729"/>
      <c r="S1729"/>
      <c r="T1729"/>
    </row>
    <row r="1730" spans="1:20" s="2" customFormat="1" ht="18" customHeight="1" x14ac:dyDescent="0.25">
      <c r="A1730" s="33">
        <v>2007</v>
      </c>
      <c r="B1730" s="34">
        <v>39358</v>
      </c>
      <c r="C1730" s="35" t="s">
        <v>2</v>
      </c>
      <c r="D1730" s="36" t="s">
        <v>74</v>
      </c>
      <c r="E1730" s="36"/>
      <c r="F1730" s="37">
        <v>50</v>
      </c>
      <c r="G1730" s="38">
        <f>G1729+F1730</f>
        <v>-32069.070000000022</v>
      </c>
      <c r="H1730" s="39">
        <v>214</v>
      </c>
      <c r="I1730" s="37">
        <f>IF(F1730&lt;0,0,F1730)</f>
        <v>50</v>
      </c>
      <c r="J1730" s="33" t="s">
        <v>431</v>
      </c>
      <c r="K1730"/>
      <c r="L1730"/>
      <c r="M1730"/>
      <c r="N1730"/>
      <c r="O1730"/>
      <c r="P1730"/>
      <c r="Q1730"/>
      <c r="R1730"/>
      <c r="S1730"/>
      <c r="T1730"/>
    </row>
    <row r="1731" spans="1:20" s="2" customFormat="1" ht="18" customHeight="1" x14ac:dyDescent="0.25">
      <c r="A1731" s="55">
        <v>2008</v>
      </c>
      <c r="B1731" s="56">
        <v>39724</v>
      </c>
      <c r="C1731" s="57" t="s">
        <v>2</v>
      </c>
      <c r="D1731" s="55" t="s">
        <v>74</v>
      </c>
      <c r="E1731" s="55"/>
      <c r="F1731" s="58">
        <v>50</v>
      </c>
      <c r="G1731" s="59">
        <f>G1730+F1731</f>
        <v>-32019.070000000022</v>
      </c>
      <c r="H1731" s="60">
        <v>233</v>
      </c>
      <c r="I1731" s="58">
        <f>IF(F1731&lt;0,0,F1731)</f>
        <v>50</v>
      </c>
      <c r="J1731" s="25" t="s">
        <v>431</v>
      </c>
      <c r="K1731"/>
      <c r="L1731"/>
      <c r="M1731"/>
      <c r="N1731"/>
      <c r="O1731"/>
      <c r="P1731"/>
      <c r="Q1731"/>
      <c r="R1731"/>
      <c r="S1731"/>
      <c r="T1731"/>
    </row>
    <row r="1732" spans="1:20" s="2" customFormat="1" ht="18" customHeight="1" x14ac:dyDescent="0.25">
      <c r="A1732" s="47">
        <v>2009</v>
      </c>
      <c r="B1732" s="48">
        <v>40091</v>
      </c>
      <c r="C1732" s="49" t="s">
        <v>2</v>
      </c>
      <c r="D1732" s="50" t="s">
        <v>74</v>
      </c>
      <c r="E1732" s="50"/>
      <c r="F1732" s="51">
        <v>50</v>
      </c>
      <c r="G1732" s="52">
        <f>G1731+F1732</f>
        <v>-31969.070000000022</v>
      </c>
      <c r="H1732" s="53">
        <v>251</v>
      </c>
      <c r="I1732" s="51">
        <f>IF(F1732&lt;0,0,F1732)</f>
        <v>50</v>
      </c>
      <c r="J1732" s="25" t="s">
        <v>431</v>
      </c>
      <c r="K1732"/>
      <c r="L1732"/>
      <c r="M1732"/>
      <c r="N1732"/>
      <c r="O1732"/>
      <c r="P1732"/>
      <c r="Q1732"/>
      <c r="R1732"/>
      <c r="S1732"/>
      <c r="T1732"/>
    </row>
    <row r="1733" spans="1:20" s="2" customFormat="1" ht="18" customHeight="1" x14ac:dyDescent="0.25">
      <c r="A1733" s="36">
        <v>2010</v>
      </c>
      <c r="B1733" s="34">
        <v>40456</v>
      </c>
      <c r="C1733" s="35" t="s">
        <v>2</v>
      </c>
      <c r="D1733" s="36" t="s">
        <v>74</v>
      </c>
      <c r="E1733" s="36"/>
      <c r="F1733" s="37">
        <v>50</v>
      </c>
      <c r="G1733" s="38">
        <f>G1732+F1733</f>
        <v>-31919.070000000022</v>
      </c>
      <c r="H1733" s="39">
        <v>271</v>
      </c>
      <c r="I1733" s="37">
        <f>IF(F1733&lt;0,0,F1733)</f>
        <v>50</v>
      </c>
      <c r="J1733" s="33" t="s">
        <v>431</v>
      </c>
      <c r="K1733"/>
      <c r="L1733"/>
      <c r="M1733"/>
      <c r="N1733"/>
      <c r="O1733"/>
      <c r="P1733"/>
      <c r="Q1733"/>
      <c r="R1733"/>
      <c r="S1733"/>
      <c r="T1733"/>
    </row>
    <row r="1734" spans="1:20" s="2" customFormat="1" ht="18" customHeight="1" x14ac:dyDescent="0.25">
      <c r="A1734" s="67">
        <v>2011</v>
      </c>
      <c r="B1734" s="68">
        <v>40820</v>
      </c>
      <c r="C1734" s="81" t="s">
        <v>2</v>
      </c>
      <c r="D1734" s="67" t="s">
        <v>74</v>
      </c>
      <c r="E1734" s="67"/>
      <c r="F1734" s="70">
        <v>50</v>
      </c>
      <c r="G1734" s="71">
        <f>G1733+F1734</f>
        <v>-31869.070000000022</v>
      </c>
      <c r="H1734" s="72">
        <v>292</v>
      </c>
      <c r="I1734" s="70">
        <f>IF(F1734&lt;0,0,F1734)</f>
        <v>50</v>
      </c>
      <c r="J1734" s="25" t="s">
        <v>431</v>
      </c>
      <c r="K1734"/>
      <c r="L1734"/>
      <c r="M1734"/>
      <c r="N1734"/>
      <c r="O1734"/>
      <c r="P1734"/>
      <c r="Q1734"/>
      <c r="R1734"/>
      <c r="S1734"/>
      <c r="T1734"/>
    </row>
    <row r="1735" spans="1:20" s="2" customFormat="1" ht="18" customHeight="1" x14ac:dyDescent="0.25">
      <c r="A1735" s="74">
        <v>2012</v>
      </c>
      <c r="B1735" s="75">
        <v>41183</v>
      </c>
      <c r="C1735" s="76" t="s">
        <v>2</v>
      </c>
      <c r="D1735" s="77" t="s">
        <v>74</v>
      </c>
      <c r="E1735" s="77"/>
      <c r="F1735" s="78">
        <v>50</v>
      </c>
      <c r="G1735" s="79">
        <f>G1734+F1735</f>
        <v>-31819.070000000022</v>
      </c>
      <c r="H1735" s="80">
        <v>312</v>
      </c>
      <c r="I1735" s="78">
        <f>IF(F1735&lt;0,0,F1735)</f>
        <v>50</v>
      </c>
      <c r="J1735" s="25" t="s">
        <v>431</v>
      </c>
      <c r="K1735"/>
      <c r="L1735"/>
      <c r="M1735"/>
      <c r="N1735"/>
      <c r="O1735"/>
      <c r="P1735"/>
      <c r="Q1735"/>
      <c r="R1735"/>
      <c r="S1735"/>
      <c r="T1735"/>
    </row>
    <row r="1736" spans="1:20" s="2" customFormat="1" ht="18" customHeight="1" x14ac:dyDescent="0.25">
      <c r="A1736" s="40">
        <v>2005</v>
      </c>
      <c r="B1736" s="41">
        <v>38600</v>
      </c>
      <c r="C1736" s="42" t="s">
        <v>2</v>
      </c>
      <c r="D1736" s="43" t="s">
        <v>355</v>
      </c>
      <c r="E1736" s="43"/>
      <c r="F1736" s="44">
        <v>15</v>
      </c>
      <c r="G1736" s="45">
        <f>G1735+F1736</f>
        <v>-31804.070000000022</v>
      </c>
      <c r="H1736" s="46">
        <v>179</v>
      </c>
      <c r="I1736" s="44">
        <f>IF(F1736&gt;0,F1736,"")</f>
        <v>15</v>
      </c>
      <c r="J1736" s="40" t="s">
        <v>431</v>
      </c>
      <c r="K1736"/>
      <c r="L1736"/>
      <c r="M1736"/>
      <c r="N1736"/>
      <c r="O1736"/>
      <c r="P1736"/>
      <c r="Q1736"/>
      <c r="R1736"/>
      <c r="S1736"/>
      <c r="T1736"/>
    </row>
    <row r="1737" spans="1:20" s="2" customFormat="1" ht="18" customHeight="1" x14ac:dyDescent="0.25">
      <c r="A1737" s="25">
        <v>2003</v>
      </c>
      <c r="B1737" s="28">
        <v>38082</v>
      </c>
      <c r="C1737" s="29" t="s">
        <v>2</v>
      </c>
      <c r="D1737" s="30" t="s">
        <v>160</v>
      </c>
      <c r="E1737" s="30"/>
      <c r="F1737" s="31">
        <v>15</v>
      </c>
      <c r="G1737" s="26">
        <f>G1736+F1737</f>
        <v>-31789.070000000022</v>
      </c>
      <c r="H1737" s="32">
        <v>158</v>
      </c>
      <c r="I1737" s="31">
        <f>IF(F1737&gt;0,F1737,"")</f>
        <v>15</v>
      </c>
      <c r="J1737" s="27" t="s">
        <v>431</v>
      </c>
      <c r="K1737"/>
      <c r="L1737"/>
      <c r="M1737"/>
      <c r="N1737"/>
      <c r="O1737"/>
      <c r="P1737"/>
      <c r="Q1737"/>
      <c r="R1737"/>
      <c r="S1737"/>
      <c r="T1737"/>
    </row>
    <row r="1738" spans="1:20" s="2" customFormat="1" ht="18" customHeight="1" x14ac:dyDescent="0.25">
      <c r="A1738" s="61">
        <v>2004</v>
      </c>
      <c r="B1738" s="62">
        <v>38447</v>
      </c>
      <c r="C1738" s="63" t="s">
        <v>2</v>
      </c>
      <c r="D1738" s="47" t="s">
        <v>160</v>
      </c>
      <c r="E1738" s="47"/>
      <c r="F1738" s="64">
        <v>15</v>
      </c>
      <c r="G1738" s="65">
        <f>G1737+F1738</f>
        <v>-31774.070000000022</v>
      </c>
      <c r="H1738" s="66">
        <v>174</v>
      </c>
      <c r="I1738" s="64">
        <f>IF(F1738&gt;0,F1738,"")</f>
        <v>15</v>
      </c>
      <c r="J1738" s="61" t="s">
        <v>431</v>
      </c>
      <c r="K1738"/>
      <c r="L1738"/>
      <c r="M1738"/>
      <c r="N1738"/>
      <c r="O1738"/>
      <c r="P1738"/>
      <c r="Q1738"/>
      <c r="R1738"/>
      <c r="S1738"/>
      <c r="T1738"/>
    </row>
    <row r="1739" spans="1:20" s="2" customFormat="1" ht="18" customHeight="1" x14ac:dyDescent="0.25">
      <c r="A1739" s="40">
        <v>2005</v>
      </c>
      <c r="B1739" s="41">
        <v>38812</v>
      </c>
      <c r="C1739" s="42" t="s">
        <v>2</v>
      </c>
      <c r="D1739" s="43" t="s">
        <v>160</v>
      </c>
      <c r="E1739" s="43"/>
      <c r="F1739" s="44">
        <v>15</v>
      </c>
      <c r="G1739" s="45">
        <f>G1738+F1739</f>
        <v>-31759.070000000022</v>
      </c>
      <c r="H1739" s="46">
        <v>189</v>
      </c>
      <c r="I1739" s="44">
        <f>IF(F1739&gt;0,F1739,"")</f>
        <v>15</v>
      </c>
      <c r="J1739" s="40" t="s">
        <v>431</v>
      </c>
      <c r="K1739"/>
      <c r="L1739"/>
      <c r="M1739"/>
      <c r="N1739"/>
      <c r="O1739"/>
      <c r="P1739"/>
      <c r="Q1739"/>
      <c r="R1739"/>
      <c r="S1739"/>
      <c r="T1739"/>
    </row>
    <row r="1740" spans="1:20" s="2" customFormat="1" ht="18" customHeight="1" x14ac:dyDescent="0.25">
      <c r="A1740" s="27">
        <v>2006</v>
      </c>
      <c r="B1740" s="28">
        <v>39176</v>
      </c>
      <c r="C1740" s="29" t="s">
        <v>2</v>
      </c>
      <c r="D1740" s="30" t="s">
        <v>160</v>
      </c>
      <c r="E1740" s="30"/>
      <c r="F1740" s="31">
        <v>15</v>
      </c>
      <c r="G1740" s="26">
        <f>G1739+F1740</f>
        <v>-31744.070000000022</v>
      </c>
      <c r="H1740" s="32">
        <v>206</v>
      </c>
      <c r="I1740" s="31">
        <f>IF(F1740&gt;0,F1740,"")</f>
        <v>15</v>
      </c>
      <c r="J1740" s="25" t="s">
        <v>431</v>
      </c>
      <c r="K1740"/>
      <c r="L1740"/>
      <c r="M1740"/>
      <c r="N1740"/>
      <c r="O1740"/>
      <c r="P1740"/>
      <c r="Q1740"/>
      <c r="R1740"/>
      <c r="S1740"/>
      <c r="T1740"/>
    </row>
    <row r="1741" spans="1:20" s="2" customFormat="1" ht="18" customHeight="1" x14ac:dyDescent="0.25">
      <c r="A1741" s="33">
        <v>2007</v>
      </c>
      <c r="B1741" s="34">
        <v>39541</v>
      </c>
      <c r="C1741" s="35" t="s">
        <v>2</v>
      </c>
      <c r="D1741" s="36" t="s">
        <v>160</v>
      </c>
      <c r="E1741" s="36"/>
      <c r="F1741" s="37">
        <v>15</v>
      </c>
      <c r="G1741" s="38">
        <f>G1740+F1741</f>
        <v>-31729.070000000022</v>
      </c>
      <c r="H1741" s="39">
        <v>224</v>
      </c>
      <c r="I1741" s="37">
        <f>IF(F1741&lt;0,0,F1741)</f>
        <v>15</v>
      </c>
      <c r="J1741" s="33"/>
      <c r="K1741"/>
      <c r="L1741"/>
      <c r="M1741"/>
      <c r="N1741"/>
      <c r="O1741"/>
      <c r="P1741"/>
      <c r="Q1741"/>
      <c r="R1741"/>
      <c r="S1741"/>
      <c r="T1741"/>
    </row>
    <row r="1742" spans="1:20" s="2" customFormat="1" ht="18" customHeight="1" x14ac:dyDescent="0.25">
      <c r="A1742" s="25">
        <v>2003</v>
      </c>
      <c r="B1742" s="28">
        <v>37902</v>
      </c>
      <c r="C1742" s="29" t="s">
        <v>4</v>
      </c>
      <c r="D1742" s="30" t="s">
        <v>81</v>
      </c>
      <c r="E1742" s="30"/>
      <c r="F1742" s="31">
        <v>15</v>
      </c>
      <c r="G1742" s="26">
        <f>G1741+F1742</f>
        <v>-31714.070000000022</v>
      </c>
      <c r="H1742" s="32">
        <v>150</v>
      </c>
      <c r="I1742" s="31">
        <f>IF(F1742&gt;0,F1742,"")</f>
        <v>15</v>
      </c>
      <c r="J1742" s="27" t="s">
        <v>431</v>
      </c>
      <c r="K1742"/>
      <c r="L1742"/>
      <c r="M1742"/>
      <c r="N1742"/>
      <c r="O1742"/>
      <c r="P1742"/>
      <c r="Q1742"/>
      <c r="R1742"/>
      <c r="S1742"/>
      <c r="T1742"/>
    </row>
    <row r="1743" spans="1:20" s="2" customFormat="1" ht="18" customHeight="1" x14ac:dyDescent="0.25">
      <c r="A1743" s="61">
        <v>2004</v>
      </c>
      <c r="B1743" s="62">
        <v>38268</v>
      </c>
      <c r="C1743" s="63" t="s">
        <v>4</v>
      </c>
      <c r="D1743" s="47" t="s">
        <v>81</v>
      </c>
      <c r="E1743" s="47"/>
      <c r="F1743" s="64">
        <v>15</v>
      </c>
      <c r="G1743" s="65">
        <f>G1742+F1743</f>
        <v>-31699.070000000022</v>
      </c>
      <c r="H1743" s="66">
        <v>166</v>
      </c>
      <c r="I1743" s="64">
        <f>IF(F1743&gt;0,F1743,"")</f>
        <v>15</v>
      </c>
      <c r="J1743" s="61" t="s">
        <v>431</v>
      </c>
      <c r="K1743"/>
      <c r="L1743"/>
      <c r="M1743"/>
      <c r="N1743"/>
      <c r="O1743"/>
      <c r="P1743"/>
      <c r="Q1743"/>
      <c r="R1743"/>
      <c r="S1743"/>
      <c r="T1743"/>
    </row>
    <row r="1744" spans="1:20" s="2" customFormat="1" ht="18" customHeight="1" x14ac:dyDescent="0.25">
      <c r="A1744" s="40">
        <v>2005</v>
      </c>
      <c r="B1744" s="41">
        <v>38635</v>
      </c>
      <c r="C1744" s="42" t="s">
        <v>4</v>
      </c>
      <c r="D1744" s="43" t="s">
        <v>81</v>
      </c>
      <c r="E1744" s="43"/>
      <c r="F1744" s="44">
        <v>15</v>
      </c>
      <c r="G1744" s="45">
        <f>G1743+F1744</f>
        <v>-31684.070000000022</v>
      </c>
      <c r="H1744" s="46">
        <v>181</v>
      </c>
      <c r="I1744" s="44">
        <f>IF(F1744&gt;0,F1744,"")</f>
        <v>15</v>
      </c>
      <c r="J1744" s="40" t="s">
        <v>431</v>
      </c>
      <c r="K1744"/>
      <c r="L1744"/>
      <c r="M1744"/>
      <c r="N1744"/>
      <c r="O1744"/>
      <c r="P1744"/>
      <c r="Q1744"/>
      <c r="R1744"/>
      <c r="S1744"/>
      <c r="T1744"/>
    </row>
    <row r="1745" spans="1:20" s="2" customFormat="1" ht="18" customHeight="1" x14ac:dyDescent="0.25">
      <c r="A1745" s="27">
        <v>2006</v>
      </c>
      <c r="B1745" s="28">
        <v>39000</v>
      </c>
      <c r="C1745" s="29" t="s">
        <v>4</v>
      </c>
      <c r="D1745" s="30" t="s">
        <v>81</v>
      </c>
      <c r="E1745" s="30"/>
      <c r="F1745" s="31">
        <v>15</v>
      </c>
      <c r="G1745" s="26">
        <f>G1744+F1745</f>
        <v>-31669.070000000022</v>
      </c>
      <c r="H1745" s="32">
        <v>197</v>
      </c>
      <c r="I1745" s="31">
        <f>IF(F1745&gt;0,F1745,"")</f>
        <v>15</v>
      </c>
      <c r="J1745" s="25" t="s">
        <v>431</v>
      </c>
      <c r="K1745"/>
      <c r="L1745"/>
      <c r="M1745"/>
      <c r="N1745"/>
      <c r="O1745"/>
      <c r="P1745"/>
      <c r="Q1745"/>
      <c r="R1745"/>
      <c r="S1745"/>
      <c r="T1745"/>
    </row>
    <row r="1746" spans="1:20" s="2" customFormat="1" ht="18" customHeight="1" x14ac:dyDescent="0.25">
      <c r="A1746" s="33">
        <v>2007</v>
      </c>
      <c r="B1746" s="34">
        <v>39365</v>
      </c>
      <c r="C1746" s="35" t="s">
        <v>4</v>
      </c>
      <c r="D1746" s="36" t="s">
        <v>81</v>
      </c>
      <c r="E1746" s="36"/>
      <c r="F1746" s="37">
        <v>15</v>
      </c>
      <c r="G1746" s="38">
        <f>G1745+F1746</f>
        <v>-31654.070000000022</v>
      </c>
      <c r="H1746" s="39">
        <v>215</v>
      </c>
      <c r="I1746" s="37">
        <f>IF(F1746&lt;0,0,F1746)</f>
        <v>15</v>
      </c>
      <c r="J1746" s="33" t="s">
        <v>431</v>
      </c>
      <c r="K1746"/>
      <c r="L1746"/>
      <c r="M1746"/>
      <c r="N1746"/>
      <c r="O1746"/>
      <c r="P1746"/>
      <c r="Q1746"/>
      <c r="R1746"/>
      <c r="S1746"/>
      <c r="T1746"/>
    </row>
    <row r="1747" spans="1:20" s="2" customFormat="1" ht="18" customHeight="1" x14ac:dyDescent="0.25">
      <c r="A1747" s="55">
        <v>2008</v>
      </c>
      <c r="B1747" s="56">
        <v>39727</v>
      </c>
      <c r="C1747" s="57" t="s">
        <v>4</v>
      </c>
      <c r="D1747" s="55" t="s">
        <v>81</v>
      </c>
      <c r="E1747" s="55"/>
      <c r="F1747" s="58">
        <v>15</v>
      </c>
      <c r="G1747" s="59">
        <f>G1746+F1747</f>
        <v>-31639.070000000022</v>
      </c>
      <c r="H1747" s="60">
        <v>233</v>
      </c>
      <c r="I1747" s="58">
        <f>IF(F1747&lt;0,0,F1747)</f>
        <v>15</v>
      </c>
      <c r="J1747" s="25" t="s">
        <v>431</v>
      </c>
      <c r="K1747"/>
      <c r="L1747"/>
      <c r="M1747"/>
      <c r="N1747"/>
      <c r="O1747"/>
      <c r="P1747"/>
      <c r="Q1747"/>
      <c r="R1747"/>
      <c r="S1747"/>
      <c r="T1747"/>
    </row>
    <row r="1748" spans="1:20" s="2" customFormat="1" ht="18" customHeight="1" x14ac:dyDescent="0.25">
      <c r="A1748" s="47">
        <v>2009</v>
      </c>
      <c r="B1748" s="48">
        <v>40092</v>
      </c>
      <c r="C1748" s="49" t="s">
        <v>4</v>
      </c>
      <c r="D1748" s="50" t="s">
        <v>81</v>
      </c>
      <c r="E1748" s="50"/>
      <c r="F1748" s="51">
        <v>15</v>
      </c>
      <c r="G1748" s="52">
        <f>G1747+F1748</f>
        <v>-31624.070000000022</v>
      </c>
      <c r="H1748" s="53">
        <v>252</v>
      </c>
      <c r="I1748" s="51">
        <f>IF(F1748&lt;0,0,F1748)</f>
        <v>15</v>
      </c>
      <c r="J1748" s="25" t="s">
        <v>431</v>
      </c>
      <c r="K1748"/>
      <c r="L1748"/>
      <c r="M1748"/>
      <c r="N1748"/>
      <c r="O1748"/>
      <c r="P1748"/>
      <c r="Q1748"/>
      <c r="R1748"/>
      <c r="S1748"/>
      <c r="T1748"/>
    </row>
    <row r="1749" spans="1:20" s="2" customFormat="1" ht="18" customHeight="1" x14ac:dyDescent="0.25">
      <c r="A1749" s="36">
        <v>2010</v>
      </c>
      <c r="B1749" s="34">
        <v>40457</v>
      </c>
      <c r="C1749" s="35" t="s">
        <v>4</v>
      </c>
      <c r="D1749" s="36" t="s">
        <v>81</v>
      </c>
      <c r="E1749" s="36"/>
      <c r="F1749" s="37">
        <v>15</v>
      </c>
      <c r="G1749" s="38">
        <f>G1748+F1749</f>
        <v>-31609.070000000022</v>
      </c>
      <c r="H1749" s="39">
        <v>271</v>
      </c>
      <c r="I1749" s="37">
        <f>IF(F1749&lt;0,0,F1749)</f>
        <v>15</v>
      </c>
      <c r="J1749" s="33" t="s">
        <v>431</v>
      </c>
      <c r="K1749"/>
      <c r="L1749"/>
      <c r="M1749"/>
      <c r="N1749"/>
      <c r="O1749"/>
      <c r="P1749"/>
      <c r="Q1749"/>
      <c r="R1749"/>
      <c r="S1749"/>
      <c r="T1749"/>
    </row>
    <row r="1750" spans="1:20" s="2" customFormat="1" ht="18" customHeight="1" x14ac:dyDescent="0.25">
      <c r="A1750" s="67">
        <v>2011</v>
      </c>
      <c r="B1750" s="68">
        <v>40822</v>
      </c>
      <c r="C1750" s="69" t="s">
        <v>4</v>
      </c>
      <c r="D1750" s="67" t="s">
        <v>81</v>
      </c>
      <c r="E1750" s="67"/>
      <c r="F1750" s="70">
        <v>15</v>
      </c>
      <c r="G1750" s="71">
        <f>G1749+F1750</f>
        <v>-31594.070000000022</v>
      </c>
      <c r="H1750" s="72">
        <v>293</v>
      </c>
      <c r="I1750" s="70">
        <f>IF(F1750&lt;0,0,F1750)</f>
        <v>15</v>
      </c>
      <c r="J1750" s="25" t="s">
        <v>431</v>
      </c>
      <c r="K1750"/>
      <c r="L1750"/>
      <c r="M1750"/>
      <c r="N1750"/>
      <c r="O1750"/>
      <c r="P1750"/>
      <c r="Q1750"/>
      <c r="R1750"/>
      <c r="S1750"/>
      <c r="T1750"/>
    </row>
    <row r="1751" spans="1:20" s="2" customFormat="1" ht="18" customHeight="1" x14ac:dyDescent="0.25">
      <c r="A1751" s="74">
        <v>2012</v>
      </c>
      <c r="B1751" s="75">
        <v>41190</v>
      </c>
      <c r="C1751" s="76" t="s">
        <v>4</v>
      </c>
      <c r="D1751" s="77" t="s">
        <v>81</v>
      </c>
      <c r="E1751" s="77"/>
      <c r="F1751" s="78">
        <v>15</v>
      </c>
      <c r="G1751" s="79">
        <f>G1750+F1751</f>
        <v>-31579.070000000022</v>
      </c>
      <c r="H1751" s="77">
        <v>314</v>
      </c>
      <c r="I1751" s="78">
        <f>IF(F1751&lt;0,0,F1751)</f>
        <v>15</v>
      </c>
      <c r="J1751" s="25" t="s">
        <v>431</v>
      </c>
      <c r="K1751"/>
      <c r="L1751"/>
      <c r="M1751"/>
      <c r="N1751"/>
      <c r="O1751"/>
      <c r="P1751"/>
      <c r="Q1751"/>
      <c r="R1751"/>
      <c r="S1751"/>
      <c r="T1751"/>
    </row>
    <row r="1752" spans="1:20" s="2" customFormat="1" ht="18" customHeight="1" x14ac:dyDescent="0.25">
      <c r="A1752" s="25">
        <v>2003</v>
      </c>
      <c r="B1752" s="28">
        <v>38126</v>
      </c>
      <c r="C1752" s="29" t="s">
        <v>4</v>
      </c>
      <c r="D1752" s="30" t="s">
        <v>177</v>
      </c>
      <c r="E1752" s="30"/>
      <c r="F1752" s="31">
        <v>15</v>
      </c>
      <c r="G1752" s="26">
        <f>G1751+F1752</f>
        <v>-31564.070000000022</v>
      </c>
      <c r="H1752" s="32">
        <v>160</v>
      </c>
      <c r="I1752" s="31">
        <f>IF(F1752&gt;0,F1752,"")</f>
        <v>15</v>
      </c>
      <c r="J1752" s="27" t="s">
        <v>431</v>
      </c>
      <c r="K1752"/>
      <c r="L1752"/>
      <c r="M1752"/>
      <c r="N1752"/>
      <c r="O1752"/>
      <c r="P1752"/>
      <c r="Q1752"/>
      <c r="R1752"/>
      <c r="S1752"/>
      <c r="T1752"/>
    </row>
    <row r="1753" spans="1:20" s="2" customFormat="1" ht="18" customHeight="1" x14ac:dyDescent="0.25">
      <c r="A1753" s="61">
        <v>2004</v>
      </c>
      <c r="B1753" s="62">
        <v>38490</v>
      </c>
      <c r="C1753" s="63" t="s">
        <v>4</v>
      </c>
      <c r="D1753" s="47" t="s">
        <v>177</v>
      </c>
      <c r="E1753" s="47"/>
      <c r="F1753" s="64">
        <v>15</v>
      </c>
      <c r="G1753" s="65">
        <f>G1752+F1753</f>
        <v>-31549.070000000022</v>
      </c>
      <c r="H1753" s="66">
        <v>175</v>
      </c>
      <c r="I1753" s="64">
        <f>IF(F1753&gt;0,F1753,"")</f>
        <v>15</v>
      </c>
      <c r="J1753" s="61" t="s">
        <v>431</v>
      </c>
      <c r="K1753"/>
      <c r="L1753"/>
      <c r="M1753"/>
      <c r="N1753"/>
      <c r="O1753"/>
      <c r="P1753"/>
      <c r="Q1753"/>
      <c r="R1753"/>
      <c r="S1753"/>
      <c r="T1753"/>
    </row>
    <row r="1754" spans="1:20" s="2" customFormat="1" ht="18" customHeight="1" x14ac:dyDescent="0.25">
      <c r="A1754" s="40">
        <v>2005</v>
      </c>
      <c r="B1754" s="41">
        <v>38854</v>
      </c>
      <c r="C1754" s="42" t="s">
        <v>4</v>
      </c>
      <c r="D1754" s="43" t="s">
        <v>177</v>
      </c>
      <c r="E1754" s="43"/>
      <c r="F1754" s="44">
        <v>15</v>
      </c>
      <c r="G1754" s="45">
        <f>G1753+F1754</f>
        <v>-31534.070000000022</v>
      </c>
      <c r="H1754" s="46">
        <v>191</v>
      </c>
      <c r="I1754" s="44">
        <f>IF(F1754&gt;0,F1754,"")</f>
        <v>15</v>
      </c>
      <c r="J1754" s="40" t="s">
        <v>431</v>
      </c>
      <c r="K1754"/>
      <c r="L1754"/>
      <c r="M1754"/>
      <c r="N1754"/>
      <c r="O1754"/>
      <c r="P1754"/>
      <c r="Q1754"/>
      <c r="R1754"/>
      <c r="S1754"/>
      <c r="T1754"/>
    </row>
    <row r="1755" spans="1:20" s="2" customFormat="1" ht="18" customHeight="1" x14ac:dyDescent="0.25">
      <c r="A1755" s="27">
        <v>2006</v>
      </c>
      <c r="B1755" s="28">
        <v>39219</v>
      </c>
      <c r="C1755" s="29" t="s">
        <v>4</v>
      </c>
      <c r="D1755" s="30" t="s">
        <v>177</v>
      </c>
      <c r="E1755" s="30"/>
      <c r="F1755" s="31">
        <v>15</v>
      </c>
      <c r="G1755" s="26">
        <f>G1754+F1755</f>
        <v>-31519.070000000022</v>
      </c>
      <c r="H1755" s="32">
        <v>208</v>
      </c>
      <c r="I1755" s="31">
        <f>IF(F1755&gt;0,F1755,"")</f>
        <v>15</v>
      </c>
      <c r="J1755" s="25" t="s">
        <v>431</v>
      </c>
      <c r="K1755"/>
      <c r="L1755"/>
      <c r="M1755"/>
      <c r="N1755"/>
      <c r="O1755"/>
      <c r="P1755"/>
      <c r="Q1755"/>
      <c r="R1755"/>
      <c r="S1755"/>
      <c r="T1755"/>
    </row>
    <row r="1756" spans="1:20" s="2" customFormat="1" ht="18" customHeight="1" x14ac:dyDescent="0.25">
      <c r="A1756" s="33">
        <v>2007</v>
      </c>
      <c r="B1756" s="34">
        <v>39587</v>
      </c>
      <c r="C1756" s="35" t="s">
        <v>4</v>
      </c>
      <c r="D1756" s="36" t="s">
        <v>177</v>
      </c>
      <c r="E1756" s="36"/>
      <c r="F1756" s="37">
        <v>15</v>
      </c>
      <c r="G1756" s="38">
        <f>G1755+F1756</f>
        <v>-31504.070000000022</v>
      </c>
      <c r="H1756" s="39">
        <v>226</v>
      </c>
      <c r="I1756" s="37">
        <f>IF(F1756&lt;0,0,F1756)</f>
        <v>15</v>
      </c>
      <c r="J1756" s="33" t="s">
        <v>431</v>
      </c>
      <c r="K1756"/>
      <c r="L1756"/>
      <c r="M1756"/>
      <c r="N1756"/>
      <c r="O1756"/>
      <c r="P1756"/>
      <c r="Q1756"/>
      <c r="R1756"/>
      <c r="S1756"/>
      <c r="T1756"/>
    </row>
    <row r="1757" spans="1:20" s="2" customFormat="1" ht="18" customHeight="1" x14ac:dyDescent="0.25">
      <c r="A1757" s="55">
        <v>2008</v>
      </c>
      <c r="B1757" s="56">
        <v>39948</v>
      </c>
      <c r="C1757" s="57" t="s">
        <v>4</v>
      </c>
      <c r="D1757" s="55" t="s">
        <v>177</v>
      </c>
      <c r="E1757" s="55"/>
      <c r="F1757" s="58">
        <v>15</v>
      </c>
      <c r="G1757" s="59">
        <f>G1756+F1757</f>
        <v>-31489.070000000022</v>
      </c>
      <c r="H1757" s="60">
        <v>244</v>
      </c>
      <c r="I1757" s="58">
        <f>IF(F1757&lt;0,0,F1757)</f>
        <v>15</v>
      </c>
      <c r="J1757" s="25" t="s">
        <v>431</v>
      </c>
      <c r="K1757"/>
      <c r="L1757"/>
      <c r="M1757"/>
      <c r="N1757"/>
      <c r="O1757"/>
      <c r="P1757"/>
      <c r="Q1757"/>
      <c r="R1757"/>
      <c r="S1757"/>
      <c r="T1757"/>
    </row>
    <row r="1758" spans="1:20" s="2" customFormat="1" ht="18" customHeight="1" x14ac:dyDescent="0.25">
      <c r="A1758" s="47">
        <v>2009</v>
      </c>
      <c r="B1758" s="48">
        <v>40307</v>
      </c>
      <c r="C1758" s="49" t="s">
        <v>4</v>
      </c>
      <c r="D1758" s="50" t="s">
        <v>177</v>
      </c>
      <c r="E1758" s="50"/>
      <c r="F1758" s="51">
        <v>15</v>
      </c>
      <c r="G1758" s="52">
        <f>G1757+F1758</f>
        <v>-31474.070000000022</v>
      </c>
      <c r="H1758" s="53">
        <v>263</v>
      </c>
      <c r="I1758" s="51">
        <f>IF(F1758&lt;0,0,F1758)</f>
        <v>15</v>
      </c>
      <c r="J1758" s="25" t="s">
        <v>431</v>
      </c>
      <c r="K1758"/>
      <c r="L1758"/>
      <c r="M1758"/>
      <c r="N1758"/>
      <c r="O1758"/>
      <c r="P1758"/>
      <c r="Q1758"/>
      <c r="R1758"/>
      <c r="S1758"/>
      <c r="T1758"/>
    </row>
    <row r="1759" spans="1:20" s="2" customFormat="1" ht="18" customHeight="1" x14ac:dyDescent="0.25">
      <c r="A1759" s="36">
        <v>2010</v>
      </c>
      <c r="B1759" s="34">
        <v>40679</v>
      </c>
      <c r="C1759" s="35" t="s">
        <v>4</v>
      </c>
      <c r="D1759" s="36" t="s">
        <v>177</v>
      </c>
      <c r="E1759" s="36"/>
      <c r="F1759" s="37">
        <v>15</v>
      </c>
      <c r="G1759" s="38">
        <f>G1758+F1759</f>
        <v>-31459.070000000022</v>
      </c>
      <c r="H1759" s="39">
        <v>284</v>
      </c>
      <c r="I1759" s="37">
        <f>IF(F1759&lt;0,0,F1759)</f>
        <v>15</v>
      </c>
      <c r="J1759" s="33" t="s">
        <v>431</v>
      </c>
      <c r="K1759"/>
      <c r="L1759"/>
      <c r="M1759"/>
      <c r="N1759"/>
      <c r="O1759"/>
      <c r="P1759"/>
      <c r="Q1759"/>
      <c r="R1759"/>
      <c r="S1759"/>
      <c r="T1759"/>
    </row>
    <row r="1760" spans="1:20" s="2" customFormat="1" ht="18" customHeight="1" x14ac:dyDescent="0.25">
      <c r="A1760" s="67">
        <v>2011</v>
      </c>
      <c r="B1760" s="68">
        <v>41044</v>
      </c>
      <c r="C1760" s="69" t="s">
        <v>4</v>
      </c>
      <c r="D1760" s="67" t="s">
        <v>177</v>
      </c>
      <c r="E1760" s="67"/>
      <c r="F1760" s="70">
        <v>15</v>
      </c>
      <c r="G1760" s="71">
        <f>G1759+F1760</f>
        <v>-31444.070000000022</v>
      </c>
      <c r="H1760" s="72">
        <v>305</v>
      </c>
      <c r="I1760" s="70">
        <f>IF(F1760&lt;0,0,F1760)</f>
        <v>15</v>
      </c>
      <c r="J1760" s="25" t="s">
        <v>431</v>
      </c>
      <c r="K1760"/>
      <c r="L1760"/>
      <c r="M1760"/>
      <c r="N1760"/>
      <c r="O1760"/>
      <c r="P1760"/>
      <c r="Q1760"/>
      <c r="R1760"/>
      <c r="S1760"/>
      <c r="T1760"/>
    </row>
    <row r="1761" spans="1:20" s="2" customFormat="1" ht="18" customHeight="1" x14ac:dyDescent="0.25">
      <c r="A1761" s="74">
        <v>2012</v>
      </c>
      <c r="B1761" s="75">
        <v>41409</v>
      </c>
      <c r="C1761" s="76" t="s">
        <v>4</v>
      </c>
      <c r="D1761" s="77" t="s">
        <v>177</v>
      </c>
      <c r="E1761" s="77"/>
      <c r="F1761" s="78">
        <v>15</v>
      </c>
      <c r="G1761" s="79">
        <f>G1760+F1761</f>
        <v>-31429.070000000022</v>
      </c>
      <c r="H1761" s="80">
        <v>328</v>
      </c>
      <c r="I1761" s="78">
        <f>IF(F1761&lt;0,0,F1761)</f>
        <v>15</v>
      </c>
      <c r="J1761" s="25" t="s">
        <v>431</v>
      </c>
      <c r="K1761"/>
      <c r="L1761"/>
      <c r="M1761"/>
      <c r="N1761"/>
      <c r="O1761"/>
      <c r="P1761"/>
      <c r="Q1761"/>
      <c r="R1761"/>
      <c r="S1761"/>
      <c r="T1761"/>
    </row>
    <row r="1762" spans="1:20" s="2" customFormat="1" ht="18" customHeight="1" x14ac:dyDescent="0.25">
      <c r="A1762" s="25">
        <v>2003</v>
      </c>
      <c r="B1762" s="28">
        <v>37888</v>
      </c>
      <c r="C1762" s="29" t="s">
        <v>4</v>
      </c>
      <c r="D1762" s="30" t="s">
        <v>301</v>
      </c>
      <c r="E1762" s="30"/>
      <c r="F1762" s="31">
        <v>15</v>
      </c>
      <c r="G1762" s="26">
        <f>G1761+F1762</f>
        <v>-31414.070000000022</v>
      </c>
      <c r="H1762" s="32">
        <v>148</v>
      </c>
      <c r="I1762" s="31">
        <f>IF(F1762&gt;0,F1762,"")</f>
        <v>15</v>
      </c>
      <c r="J1762" s="27" t="s">
        <v>431</v>
      </c>
      <c r="K1762"/>
      <c r="L1762"/>
      <c r="M1762"/>
      <c r="N1762"/>
      <c r="O1762"/>
      <c r="P1762"/>
      <c r="Q1762"/>
      <c r="R1762"/>
      <c r="S1762"/>
      <c r="T1762"/>
    </row>
    <row r="1763" spans="1:20" s="2" customFormat="1" ht="18" customHeight="1" x14ac:dyDescent="0.25">
      <c r="A1763" s="27">
        <v>2006</v>
      </c>
      <c r="B1763" s="28">
        <v>39001</v>
      </c>
      <c r="C1763" s="29" t="s">
        <v>4</v>
      </c>
      <c r="D1763" s="30" t="s">
        <v>82</v>
      </c>
      <c r="E1763" s="30"/>
      <c r="F1763" s="31">
        <v>25</v>
      </c>
      <c r="G1763" s="26">
        <f>G1762+F1763</f>
        <v>-31389.070000000022</v>
      </c>
      <c r="H1763" s="32">
        <v>197</v>
      </c>
      <c r="I1763" s="31">
        <f>IF(F1763&gt;0,F1763,"")</f>
        <v>25</v>
      </c>
      <c r="J1763" s="25" t="s">
        <v>431</v>
      </c>
      <c r="K1763"/>
      <c r="L1763"/>
      <c r="M1763"/>
      <c r="N1763"/>
      <c r="O1763"/>
      <c r="P1763"/>
      <c r="Q1763"/>
      <c r="R1763"/>
      <c r="S1763"/>
      <c r="T1763"/>
    </row>
    <row r="1764" spans="1:20" s="2" customFormat="1" ht="18" customHeight="1" x14ac:dyDescent="0.25">
      <c r="A1764" s="33">
        <v>2007</v>
      </c>
      <c r="B1764" s="34">
        <v>39366</v>
      </c>
      <c r="C1764" s="35" t="s">
        <v>4</v>
      </c>
      <c r="D1764" s="36" t="s">
        <v>82</v>
      </c>
      <c r="E1764" s="36"/>
      <c r="F1764" s="37">
        <v>25</v>
      </c>
      <c r="G1764" s="38">
        <f>G1763+F1764</f>
        <v>-31364.070000000022</v>
      </c>
      <c r="H1764" s="39">
        <v>215</v>
      </c>
      <c r="I1764" s="37">
        <f>IF(F1764&lt;0,0,F1764)</f>
        <v>25</v>
      </c>
      <c r="J1764" s="33" t="s">
        <v>431</v>
      </c>
      <c r="K1764"/>
      <c r="L1764"/>
      <c r="M1764"/>
      <c r="N1764"/>
      <c r="O1764"/>
      <c r="P1764"/>
      <c r="Q1764"/>
      <c r="R1764"/>
      <c r="S1764"/>
      <c r="T1764"/>
    </row>
    <row r="1765" spans="1:20" s="2" customFormat="1" ht="18" customHeight="1" x14ac:dyDescent="0.25">
      <c r="A1765" s="55">
        <v>2008</v>
      </c>
      <c r="B1765" s="56">
        <v>39730</v>
      </c>
      <c r="C1765" s="57" t="s">
        <v>4</v>
      </c>
      <c r="D1765" s="55" t="s">
        <v>82</v>
      </c>
      <c r="E1765" s="55"/>
      <c r="F1765" s="58">
        <v>25</v>
      </c>
      <c r="G1765" s="59">
        <f>G1764+F1765</f>
        <v>-31339.070000000022</v>
      </c>
      <c r="H1765" s="60">
        <v>233</v>
      </c>
      <c r="I1765" s="58">
        <f>IF(F1765&lt;0,0,F1765)</f>
        <v>25</v>
      </c>
      <c r="J1765" s="25" t="s">
        <v>431</v>
      </c>
      <c r="K1765"/>
      <c r="L1765"/>
      <c r="M1765"/>
      <c r="N1765"/>
      <c r="O1765"/>
      <c r="P1765"/>
      <c r="Q1765"/>
      <c r="R1765"/>
      <c r="S1765"/>
      <c r="T1765"/>
    </row>
    <row r="1766" spans="1:20" s="2" customFormat="1" ht="18" customHeight="1" x14ac:dyDescent="0.25">
      <c r="A1766" s="47">
        <v>2009</v>
      </c>
      <c r="B1766" s="48">
        <v>40095</v>
      </c>
      <c r="C1766" s="49" t="s">
        <v>4</v>
      </c>
      <c r="D1766" s="50" t="s">
        <v>82</v>
      </c>
      <c r="E1766" s="50"/>
      <c r="F1766" s="51">
        <v>25</v>
      </c>
      <c r="G1766" s="52">
        <f>G1765+F1766</f>
        <v>-31314.070000000022</v>
      </c>
      <c r="H1766" s="53">
        <v>252</v>
      </c>
      <c r="I1766" s="51">
        <f>IF(F1766&lt;0,0,F1766)</f>
        <v>25</v>
      </c>
      <c r="J1766" s="25" t="s">
        <v>431</v>
      </c>
      <c r="K1766"/>
      <c r="L1766"/>
      <c r="M1766"/>
      <c r="N1766"/>
      <c r="O1766"/>
      <c r="P1766"/>
      <c r="Q1766"/>
      <c r="R1766"/>
      <c r="S1766"/>
      <c r="T1766"/>
    </row>
    <row r="1767" spans="1:20" s="2" customFormat="1" ht="18" customHeight="1" x14ac:dyDescent="0.25">
      <c r="A1767" s="36">
        <v>2010</v>
      </c>
      <c r="B1767" s="34">
        <v>40462</v>
      </c>
      <c r="C1767" s="35" t="s">
        <v>4</v>
      </c>
      <c r="D1767" s="36" t="s">
        <v>82</v>
      </c>
      <c r="E1767" s="36"/>
      <c r="F1767" s="37">
        <v>25</v>
      </c>
      <c r="G1767" s="38">
        <f>G1766+F1767</f>
        <v>-31289.070000000022</v>
      </c>
      <c r="H1767" s="39">
        <v>271</v>
      </c>
      <c r="I1767" s="37">
        <f>IF(F1767&lt;0,0,F1767)</f>
        <v>25</v>
      </c>
      <c r="J1767" s="33" t="s">
        <v>431</v>
      </c>
      <c r="K1767"/>
      <c r="L1767"/>
      <c r="M1767"/>
      <c r="N1767"/>
      <c r="O1767"/>
      <c r="P1767"/>
      <c r="Q1767"/>
      <c r="R1767"/>
      <c r="S1767"/>
      <c r="T1767"/>
    </row>
    <row r="1768" spans="1:20" s="2" customFormat="1" ht="18" customHeight="1" x14ac:dyDescent="0.25">
      <c r="A1768" s="67">
        <v>2011</v>
      </c>
      <c r="B1768" s="68">
        <v>40826</v>
      </c>
      <c r="C1768" s="69" t="s">
        <v>4</v>
      </c>
      <c r="D1768" s="67" t="s">
        <v>82</v>
      </c>
      <c r="E1768" s="67"/>
      <c r="F1768" s="70">
        <v>25</v>
      </c>
      <c r="G1768" s="71">
        <f>G1767+F1768</f>
        <v>-31264.070000000022</v>
      </c>
      <c r="H1768" s="72">
        <v>293</v>
      </c>
      <c r="I1768" s="70">
        <f>IF(F1768&lt;0,0,F1768)</f>
        <v>25</v>
      </c>
      <c r="J1768" s="25" t="s">
        <v>431</v>
      </c>
      <c r="K1768"/>
      <c r="L1768"/>
      <c r="M1768"/>
      <c r="N1768"/>
      <c r="O1768"/>
      <c r="P1768"/>
      <c r="Q1768"/>
      <c r="R1768"/>
      <c r="S1768"/>
      <c r="T1768"/>
    </row>
    <row r="1769" spans="1:20" s="2" customFormat="1" ht="18" customHeight="1" x14ac:dyDescent="0.25">
      <c r="A1769" s="74">
        <v>2012</v>
      </c>
      <c r="B1769" s="75">
        <v>41191</v>
      </c>
      <c r="C1769" s="76" t="s">
        <v>4</v>
      </c>
      <c r="D1769" s="77" t="s">
        <v>82</v>
      </c>
      <c r="E1769" s="77"/>
      <c r="F1769" s="78">
        <v>25</v>
      </c>
      <c r="G1769" s="79">
        <f>G1768+F1769</f>
        <v>-31239.070000000022</v>
      </c>
      <c r="H1769" s="77">
        <v>314</v>
      </c>
      <c r="I1769" s="78">
        <f>IF(F1769&lt;0,0,F1769)</f>
        <v>25</v>
      </c>
      <c r="J1769" s="25" t="s">
        <v>431</v>
      </c>
      <c r="K1769"/>
      <c r="L1769"/>
      <c r="M1769"/>
      <c r="N1769"/>
      <c r="O1769"/>
      <c r="P1769"/>
      <c r="Q1769"/>
      <c r="R1769"/>
      <c r="S1769"/>
      <c r="T1769"/>
    </row>
    <row r="1770" spans="1:20" s="2" customFormat="1" ht="18" customHeight="1" x14ac:dyDescent="0.25">
      <c r="A1770" s="25">
        <v>2003</v>
      </c>
      <c r="B1770" s="28">
        <v>37928</v>
      </c>
      <c r="C1770" s="29" t="s">
        <v>4</v>
      </c>
      <c r="D1770" s="30" t="s">
        <v>88</v>
      </c>
      <c r="E1770" s="30"/>
      <c r="F1770" s="31">
        <v>15</v>
      </c>
      <c r="G1770" s="26">
        <f>G1769+F1770</f>
        <v>-31224.070000000022</v>
      </c>
      <c r="H1770" s="32">
        <v>151</v>
      </c>
      <c r="I1770" s="31">
        <f>IF(F1770&gt;0,F1770,"")</f>
        <v>15</v>
      </c>
      <c r="J1770" s="27" t="s">
        <v>431</v>
      </c>
      <c r="K1770"/>
      <c r="L1770"/>
      <c r="M1770"/>
      <c r="N1770"/>
      <c r="O1770"/>
      <c r="P1770"/>
      <c r="Q1770"/>
      <c r="R1770"/>
      <c r="S1770"/>
      <c r="T1770"/>
    </row>
    <row r="1771" spans="1:20" s="2" customFormat="1" ht="18" customHeight="1" x14ac:dyDescent="0.25">
      <c r="A1771" s="61">
        <v>2004</v>
      </c>
      <c r="B1771" s="62">
        <v>38292</v>
      </c>
      <c r="C1771" s="63" t="s">
        <v>4</v>
      </c>
      <c r="D1771" s="47" t="s">
        <v>88</v>
      </c>
      <c r="E1771" s="47"/>
      <c r="F1771" s="64">
        <v>15</v>
      </c>
      <c r="G1771" s="65">
        <f>G1770+F1771</f>
        <v>-31209.070000000022</v>
      </c>
      <c r="H1771" s="66">
        <v>167</v>
      </c>
      <c r="I1771" s="64">
        <f>IF(F1771&gt;0,F1771,"")</f>
        <v>15</v>
      </c>
      <c r="J1771" s="61" t="s">
        <v>431</v>
      </c>
      <c r="K1771"/>
      <c r="L1771"/>
      <c r="M1771"/>
      <c r="N1771"/>
      <c r="O1771"/>
      <c r="P1771"/>
      <c r="Q1771"/>
      <c r="R1771"/>
      <c r="S1771"/>
      <c r="T1771"/>
    </row>
    <row r="1772" spans="1:20" s="2" customFormat="1" ht="18" customHeight="1" x14ac:dyDescent="0.25">
      <c r="A1772" s="40">
        <v>2005</v>
      </c>
      <c r="B1772" s="41">
        <v>38657</v>
      </c>
      <c r="C1772" s="42" t="s">
        <v>4</v>
      </c>
      <c r="D1772" s="43" t="s">
        <v>88</v>
      </c>
      <c r="E1772" s="43"/>
      <c r="F1772" s="44">
        <v>15</v>
      </c>
      <c r="G1772" s="45">
        <f>G1771+F1772</f>
        <v>-31194.070000000022</v>
      </c>
      <c r="H1772" s="46">
        <v>182</v>
      </c>
      <c r="I1772" s="44">
        <f>IF(F1772&gt;0,F1772,"")</f>
        <v>15</v>
      </c>
      <c r="J1772" s="40" t="s">
        <v>431</v>
      </c>
      <c r="K1772"/>
      <c r="L1772"/>
      <c r="M1772"/>
      <c r="N1772"/>
      <c r="O1772"/>
      <c r="P1772"/>
      <c r="Q1772"/>
      <c r="R1772"/>
      <c r="S1772"/>
      <c r="T1772"/>
    </row>
    <row r="1773" spans="1:20" s="2" customFormat="1" ht="18" customHeight="1" x14ac:dyDescent="0.25">
      <c r="A1773" s="27">
        <v>2006</v>
      </c>
      <c r="B1773" s="28">
        <v>39022</v>
      </c>
      <c r="C1773" s="29" t="s">
        <v>4</v>
      </c>
      <c r="D1773" s="30" t="s">
        <v>88</v>
      </c>
      <c r="E1773" s="30"/>
      <c r="F1773" s="31">
        <v>15</v>
      </c>
      <c r="G1773" s="26">
        <f>G1772+F1773</f>
        <v>-31179.070000000022</v>
      </c>
      <c r="H1773" s="32">
        <v>198</v>
      </c>
      <c r="I1773" s="31">
        <f>IF(F1773&gt;0,F1773,"")</f>
        <v>15</v>
      </c>
      <c r="J1773" s="25" t="s">
        <v>431</v>
      </c>
      <c r="K1773"/>
      <c r="L1773"/>
      <c r="M1773"/>
      <c r="N1773"/>
      <c r="O1773"/>
      <c r="P1773"/>
      <c r="Q1773"/>
      <c r="R1773"/>
      <c r="S1773"/>
      <c r="T1773"/>
    </row>
    <row r="1774" spans="1:20" s="2" customFormat="1" ht="18" customHeight="1" x14ac:dyDescent="0.25">
      <c r="A1774" s="33">
        <v>2007</v>
      </c>
      <c r="B1774" s="34">
        <v>39387</v>
      </c>
      <c r="C1774" s="35" t="s">
        <v>4</v>
      </c>
      <c r="D1774" s="36" t="s">
        <v>88</v>
      </c>
      <c r="E1774" s="36"/>
      <c r="F1774" s="37">
        <v>15</v>
      </c>
      <c r="G1774" s="38">
        <f>G1773+F1774</f>
        <v>-31164.070000000022</v>
      </c>
      <c r="H1774" s="39">
        <v>217</v>
      </c>
      <c r="I1774" s="37">
        <f>IF(F1774&lt;0,0,F1774)</f>
        <v>15</v>
      </c>
      <c r="J1774" s="33" t="s">
        <v>431</v>
      </c>
      <c r="K1774"/>
      <c r="L1774"/>
      <c r="M1774"/>
      <c r="N1774"/>
      <c r="O1774"/>
      <c r="P1774"/>
      <c r="Q1774"/>
      <c r="R1774"/>
      <c r="S1774"/>
      <c r="T1774"/>
    </row>
    <row r="1775" spans="1:20" s="2" customFormat="1" ht="18" customHeight="1" x14ac:dyDescent="0.25">
      <c r="A1775" s="55">
        <v>2008</v>
      </c>
      <c r="B1775" s="56">
        <v>39755</v>
      </c>
      <c r="C1775" s="57" t="s">
        <v>4</v>
      </c>
      <c r="D1775" s="55" t="s">
        <v>88</v>
      </c>
      <c r="E1775" s="55"/>
      <c r="F1775" s="58">
        <v>15</v>
      </c>
      <c r="G1775" s="59">
        <f>G1774+F1775</f>
        <v>-31149.070000000022</v>
      </c>
      <c r="H1775" s="60">
        <v>235</v>
      </c>
      <c r="I1775" s="58">
        <f>IF(F1775&lt;0,0,F1775)</f>
        <v>15</v>
      </c>
      <c r="J1775" s="25" t="s">
        <v>431</v>
      </c>
      <c r="K1775"/>
      <c r="L1775"/>
      <c r="M1775"/>
      <c r="N1775"/>
      <c r="O1775"/>
      <c r="P1775"/>
      <c r="Q1775"/>
      <c r="R1775"/>
      <c r="S1775"/>
      <c r="T1775"/>
    </row>
    <row r="1776" spans="1:20" s="2" customFormat="1" ht="18" customHeight="1" x14ac:dyDescent="0.25">
      <c r="A1776" s="25">
        <v>2003</v>
      </c>
      <c r="B1776" s="28">
        <v>37897</v>
      </c>
      <c r="C1776" s="29" t="s">
        <v>4</v>
      </c>
      <c r="D1776" s="30" t="s">
        <v>307</v>
      </c>
      <c r="E1776" s="30"/>
      <c r="F1776" s="31">
        <v>15</v>
      </c>
      <c r="G1776" s="26">
        <f>G1775+F1776</f>
        <v>-31134.070000000022</v>
      </c>
      <c r="H1776" s="32">
        <v>150</v>
      </c>
      <c r="I1776" s="31">
        <f>IF(F1776&gt;0,F1776,"")</f>
        <v>15</v>
      </c>
      <c r="J1776" s="27" t="s">
        <v>431</v>
      </c>
      <c r="K1776"/>
      <c r="L1776"/>
      <c r="M1776"/>
      <c r="N1776"/>
      <c r="O1776"/>
      <c r="P1776"/>
      <c r="Q1776"/>
      <c r="R1776"/>
      <c r="S1776"/>
      <c r="T1776"/>
    </row>
    <row r="1777" spans="1:20" s="2" customFormat="1" ht="18" customHeight="1" x14ac:dyDescent="0.25">
      <c r="A1777" s="47">
        <v>2009</v>
      </c>
      <c r="B1777" s="48">
        <v>40087</v>
      </c>
      <c r="C1777" s="49" t="s">
        <v>4</v>
      </c>
      <c r="D1777" s="50" t="s">
        <v>221</v>
      </c>
      <c r="E1777" s="50"/>
      <c r="F1777" s="51">
        <v>100</v>
      </c>
      <c r="G1777" s="52">
        <f>G1776+F1777</f>
        <v>-31034.070000000022</v>
      </c>
      <c r="H1777" s="53">
        <v>250</v>
      </c>
      <c r="I1777" s="51">
        <f>IF(F1777&lt;0,0,F1777)</f>
        <v>100</v>
      </c>
      <c r="J1777" s="25" t="s">
        <v>431</v>
      </c>
      <c r="K1777"/>
      <c r="L1777"/>
      <c r="M1777"/>
      <c r="N1777"/>
      <c r="O1777"/>
      <c r="P1777"/>
      <c r="Q1777"/>
      <c r="R1777"/>
      <c r="S1777"/>
      <c r="T1777"/>
    </row>
    <row r="1778" spans="1:20" s="2" customFormat="1" ht="18" customHeight="1" x14ac:dyDescent="0.25">
      <c r="A1778" s="74">
        <v>2012</v>
      </c>
      <c r="B1778" s="75">
        <v>41194</v>
      </c>
      <c r="C1778" s="76" t="s">
        <v>4</v>
      </c>
      <c r="D1778" s="77" t="s">
        <v>221</v>
      </c>
      <c r="E1778" s="77"/>
      <c r="F1778" s="78">
        <v>100</v>
      </c>
      <c r="G1778" s="79">
        <f>G1777+F1778</f>
        <v>-30934.070000000022</v>
      </c>
      <c r="H1778" s="77">
        <v>314</v>
      </c>
      <c r="I1778" s="78">
        <f>IF(F1778&lt;0,0,F1778)</f>
        <v>100</v>
      </c>
      <c r="J1778" s="25" t="s">
        <v>431</v>
      </c>
      <c r="K1778"/>
      <c r="L1778"/>
      <c r="M1778"/>
      <c r="N1778"/>
      <c r="O1778"/>
      <c r="P1778"/>
      <c r="Q1778"/>
      <c r="R1778"/>
      <c r="S1778"/>
      <c r="T1778"/>
    </row>
    <row r="1779" spans="1:20" s="2" customFormat="1" ht="18" customHeight="1" x14ac:dyDescent="0.25">
      <c r="A1779" s="61">
        <v>2004</v>
      </c>
      <c r="B1779" s="62">
        <v>38265</v>
      </c>
      <c r="C1779" s="63" t="s">
        <v>4</v>
      </c>
      <c r="D1779" s="47" t="s">
        <v>75</v>
      </c>
      <c r="E1779" s="47"/>
      <c r="F1779" s="64">
        <v>15</v>
      </c>
      <c r="G1779" s="65">
        <f>G1778+F1779</f>
        <v>-30919.070000000022</v>
      </c>
      <c r="H1779" s="66">
        <v>166</v>
      </c>
      <c r="I1779" s="64">
        <f>IF(F1779&gt;0,F1779,"")</f>
        <v>15</v>
      </c>
      <c r="J1779" s="61" t="s">
        <v>431</v>
      </c>
      <c r="K1779" s="22"/>
      <c r="L1779" s="22"/>
      <c r="M1779" s="22"/>
      <c r="N1779" s="22"/>
      <c r="O1779" s="22"/>
      <c r="P1779" s="22"/>
      <c r="Q1779"/>
      <c r="R1779"/>
      <c r="S1779"/>
      <c r="T1779"/>
    </row>
    <row r="1780" spans="1:20" s="2" customFormat="1" ht="18" customHeight="1" x14ac:dyDescent="0.25">
      <c r="A1780" s="40">
        <v>2005</v>
      </c>
      <c r="B1780" s="41">
        <v>38630</v>
      </c>
      <c r="C1780" s="42" t="s">
        <v>4</v>
      </c>
      <c r="D1780" s="43" t="s">
        <v>75</v>
      </c>
      <c r="E1780" s="43"/>
      <c r="F1780" s="44">
        <v>15</v>
      </c>
      <c r="G1780" s="45">
        <f>G1779+F1780</f>
        <v>-30904.070000000022</v>
      </c>
      <c r="H1780" s="46">
        <v>181</v>
      </c>
      <c r="I1780" s="44">
        <f>IF(F1780&gt;0,F1780,"")</f>
        <v>15</v>
      </c>
      <c r="J1780" s="40" t="s">
        <v>431</v>
      </c>
      <c r="K1780"/>
      <c r="L1780"/>
      <c r="M1780"/>
      <c r="N1780"/>
      <c r="O1780"/>
      <c r="P1780"/>
      <c r="Q1780"/>
      <c r="R1780"/>
      <c r="S1780"/>
      <c r="T1780"/>
    </row>
    <row r="1781" spans="1:20" s="2" customFormat="1" ht="18" customHeight="1" x14ac:dyDescent="0.25">
      <c r="A1781" s="27">
        <v>2006</v>
      </c>
      <c r="B1781" s="28">
        <v>38994</v>
      </c>
      <c r="C1781" s="29" t="s">
        <v>4</v>
      </c>
      <c r="D1781" s="30" t="s">
        <v>75</v>
      </c>
      <c r="E1781" s="30"/>
      <c r="F1781" s="31">
        <v>15</v>
      </c>
      <c r="G1781" s="26">
        <f>G1780+F1781</f>
        <v>-30889.070000000022</v>
      </c>
      <c r="H1781" s="32">
        <v>197</v>
      </c>
      <c r="I1781" s="31">
        <f>IF(F1781&gt;0,F1781,"")</f>
        <v>15</v>
      </c>
      <c r="J1781" s="25" t="s">
        <v>431</v>
      </c>
      <c r="K1781" s="22"/>
      <c r="L1781" s="22"/>
      <c r="M1781" s="22"/>
      <c r="N1781" s="22"/>
      <c r="O1781" s="22"/>
      <c r="P1781" s="22"/>
      <c r="Q1781"/>
      <c r="R1781"/>
      <c r="S1781"/>
      <c r="T1781"/>
    </row>
    <row r="1782" spans="1:20" s="2" customFormat="1" ht="18" customHeight="1" x14ac:dyDescent="0.25">
      <c r="A1782" s="33">
        <v>2007</v>
      </c>
      <c r="B1782" s="34">
        <v>39358</v>
      </c>
      <c r="C1782" s="35" t="s">
        <v>4</v>
      </c>
      <c r="D1782" s="36" t="s">
        <v>75</v>
      </c>
      <c r="E1782" s="36"/>
      <c r="F1782" s="37">
        <v>15</v>
      </c>
      <c r="G1782" s="38">
        <f>G1781+F1782</f>
        <v>-30874.070000000022</v>
      </c>
      <c r="H1782" s="39">
        <v>215</v>
      </c>
      <c r="I1782" s="37">
        <f>IF(F1782&lt;0,0,F1782)</f>
        <v>15</v>
      </c>
      <c r="J1782" s="33" t="s">
        <v>431</v>
      </c>
      <c r="K1782"/>
      <c r="L1782"/>
      <c r="M1782"/>
      <c r="N1782"/>
      <c r="O1782"/>
      <c r="P1782"/>
      <c r="Q1782"/>
      <c r="R1782"/>
      <c r="S1782"/>
      <c r="T1782"/>
    </row>
    <row r="1783" spans="1:20" s="2" customFormat="1" ht="18" customHeight="1" x14ac:dyDescent="0.25">
      <c r="A1783" s="55">
        <v>2008</v>
      </c>
      <c r="B1783" s="56">
        <v>39722</v>
      </c>
      <c r="C1783" s="57" t="s">
        <v>4</v>
      </c>
      <c r="D1783" s="55" t="s">
        <v>75</v>
      </c>
      <c r="E1783" s="55"/>
      <c r="F1783" s="58">
        <v>100</v>
      </c>
      <c r="G1783" s="59">
        <f>G1782+F1783</f>
        <v>-30774.070000000022</v>
      </c>
      <c r="H1783" s="60">
        <v>232</v>
      </c>
      <c r="I1783" s="58">
        <f>IF(F1783&lt;0,0,F1783)</f>
        <v>100</v>
      </c>
      <c r="J1783" s="25" t="s">
        <v>431</v>
      </c>
      <c r="K1783"/>
      <c r="L1783"/>
      <c r="M1783"/>
      <c r="N1783"/>
      <c r="O1783"/>
      <c r="P1783"/>
      <c r="Q1783"/>
      <c r="R1783"/>
      <c r="S1783"/>
      <c r="T1783"/>
    </row>
    <row r="1784" spans="1:20" s="2" customFormat="1" ht="18" customHeight="1" x14ac:dyDescent="0.25">
      <c r="A1784" s="36">
        <v>2010</v>
      </c>
      <c r="B1784" s="34">
        <v>40452</v>
      </c>
      <c r="C1784" s="35" t="s">
        <v>4</v>
      </c>
      <c r="D1784" s="36" t="s">
        <v>75</v>
      </c>
      <c r="E1784" s="36"/>
      <c r="F1784" s="37">
        <v>100</v>
      </c>
      <c r="G1784" s="38">
        <f>G1783+F1784</f>
        <v>-30674.070000000022</v>
      </c>
      <c r="H1784" s="39">
        <v>270</v>
      </c>
      <c r="I1784" s="37">
        <f>IF(F1784&lt;0,0,F1784)</f>
        <v>100</v>
      </c>
      <c r="J1784" s="33" t="s">
        <v>431</v>
      </c>
      <c r="K1784"/>
      <c r="L1784"/>
      <c r="M1784"/>
      <c r="N1784"/>
      <c r="O1784"/>
      <c r="P1784"/>
      <c r="Q1784"/>
      <c r="R1784"/>
      <c r="S1784"/>
      <c r="T1784"/>
    </row>
    <row r="1785" spans="1:20" s="2" customFormat="1" ht="18" customHeight="1" x14ac:dyDescent="0.25">
      <c r="A1785" s="67">
        <v>2011</v>
      </c>
      <c r="B1785" s="68">
        <v>40819</v>
      </c>
      <c r="C1785" s="69" t="s">
        <v>4</v>
      </c>
      <c r="D1785" s="67" t="s">
        <v>75</v>
      </c>
      <c r="E1785" s="67"/>
      <c r="F1785" s="70">
        <v>100</v>
      </c>
      <c r="G1785" s="71">
        <f>G1784+F1785</f>
        <v>-30574.070000000022</v>
      </c>
      <c r="H1785" s="72">
        <v>291</v>
      </c>
      <c r="I1785" s="70">
        <f>IF(F1785&lt;0,0,F1785)</f>
        <v>100</v>
      </c>
      <c r="J1785" s="25" t="s">
        <v>431</v>
      </c>
      <c r="K1785"/>
      <c r="L1785"/>
      <c r="M1785"/>
      <c r="N1785"/>
      <c r="O1785"/>
      <c r="P1785"/>
      <c r="Q1785"/>
      <c r="R1785"/>
      <c r="S1785"/>
      <c r="T1785"/>
    </row>
    <row r="1786" spans="1:20" s="2" customFormat="1" ht="18" customHeight="1" x14ac:dyDescent="0.25">
      <c r="A1786" s="61">
        <v>2004</v>
      </c>
      <c r="B1786" s="62">
        <v>38252</v>
      </c>
      <c r="C1786" s="63" t="s">
        <v>4</v>
      </c>
      <c r="D1786" s="47" t="s">
        <v>76</v>
      </c>
      <c r="E1786" s="47"/>
      <c r="F1786" s="64">
        <v>15</v>
      </c>
      <c r="G1786" s="65">
        <f>G1785+F1786</f>
        <v>-30559.070000000022</v>
      </c>
      <c r="H1786" s="66">
        <v>164</v>
      </c>
      <c r="I1786" s="64">
        <f>IF(F1786&gt;0,F1786,"")</f>
        <v>15</v>
      </c>
      <c r="J1786" s="61" t="s">
        <v>431</v>
      </c>
      <c r="K1786"/>
      <c r="L1786"/>
      <c r="M1786"/>
      <c r="N1786"/>
      <c r="O1786"/>
      <c r="P1786"/>
      <c r="Q1786"/>
      <c r="R1786"/>
      <c r="S1786"/>
      <c r="T1786"/>
    </row>
    <row r="1787" spans="1:20" s="2" customFormat="1" ht="18" customHeight="1" x14ac:dyDescent="0.25">
      <c r="A1787" s="40">
        <v>2005</v>
      </c>
      <c r="B1787" s="41">
        <v>38617</v>
      </c>
      <c r="C1787" s="42" t="s">
        <v>4</v>
      </c>
      <c r="D1787" s="43" t="s">
        <v>76</v>
      </c>
      <c r="E1787" s="43"/>
      <c r="F1787" s="44">
        <v>15</v>
      </c>
      <c r="G1787" s="45">
        <f>G1786+F1787</f>
        <v>-30544.070000000022</v>
      </c>
      <c r="H1787" s="46">
        <v>179</v>
      </c>
      <c r="I1787" s="44">
        <f>IF(F1787&gt;0,F1787,"")</f>
        <v>15</v>
      </c>
      <c r="J1787" s="40" t="s">
        <v>431</v>
      </c>
      <c r="K1787"/>
      <c r="L1787"/>
      <c r="M1787"/>
      <c r="N1787"/>
      <c r="O1787"/>
      <c r="P1787"/>
      <c r="Q1787"/>
      <c r="R1787"/>
      <c r="S1787"/>
      <c r="T1787"/>
    </row>
    <row r="1788" spans="1:20" s="2" customFormat="1" ht="18" customHeight="1" x14ac:dyDescent="0.25">
      <c r="A1788" s="27">
        <v>2006</v>
      </c>
      <c r="B1788" s="28">
        <v>38982</v>
      </c>
      <c r="C1788" s="29" t="s">
        <v>4</v>
      </c>
      <c r="D1788" s="30" t="s">
        <v>76</v>
      </c>
      <c r="E1788" s="30"/>
      <c r="F1788" s="31">
        <v>15</v>
      </c>
      <c r="G1788" s="26">
        <f>G1787+F1788</f>
        <v>-30529.070000000022</v>
      </c>
      <c r="H1788" s="32">
        <v>195</v>
      </c>
      <c r="I1788" s="31">
        <f>IF(F1788&gt;0,F1788,"")</f>
        <v>15</v>
      </c>
      <c r="J1788" s="25" t="s">
        <v>431</v>
      </c>
      <c r="K1788"/>
      <c r="L1788"/>
      <c r="M1788"/>
      <c r="N1788"/>
      <c r="O1788"/>
      <c r="P1788"/>
      <c r="Q1788"/>
      <c r="R1788"/>
      <c r="S1788"/>
      <c r="T1788"/>
    </row>
    <row r="1789" spans="1:20" s="2" customFormat="1" ht="18" customHeight="1" x14ac:dyDescent="0.25">
      <c r="A1789" s="33">
        <v>2007</v>
      </c>
      <c r="B1789" s="34">
        <v>39358</v>
      </c>
      <c r="C1789" s="35" t="s">
        <v>4</v>
      </c>
      <c r="D1789" s="36" t="s">
        <v>76</v>
      </c>
      <c r="E1789" s="36"/>
      <c r="F1789" s="37">
        <v>25</v>
      </c>
      <c r="G1789" s="38">
        <f>G1788+F1789</f>
        <v>-30504.070000000022</v>
      </c>
      <c r="H1789" s="39">
        <v>214</v>
      </c>
      <c r="I1789" s="37">
        <f>IF(F1789&lt;0,0,F1789)</f>
        <v>25</v>
      </c>
      <c r="J1789" s="33" t="s">
        <v>431</v>
      </c>
      <c r="K1789"/>
      <c r="L1789"/>
      <c r="M1789"/>
      <c r="N1789"/>
      <c r="O1789"/>
      <c r="P1789"/>
      <c r="Q1789"/>
      <c r="R1789"/>
      <c r="S1789"/>
      <c r="T1789"/>
    </row>
    <row r="1790" spans="1:20" s="2" customFormat="1" ht="18" customHeight="1" x14ac:dyDescent="0.25">
      <c r="A1790" s="55">
        <v>2008</v>
      </c>
      <c r="B1790" s="56">
        <v>39722</v>
      </c>
      <c r="C1790" s="57" t="s">
        <v>4</v>
      </c>
      <c r="D1790" s="55" t="s">
        <v>76</v>
      </c>
      <c r="E1790" s="55"/>
      <c r="F1790" s="58">
        <v>25</v>
      </c>
      <c r="G1790" s="59">
        <f>G1789+F1790</f>
        <v>-30479.070000000022</v>
      </c>
      <c r="H1790" s="60">
        <v>231</v>
      </c>
      <c r="I1790" s="58">
        <f>IF(F1790&lt;0,0,F1790)</f>
        <v>25</v>
      </c>
      <c r="J1790" s="25" t="s">
        <v>431</v>
      </c>
      <c r="K1790"/>
      <c r="L1790"/>
      <c r="M1790"/>
      <c r="N1790"/>
      <c r="O1790"/>
      <c r="P1790"/>
      <c r="Q1790"/>
      <c r="R1790"/>
      <c r="S1790"/>
      <c r="T1790"/>
    </row>
    <row r="1791" spans="1:20" s="2" customFormat="1" ht="18" customHeight="1" x14ac:dyDescent="0.25">
      <c r="A1791" s="47">
        <v>2009</v>
      </c>
      <c r="B1791" s="48">
        <v>40087</v>
      </c>
      <c r="C1791" s="49" t="s">
        <v>4</v>
      </c>
      <c r="D1791" s="50" t="s">
        <v>76</v>
      </c>
      <c r="E1791" s="50"/>
      <c r="F1791" s="51">
        <v>25</v>
      </c>
      <c r="G1791" s="52">
        <f>G1790+F1791</f>
        <v>-30454.070000000022</v>
      </c>
      <c r="H1791" s="53">
        <v>249</v>
      </c>
      <c r="I1791" s="51">
        <f>IF(F1791&lt;0,0,F1791)</f>
        <v>25</v>
      </c>
      <c r="J1791" s="25" t="s">
        <v>431</v>
      </c>
      <c r="K1791"/>
      <c r="L1791"/>
      <c r="M1791"/>
      <c r="N1791"/>
      <c r="O1791"/>
      <c r="P1791"/>
      <c r="Q1791"/>
      <c r="R1791"/>
      <c r="S1791"/>
      <c r="T1791"/>
    </row>
    <row r="1792" spans="1:20" s="2" customFormat="1" ht="18" customHeight="1" x14ac:dyDescent="0.25">
      <c r="A1792" s="36">
        <v>2010</v>
      </c>
      <c r="B1792" s="34">
        <v>40452</v>
      </c>
      <c r="C1792" s="35" t="s">
        <v>4</v>
      </c>
      <c r="D1792" s="36" t="s">
        <v>76</v>
      </c>
      <c r="E1792" s="36"/>
      <c r="F1792" s="37">
        <v>25</v>
      </c>
      <c r="G1792" s="38">
        <f>G1791+F1792</f>
        <v>-30429.070000000022</v>
      </c>
      <c r="H1792" s="39">
        <v>269</v>
      </c>
      <c r="I1792" s="37">
        <f>IF(F1792&lt;0,0,F1792)</f>
        <v>25</v>
      </c>
      <c r="J1792" s="33" t="s">
        <v>431</v>
      </c>
      <c r="K1792"/>
      <c r="L1792"/>
      <c r="M1792"/>
      <c r="N1792"/>
      <c r="O1792"/>
      <c r="P1792"/>
      <c r="Q1792"/>
      <c r="R1792"/>
      <c r="S1792"/>
      <c r="T1792"/>
    </row>
    <row r="1793" spans="1:20" s="2" customFormat="1" ht="18" customHeight="1" x14ac:dyDescent="0.25">
      <c r="A1793" s="67">
        <v>2011</v>
      </c>
      <c r="B1793" s="68">
        <v>40819</v>
      </c>
      <c r="C1793" s="69" t="s">
        <v>4</v>
      </c>
      <c r="D1793" s="67" t="s">
        <v>76</v>
      </c>
      <c r="E1793" s="67"/>
      <c r="F1793" s="70">
        <v>25</v>
      </c>
      <c r="G1793" s="71">
        <f>G1792+F1793</f>
        <v>-30404.070000000022</v>
      </c>
      <c r="H1793" s="72">
        <v>290</v>
      </c>
      <c r="I1793" s="70">
        <f>IF(F1793&lt;0,0,F1793)</f>
        <v>25</v>
      </c>
      <c r="J1793" s="25" t="s">
        <v>431</v>
      </c>
      <c r="K1793" s="22"/>
      <c r="L1793" s="22"/>
      <c r="M1793" s="22"/>
      <c r="N1793" s="22"/>
      <c r="O1793" s="22"/>
      <c r="P1793" s="22"/>
      <c r="Q1793"/>
      <c r="R1793"/>
      <c r="S1793"/>
      <c r="T1793"/>
    </row>
    <row r="1794" spans="1:20" s="2" customFormat="1" ht="18" customHeight="1" x14ac:dyDescent="0.25">
      <c r="A1794" s="74">
        <v>2012</v>
      </c>
      <c r="B1794" s="75">
        <v>41183</v>
      </c>
      <c r="C1794" s="76" t="s">
        <v>4</v>
      </c>
      <c r="D1794" s="77" t="s">
        <v>76</v>
      </c>
      <c r="E1794" s="77"/>
      <c r="F1794" s="78">
        <v>25</v>
      </c>
      <c r="G1794" s="79">
        <f>G1793+F1794</f>
        <v>-30379.070000000022</v>
      </c>
      <c r="H1794" s="80">
        <v>311</v>
      </c>
      <c r="I1794" s="78">
        <f>IF(F1794&lt;0,0,F1794)</f>
        <v>25</v>
      </c>
      <c r="J1794" s="25" t="s">
        <v>431</v>
      </c>
      <c r="K1794"/>
      <c r="L1794"/>
      <c r="M1794"/>
      <c r="N1794"/>
      <c r="O1794"/>
      <c r="P1794"/>
      <c r="Q1794"/>
      <c r="R1794"/>
      <c r="S1794"/>
      <c r="T1794"/>
    </row>
    <row r="1795" spans="1:20" s="2" customFormat="1" ht="18" customHeight="1" x14ac:dyDescent="0.25">
      <c r="A1795" s="25">
        <v>2003</v>
      </c>
      <c r="B1795" s="28">
        <v>37895</v>
      </c>
      <c r="C1795" s="29" t="s">
        <v>4</v>
      </c>
      <c r="D1795" s="30" t="s">
        <v>30</v>
      </c>
      <c r="E1795" s="30"/>
      <c r="F1795" s="31">
        <v>100</v>
      </c>
      <c r="G1795" s="26">
        <f>G1794+F1795</f>
        <v>-30279.070000000022</v>
      </c>
      <c r="H1795" s="32">
        <v>149</v>
      </c>
      <c r="I1795" s="31">
        <f>IF(F1795&gt;0,F1795,"")</f>
        <v>100</v>
      </c>
      <c r="J1795" s="27" t="s">
        <v>431</v>
      </c>
      <c r="K1795"/>
      <c r="L1795"/>
      <c r="M1795"/>
      <c r="N1795"/>
      <c r="O1795"/>
      <c r="P1795"/>
      <c r="Q1795"/>
      <c r="R1795"/>
      <c r="S1795"/>
      <c r="T1795"/>
    </row>
    <row r="1796" spans="1:20" s="2" customFormat="1" ht="18" customHeight="1" x14ac:dyDescent="0.25">
      <c r="A1796" s="61">
        <v>2004</v>
      </c>
      <c r="B1796" s="62">
        <v>38261</v>
      </c>
      <c r="C1796" s="63" t="s">
        <v>4</v>
      </c>
      <c r="D1796" s="47" t="s">
        <v>30</v>
      </c>
      <c r="E1796" s="47"/>
      <c r="F1796" s="64">
        <v>100</v>
      </c>
      <c r="G1796" s="65">
        <f>G1795+F1796</f>
        <v>-30179.070000000022</v>
      </c>
      <c r="H1796" s="66">
        <v>165</v>
      </c>
      <c r="I1796" s="64">
        <f>IF(F1796&gt;0,F1796,"")</f>
        <v>100</v>
      </c>
      <c r="J1796" s="61" t="s">
        <v>431</v>
      </c>
      <c r="K1796"/>
      <c r="L1796"/>
      <c r="M1796"/>
      <c r="N1796"/>
      <c r="O1796"/>
      <c r="P1796"/>
      <c r="Q1796"/>
      <c r="R1796"/>
      <c r="S1796"/>
      <c r="T1796"/>
    </row>
    <row r="1797" spans="1:20" s="2" customFormat="1" ht="18" customHeight="1" x14ac:dyDescent="0.25">
      <c r="A1797" s="40">
        <v>2005</v>
      </c>
      <c r="B1797" s="41">
        <v>38628</v>
      </c>
      <c r="C1797" s="42" t="s">
        <v>4</v>
      </c>
      <c r="D1797" s="43" t="s">
        <v>30</v>
      </c>
      <c r="E1797" s="43"/>
      <c r="F1797" s="44">
        <v>100</v>
      </c>
      <c r="G1797" s="45">
        <f>G1796+F1797</f>
        <v>-30079.070000000022</v>
      </c>
      <c r="H1797" s="46">
        <v>180</v>
      </c>
      <c r="I1797" s="44">
        <f>IF(F1797&gt;0,F1797,"")</f>
        <v>100</v>
      </c>
      <c r="J1797" s="40" t="s">
        <v>431</v>
      </c>
      <c r="K1797"/>
      <c r="L1797"/>
      <c r="M1797"/>
      <c r="N1797"/>
      <c r="O1797"/>
      <c r="P1797"/>
      <c r="Q1797"/>
      <c r="R1797"/>
      <c r="S1797"/>
      <c r="T1797"/>
    </row>
    <row r="1798" spans="1:20" s="2" customFormat="1" ht="18" customHeight="1" x14ac:dyDescent="0.25">
      <c r="A1798" s="27">
        <v>2006</v>
      </c>
      <c r="B1798" s="28">
        <v>38992</v>
      </c>
      <c r="C1798" s="29" t="s">
        <v>4</v>
      </c>
      <c r="D1798" s="30" t="s">
        <v>30</v>
      </c>
      <c r="E1798" s="30"/>
      <c r="F1798" s="31">
        <v>100</v>
      </c>
      <c r="G1798" s="26">
        <f>G1797+F1798</f>
        <v>-29979.070000000022</v>
      </c>
      <c r="H1798" s="32">
        <v>196</v>
      </c>
      <c r="I1798" s="31">
        <f>IF(F1798&gt;0,F1798,"")</f>
        <v>100</v>
      </c>
      <c r="J1798" s="25" t="s">
        <v>431</v>
      </c>
      <c r="K1798"/>
      <c r="L1798"/>
      <c r="M1798"/>
      <c r="N1798"/>
      <c r="O1798"/>
      <c r="P1798"/>
      <c r="Q1798"/>
      <c r="R1798"/>
      <c r="S1798"/>
      <c r="T1798"/>
    </row>
    <row r="1799" spans="1:20" s="2" customFormat="1" ht="18" customHeight="1" x14ac:dyDescent="0.25">
      <c r="A1799" s="33">
        <v>2007</v>
      </c>
      <c r="B1799" s="34">
        <v>39356</v>
      </c>
      <c r="C1799" s="35" t="s">
        <v>4</v>
      </c>
      <c r="D1799" s="36" t="s">
        <v>30</v>
      </c>
      <c r="E1799" s="36"/>
      <c r="F1799" s="37">
        <v>100</v>
      </c>
      <c r="G1799" s="38">
        <f>G1798+F1799</f>
        <v>-29879.070000000022</v>
      </c>
      <c r="H1799" s="39">
        <v>213</v>
      </c>
      <c r="I1799" s="37">
        <f>IF(F1799&lt;0,0,F1799)</f>
        <v>100</v>
      </c>
      <c r="J1799" s="33" t="s">
        <v>431</v>
      </c>
      <c r="K1799"/>
      <c r="L1799"/>
      <c r="M1799"/>
      <c r="N1799"/>
      <c r="O1799"/>
      <c r="P1799"/>
      <c r="Q1799"/>
      <c r="R1799"/>
      <c r="S1799"/>
      <c r="T1799"/>
    </row>
    <row r="1800" spans="1:20" s="2" customFormat="1" ht="18" customHeight="1" x14ac:dyDescent="0.25">
      <c r="A1800" s="55">
        <v>2008</v>
      </c>
      <c r="B1800" s="56">
        <v>39722</v>
      </c>
      <c r="C1800" s="57" t="s">
        <v>4</v>
      </c>
      <c r="D1800" s="55" t="s">
        <v>30</v>
      </c>
      <c r="E1800" s="55"/>
      <c r="F1800" s="58">
        <v>100</v>
      </c>
      <c r="G1800" s="59">
        <f>G1799+F1800</f>
        <v>-29779.070000000022</v>
      </c>
      <c r="H1800" s="60">
        <v>232</v>
      </c>
      <c r="I1800" s="58">
        <f>IF(F1800&lt;0,0,F1800)</f>
        <v>100</v>
      </c>
      <c r="J1800" s="25" t="s">
        <v>431</v>
      </c>
      <c r="K1800"/>
      <c r="L1800"/>
      <c r="M1800"/>
      <c r="N1800"/>
      <c r="O1800"/>
      <c r="P1800"/>
      <c r="Q1800"/>
      <c r="R1800"/>
      <c r="S1800"/>
      <c r="T1800"/>
    </row>
    <row r="1801" spans="1:20" s="2" customFormat="1" ht="18" customHeight="1" x14ac:dyDescent="0.25">
      <c r="A1801" s="47">
        <v>2009</v>
      </c>
      <c r="B1801" s="48">
        <v>40087</v>
      </c>
      <c r="C1801" s="49" t="s">
        <v>4</v>
      </c>
      <c r="D1801" s="50" t="s">
        <v>30</v>
      </c>
      <c r="E1801" s="50"/>
      <c r="F1801" s="51">
        <v>100</v>
      </c>
      <c r="G1801" s="52">
        <f>G1800+F1801</f>
        <v>-29679.070000000022</v>
      </c>
      <c r="H1801" s="53">
        <v>251</v>
      </c>
      <c r="I1801" s="51">
        <f>IF(F1801&lt;0,0,F1801)</f>
        <v>100</v>
      </c>
      <c r="J1801" s="25" t="s">
        <v>431</v>
      </c>
      <c r="K1801"/>
      <c r="L1801"/>
      <c r="M1801"/>
      <c r="N1801"/>
      <c r="O1801"/>
      <c r="P1801"/>
      <c r="Q1801"/>
      <c r="R1801"/>
      <c r="S1801"/>
      <c r="T1801"/>
    </row>
    <row r="1802" spans="1:20" s="2" customFormat="1" ht="18" customHeight="1" x14ac:dyDescent="0.25">
      <c r="A1802" s="36">
        <v>2010</v>
      </c>
      <c r="B1802" s="34">
        <v>40452</v>
      </c>
      <c r="C1802" s="35" t="s">
        <v>4</v>
      </c>
      <c r="D1802" s="36" t="s">
        <v>30</v>
      </c>
      <c r="E1802" s="36"/>
      <c r="F1802" s="37">
        <v>100</v>
      </c>
      <c r="G1802" s="38">
        <f>G1801+F1802</f>
        <v>-29579.070000000022</v>
      </c>
      <c r="H1802" s="39">
        <v>270</v>
      </c>
      <c r="I1802" s="37">
        <f>IF(F1802&lt;0,0,F1802)</f>
        <v>100</v>
      </c>
      <c r="J1802" s="33" t="s">
        <v>431</v>
      </c>
      <c r="K1802"/>
      <c r="L1802"/>
      <c r="M1802"/>
      <c r="N1802"/>
      <c r="O1802"/>
      <c r="P1802"/>
      <c r="Q1802"/>
      <c r="R1802"/>
      <c r="S1802"/>
      <c r="T1802"/>
    </row>
    <row r="1803" spans="1:20" s="2" customFormat="1" ht="18" customHeight="1" x14ac:dyDescent="0.25">
      <c r="A1803" s="67">
        <v>2011</v>
      </c>
      <c r="B1803" s="68">
        <v>40819</v>
      </c>
      <c r="C1803" s="69" t="s">
        <v>4</v>
      </c>
      <c r="D1803" s="67" t="s">
        <v>30</v>
      </c>
      <c r="E1803" s="67"/>
      <c r="F1803" s="70">
        <v>100</v>
      </c>
      <c r="G1803" s="71">
        <f>G1802+F1803</f>
        <v>-29479.070000000022</v>
      </c>
      <c r="H1803" s="72">
        <v>292</v>
      </c>
      <c r="I1803" s="70">
        <f>IF(F1803&lt;0,0,F1803)</f>
        <v>100</v>
      </c>
      <c r="J1803" s="25" t="s">
        <v>431</v>
      </c>
      <c r="K1803"/>
      <c r="L1803"/>
      <c r="M1803"/>
      <c r="N1803"/>
      <c r="O1803"/>
      <c r="P1803"/>
      <c r="Q1803"/>
      <c r="R1803"/>
      <c r="S1803"/>
      <c r="T1803"/>
    </row>
    <row r="1804" spans="1:20" s="2" customFormat="1" ht="18" customHeight="1" x14ac:dyDescent="0.25">
      <c r="A1804" s="74">
        <v>2012</v>
      </c>
      <c r="B1804" s="75">
        <v>41183</v>
      </c>
      <c r="C1804" s="76" t="s">
        <v>4</v>
      </c>
      <c r="D1804" s="77" t="s">
        <v>30</v>
      </c>
      <c r="E1804" s="77"/>
      <c r="F1804" s="78">
        <v>100</v>
      </c>
      <c r="G1804" s="79">
        <f>G1803+F1804</f>
        <v>-29379.070000000022</v>
      </c>
      <c r="H1804" s="80">
        <v>313</v>
      </c>
      <c r="I1804" s="78">
        <f>IF(F1804&lt;0,0,F1804)</f>
        <v>100</v>
      </c>
      <c r="J1804" s="25" t="s">
        <v>431</v>
      </c>
      <c r="K1804"/>
      <c r="L1804"/>
      <c r="M1804"/>
      <c r="N1804"/>
      <c r="O1804"/>
      <c r="P1804"/>
      <c r="Q1804"/>
      <c r="R1804"/>
      <c r="S1804"/>
      <c r="T1804"/>
    </row>
    <row r="1805" spans="1:20" s="2" customFormat="1" ht="18" customHeight="1" x14ac:dyDescent="0.25">
      <c r="A1805" s="25">
        <v>2003</v>
      </c>
      <c r="B1805" s="28">
        <v>37928</v>
      </c>
      <c r="C1805" s="29" t="s">
        <v>4</v>
      </c>
      <c r="D1805" s="30" t="s">
        <v>31</v>
      </c>
      <c r="E1805" s="30"/>
      <c r="F1805" s="31">
        <v>15</v>
      </c>
      <c r="G1805" s="26">
        <f>G1804+F1805</f>
        <v>-29364.070000000022</v>
      </c>
      <c r="H1805" s="32">
        <v>151</v>
      </c>
      <c r="I1805" s="31">
        <f>IF(F1805&gt;0,F1805,"")</f>
        <v>15</v>
      </c>
      <c r="J1805" s="27" t="s">
        <v>431</v>
      </c>
      <c r="K1805"/>
      <c r="L1805"/>
      <c r="M1805"/>
      <c r="N1805"/>
      <c r="O1805"/>
      <c r="P1805"/>
      <c r="Q1805"/>
      <c r="R1805"/>
      <c r="S1805"/>
      <c r="T1805"/>
    </row>
    <row r="1806" spans="1:20" s="2" customFormat="1" ht="18" customHeight="1" x14ac:dyDescent="0.25">
      <c r="A1806" s="61">
        <v>2004</v>
      </c>
      <c r="B1806" s="62">
        <v>38292</v>
      </c>
      <c r="C1806" s="63" t="s">
        <v>4</v>
      </c>
      <c r="D1806" s="47" t="s">
        <v>31</v>
      </c>
      <c r="E1806" s="47"/>
      <c r="F1806" s="64">
        <v>15</v>
      </c>
      <c r="G1806" s="65">
        <f>G1805+F1806</f>
        <v>-29349.070000000022</v>
      </c>
      <c r="H1806" s="66">
        <v>167</v>
      </c>
      <c r="I1806" s="64">
        <f>IF(F1806&gt;0,F1806,"")</f>
        <v>15</v>
      </c>
      <c r="J1806" s="61" t="s">
        <v>431</v>
      </c>
      <c r="K1806"/>
      <c r="L1806"/>
      <c r="M1806"/>
      <c r="N1806"/>
      <c r="O1806"/>
      <c r="P1806"/>
      <c r="Q1806"/>
      <c r="R1806"/>
      <c r="S1806"/>
      <c r="T1806"/>
    </row>
    <row r="1807" spans="1:20" s="2" customFormat="1" ht="18" customHeight="1" x14ac:dyDescent="0.25">
      <c r="A1807" s="40">
        <v>2005</v>
      </c>
      <c r="B1807" s="41">
        <v>38657</v>
      </c>
      <c r="C1807" s="42" t="s">
        <v>4</v>
      </c>
      <c r="D1807" s="43" t="s">
        <v>31</v>
      </c>
      <c r="E1807" s="43"/>
      <c r="F1807" s="44">
        <v>15</v>
      </c>
      <c r="G1807" s="45">
        <f>G1806+F1807</f>
        <v>-29334.070000000022</v>
      </c>
      <c r="H1807" s="46">
        <v>182</v>
      </c>
      <c r="I1807" s="44">
        <f>IF(F1807&gt;0,F1807,"")</f>
        <v>15</v>
      </c>
      <c r="J1807" s="40" t="s">
        <v>431</v>
      </c>
      <c r="K1807"/>
      <c r="L1807"/>
      <c r="M1807"/>
      <c r="N1807"/>
      <c r="O1807"/>
      <c r="P1807"/>
      <c r="Q1807"/>
      <c r="R1807"/>
      <c r="S1807"/>
      <c r="T1807"/>
    </row>
    <row r="1808" spans="1:20" s="2" customFormat="1" ht="18" customHeight="1" x14ac:dyDescent="0.25">
      <c r="A1808" s="27">
        <v>2006</v>
      </c>
      <c r="B1808" s="28">
        <v>39022</v>
      </c>
      <c r="C1808" s="29" t="s">
        <v>4</v>
      </c>
      <c r="D1808" s="30" t="s">
        <v>31</v>
      </c>
      <c r="E1808" s="30"/>
      <c r="F1808" s="31">
        <v>15</v>
      </c>
      <c r="G1808" s="26">
        <f>G1807+F1808</f>
        <v>-29319.070000000022</v>
      </c>
      <c r="H1808" s="32">
        <v>198</v>
      </c>
      <c r="I1808" s="31">
        <f>IF(F1808&gt;0,F1808,"")</f>
        <v>15</v>
      </c>
      <c r="J1808" s="25" t="s">
        <v>431</v>
      </c>
      <c r="K1808"/>
      <c r="L1808"/>
      <c r="M1808"/>
      <c r="N1808"/>
      <c r="O1808"/>
      <c r="P1808"/>
      <c r="Q1808"/>
      <c r="R1808"/>
      <c r="S1808"/>
      <c r="T1808"/>
    </row>
    <row r="1809" spans="1:20" s="2" customFormat="1" ht="18" customHeight="1" x14ac:dyDescent="0.25">
      <c r="A1809" s="33">
        <v>2007</v>
      </c>
      <c r="B1809" s="34">
        <v>39356</v>
      </c>
      <c r="C1809" s="35" t="s">
        <v>4</v>
      </c>
      <c r="D1809" s="36" t="s">
        <v>31</v>
      </c>
      <c r="E1809" s="36"/>
      <c r="F1809" s="37">
        <v>100</v>
      </c>
      <c r="G1809" s="38">
        <f>G1808+F1809</f>
        <v>-29219.070000000022</v>
      </c>
      <c r="H1809" s="39">
        <v>213</v>
      </c>
      <c r="I1809" s="37">
        <f>IF(F1809&lt;0,0,F1809)</f>
        <v>100</v>
      </c>
      <c r="J1809" s="33" t="s">
        <v>431</v>
      </c>
      <c r="K1809"/>
      <c r="L1809"/>
      <c r="M1809"/>
      <c r="N1809"/>
      <c r="O1809"/>
      <c r="P1809"/>
      <c r="Q1809"/>
      <c r="R1809"/>
      <c r="S1809"/>
      <c r="T1809"/>
    </row>
    <row r="1810" spans="1:20" s="2" customFormat="1" ht="18" customHeight="1" x14ac:dyDescent="0.25">
      <c r="A1810" s="55">
        <v>2008</v>
      </c>
      <c r="B1810" s="56">
        <v>39722</v>
      </c>
      <c r="C1810" s="57" t="s">
        <v>4</v>
      </c>
      <c r="D1810" s="55" t="s">
        <v>31</v>
      </c>
      <c r="E1810" s="55"/>
      <c r="F1810" s="58">
        <v>100</v>
      </c>
      <c r="G1810" s="59">
        <f>G1809+F1810</f>
        <v>-29119.070000000022</v>
      </c>
      <c r="H1810" s="60">
        <v>232</v>
      </c>
      <c r="I1810" s="58">
        <f>IF(F1810&lt;0,0,F1810)</f>
        <v>100</v>
      </c>
      <c r="J1810" s="25" t="s">
        <v>431</v>
      </c>
      <c r="K1810"/>
      <c r="L1810"/>
      <c r="M1810"/>
      <c r="N1810"/>
      <c r="O1810"/>
      <c r="P1810"/>
      <c r="Q1810"/>
      <c r="R1810"/>
      <c r="S1810"/>
      <c r="T1810"/>
    </row>
    <row r="1811" spans="1:20" s="2" customFormat="1" ht="18" customHeight="1" x14ac:dyDescent="0.25">
      <c r="A1811" s="47">
        <v>2009</v>
      </c>
      <c r="B1811" s="48">
        <v>40087</v>
      </c>
      <c r="C1811" s="49" t="s">
        <v>4</v>
      </c>
      <c r="D1811" s="50" t="s">
        <v>31</v>
      </c>
      <c r="E1811" s="50"/>
      <c r="F1811" s="51">
        <v>100</v>
      </c>
      <c r="G1811" s="52">
        <f>G1810+F1811</f>
        <v>-29019.070000000022</v>
      </c>
      <c r="H1811" s="53">
        <v>251</v>
      </c>
      <c r="I1811" s="51">
        <f>IF(F1811&lt;0,0,F1811)</f>
        <v>100</v>
      </c>
      <c r="J1811" s="25" t="s">
        <v>431</v>
      </c>
      <c r="K1811"/>
      <c r="L1811"/>
      <c r="M1811"/>
      <c r="N1811"/>
      <c r="O1811"/>
      <c r="P1811"/>
      <c r="Q1811"/>
      <c r="R1811"/>
      <c r="S1811"/>
      <c r="T1811"/>
    </row>
    <row r="1812" spans="1:20" s="2" customFormat="1" ht="18" customHeight="1" x14ac:dyDescent="0.25">
      <c r="A1812" s="36">
        <v>2010</v>
      </c>
      <c r="B1812" s="34">
        <v>40452</v>
      </c>
      <c r="C1812" s="35" t="s">
        <v>4</v>
      </c>
      <c r="D1812" s="36" t="s">
        <v>31</v>
      </c>
      <c r="E1812" s="36"/>
      <c r="F1812" s="37">
        <v>100</v>
      </c>
      <c r="G1812" s="38">
        <f>G1811+F1812</f>
        <v>-28919.070000000022</v>
      </c>
      <c r="H1812" s="39">
        <v>270</v>
      </c>
      <c r="I1812" s="37">
        <f>IF(F1812&lt;0,0,F1812)</f>
        <v>100</v>
      </c>
      <c r="J1812" s="33" t="s">
        <v>431</v>
      </c>
      <c r="K1812"/>
      <c r="L1812"/>
      <c r="M1812"/>
      <c r="N1812"/>
      <c r="O1812"/>
      <c r="P1812"/>
      <c r="Q1812"/>
      <c r="R1812"/>
      <c r="S1812"/>
      <c r="T1812"/>
    </row>
    <row r="1813" spans="1:20" s="2" customFormat="1" ht="18" customHeight="1" x14ac:dyDescent="0.25">
      <c r="A1813" s="67">
        <v>2011</v>
      </c>
      <c r="B1813" s="68">
        <v>40819</v>
      </c>
      <c r="C1813" s="69" t="s">
        <v>4</v>
      </c>
      <c r="D1813" s="67" t="s">
        <v>31</v>
      </c>
      <c r="E1813" s="67"/>
      <c r="F1813" s="70">
        <v>100</v>
      </c>
      <c r="G1813" s="71">
        <f>G1812+F1813</f>
        <v>-28819.070000000022</v>
      </c>
      <c r="H1813" s="72">
        <v>292</v>
      </c>
      <c r="I1813" s="70">
        <f>IF(F1813&lt;0,0,F1813)</f>
        <v>100</v>
      </c>
      <c r="J1813" s="25" t="s">
        <v>431</v>
      </c>
      <c r="K1813"/>
      <c r="L1813"/>
      <c r="M1813"/>
      <c r="N1813"/>
      <c r="O1813"/>
      <c r="P1813"/>
      <c r="Q1813"/>
      <c r="R1813"/>
      <c r="S1813"/>
      <c r="T1813"/>
    </row>
    <row r="1814" spans="1:20" s="2" customFormat="1" ht="18" customHeight="1" x14ac:dyDescent="0.25">
      <c r="A1814" s="74">
        <v>2012</v>
      </c>
      <c r="B1814" s="75">
        <v>41183</v>
      </c>
      <c r="C1814" s="76" t="s">
        <v>4</v>
      </c>
      <c r="D1814" s="77" t="s">
        <v>31</v>
      </c>
      <c r="E1814" s="77"/>
      <c r="F1814" s="78">
        <v>100</v>
      </c>
      <c r="G1814" s="79">
        <f>G1813+F1814</f>
        <v>-28719.070000000022</v>
      </c>
      <c r="H1814" s="80">
        <v>313</v>
      </c>
      <c r="I1814" s="78">
        <f>IF(F1814&lt;0,0,F1814)</f>
        <v>100</v>
      </c>
      <c r="J1814" s="25" t="s">
        <v>431</v>
      </c>
      <c r="K1814"/>
      <c r="L1814"/>
      <c r="M1814"/>
      <c r="N1814"/>
      <c r="O1814"/>
      <c r="P1814"/>
      <c r="Q1814"/>
      <c r="R1814"/>
      <c r="S1814"/>
      <c r="T1814"/>
    </row>
    <row r="1815" spans="1:20" s="2" customFormat="1" ht="18" customHeight="1" x14ac:dyDescent="0.25">
      <c r="A1815" s="25">
        <v>2003</v>
      </c>
      <c r="B1815" s="28">
        <v>37895</v>
      </c>
      <c r="C1815" s="29" t="s">
        <v>4</v>
      </c>
      <c r="D1815" s="30" t="s">
        <v>32</v>
      </c>
      <c r="E1815" s="30"/>
      <c r="F1815" s="31">
        <v>15</v>
      </c>
      <c r="G1815" s="26">
        <f>G1814+F1815</f>
        <v>-28704.070000000022</v>
      </c>
      <c r="H1815" s="32">
        <v>149</v>
      </c>
      <c r="I1815" s="31">
        <f>IF(F1815&gt;0,F1815,"")</f>
        <v>15</v>
      </c>
      <c r="J1815" s="27" t="s">
        <v>431</v>
      </c>
      <c r="K1815"/>
      <c r="L1815"/>
      <c r="M1815"/>
      <c r="N1815"/>
      <c r="O1815"/>
      <c r="P1815"/>
      <c r="Q1815"/>
      <c r="R1815"/>
      <c r="S1815"/>
      <c r="T1815"/>
    </row>
    <row r="1816" spans="1:20" s="2" customFormat="1" ht="18" customHeight="1" x14ac:dyDescent="0.25">
      <c r="A1816" s="61">
        <v>2004</v>
      </c>
      <c r="B1816" s="62">
        <v>38261</v>
      </c>
      <c r="C1816" s="63" t="s">
        <v>4</v>
      </c>
      <c r="D1816" s="47" t="s">
        <v>32</v>
      </c>
      <c r="E1816" s="47"/>
      <c r="F1816" s="64">
        <v>15</v>
      </c>
      <c r="G1816" s="65">
        <f>G1815+F1816</f>
        <v>-28689.070000000022</v>
      </c>
      <c r="H1816" s="66">
        <v>165</v>
      </c>
      <c r="I1816" s="64">
        <f>IF(F1816&gt;0,F1816,"")</f>
        <v>15</v>
      </c>
      <c r="J1816" s="61" t="s">
        <v>431</v>
      </c>
      <c r="K1816"/>
      <c r="L1816"/>
      <c r="M1816"/>
      <c r="N1816"/>
      <c r="O1816"/>
      <c r="P1816"/>
      <c r="Q1816"/>
      <c r="R1816"/>
      <c r="S1816"/>
      <c r="T1816"/>
    </row>
    <row r="1817" spans="1:20" s="2" customFormat="1" ht="18" customHeight="1" x14ac:dyDescent="0.25">
      <c r="A1817" s="40">
        <v>2005</v>
      </c>
      <c r="B1817" s="41">
        <v>38628</v>
      </c>
      <c r="C1817" s="42" t="s">
        <v>4</v>
      </c>
      <c r="D1817" s="43" t="s">
        <v>32</v>
      </c>
      <c r="E1817" s="43"/>
      <c r="F1817" s="44">
        <v>15</v>
      </c>
      <c r="G1817" s="45">
        <f>G1816+F1817</f>
        <v>-28674.070000000022</v>
      </c>
      <c r="H1817" s="46">
        <v>180</v>
      </c>
      <c r="I1817" s="44">
        <f>IF(F1817&gt;0,F1817,"")</f>
        <v>15</v>
      </c>
      <c r="J1817" s="40" t="s">
        <v>431</v>
      </c>
      <c r="K1817"/>
      <c r="L1817"/>
      <c r="M1817"/>
      <c r="N1817"/>
      <c r="O1817"/>
      <c r="P1817"/>
      <c r="Q1817"/>
      <c r="R1817"/>
      <c r="S1817"/>
      <c r="T1817"/>
    </row>
    <row r="1818" spans="1:20" s="2" customFormat="1" ht="18" customHeight="1" x14ac:dyDescent="0.25">
      <c r="A1818" s="27">
        <v>2006</v>
      </c>
      <c r="B1818" s="28">
        <v>38992</v>
      </c>
      <c r="C1818" s="29" t="s">
        <v>4</v>
      </c>
      <c r="D1818" s="30" t="s">
        <v>32</v>
      </c>
      <c r="E1818" s="30"/>
      <c r="F1818" s="31">
        <v>15</v>
      </c>
      <c r="G1818" s="26">
        <f>G1817+F1818</f>
        <v>-28659.070000000022</v>
      </c>
      <c r="H1818" s="32">
        <v>196</v>
      </c>
      <c r="I1818" s="31">
        <f>IF(F1818&gt;0,F1818,"")</f>
        <v>15</v>
      </c>
      <c r="J1818" s="25" t="s">
        <v>431</v>
      </c>
      <c r="K1818"/>
      <c r="L1818"/>
      <c r="M1818"/>
      <c r="N1818"/>
      <c r="O1818"/>
      <c r="P1818"/>
      <c r="Q1818"/>
      <c r="R1818"/>
      <c r="S1818"/>
      <c r="T1818"/>
    </row>
    <row r="1819" spans="1:20" s="2" customFormat="1" ht="18" customHeight="1" x14ac:dyDescent="0.25">
      <c r="A1819" s="33">
        <v>2007</v>
      </c>
      <c r="B1819" s="34">
        <v>39356</v>
      </c>
      <c r="C1819" s="35" t="s">
        <v>4</v>
      </c>
      <c r="D1819" s="36" t="s">
        <v>32</v>
      </c>
      <c r="E1819" s="36"/>
      <c r="F1819" s="37">
        <v>25</v>
      </c>
      <c r="G1819" s="38">
        <f>G1818+F1819</f>
        <v>-28634.070000000022</v>
      </c>
      <c r="H1819" s="39">
        <v>213</v>
      </c>
      <c r="I1819" s="37">
        <f>IF(F1819&lt;0,0,F1819)</f>
        <v>25</v>
      </c>
      <c r="J1819" s="33" t="s">
        <v>431</v>
      </c>
      <c r="K1819"/>
      <c r="L1819"/>
      <c r="M1819"/>
      <c r="N1819"/>
      <c r="O1819"/>
      <c r="P1819"/>
      <c r="Q1819"/>
      <c r="R1819"/>
      <c r="S1819"/>
      <c r="T1819"/>
    </row>
    <row r="1820" spans="1:20" s="2" customFormat="1" ht="18" customHeight="1" x14ac:dyDescent="0.25">
      <c r="A1820" s="55">
        <v>2008</v>
      </c>
      <c r="B1820" s="56">
        <v>39722</v>
      </c>
      <c r="C1820" s="57" t="s">
        <v>4</v>
      </c>
      <c r="D1820" s="55" t="s">
        <v>32</v>
      </c>
      <c r="E1820" s="55"/>
      <c r="F1820" s="58">
        <v>25</v>
      </c>
      <c r="G1820" s="59">
        <f>G1819+F1820</f>
        <v>-28609.070000000022</v>
      </c>
      <c r="H1820" s="60">
        <v>232</v>
      </c>
      <c r="I1820" s="58">
        <f>IF(F1820&lt;0,0,F1820)</f>
        <v>25</v>
      </c>
      <c r="J1820" s="25" t="s">
        <v>431</v>
      </c>
      <c r="K1820"/>
      <c r="L1820"/>
      <c r="M1820"/>
      <c r="N1820"/>
      <c r="O1820"/>
      <c r="P1820"/>
      <c r="Q1820"/>
      <c r="R1820"/>
      <c r="S1820"/>
      <c r="T1820"/>
    </row>
    <row r="1821" spans="1:20" s="2" customFormat="1" ht="18" customHeight="1" x14ac:dyDescent="0.25">
      <c r="A1821" s="47">
        <v>2009</v>
      </c>
      <c r="B1821" s="48">
        <v>40087</v>
      </c>
      <c r="C1821" s="49" t="s">
        <v>4</v>
      </c>
      <c r="D1821" s="50" t="s">
        <v>32</v>
      </c>
      <c r="E1821" s="50"/>
      <c r="F1821" s="51">
        <v>25</v>
      </c>
      <c r="G1821" s="52">
        <f>G1820+F1821</f>
        <v>-28584.070000000022</v>
      </c>
      <c r="H1821" s="53">
        <v>250</v>
      </c>
      <c r="I1821" s="51">
        <f>IF(F1821&lt;0,0,F1821)</f>
        <v>25</v>
      </c>
      <c r="J1821" s="25" t="s">
        <v>431</v>
      </c>
      <c r="K1821"/>
      <c r="L1821"/>
      <c r="M1821"/>
      <c r="N1821"/>
      <c r="O1821"/>
      <c r="P1821"/>
      <c r="Q1821"/>
      <c r="R1821"/>
      <c r="S1821"/>
      <c r="T1821"/>
    </row>
    <row r="1822" spans="1:20" s="2" customFormat="1" ht="18" customHeight="1" x14ac:dyDescent="0.25">
      <c r="A1822" s="36">
        <v>2010</v>
      </c>
      <c r="B1822" s="34">
        <v>40452</v>
      </c>
      <c r="C1822" s="35" t="s">
        <v>4</v>
      </c>
      <c r="D1822" s="36" t="s">
        <v>32</v>
      </c>
      <c r="E1822" s="36"/>
      <c r="F1822" s="37">
        <v>25</v>
      </c>
      <c r="G1822" s="38">
        <f>G1821+F1822</f>
        <v>-28559.070000000022</v>
      </c>
      <c r="H1822" s="39">
        <v>270</v>
      </c>
      <c r="I1822" s="37">
        <f>IF(F1822&lt;0,0,F1822)</f>
        <v>25</v>
      </c>
      <c r="J1822" s="33" t="s">
        <v>431</v>
      </c>
      <c r="K1822"/>
      <c r="L1822"/>
      <c r="M1822"/>
      <c r="N1822"/>
      <c r="O1822"/>
      <c r="P1822"/>
      <c r="Q1822"/>
      <c r="R1822"/>
      <c r="S1822"/>
      <c r="T1822"/>
    </row>
    <row r="1823" spans="1:20" s="2" customFormat="1" ht="18" customHeight="1" x14ac:dyDescent="0.25">
      <c r="A1823" s="67">
        <v>2011</v>
      </c>
      <c r="B1823" s="68">
        <v>40819</v>
      </c>
      <c r="C1823" s="69" t="s">
        <v>4</v>
      </c>
      <c r="D1823" s="67" t="s">
        <v>32</v>
      </c>
      <c r="E1823" s="67"/>
      <c r="F1823" s="70">
        <v>25</v>
      </c>
      <c r="G1823" s="71">
        <f>G1822+F1823</f>
        <v>-28534.070000000022</v>
      </c>
      <c r="H1823" s="72">
        <v>292</v>
      </c>
      <c r="I1823" s="70">
        <f>IF(F1823&lt;0,0,F1823)</f>
        <v>25</v>
      </c>
      <c r="J1823" s="25" t="s">
        <v>431</v>
      </c>
      <c r="K1823"/>
      <c r="L1823"/>
      <c r="M1823"/>
      <c r="N1823"/>
      <c r="O1823"/>
      <c r="P1823"/>
      <c r="Q1823"/>
      <c r="R1823"/>
      <c r="S1823"/>
      <c r="T1823"/>
    </row>
    <row r="1824" spans="1:20" s="2" customFormat="1" ht="18" customHeight="1" x14ac:dyDescent="0.25">
      <c r="A1824" s="74">
        <v>2012</v>
      </c>
      <c r="B1824" s="75">
        <v>41183</v>
      </c>
      <c r="C1824" s="76" t="s">
        <v>4</v>
      </c>
      <c r="D1824" s="77" t="s">
        <v>32</v>
      </c>
      <c r="E1824" s="77"/>
      <c r="F1824" s="78">
        <v>25</v>
      </c>
      <c r="G1824" s="79">
        <f>G1823+F1824</f>
        <v>-28509.070000000022</v>
      </c>
      <c r="H1824" s="80">
        <v>313</v>
      </c>
      <c r="I1824" s="78">
        <f>IF(F1824&lt;0,0,F1824)</f>
        <v>25</v>
      </c>
      <c r="J1824" s="25" t="s">
        <v>431</v>
      </c>
      <c r="K1824"/>
      <c r="L1824"/>
      <c r="M1824"/>
      <c r="N1824"/>
      <c r="O1824"/>
      <c r="P1824"/>
      <c r="Q1824"/>
      <c r="R1824"/>
      <c r="S1824"/>
      <c r="T1824"/>
    </row>
    <row r="1825" spans="1:20" s="2" customFormat="1" ht="18" customHeight="1" x14ac:dyDescent="0.25">
      <c r="A1825" s="25">
        <v>2003</v>
      </c>
      <c r="B1825" s="28">
        <v>37930</v>
      </c>
      <c r="C1825" s="29" t="s">
        <v>4</v>
      </c>
      <c r="D1825" s="30" t="s">
        <v>101</v>
      </c>
      <c r="E1825" s="30"/>
      <c r="F1825" s="31">
        <v>15</v>
      </c>
      <c r="G1825" s="26">
        <f>G1824+F1825</f>
        <v>-28494.070000000022</v>
      </c>
      <c r="H1825" s="32">
        <v>151</v>
      </c>
      <c r="I1825" s="31">
        <f>IF(F1825&gt;0,F1825,"")</f>
        <v>15</v>
      </c>
      <c r="J1825" s="27" t="s">
        <v>431</v>
      </c>
      <c r="K1825"/>
      <c r="L1825"/>
      <c r="M1825"/>
      <c r="N1825"/>
      <c r="O1825"/>
      <c r="P1825"/>
      <c r="Q1825"/>
      <c r="R1825"/>
      <c r="S1825"/>
      <c r="T1825"/>
    </row>
    <row r="1826" spans="1:20" s="2" customFormat="1" ht="18" customHeight="1" x14ac:dyDescent="0.25">
      <c r="A1826" s="61">
        <v>2004</v>
      </c>
      <c r="B1826" s="62">
        <v>38294</v>
      </c>
      <c r="C1826" s="63" t="s">
        <v>4</v>
      </c>
      <c r="D1826" s="47" t="s">
        <v>101</v>
      </c>
      <c r="E1826" s="47"/>
      <c r="F1826" s="64">
        <v>15</v>
      </c>
      <c r="G1826" s="65">
        <f>G1825+F1826</f>
        <v>-28479.070000000022</v>
      </c>
      <c r="H1826" s="66">
        <v>167</v>
      </c>
      <c r="I1826" s="64">
        <f>IF(F1826&gt;0,F1826,"")</f>
        <v>15</v>
      </c>
      <c r="J1826" s="61" t="s">
        <v>431</v>
      </c>
      <c r="K1826"/>
      <c r="L1826"/>
      <c r="M1826"/>
      <c r="N1826"/>
      <c r="O1826"/>
      <c r="P1826"/>
      <c r="Q1826"/>
      <c r="R1826"/>
      <c r="S1826"/>
      <c r="T1826"/>
    </row>
    <row r="1827" spans="1:20" s="2" customFormat="1" ht="18" customHeight="1" x14ac:dyDescent="0.25">
      <c r="A1827" s="40">
        <v>2005</v>
      </c>
      <c r="B1827" s="41">
        <v>38659</v>
      </c>
      <c r="C1827" s="42" t="s">
        <v>4</v>
      </c>
      <c r="D1827" s="43" t="s">
        <v>101</v>
      </c>
      <c r="E1827" s="43"/>
      <c r="F1827" s="44">
        <v>15</v>
      </c>
      <c r="G1827" s="45">
        <f>G1826+F1827</f>
        <v>-28464.070000000022</v>
      </c>
      <c r="H1827" s="46">
        <v>182</v>
      </c>
      <c r="I1827" s="44">
        <f>IF(F1827&gt;0,F1827,"")</f>
        <v>15</v>
      </c>
      <c r="J1827" s="40" t="s">
        <v>431</v>
      </c>
      <c r="K1827"/>
      <c r="L1827"/>
      <c r="M1827"/>
      <c r="N1827"/>
      <c r="O1827"/>
      <c r="P1827"/>
      <c r="Q1827"/>
      <c r="R1827"/>
      <c r="S1827"/>
      <c r="T1827"/>
    </row>
    <row r="1828" spans="1:20" s="2" customFormat="1" ht="18" customHeight="1" x14ac:dyDescent="0.25">
      <c r="A1828" s="27">
        <v>2006</v>
      </c>
      <c r="B1828" s="28">
        <v>39024</v>
      </c>
      <c r="C1828" s="29" t="s">
        <v>4</v>
      </c>
      <c r="D1828" s="30" t="s">
        <v>101</v>
      </c>
      <c r="E1828" s="30"/>
      <c r="F1828" s="31">
        <v>15</v>
      </c>
      <c r="G1828" s="26">
        <f>G1827+F1828</f>
        <v>-28449.070000000022</v>
      </c>
      <c r="H1828" s="32">
        <v>198</v>
      </c>
      <c r="I1828" s="31">
        <f>IF(F1828&gt;0,F1828,"")</f>
        <v>15</v>
      </c>
      <c r="J1828" s="25" t="s">
        <v>431</v>
      </c>
      <c r="K1828"/>
      <c r="L1828"/>
      <c r="M1828"/>
      <c r="N1828"/>
      <c r="O1828"/>
      <c r="P1828"/>
      <c r="Q1828"/>
      <c r="R1828"/>
      <c r="S1828"/>
      <c r="T1828"/>
    </row>
    <row r="1829" spans="1:20" s="2" customFormat="1" ht="18" customHeight="1" x14ac:dyDescent="0.25">
      <c r="A1829" s="33">
        <v>2007</v>
      </c>
      <c r="B1829" s="34">
        <v>39391</v>
      </c>
      <c r="C1829" s="35" t="s">
        <v>4</v>
      </c>
      <c r="D1829" s="36" t="s">
        <v>101</v>
      </c>
      <c r="E1829" s="36"/>
      <c r="F1829" s="37">
        <v>15</v>
      </c>
      <c r="G1829" s="38">
        <f>G1828+F1829</f>
        <v>-28434.070000000022</v>
      </c>
      <c r="H1829" s="39">
        <v>217</v>
      </c>
      <c r="I1829" s="37">
        <f>IF(F1829&lt;0,0,F1829)</f>
        <v>15</v>
      </c>
      <c r="J1829" s="33" t="s">
        <v>431</v>
      </c>
      <c r="K1829"/>
      <c r="L1829"/>
      <c r="M1829"/>
      <c r="N1829"/>
      <c r="O1829"/>
      <c r="P1829"/>
      <c r="Q1829"/>
      <c r="R1829"/>
      <c r="S1829"/>
      <c r="T1829"/>
    </row>
    <row r="1830" spans="1:20" s="2" customFormat="1" ht="18" customHeight="1" x14ac:dyDescent="0.25">
      <c r="A1830" s="55">
        <v>2008</v>
      </c>
      <c r="B1830" s="56">
        <v>39755</v>
      </c>
      <c r="C1830" s="57" t="s">
        <v>4</v>
      </c>
      <c r="D1830" s="55" t="s">
        <v>101</v>
      </c>
      <c r="E1830" s="55"/>
      <c r="F1830" s="58">
        <v>15</v>
      </c>
      <c r="G1830" s="59">
        <f>G1829+F1830</f>
        <v>-28419.070000000022</v>
      </c>
      <c r="H1830" s="60">
        <v>235</v>
      </c>
      <c r="I1830" s="58">
        <f>IF(F1830&lt;0,0,F1830)</f>
        <v>15</v>
      </c>
      <c r="J1830" s="25" t="s">
        <v>431</v>
      </c>
      <c r="K1830" s="22"/>
      <c r="L1830" s="22"/>
      <c r="M1830" s="22"/>
      <c r="N1830" s="22"/>
      <c r="O1830" s="22"/>
      <c r="P1830" s="22"/>
      <c r="Q1830"/>
      <c r="R1830"/>
      <c r="S1830"/>
      <c r="T1830"/>
    </row>
    <row r="1831" spans="1:20" s="2" customFormat="1" ht="18" customHeight="1" x14ac:dyDescent="0.25">
      <c r="A1831" s="47">
        <v>2009</v>
      </c>
      <c r="B1831" s="48">
        <v>40119</v>
      </c>
      <c r="C1831" s="49" t="s">
        <v>4</v>
      </c>
      <c r="D1831" s="50" t="s">
        <v>101</v>
      </c>
      <c r="E1831" s="50"/>
      <c r="F1831" s="51">
        <v>15</v>
      </c>
      <c r="G1831" s="52">
        <f>G1830+F1831</f>
        <v>-28404.070000000022</v>
      </c>
      <c r="H1831" s="53">
        <v>253</v>
      </c>
      <c r="I1831" s="51">
        <f>IF(F1831&lt;0,0,F1831)</f>
        <v>15</v>
      </c>
      <c r="J1831" s="25" t="s">
        <v>431</v>
      </c>
      <c r="K1831" s="22"/>
      <c r="L1831" s="22"/>
      <c r="M1831" s="22"/>
      <c r="N1831" s="22"/>
      <c r="O1831" s="22"/>
      <c r="P1831" s="22"/>
      <c r="Q1831"/>
      <c r="R1831"/>
      <c r="S1831"/>
      <c r="T1831"/>
    </row>
    <row r="1832" spans="1:20" s="2" customFormat="1" ht="18" customHeight="1" x14ac:dyDescent="0.25">
      <c r="A1832" s="36">
        <v>2010</v>
      </c>
      <c r="B1832" s="34">
        <v>40483</v>
      </c>
      <c r="C1832" s="35" t="s">
        <v>4</v>
      </c>
      <c r="D1832" s="36" t="s">
        <v>101</v>
      </c>
      <c r="E1832" s="36"/>
      <c r="F1832" s="37">
        <v>15</v>
      </c>
      <c r="G1832" s="38">
        <f>G1831+F1832</f>
        <v>-28389.070000000022</v>
      </c>
      <c r="H1832" s="39">
        <v>274</v>
      </c>
      <c r="I1832" s="37">
        <f>IF(F1832&lt;0,0,F1832)</f>
        <v>15</v>
      </c>
      <c r="J1832" s="33" t="s">
        <v>431</v>
      </c>
      <c r="K1832"/>
      <c r="L1832"/>
      <c r="M1832"/>
      <c r="N1832"/>
      <c r="O1832"/>
      <c r="P1832"/>
      <c r="Q1832"/>
      <c r="R1832"/>
      <c r="S1832"/>
      <c r="T1832"/>
    </row>
    <row r="1833" spans="1:20" s="2" customFormat="1" ht="18" customHeight="1" x14ac:dyDescent="0.25">
      <c r="A1833" s="36">
        <v>2010</v>
      </c>
      <c r="B1833" s="34">
        <v>40725</v>
      </c>
      <c r="C1833" s="35" t="s">
        <v>4</v>
      </c>
      <c r="D1833" s="36" t="s">
        <v>101</v>
      </c>
      <c r="E1833" s="36"/>
      <c r="F1833" s="37">
        <v>15</v>
      </c>
      <c r="G1833" s="38">
        <f>G1832+F1833</f>
        <v>-28374.070000000022</v>
      </c>
      <c r="H1833" s="39">
        <v>286</v>
      </c>
      <c r="I1833" s="37">
        <f>IF(F1833&lt;0,0,F1833)</f>
        <v>15</v>
      </c>
      <c r="J1833" s="33" t="s">
        <v>431</v>
      </c>
      <c r="K1833"/>
      <c r="L1833"/>
      <c r="M1833"/>
      <c r="N1833"/>
      <c r="O1833"/>
      <c r="P1833"/>
      <c r="Q1833"/>
      <c r="R1833"/>
      <c r="S1833"/>
      <c r="T1833"/>
    </row>
    <row r="1834" spans="1:20" s="2" customFormat="1" ht="18" customHeight="1" x14ac:dyDescent="0.25">
      <c r="A1834" s="67">
        <v>2011</v>
      </c>
      <c r="B1834" s="68">
        <v>40819</v>
      </c>
      <c r="C1834" s="69" t="s">
        <v>4</v>
      </c>
      <c r="D1834" s="67" t="s">
        <v>101</v>
      </c>
      <c r="E1834" s="67"/>
      <c r="F1834" s="70">
        <v>50</v>
      </c>
      <c r="G1834" s="71">
        <f>G1833+F1834</f>
        <v>-28324.070000000022</v>
      </c>
      <c r="H1834" s="72">
        <v>291</v>
      </c>
      <c r="I1834" s="70">
        <f>IF(F1834&lt;0,0,F1834)</f>
        <v>50</v>
      </c>
      <c r="J1834" s="25" t="s">
        <v>431</v>
      </c>
      <c r="K1834"/>
      <c r="L1834"/>
      <c r="M1834"/>
      <c r="N1834"/>
      <c r="O1834"/>
      <c r="P1834"/>
      <c r="Q1834"/>
      <c r="R1834"/>
      <c r="S1834"/>
      <c r="T1834"/>
    </row>
    <row r="1835" spans="1:20" s="2" customFormat="1" ht="18" customHeight="1" x14ac:dyDescent="0.25">
      <c r="A1835" s="74">
        <v>2012</v>
      </c>
      <c r="B1835" s="75">
        <v>41183</v>
      </c>
      <c r="C1835" s="76" t="s">
        <v>4</v>
      </c>
      <c r="D1835" s="77" t="s">
        <v>101</v>
      </c>
      <c r="E1835" s="77"/>
      <c r="F1835" s="78">
        <v>50</v>
      </c>
      <c r="G1835" s="79">
        <f>G1834+F1835</f>
        <v>-28274.070000000022</v>
      </c>
      <c r="H1835" s="80">
        <v>312</v>
      </c>
      <c r="I1835" s="78">
        <f>IF(F1835&lt;0,0,F1835)</f>
        <v>50</v>
      </c>
      <c r="J1835" s="25" t="s">
        <v>431</v>
      </c>
      <c r="K1835"/>
      <c r="L1835"/>
      <c r="M1835"/>
      <c r="N1835"/>
      <c r="O1835"/>
      <c r="P1835"/>
      <c r="Q1835"/>
      <c r="R1835"/>
      <c r="S1835"/>
      <c r="T1835"/>
    </row>
    <row r="1836" spans="1:20" s="2" customFormat="1" ht="18" customHeight="1" x14ac:dyDescent="0.25">
      <c r="A1836" s="25">
        <v>2003</v>
      </c>
      <c r="B1836" s="28">
        <v>38173</v>
      </c>
      <c r="C1836" s="29" t="s">
        <v>4</v>
      </c>
      <c r="D1836" s="30" t="s">
        <v>6</v>
      </c>
      <c r="E1836" s="30"/>
      <c r="F1836" s="31">
        <v>15</v>
      </c>
      <c r="G1836" s="26">
        <f>G1835+F1836</f>
        <v>-28259.070000000022</v>
      </c>
      <c r="H1836" s="32">
        <v>162</v>
      </c>
      <c r="I1836" s="31">
        <f>IF(F1836&gt;0,F1836,"")</f>
        <v>15</v>
      </c>
      <c r="J1836" s="27" t="s">
        <v>431</v>
      </c>
      <c r="K1836"/>
      <c r="L1836"/>
      <c r="M1836"/>
      <c r="N1836"/>
      <c r="O1836"/>
      <c r="P1836"/>
      <c r="Q1836"/>
      <c r="R1836"/>
      <c r="S1836"/>
      <c r="T1836"/>
    </row>
    <row r="1837" spans="1:20" s="2" customFormat="1" ht="18" customHeight="1" x14ac:dyDescent="0.25">
      <c r="A1837" s="61">
        <v>2004</v>
      </c>
      <c r="B1837" s="62">
        <v>38538</v>
      </c>
      <c r="C1837" s="63" t="s">
        <v>4</v>
      </c>
      <c r="D1837" s="47" t="s">
        <v>6</v>
      </c>
      <c r="E1837" s="47"/>
      <c r="F1837" s="64">
        <v>15</v>
      </c>
      <c r="G1837" s="65">
        <f>G1836+F1837</f>
        <v>-28244.070000000022</v>
      </c>
      <c r="H1837" s="66">
        <v>177</v>
      </c>
      <c r="I1837" s="64">
        <f>IF(F1837&gt;0,F1837,"")</f>
        <v>15</v>
      </c>
      <c r="J1837" s="61" t="s">
        <v>431</v>
      </c>
      <c r="K1837"/>
      <c r="L1837"/>
      <c r="M1837"/>
      <c r="N1837"/>
      <c r="O1837"/>
      <c r="P1837"/>
      <c r="Q1837"/>
      <c r="R1837"/>
      <c r="S1837"/>
      <c r="T1837"/>
    </row>
    <row r="1838" spans="1:20" s="2" customFormat="1" ht="18" customHeight="1" x14ac:dyDescent="0.25">
      <c r="A1838" s="40">
        <v>2005</v>
      </c>
      <c r="B1838" s="41">
        <v>38903</v>
      </c>
      <c r="C1838" s="42" t="s">
        <v>4</v>
      </c>
      <c r="D1838" s="43" t="s">
        <v>6</v>
      </c>
      <c r="E1838" s="43"/>
      <c r="F1838" s="44">
        <v>15</v>
      </c>
      <c r="G1838" s="45">
        <f>G1837+F1838</f>
        <v>-28229.070000000022</v>
      </c>
      <c r="H1838" s="46">
        <v>193</v>
      </c>
      <c r="I1838" s="44">
        <f>IF(F1838&gt;0,F1838,"")</f>
        <v>15</v>
      </c>
      <c r="J1838" s="40" t="s">
        <v>431</v>
      </c>
      <c r="K1838"/>
      <c r="L1838"/>
      <c r="M1838"/>
      <c r="N1838"/>
      <c r="O1838"/>
      <c r="P1838"/>
      <c r="Q1838"/>
      <c r="R1838"/>
      <c r="S1838"/>
      <c r="T1838"/>
    </row>
    <row r="1839" spans="1:20" s="2" customFormat="1" ht="18" customHeight="1" x14ac:dyDescent="0.25">
      <c r="A1839" s="27">
        <v>2006</v>
      </c>
      <c r="B1839" s="28">
        <v>39267</v>
      </c>
      <c r="C1839" s="29" t="s">
        <v>4</v>
      </c>
      <c r="D1839" s="30" t="s">
        <v>6</v>
      </c>
      <c r="E1839" s="30"/>
      <c r="F1839" s="31">
        <v>15</v>
      </c>
      <c r="G1839" s="26">
        <f>G1838+F1839</f>
        <v>-28214.070000000022</v>
      </c>
      <c r="H1839" s="32">
        <v>210</v>
      </c>
      <c r="I1839" s="31">
        <f>IF(F1839&gt;0,F1839,"")</f>
        <v>15</v>
      </c>
      <c r="J1839" s="25" t="s">
        <v>431</v>
      </c>
      <c r="K1839"/>
      <c r="L1839"/>
      <c r="M1839"/>
      <c r="N1839"/>
      <c r="O1839"/>
      <c r="P1839"/>
      <c r="Q1839"/>
      <c r="R1839"/>
      <c r="S1839"/>
      <c r="T1839"/>
    </row>
    <row r="1840" spans="1:20" s="2" customFormat="1" ht="18" customHeight="1" x14ac:dyDescent="0.25">
      <c r="A1840" s="33">
        <v>2007</v>
      </c>
      <c r="B1840" s="34">
        <v>39632</v>
      </c>
      <c r="C1840" s="35" t="s">
        <v>4</v>
      </c>
      <c r="D1840" s="36" t="s">
        <v>6</v>
      </c>
      <c r="E1840" s="36"/>
      <c r="F1840" s="37">
        <v>15</v>
      </c>
      <c r="G1840" s="38">
        <f>G1839+F1840</f>
        <v>-28199.070000000022</v>
      </c>
      <c r="H1840" s="39">
        <v>228</v>
      </c>
      <c r="I1840" s="37">
        <f>IF(F1840&lt;0,0,F1840)</f>
        <v>15</v>
      </c>
      <c r="J1840" s="33" t="s">
        <v>431</v>
      </c>
      <c r="K1840"/>
      <c r="L1840"/>
      <c r="M1840"/>
      <c r="N1840"/>
      <c r="O1840"/>
      <c r="P1840"/>
      <c r="Q1840"/>
      <c r="R1840"/>
      <c r="S1840"/>
      <c r="T1840"/>
    </row>
    <row r="1841" spans="1:20" s="2" customFormat="1" ht="18" customHeight="1" x14ac:dyDescent="0.25">
      <c r="A1841" s="55">
        <v>2008</v>
      </c>
      <c r="B1841" s="56">
        <v>39995</v>
      </c>
      <c r="C1841" s="57" t="s">
        <v>4</v>
      </c>
      <c r="D1841" s="55" t="s">
        <v>6</v>
      </c>
      <c r="E1841" s="55"/>
      <c r="F1841" s="58">
        <v>15</v>
      </c>
      <c r="G1841" s="59">
        <f>G1840+F1841</f>
        <v>-28184.070000000022</v>
      </c>
      <c r="H1841" s="60">
        <v>246</v>
      </c>
      <c r="I1841" s="58">
        <f>IF(F1841&lt;0,0,F1841)</f>
        <v>15</v>
      </c>
      <c r="J1841" s="25" t="s">
        <v>431</v>
      </c>
      <c r="K1841"/>
      <c r="L1841"/>
      <c r="M1841"/>
      <c r="N1841"/>
      <c r="O1841"/>
      <c r="P1841"/>
      <c r="Q1841"/>
      <c r="R1841"/>
      <c r="S1841"/>
      <c r="T1841"/>
    </row>
    <row r="1842" spans="1:20" s="2" customFormat="1" ht="18" customHeight="1" x14ac:dyDescent="0.25">
      <c r="A1842" s="47">
        <v>2009</v>
      </c>
      <c r="B1842" s="48">
        <v>40360</v>
      </c>
      <c r="C1842" s="49" t="s">
        <v>4</v>
      </c>
      <c r="D1842" s="50" t="s">
        <v>6</v>
      </c>
      <c r="E1842" s="50"/>
      <c r="F1842" s="51">
        <v>15</v>
      </c>
      <c r="G1842" s="52">
        <f>G1841+F1842</f>
        <v>-28169.070000000022</v>
      </c>
      <c r="H1842" s="53">
        <v>265</v>
      </c>
      <c r="I1842" s="51">
        <f>IF(F1842&lt;0,0,F1842)</f>
        <v>15</v>
      </c>
      <c r="J1842" s="25" t="s">
        <v>431</v>
      </c>
      <c r="K1842"/>
      <c r="L1842"/>
      <c r="M1842"/>
      <c r="N1842"/>
      <c r="O1842"/>
      <c r="P1842"/>
      <c r="Q1842"/>
      <c r="R1842"/>
      <c r="S1842"/>
      <c r="T1842"/>
    </row>
    <row r="1843" spans="1:20" s="2" customFormat="1" ht="18" customHeight="1" x14ac:dyDescent="0.25">
      <c r="A1843" s="67">
        <v>2011</v>
      </c>
      <c r="B1843" s="68">
        <v>41092</v>
      </c>
      <c r="C1843" s="69" t="s">
        <v>4</v>
      </c>
      <c r="D1843" s="67" t="s">
        <v>6</v>
      </c>
      <c r="E1843" s="67"/>
      <c r="F1843" s="70">
        <v>15</v>
      </c>
      <c r="G1843" s="71">
        <f>G1842+F1843</f>
        <v>-28154.070000000022</v>
      </c>
      <c r="H1843" s="72">
        <v>307</v>
      </c>
      <c r="I1843" s="70">
        <f>IF(F1843&lt;0,0,F1843)</f>
        <v>15</v>
      </c>
      <c r="J1843" s="25" t="s">
        <v>431</v>
      </c>
      <c r="K1843"/>
      <c r="L1843"/>
      <c r="M1843"/>
      <c r="N1843"/>
      <c r="O1843"/>
      <c r="P1843"/>
      <c r="Q1843"/>
      <c r="R1843"/>
      <c r="S1843"/>
      <c r="T1843"/>
    </row>
    <row r="1844" spans="1:20" s="2" customFormat="1" ht="18" customHeight="1" x14ac:dyDescent="0.25">
      <c r="A1844" s="74">
        <v>2012</v>
      </c>
      <c r="B1844" s="75">
        <v>41456</v>
      </c>
      <c r="C1844" s="76" t="s">
        <v>4</v>
      </c>
      <c r="D1844" s="77" t="s">
        <v>6</v>
      </c>
      <c r="E1844" s="77"/>
      <c r="F1844" s="78">
        <v>15</v>
      </c>
      <c r="G1844" s="79">
        <f>G1843+F1844</f>
        <v>-28139.070000000022</v>
      </c>
      <c r="H1844" s="80">
        <v>330</v>
      </c>
      <c r="I1844" s="78">
        <f>IF(F1844&lt;0,0,F1844)</f>
        <v>15</v>
      </c>
      <c r="J1844" s="25"/>
      <c r="K1844"/>
      <c r="L1844"/>
      <c r="M1844"/>
      <c r="N1844"/>
      <c r="O1844"/>
      <c r="P1844"/>
      <c r="Q1844"/>
      <c r="R1844"/>
      <c r="S1844"/>
      <c r="T1844"/>
    </row>
    <row r="1845" spans="1:20" s="2" customFormat="1" ht="18" customHeight="1" x14ac:dyDescent="0.25">
      <c r="A1845" s="55">
        <v>2008</v>
      </c>
      <c r="B1845" s="56">
        <v>39779</v>
      </c>
      <c r="C1845" s="57"/>
      <c r="D1845" s="55" t="s">
        <v>203</v>
      </c>
      <c r="E1845" s="55"/>
      <c r="F1845" s="58">
        <v>4250</v>
      </c>
      <c r="G1845" s="59">
        <f>G1844+F1845</f>
        <v>-23889.070000000022</v>
      </c>
      <c r="H1845" s="60">
        <v>236</v>
      </c>
      <c r="I1845" s="58"/>
      <c r="J1845" s="25" t="s">
        <v>444</v>
      </c>
      <c r="K1845"/>
      <c r="L1845"/>
      <c r="M1845"/>
      <c r="N1845"/>
      <c r="O1845"/>
      <c r="P1845"/>
      <c r="Q1845"/>
      <c r="R1845"/>
      <c r="S1845"/>
      <c r="T1845"/>
    </row>
    <row r="1846" spans="1:20" s="2" customFormat="1" ht="18" customHeight="1" x14ac:dyDescent="0.25">
      <c r="A1846" s="61">
        <v>2004</v>
      </c>
      <c r="B1846" s="62">
        <v>38506</v>
      </c>
      <c r="C1846" s="63"/>
      <c r="D1846" s="47" t="s">
        <v>349</v>
      </c>
      <c r="E1846" s="47"/>
      <c r="F1846" s="64">
        <v>15</v>
      </c>
      <c r="G1846" s="65">
        <f>G1845+F1846</f>
        <v>-23874.070000000022</v>
      </c>
      <c r="H1846" s="66">
        <v>176</v>
      </c>
      <c r="I1846" s="64">
        <f>IF(F1846&gt;0,F1846,"")</f>
        <v>15</v>
      </c>
      <c r="J1846" s="61" t="s">
        <v>431</v>
      </c>
      <c r="K1846"/>
      <c r="L1846"/>
      <c r="M1846"/>
      <c r="N1846"/>
      <c r="O1846"/>
      <c r="P1846"/>
      <c r="Q1846"/>
      <c r="R1846"/>
      <c r="S1846"/>
      <c r="T1846"/>
    </row>
    <row r="1847" spans="1:20" s="2" customFormat="1" ht="18" customHeight="1" x14ac:dyDescent="0.25">
      <c r="A1847" s="25">
        <v>2003</v>
      </c>
      <c r="B1847" s="28">
        <v>37896</v>
      </c>
      <c r="C1847" s="29"/>
      <c r="D1847" s="30" t="s">
        <v>303</v>
      </c>
      <c r="E1847" s="30"/>
      <c r="F1847" s="31">
        <v>-8812.5</v>
      </c>
      <c r="G1847" s="26">
        <f>G1846+F1847</f>
        <v>-32686.570000000022</v>
      </c>
      <c r="H1847" s="32">
        <v>149</v>
      </c>
      <c r="I1847" s="31" t="str">
        <f>IF(F1847&gt;0,F1847,"")</f>
        <v/>
      </c>
      <c r="J1847" s="27" t="s">
        <v>431</v>
      </c>
      <c r="K1847"/>
      <c r="L1847"/>
      <c r="M1847"/>
      <c r="N1847"/>
      <c r="O1847"/>
      <c r="P1847"/>
      <c r="Q1847"/>
      <c r="R1847"/>
      <c r="S1847"/>
      <c r="T1847"/>
    </row>
    <row r="1848" spans="1:20" s="2" customFormat="1" ht="18" customHeight="1" x14ac:dyDescent="0.25">
      <c r="A1848" s="27">
        <v>2006</v>
      </c>
      <c r="B1848" s="28">
        <v>38993</v>
      </c>
      <c r="C1848" s="29"/>
      <c r="D1848" s="30" t="s">
        <v>393</v>
      </c>
      <c r="E1848" s="30"/>
      <c r="F1848" s="31">
        <v>4000</v>
      </c>
      <c r="G1848" s="26">
        <f>G1847+F1848</f>
        <v>-28686.570000000022</v>
      </c>
      <c r="H1848" s="32">
        <v>196</v>
      </c>
      <c r="I1848" s="31"/>
      <c r="J1848" s="25" t="s">
        <v>445</v>
      </c>
      <c r="K1848"/>
      <c r="L1848"/>
      <c r="M1848"/>
      <c r="N1848"/>
      <c r="O1848"/>
      <c r="P1848"/>
      <c r="Q1848"/>
      <c r="R1848"/>
      <c r="S1848"/>
      <c r="T1848"/>
    </row>
    <row r="1849" spans="1:20" s="2" customFormat="1" ht="18" customHeight="1" x14ac:dyDescent="0.25">
      <c r="A1849" s="61">
        <v>2004</v>
      </c>
      <c r="B1849" s="62">
        <v>38310</v>
      </c>
      <c r="C1849" s="63"/>
      <c r="D1849" s="47" t="s">
        <v>11</v>
      </c>
      <c r="E1849" s="47"/>
      <c r="F1849" s="64">
        <v>1821.9</v>
      </c>
      <c r="G1849" s="65">
        <f>G1848+F1849</f>
        <v>-26864.67000000002</v>
      </c>
      <c r="H1849" s="66">
        <v>168</v>
      </c>
      <c r="I1849" s="64">
        <f>IF(F1849&gt;0,F1849,"")</f>
        <v>1821.9</v>
      </c>
      <c r="J1849" s="61" t="s">
        <v>453</v>
      </c>
      <c r="K1849"/>
      <c r="L1849"/>
      <c r="M1849"/>
      <c r="N1849"/>
      <c r="O1849"/>
      <c r="P1849"/>
      <c r="Q1849"/>
      <c r="R1849"/>
      <c r="S1849"/>
      <c r="T1849"/>
    </row>
    <row r="1850" spans="1:20" s="2" customFormat="1" ht="18" customHeight="1" x14ac:dyDescent="0.25">
      <c r="A1850" s="61">
        <v>2004</v>
      </c>
      <c r="B1850" s="62">
        <v>38331</v>
      </c>
      <c r="C1850" s="63"/>
      <c r="D1850" s="47" t="s">
        <v>11</v>
      </c>
      <c r="E1850" s="47"/>
      <c r="F1850" s="64">
        <v>4000</v>
      </c>
      <c r="G1850" s="65">
        <f>G1849+F1850</f>
        <v>-22864.67000000002</v>
      </c>
      <c r="H1850" s="66">
        <v>169</v>
      </c>
      <c r="I1850" s="64">
        <f>IF(F1850&gt;0,F1850,"")</f>
        <v>4000</v>
      </c>
      <c r="J1850" s="61" t="s">
        <v>446</v>
      </c>
      <c r="K1850"/>
      <c r="L1850"/>
      <c r="M1850"/>
      <c r="N1850"/>
      <c r="O1850"/>
      <c r="P1850"/>
      <c r="Q1850"/>
      <c r="R1850"/>
      <c r="S1850"/>
      <c r="T1850"/>
    </row>
    <row r="1851" spans="1:20" s="2" customFormat="1" ht="18" customHeight="1" x14ac:dyDescent="0.25">
      <c r="A1851" s="61">
        <v>2004</v>
      </c>
      <c r="B1851" s="62">
        <v>38371</v>
      </c>
      <c r="C1851" s="63"/>
      <c r="D1851" s="47" t="s">
        <v>11</v>
      </c>
      <c r="E1851" s="47"/>
      <c r="F1851" s="64">
        <v>4000</v>
      </c>
      <c r="G1851" s="65">
        <f>G1850+F1851</f>
        <v>-18864.67000000002</v>
      </c>
      <c r="H1851" s="66">
        <v>170</v>
      </c>
      <c r="I1851" s="64">
        <v>0</v>
      </c>
      <c r="J1851" s="61" t="s">
        <v>445</v>
      </c>
      <c r="K1851"/>
      <c r="L1851"/>
      <c r="M1851"/>
      <c r="N1851"/>
      <c r="O1851"/>
      <c r="P1851"/>
      <c r="Q1851"/>
      <c r="R1851"/>
      <c r="S1851"/>
      <c r="T1851"/>
    </row>
    <row r="1852" spans="1:20" s="2" customFormat="1" ht="18" customHeight="1" x14ac:dyDescent="0.25">
      <c r="A1852" s="40">
        <v>2005</v>
      </c>
      <c r="B1852" s="41">
        <v>38833</v>
      </c>
      <c r="C1852" s="42"/>
      <c r="D1852" s="43" t="s">
        <v>11</v>
      </c>
      <c r="E1852" s="43"/>
      <c r="F1852" s="44">
        <v>2027.9</v>
      </c>
      <c r="G1852" s="45">
        <f>G1851+F1852</f>
        <v>-16836.770000000019</v>
      </c>
      <c r="H1852" s="46">
        <v>190</v>
      </c>
      <c r="I1852" s="44">
        <f>IF(F1852&gt;0,F1852,"")</f>
        <v>2027.9</v>
      </c>
      <c r="J1852" s="40" t="s">
        <v>453</v>
      </c>
      <c r="K1852"/>
      <c r="L1852"/>
      <c r="M1852"/>
      <c r="N1852"/>
      <c r="O1852"/>
      <c r="P1852"/>
      <c r="Q1852"/>
      <c r="R1852"/>
      <c r="S1852"/>
      <c r="T1852"/>
    </row>
    <row r="1853" spans="1:20" s="2" customFormat="1" ht="18" customHeight="1" x14ac:dyDescent="0.25">
      <c r="A1853" s="40">
        <v>2005</v>
      </c>
      <c r="B1853" s="41">
        <v>38905</v>
      </c>
      <c r="C1853" s="42"/>
      <c r="D1853" s="43" t="s">
        <v>11</v>
      </c>
      <c r="E1853" s="43"/>
      <c r="F1853" s="44">
        <v>1000</v>
      </c>
      <c r="G1853" s="45">
        <f>G1852+F1853</f>
        <v>-15836.770000000019</v>
      </c>
      <c r="H1853" s="46">
        <v>193</v>
      </c>
      <c r="I1853" s="44">
        <f>IF(F1853&gt;0,F1853,"")</f>
        <v>1000</v>
      </c>
      <c r="J1853" s="40" t="s">
        <v>453</v>
      </c>
      <c r="K1853" s="22"/>
      <c r="L1853" s="22"/>
      <c r="M1853" s="22"/>
      <c r="N1853" s="22"/>
      <c r="O1853" s="22"/>
      <c r="P1853" s="22"/>
      <c r="Q1853"/>
      <c r="R1853"/>
      <c r="S1853"/>
      <c r="T1853"/>
    </row>
    <row r="1854" spans="1:20" s="2" customFormat="1" ht="18" customHeight="1" x14ac:dyDescent="0.25">
      <c r="A1854" s="27">
        <v>2006</v>
      </c>
      <c r="B1854" s="28">
        <v>39246</v>
      </c>
      <c r="C1854" s="29"/>
      <c r="D1854" s="30" t="s">
        <v>11</v>
      </c>
      <c r="E1854" s="30"/>
      <c r="F1854" s="31">
        <v>5520</v>
      </c>
      <c r="G1854" s="26">
        <f>G1853+F1854</f>
        <v>-10316.770000000019</v>
      </c>
      <c r="H1854" s="32">
        <v>209</v>
      </c>
      <c r="I1854" s="31">
        <f>IF(F1854&gt;0,F1854,"")</f>
        <v>5520</v>
      </c>
      <c r="J1854" s="25" t="s">
        <v>412</v>
      </c>
      <c r="K1854"/>
      <c r="L1854"/>
      <c r="M1854"/>
      <c r="N1854"/>
      <c r="O1854"/>
      <c r="P1854"/>
      <c r="Q1854"/>
      <c r="R1854"/>
      <c r="S1854"/>
      <c r="T1854"/>
    </row>
    <row r="1855" spans="1:20" s="2" customFormat="1" ht="18" customHeight="1" x14ac:dyDescent="0.25">
      <c r="A1855" s="27">
        <v>2006</v>
      </c>
      <c r="B1855" s="28">
        <v>39307</v>
      </c>
      <c r="C1855" s="29"/>
      <c r="D1855" s="30" t="s">
        <v>11</v>
      </c>
      <c r="E1855" s="30"/>
      <c r="F1855" s="31">
        <v>11419.41</v>
      </c>
      <c r="G1855" s="26">
        <f>G1854+F1855</f>
        <v>1102.6399999999812</v>
      </c>
      <c r="H1855" s="32">
        <v>211</v>
      </c>
      <c r="I1855" s="31">
        <v>0</v>
      </c>
      <c r="J1855" s="25" t="s">
        <v>419</v>
      </c>
      <c r="K1855"/>
      <c r="L1855"/>
      <c r="M1855"/>
      <c r="N1855"/>
      <c r="O1855"/>
      <c r="P1855"/>
      <c r="Q1855"/>
      <c r="R1855"/>
      <c r="S1855"/>
      <c r="T1855"/>
    </row>
    <row r="1856" spans="1:20" s="2" customFormat="1" ht="18" customHeight="1" x14ac:dyDescent="0.25">
      <c r="A1856" s="55">
        <v>2008</v>
      </c>
      <c r="B1856" s="56">
        <v>39723</v>
      </c>
      <c r="C1856" s="57"/>
      <c r="D1856" s="55" t="s">
        <v>196</v>
      </c>
      <c r="E1856" s="55"/>
      <c r="F1856" s="58">
        <v>463.05</v>
      </c>
      <c r="G1856" s="59">
        <f>G1855+F1856</f>
        <v>1565.6899999999812</v>
      </c>
      <c r="H1856" s="60">
        <v>232</v>
      </c>
      <c r="I1856" s="58">
        <f>IF(F1856&lt;0,0,F1856)</f>
        <v>463.05</v>
      </c>
      <c r="J1856" s="25" t="s">
        <v>431</v>
      </c>
      <c r="K1856"/>
      <c r="L1856"/>
      <c r="M1856"/>
      <c r="N1856"/>
      <c r="O1856"/>
      <c r="P1856"/>
      <c r="Q1856"/>
      <c r="R1856"/>
      <c r="S1856"/>
      <c r="T1856"/>
    </row>
    <row r="1857" spans="1:20" s="2" customFormat="1" ht="18" customHeight="1" x14ac:dyDescent="0.25">
      <c r="A1857" s="33">
        <v>2007</v>
      </c>
      <c r="B1857" s="34">
        <v>39387</v>
      </c>
      <c r="C1857" s="35"/>
      <c r="D1857" s="36" t="s">
        <v>89</v>
      </c>
      <c r="E1857" s="36"/>
      <c r="F1857" s="37">
        <v>25</v>
      </c>
      <c r="G1857" s="38">
        <f>G1856+F1857</f>
        <v>1590.6899999999812</v>
      </c>
      <c r="H1857" s="39">
        <v>217</v>
      </c>
      <c r="I1857" s="37">
        <f>IF(F1857&lt;0,0,F1857)</f>
        <v>25</v>
      </c>
      <c r="J1857" s="33" t="s">
        <v>431</v>
      </c>
      <c r="K1857"/>
      <c r="L1857"/>
      <c r="M1857"/>
      <c r="N1857"/>
      <c r="O1857"/>
      <c r="P1857"/>
      <c r="Q1857"/>
      <c r="R1857"/>
      <c r="S1857"/>
      <c r="T1857"/>
    </row>
    <row r="1858" spans="1:20" s="2" customFormat="1" ht="18" customHeight="1" x14ac:dyDescent="0.25">
      <c r="A1858" s="33">
        <v>2007</v>
      </c>
      <c r="B1858" s="34">
        <v>39596</v>
      </c>
      <c r="C1858" s="35"/>
      <c r="D1858" s="36" t="s">
        <v>89</v>
      </c>
      <c r="E1858" s="36"/>
      <c r="F1858" s="37">
        <v>15</v>
      </c>
      <c r="G1858" s="38">
        <f>G1857+F1858</f>
        <v>1605.6899999999812</v>
      </c>
      <c r="H1858" s="39">
        <v>226</v>
      </c>
      <c r="I1858" s="37">
        <f>IF(F1858&lt;0,0,F1858)</f>
        <v>15</v>
      </c>
      <c r="J1858" s="33" t="s">
        <v>431</v>
      </c>
      <c r="K1858" s="22"/>
      <c r="L1858" s="22"/>
      <c r="M1858" s="22"/>
      <c r="N1858" s="22"/>
      <c r="O1858" s="22"/>
      <c r="P1858" s="22"/>
      <c r="Q1858"/>
      <c r="R1858"/>
      <c r="S1858"/>
      <c r="T1858"/>
    </row>
    <row r="1859" spans="1:20" s="2" customFormat="1" ht="18" customHeight="1" x14ac:dyDescent="0.25">
      <c r="A1859" s="33">
        <v>2007</v>
      </c>
      <c r="B1859" s="34">
        <v>39398</v>
      </c>
      <c r="C1859" s="35"/>
      <c r="D1859" s="36" t="s">
        <v>104</v>
      </c>
      <c r="E1859" s="36"/>
      <c r="F1859" s="37">
        <v>4100</v>
      </c>
      <c r="G1859" s="38">
        <f>G1858+F1859</f>
        <v>5705.6899999999814</v>
      </c>
      <c r="H1859" s="39">
        <v>218</v>
      </c>
      <c r="I1859" s="37"/>
      <c r="J1859" s="33" t="s">
        <v>445</v>
      </c>
      <c r="K1859"/>
      <c r="L1859"/>
      <c r="M1859"/>
      <c r="N1859"/>
      <c r="O1859"/>
      <c r="P1859"/>
      <c r="Q1859"/>
      <c r="R1859"/>
      <c r="S1859"/>
      <c r="T1859"/>
    </row>
    <row r="1860" spans="1:20" s="2" customFormat="1" ht="18" customHeight="1" x14ac:dyDescent="0.25">
      <c r="A1860" s="55">
        <v>2008</v>
      </c>
      <c r="B1860" s="56">
        <v>39724</v>
      </c>
      <c r="C1860" s="57"/>
      <c r="D1860" s="55" t="s">
        <v>200</v>
      </c>
      <c r="E1860" s="55"/>
      <c r="F1860" s="58">
        <v>50</v>
      </c>
      <c r="G1860" s="59">
        <f>G1859+F1860</f>
        <v>5755.6899999999814</v>
      </c>
      <c r="H1860" s="60">
        <v>232</v>
      </c>
      <c r="I1860" s="58">
        <f>IF(F1860&lt;0,0,F1860)</f>
        <v>50</v>
      </c>
      <c r="J1860" s="25" t="s">
        <v>431</v>
      </c>
      <c r="K1860"/>
      <c r="L1860"/>
      <c r="M1860"/>
      <c r="N1860"/>
      <c r="O1860"/>
      <c r="P1860"/>
      <c r="Q1860"/>
      <c r="R1860"/>
      <c r="S1860"/>
      <c r="T1860"/>
    </row>
    <row r="1861" spans="1:20" s="2" customFormat="1" ht="18" customHeight="1" x14ac:dyDescent="0.25">
      <c r="A1861" s="25">
        <v>2003</v>
      </c>
      <c r="B1861" s="28">
        <v>37932</v>
      </c>
      <c r="C1861" s="29"/>
      <c r="D1861" s="30" t="s">
        <v>316</v>
      </c>
      <c r="E1861" s="30"/>
      <c r="F1861" s="31">
        <v>1900</v>
      </c>
      <c r="G1861" s="26">
        <f>G1860+F1861</f>
        <v>7655.6899999999814</v>
      </c>
      <c r="H1861" s="32">
        <v>152</v>
      </c>
      <c r="I1861" s="31">
        <f>IF(F1861&gt;0,F1861,"")</f>
        <v>1900</v>
      </c>
      <c r="J1861" s="27" t="s">
        <v>453</v>
      </c>
      <c r="K1861"/>
      <c r="L1861"/>
      <c r="M1861"/>
      <c r="N1861"/>
      <c r="O1861"/>
      <c r="P1861"/>
      <c r="Q1861"/>
      <c r="R1861"/>
      <c r="S1861"/>
      <c r="T1861"/>
    </row>
    <row r="1862" spans="1:20" s="2" customFormat="1" ht="18" customHeight="1" x14ac:dyDescent="0.25">
      <c r="A1862" s="27">
        <v>2006</v>
      </c>
      <c r="B1862" s="28">
        <v>39176</v>
      </c>
      <c r="C1862" s="29"/>
      <c r="D1862" s="30" t="s">
        <v>210</v>
      </c>
      <c r="E1862" s="30"/>
      <c r="F1862" s="31">
        <v>15</v>
      </c>
      <c r="G1862" s="26">
        <f>G1861+F1862</f>
        <v>7670.6899999999814</v>
      </c>
      <c r="H1862" s="32">
        <v>206</v>
      </c>
      <c r="I1862" s="31">
        <f>IF(F1862&gt;0,F1862,"")</f>
        <v>15</v>
      </c>
      <c r="J1862" s="25" t="s">
        <v>431</v>
      </c>
      <c r="K1862"/>
      <c r="L1862"/>
      <c r="M1862"/>
      <c r="N1862"/>
      <c r="O1862"/>
      <c r="P1862"/>
      <c r="Q1862"/>
      <c r="R1862"/>
      <c r="S1862"/>
      <c r="T1862"/>
    </row>
    <row r="1863" spans="1:20" s="2" customFormat="1" ht="18" customHeight="1" x14ac:dyDescent="0.25">
      <c r="A1863" s="55">
        <v>2008</v>
      </c>
      <c r="B1863" s="56">
        <v>39931</v>
      </c>
      <c r="C1863" s="57"/>
      <c r="D1863" s="55" t="s">
        <v>210</v>
      </c>
      <c r="E1863" s="55"/>
      <c r="F1863" s="58">
        <v>15</v>
      </c>
      <c r="G1863" s="59">
        <f>G1862+F1863</f>
        <v>7685.6899999999814</v>
      </c>
      <c r="H1863" s="60">
        <v>243</v>
      </c>
      <c r="I1863" s="58">
        <f>IF(F1863&lt;0,0,F1863)</f>
        <v>15</v>
      </c>
      <c r="J1863" s="25" t="s">
        <v>431</v>
      </c>
      <c r="K1863"/>
      <c r="L1863"/>
      <c r="M1863"/>
      <c r="N1863"/>
      <c r="O1863"/>
      <c r="P1863"/>
      <c r="Q1863"/>
      <c r="R1863"/>
      <c r="S1863"/>
      <c r="T1863"/>
    </row>
    <row r="1864" spans="1:20" s="2" customFormat="1" ht="18" customHeight="1" x14ac:dyDescent="0.25">
      <c r="A1864" s="25">
        <v>2003</v>
      </c>
      <c r="B1864" s="28">
        <v>38182</v>
      </c>
      <c r="C1864" s="29"/>
      <c r="D1864" s="30" t="s">
        <v>336</v>
      </c>
      <c r="E1864" s="30"/>
      <c r="F1864" s="31">
        <v>3476.49</v>
      </c>
      <c r="G1864" s="26">
        <f>G1863+F1864</f>
        <v>11162.179999999982</v>
      </c>
      <c r="H1864" s="32">
        <v>162</v>
      </c>
      <c r="I1864" s="31">
        <f>IF(F1864&gt;0,F1864,"")</f>
        <v>3476.49</v>
      </c>
      <c r="J1864" s="27" t="s">
        <v>452</v>
      </c>
      <c r="K1864"/>
      <c r="L1864"/>
      <c r="M1864"/>
      <c r="N1864"/>
      <c r="O1864"/>
      <c r="P1864"/>
      <c r="Q1864"/>
      <c r="R1864"/>
      <c r="S1864"/>
      <c r="T1864"/>
    </row>
    <row r="1865" spans="1:20" s="2" customFormat="1" ht="18" customHeight="1" x14ac:dyDescent="0.25">
      <c r="A1865" s="40">
        <v>2005</v>
      </c>
      <c r="B1865" s="41">
        <v>38646</v>
      </c>
      <c r="C1865" s="42"/>
      <c r="D1865" s="43" t="s">
        <v>356</v>
      </c>
      <c r="E1865" s="43"/>
      <c r="F1865" s="44">
        <v>2216.58</v>
      </c>
      <c r="G1865" s="45">
        <f>G1864+F1865</f>
        <v>13378.759999999982</v>
      </c>
      <c r="H1865" s="46">
        <v>181</v>
      </c>
      <c r="I1865" s="44">
        <f>IF(F1865&gt;0,F1865,"")</f>
        <v>2216.58</v>
      </c>
      <c r="J1865" s="40" t="s">
        <v>455</v>
      </c>
      <c r="K1865"/>
      <c r="L1865"/>
      <c r="M1865"/>
      <c r="N1865"/>
      <c r="O1865"/>
      <c r="P1865"/>
      <c r="Q1865"/>
      <c r="R1865"/>
      <c r="S1865"/>
      <c r="T1865"/>
    </row>
    <row r="1866" spans="1:20" s="2" customFormat="1" ht="18" customHeight="1" x14ac:dyDescent="0.25">
      <c r="A1866" s="61">
        <v>2004</v>
      </c>
      <c r="B1866" s="62">
        <v>38503</v>
      </c>
      <c r="C1866" s="63"/>
      <c r="D1866" s="47" t="s">
        <v>348</v>
      </c>
      <c r="E1866" s="47"/>
      <c r="F1866" s="64">
        <v>1100</v>
      </c>
      <c r="G1866" s="65">
        <f>G1865+F1866</f>
        <v>14478.759999999982</v>
      </c>
      <c r="H1866" s="66">
        <v>176</v>
      </c>
      <c r="I1866" s="64">
        <f>IF(F1866&gt;0,F1866,"")</f>
        <v>1100</v>
      </c>
      <c r="J1866" s="61" t="s">
        <v>453</v>
      </c>
      <c r="K1866"/>
      <c r="L1866"/>
      <c r="M1866"/>
      <c r="N1866"/>
      <c r="O1866"/>
      <c r="P1866"/>
      <c r="Q1866"/>
      <c r="R1866"/>
      <c r="S1866"/>
      <c r="T1866"/>
    </row>
    <row r="1867" spans="1:20" s="2" customFormat="1" ht="18" customHeight="1" x14ac:dyDescent="0.25">
      <c r="A1867" s="55">
        <v>2008</v>
      </c>
      <c r="B1867" s="56">
        <v>39692</v>
      </c>
      <c r="C1867" s="57"/>
      <c r="D1867" s="55" t="s">
        <v>192</v>
      </c>
      <c r="E1867" s="55"/>
      <c r="F1867" s="58">
        <v>-8</v>
      </c>
      <c r="G1867" s="59">
        <f>G1866+F1867</f>
        <v>14470.759999999982</v>
      </c>
      <c r="H1867" s="60">
        <v>230</v>
      </c>
      <c r="I1867" s="58">
        <f>IF(F1867&lt;0,0,F1867)</f>
        <v>0</v>
      </c>
      <c r="J1867" s="25" t="s">
        <v>431</v>
      </c>
      <c r="K1867"/>
      <c r="L1867"/>
      <c r="M1867"/>
      <c r="N1867"/>
      <c r="O1867"/>
      <c r="P1867"/>
      <c r="Q1867"/>
      <c r="R1867"/>
      <c r="S1867"/>
      <c r="T1867"/>
    </row>
    <row r="1868" spans="1:20" s="2" customFormat="1" ht="18" customHeight="1" x14ac:dyDescent="0.25">
      <c r="A1868" s="25">
        <v>2003</v>
      </c>
      <c r="B1868" s="28">
        <v>38001</v>
      </c>
      <c r="C1868" s="29"/>
      <c r="D1868" s="30" t="s">
        <v>323</v>
      </c>
      <c r="E1868" s="30"/>
      <c r="F1868" s="31">
        <v>4000</v>
      </c>
      <c r="G1868" s="26">
        <f>G1867+F1868</f>
        <v>18470.75999999998</v>
      </c>
      <c r="H1868" s="32">
        <v>154</v>
      </c>
      <c r="I1868" s="31">
        <v>0</v>
      </c>
      <c r="J1868" s="27" t="s">
        <v>445</v>
      </c>
      <c r="K1868"/>
      <c r="L1868"/>
      <c r="M1868"/>
      <c r="N1868"/>
      <c r="O1868"/>
      <c r="P1868"/>
      <c r="Q1868"/>
      <c r="R1868"/>
      <c r="S1868"/>
      <c r="T1868"/>
    </row>
    <row r="1869" spans="1:20" s="2" customFormat="1" ht="18" customHeight="1" x14ac:dyDescent="0.25">
      <c r="A1869" s="61">
        <v>2004</v>
      </c>
      <c r="B1869" s="62">
        <v>38511</v>
      </c>
      <c r="C1869" s="63"/>
      <c r="D1869" s="47"/>
      <c r="E1869" s="47"/>
      <c r="F1869" s="64">
        <v>15</v>
      </c>
      <c r="G1869" s="65">
        <f>G1868+F1869</f>
        <v>18485.75999999998</v>
      </c>
      <c r="H1869" s="66">
        <v>176</v>
      </c>
      <c r="I1869" s="64">
        <f>IF(F1869&gt;0,F1869,"")</f>
        <v>15</v>
      </c>
      <c r="J1869" s="61"/>
      <c r="K1869"/>
      <c r="L1869"/>
      <c r="M1869"/>
      <c r="N1869"/>
      <c r="O1869"/>
      <c r="P1869"/>
      <c r="Q1869"/>
      <c r="R1869"/>
      <c r="S1869"/>
      <c r="T1869"/>
    </row>
    <row r="1870" spans="1:20" s="2" customFormat="1" ht="18" customHeight="1" x14ac:dyDescent="0.25">
      <c r="A1870" s="33">
        <v>2007</v>
      </c>
      <c r="B1870" s="34">
        <v>39525</v>
      </c>
      <c r="C1870" s="35" t="s">
        <v>11</v>
      </c>
      <c r="D1870" s="36"/>
      <c r="E1870" s="36"/>
      <c r="F1870" s="37">
        <v>3554.59</v>
      </c>
      <c r="G1870" s="38">
        <f>G1869+F1870</f>
        <v>22040.34999999998</v>
      </c>
      <c r="H1870" s="39">
        <v>223</v>
      </c>
      <c r="I1870" s="37">
        <v>554.59</v>
      </c>
      <c r="J1870" s="33" t="s">
        <v>450</v>
      </c>
      <c r="K1870"/>
      <c r="L1870"/>
      <c r="M1870"/>
      <c r="N1870"/>
      <c r="O1870"/>
      <c r="P1870"/>
      <c r="Q1870"/>
      <c r="R1870"/>
      <c r="S1870"/>
      <c r="T1870"/>
    </row>
    <row r="1871" spans="1:20" s="2" customFormat="1" ht="18" customHeight="1" x14ac:dyDescent="0.25">
      <c r="A1871" s="55">
        <v>2008</v>
      </c>
      <c r="B1871" s="56">
        <v>39906</v>
      </c>
      <c r="C1871" s="57" t="s">
        <v>206</v>
      </c>
      <c r="D1871" s="55"/>
      <c r="E1871" s="55"/>
      <c r="F1871" s="58">
        <v>25</v>
      </c>
      <c r="G1871" s="59">
        <f>G1870+F1871</f>
        <v>22065.34999999998</v>
      </c>
      <c r="H1871" s="60">
        <v>242</v>
      </c>
      <c r="I1871" s="58">
        <f>IF(F1871&lt;0,0,F1871)</f>
        <v>25</v>
      </c>
      <c r="J1871" s="25" t="s">
        <v>431</v>
      </c>
      <c r="K1871"/>
      <c r="L1871"/>
      <c r="M1871"/>
      <c r="N1871"/>
      <c r="O1871"/>
      <c r="P1871"/>
      <c r="Q1871"/>
      <c r="R1871"/>
      <c r="S1871"/>
      <c r="T1871"/>
    </row>
    <row r="1872" spans="1:20" s="2" customFormat="1" ht="18" customHeight="1" x14ac:dyDescent="0.25">
      <c r="A1872" s="55">
        <v>2008</v>
      </c>
      <c r="B1872" s="56">
        <v>39914</v>
      </c>
      <c r="C1872" s="57" t="s">
        <v>208</v>
      </c>
      <c r="D1872" s="55"/>
      <c r="E1872" s="55"/>
      <c r="F1872" s="73">
        <v>1456.52</v>
      </c>
      <c r="G1872" s="59">
        <f>G1871+F1872</f>
        <v>23521.869999999981</v>
      </c>
      <c r="H1872" s="60">
        <v>241</v>
      </c>
      <c r="I1872" s="58">
        <f>IF(F1872&lt;0,0,F1872)</f>
        <v>1456.52</v>
      </c>
      <c r="J1872" s="58" t="s">
        <v>453</v>
      </c>
      <c r="K1872"/>
      <c r="L1872"/>
      <c r="M1872"/>
      <c r="N1872"/>
      <c r="O1872"/>
      <c r="P1872"/>
      <c r="Q1872"/>
      <c r="R1872"/>
      <c r="S1872"/>
      <c r="T1872"/>
    </row>
    <row r="1873" spans="1:20" s="2" customFormat="1" ht="18" customHeight="1" x14ac:dyDescent="0.25">
      <c r="A1873" s="55">
        <v>2008</v>
      </c>
      <c r="B1873" s="56">
        <v>39946</v>
      </c>
      <c r="C1873" s="57" t="s">
        <v>11</v>
      </c>
      <c r="D1873" s="55"/>
      <c r="E1873" s="55"/>
      <c r="F1873" s="58">
        <v>1364.19</v>
      </c>
      <c r="G1873" s="59">
        <f>G1872+F1873</f>
        <v>24886.059999999979</v>
      </c>
      <c r="H1873" s="60">
        <v>244</v>
      </c>
      <c r="I1873" s="58">
        <f>IF(F1873&lt;0,0,F1873)</f>
        <v>1364.19</v>
      </c>
      <c r="J1873" s="58" t="s">
        <v>453</v>
      </c>
      <c r="K1873" s="22"/>
      <c r="L1873" s="22"/>
      <c r="M1873" s="22"/>
      <c r="N1873" s="22"/>
      <c r="O1873" s="22"/>
      <c r="P1873" s="22"/>
      <c r="Q1873" s="22"/>
      <c r="R1873"/>
      <c r="S1873"/>
      <c r="T1873"/>
    </row>
    <row r="1874" spans="1:20" s="2" customFormat="1" ht="18" customHeight="1" x14ac:dyDescent="0.25">
      <c r="A1874" s="36">
        <v>2010</v>
      </c>
      <c r="B1874" s="34">
        <v>40714</v>
      </c>
      <c r="C1874" s="35" t="s">
        <v>244</v>
      </c>
      <c r="D1874" s="36"/>
      <c r="E1874" s="36"/>
      <c r="F1874" s="37">
        <v>10</v>
      </c>
      <c r="G1874" s="38">
        <f>G1873+F1874</f>
        <v>24896.059999999979</v>
      </c>
      <c r="H1874" s="39">
        <v>285</v>
      </c>
      <c r="I1874" s="37">
        <f>IF(F1874&lt;0,0,F1874)</f>
        <v>10</v>
      </c>
      <c r="J1874" s="33" t="s">
        <v>431</v>
      </c>
      <c r="K1874"/>
      <c r="L1874"/>
      <c r="M1874"/>
      <c r="N1874"/>
      <c r="O1874"/>
      <c r="P1874"/>
      <c r="Q1874"/>
      <c r="R1874"/>
      <c r="S1874"/>
      <c r="T1874"/>
    </row>
    <row r="1875" spans="1:20" s="2" customFormat="1" ht="11.25" customHeight="1" x14ac:dyDescent="0.25">
      <c r="B1875" s="5"/>
      <c r="C1875" s="1"/>
      <c r="F1875" s="23"/>
      <c r="G1875" s="6"/>
      <c r="H1875" s="7"/>
      <c r="I1875" s="4"/>
      <c r="J1875"/>
      <c r="K1875"/>
      <c r="L1875"/>
      <c r="M1875"/>
      <c r="N1875"/>
      <c r="O1875"/>
      <c r="P1875"/>
      <c r="Q1875"/>
      <c r="R1875"/>
      <c r="S1875"/>
      <c r="T1875"/>
    </row>
    <row r="1876" spans="1:20" s="2" customFormat="1" ht="11.25" customHeight="1" x14ac:dyDescent="0.2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s="2" customFormat="1" ht="11.25" customHeight="1" x14ac:dyDescent="0.2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s="2" customFormat="1" ht="11.25" customHeight="1" x14ac:dyDescent="0.2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s="2" customFormat="1" ht="11.25" customHeight="1" x14ac:dyDescent="0.2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s="2" customFormat="1" ht="11.25" customHeight="1" x14ac:dyDescent="0.2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s="2" customFormat="1" ht="11.25" customHeight="1" x14ac:dyDescent="0.2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s="2" customFormat="1" ht="11.25" customHeight="1" x14ac:dyDescent="0.2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s="2" customFormat="1" ht="11.25" customHeight="1" x14ac:dyDescent="0.2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s="2" customFormat="1" ht="11.25" customHeight="1" x14ac:dyDescent="0.2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 t="s">
        <v>296</v>
      </c>
      <c r="T1884"/>
    </row>
  </sheetData>
  <sortState ref="A15:J1874">
    <sortCondition ref="D173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4"/>
  <sheetViews>
    <sheetView workbookViewId="0">
      <selection activeCell="I10" sqref="I10"/>
    </sheetView>
  </sheetViews>
  <sheetFormatPr defaultRowHeight="15" x14ac:dyDescent="0.25"/>
  <sheetData>
    <row r="1" spans="1:13" x14ac:dyDescent="0.25">
      <c r="A1" t="s">
        <v>0</v>
      </c>
      <c r="L1">
        <v>2007</v>
      </c>
      <c r="M1" t="s">
        <v>276</v>
      </c>
    </row>
    <row r="2" spans="1:13" x14ac:dyDescent="0.25">
      <c r="M2" t="s">
        <v>277</v>
      </c>
    </row>
    <row r="3" spans="1:13" x14ac:dyDescent="0.25">
      <c r="A3" s="1"/>
      <c r="B3" s="2"/>
      <c r="C3" s="2"/>
      <c r="D3" s="3"/>
      <c r="E3" s="4"/>
      <c r="F3" s="5" t="s">
        <v>1</v>
      </c>
      <c r="G3" s="6">
        <v>25560.34</v>
      </c>
      <c r="H3" s="7"/>
      <c r="M3" t="s">
        <v>278</v>
      </c>
    </row>
    <row r="4" spans="1:13" x14ac:dyDescent="0.25">
      <c r="A4" s="1" t="s">
        <v>2</v>
      </c>
      <c r="B4" s="2" t="s">
        <v>3</v>
      </c>
      <c r="C4" s="2"/>
      <c r="D4" s="3"/>
      <c r="E4" s="4">
        <v>15</v>
      </c>
      <c r="F4" s="8">
        <v>39267</v>
      </c>
      <c r="G4" s="6">
        <f t="shared" ref="G4:G67" si="0">G3+E4</f>
        <v>25575.34</v>
      </c>
      <c r="H4" s="7">
        <v>210</v>
      </c>
      <c r="M4" t="s">
        <v>279</v>
      </c>
    </row>
    <row r="5" spans="1:13" x14ac:dyDescent="0.25">
      <c r="A5" s="1" t="s">
        <v>4</v>
      </c>
      <c r="B5" s="2" t="s">
        <v>5</v>
      </c>
      <c r="C5" s="2"/>
      <c r="D5" s="3"/>
      <c r="E5" s="4">
        <v>15</v>
      </c>
      <c r="F5" s="8">
        <v>39267</v>
      </c>
      <c r="G5" s="6">
        <f t="shared" si="0"/>
        <v>25590.34</v>
      </c>
      <c r="H5" s="7">
        <v>210</v>
      </c>
      <c r="M5" t="s">
        <v>280</v>
      </c>
    </row>
    <row r="6" spans="1:13" x14ac:dyDescent="0.25">
      <c r="A6" s="1" t="s">
        <v>4</v>
      </c>
      <c r="B6" s="2" t="s">
        <v>6</v>
      </c>
      <c r="C6" s="2"/>
      <c r="D6" s="3"/>
      <c r="E6" s="4">
        <v>15</v>
      </c>
      <c r="F6" s="8">
        <v>39267</v>
      </c>
      <c r="G6" s="6">
        <f t="shared" si="0"/>
        <v>25605.34</v>
      </c>
      <c r="H6" s="7">
        <v>210</v>
      </c>
      <c r="M6" t="s">
        <v>281</v>
      </c>
    </row>
    <row r="7" spans="1:13" x14ac:dyDescent="0.25">
      <c r="A7" s="1"/>
      <c r="B7" s="2" t="s">
        <v>7</v>
      </c>
      <c r="C7" s="2"/>
      <c r="D7" s="3"/>
      <c r="E7" s="4">
        <v>-1700</v>
      </c>
      <c r="F7" s="8">
        <v>39273</v>
      </c>
      <c r="G7" s="6">
        <f t="shared" si="0"/>
        <v>23905.34</v>
      </c>
      <c r="H7" s="7">
        <v>210</v>
      </c>
      <c r="M7" t="s">
        <v>282</v>
      </c>
    </row>
    <row r="8" spans="1:13" x14ac:dyDescent="0.25">
      <c r="A8" s="1"/>
      <c r="B8" s="2" t="s">
        <v>8</v>
      </c>
      <c r="C8" s="2"/>
      <c r="D8" s="3"/>
      <c r="E8" s="4">
        <v>-317.92</v>
      </c>
      <c r="F8" s="8">
        <v>39273</v>
      </c>
      <c r="G8" s="6">
        <f t="shared" si="0"/>
        <v>23587.420000000002</v>
      </c>
      <c r="H8" s="7">
        <v>210</v>
      </c>
      <c r="M8" t="s">
        <v>283</v>
      </c>
    </row>
    <row r="9" spans="1:13" x14ac:dyDescent="0.25">
      <c r="A9" s="1" t="s">
        <v>4</v>
      </c>
      <c r="B9" s="2" t="s">
        <v>9</v>
      </c>
      <c r="C9" s="2"/>
      <c r="D9" s="3"/>
      <c r="E9" s="4">
        <v>25</v>
      </c>
      <c r="F9" s="8">
        <v>39293</v>
      </c>
      <c r="G9" s="6">
        <f t="shared" si="0"/>
        <v>23612.420000000002</v>
      </c>
      <c r="H9" s="7">
        <v>210</v>
      </c>
      <c r="M9" t="s">
        <v>284</v>
      </c>
    </row>
    <row r="10" spans="1:13" x14ac:dyDescent="0.25">
      <c r="A10" s="1" t="s">
        <v>4</v>
      </c>
      <c r="B10" s="2" t="s">
        <v>10</v>
      </c>
      <c r="C10" s="2"/>
      <c r="D10" s="3"/>
      <c r="E10" s="4">
        <v>45</v>
      </c>
      <c r="F10" s="8">
        <v>39294</v>
      </c>
      <c r="G10" s="6">
        <f t="shared" si="0"/>
        <v>23657.420000000002</v>
      </c>
      <c r="H10" s="7">
        <v>211</v>
      </c>
      <c r="M10" t="s">
        <v>285</v>
      </c>
    </row>
    <row r="11" spans="1:13" x14ac:dyDescent="0.25">
      <c r="A11" s="1" t="s">
        <v>4</v>
      </c>
      <c r="B11" s="2" t="s">
        <v>5</v>
      </c>
      <c r="C11" s="2"/>
      <c r="D11" s="3"/>
      <c r="E11" s="4">
        <v>15</v>
      </c>
      <c r="F11" s="8">
        <v>39297</v>
      </c>
      <c r="G11" s="6">
        <f t="shared" si="0"/>
        <v>23672.420000000002</v>
      </c>
      <c r="H11" s="7">
        <v>211</v>
      </c>
      <c r="M11" t="s">
        <v>286</v>
      </c>
    </row>
    <row r="12" spans="1:13" x14ac:dyDescent="0.25">
      <c r="A12" s="1"/>
      <c r="B12" s="2" t="s">
        <v>11</v>
      </c>
      <c r="C12" s="2"/>
      <c r="D12" s="3"/>
      <c r="E12" s="4">
        <v>11419.41</v>
      </c>
      <c r="F12" s="8">
        <v>39307</v>
      </c>
      <c r="G12" s="6">
        <f t="shared" si="0"/>
        <v>35091.83</v>
      </c>
      <c r="H12" s="7">
        <v>211</v>
      </c>
      <c r="M12" t="s">
        <v>287</v>
      </c>
    </row>
    <row r="13" spans="1:13" x14ac:dyDescent="0.25">
      <c r="A13" s="1" t="s">
        <v>4</v>
      </c>
      <c r="B13" s="2" t="s">
        <v>12</v>
      </c>
      <c r="C13" s="2"/>
      <c r="D13" s="3"/>
      <c r="E13" s="4">
        <v>15</v>
      </c>
      <c r="F13" s="8">
        <v>39330</v>
      </c>
      <c r="G13" s="6">
        <f t="shared" si="0"/>
        <v>35106.83</v>
      </c>
      <c r="H13" s="7">
        <v>212</v>
      </c>
      <c r="M13" t="s">
        <v>288</v>
      </c>
    </row>
    <row r="14" spans="1:13" x14ac:dyDescent="0.25">
      <c r="A14" s="1" t="s">
        <v>4</v>
      </c>
      <c r="B14" s="2" t="s">
        <v>13</v>
      </c>
      <c r="C14" s="2"/>
      <c r="D14" s="3" t="s">
        <v>14</v>
      </c>
      <c r="E14" s="4">
        <v>15</v>
      </c>
      <c r="F14" s="8">
        <v>39330</v>
      </c>
      <c r="G14" s="6">
        <f t="shared" si="0"/>
        <v>35121.83</v>
      </c>
      <c r="H14" s="7">
        <v>212</v>
      </c>
    </row>
    <row r="15" spans="1:13" x14ac:dyDescent="0.25">
      <c r="A15" s="1" t="s">
        <v>4</v>
      </c>
      <c r="B15" s="2" t="s">
        <v>5</v>
      </c>
      <c r="C15" s="2"/>
      <c r="D15" s="3"/>
      <c r="E15" s="4">
        <v>15</v>
      </c>
      <c r="F15" s="8">
        <v>39330</v>
      </c>
      <c r="G15" s="6">
        <f t="shared" si="0"/>
        <v>35136.83</v>
      </c>
      <c r="H15" s="7">
        <v>212</v>
      </c>
    </row>
    <row r="16" spans="1:13" x14ac:dyDescent="0.25">
      <c r="A16" s="1" t="s">
        <v>4</v>
      </c>
      <c r="B16" s="2" t="s">
        <v>15</v>
      </c>
      <c r="C16" s="2"/>
      <c r="D16" s="3" t="s">
        <v>14</v>
      </c>
      <c r="E16" s="4">
        <v>15</v>
      </c>
      <c r="F16" s="8">
        <v>39332</v>
      </c>
      <c r="G16" s="6">
        <f t="shared" si="0"/>
        <v>35151.83</v>
      </c>
      <c r="H16" s="7">
        <v>212</v>
      </c>
    </row>
    <row r="17" spans="1:8" x14ac:dyDescent="0.25">
      <c r="A17" s="1" t="s">
        <v>4</v>
      </c>
      <c r="B17" s="2" t="s">
        <v>16</v>
      </c>
      <c r="C17" s="2"/>
      <c r="D17" s="3" t="s">
        <v>14</v>
      </c>
      <c r="E17" s="4">
        <v>15</v>
      </c>
      <c r="F17" s="8">
        <v>39344</v>
      </c>
      <c r="G17" s="6">
        <f t="shared" si="0"/>
        <v>35166.83</v>
      </c>
      <c r="H17" s="7">
        <v>212</v>
      </c>
    </row>
    <row r="18" spans="1:8" x14ac:dyDescent="0.25">
      <c r="A18" s="1" t="s">
        <v>4</v>
      </c>
      <c r="B18" s="2" t="s">
        <v>17</v>
      </c>
      <c r="C18" s="2"/>
      <c r="D18" s="3"/>
      <c r="E18" s="4">
        <v>15</v>
      </c>
      <c r="F18" s="8">
        <v>39351</v>
      </c>
      <c r="G18" s="6">
        <f t="shared" si="0"/>
        <v>35181.83</v>
      </c>
      <c r="H18" s="7">
        <v>212</v>
      </c>
    </row>
    <row r="19" spans="1:8" x14ac:dyDescent="0.25">
      <c r="A19" s="1" t="s">
        <v>4</v>
      </c>
      <c r="B19" s="2" t="s">
        <v>18</v>
      </c>
      <c r="C19" s="2"/>
      <c r="D19" s="3"/>
      <c r="E19" s="4">
        <v>25</v>
      </c>
      <c r="F19" s="8">
        <v>39356</v>
      </c>
      <c r="G19" s="6">
        <f t="shared" si="0"/>
        <v>35206.83</v>
      </c>
      <c r="H19" s="7">
        <v>213</v>
      </c>
    </row>
    <row r="20" spans="1:8" x14ac:dyDescent="0.25">
      <c r="A20" s="1" t="s">
        <v>4</v>
      </c>
      <c r="B20" s="2" t="s">
        <v>19</v>
      </c>
      <c r="C20" s="2"/>
      <c r="D20" s="3"/>
      <c r="E20" s="4">
        <v>15</v>
      </c>
      <c r="F20" s="8">
        <v>39356</v>
      </c>
      <c r="G20" s="6">
        <f t="shared" si="0"/>
        <v>35221.83</v>
      </c>
      <c r="H20" s="7">
        <v>213</v>
      </c>
    </row>
    <row r="21" spans="1:8" x14ac:dyDescent="0.25">
      <c r="A21" s="1" t="s">
        <v>4</v>
      </c>
      <c r="B21" s="2" t="s">
        <v>20</v>
      </c>
      <c r="C21" s="2"/>
      <c r="D21" s="3"/>
      <c r="E21" s="4">
        <v>100</v>
      </c>
      <c r="F21" s="8">
        <v>39356</v>
      </c>
      <c r="G21" s="6">
        <f t="shared" si="0"/>
        <v>35321.83</v>
      </c>
      <c r="H21" s="7">
        <v>213</v>
      </c>
    </row>
    <row r="22" spans="1:8" x14ac:dyDescent="0.25">
      <c r="A22" s="1" t="s">
        <v>4</v>
      </c>
      <c r="B22" s="2" t="s">
        <v>21</v>
      </c>
      <c r="C22" s="2"/>
      <c r="D22" s="3"/>
      <c r="E22" s="4">
        <v>15</v>
      </c>
      <c r="F22" s="8">
        <v>39356</v>
      </c>
      <c r="G22" s="6">
        <f t="shared" si="0"/>
        <v>35336.83</v>
      </c>
      <c r="H22" s="7">
        <v>213</v>
      </c>
    </row>
    <row r="23" spans="1:8" x14ac:dyDescent="0.25">
      <c r="A23" s="1" t="s">
        <v>4</v>
      </c>
      <c r="B23" s="2" t="s">
        <v>22</v>
      </c>
      <c r="C23" s="2"/>
      <c r="D23" s="3"/>
      <c r="E23" s="4">
        <v>100</v>
      </c>
      <c r="F23" s="8">
        <v>39356</v>
      </c>
      <c r="G23" s="6">
        <f t="shared" si="0"/>
        <v>35436.83</v>
      </c>
      <c r="H23" s="7">
        <v>213</v>
      </c>
    </row>
    <row r="24" spans="1:8" x14ac:dyDescent="0.25">
      <c r="A24" s="1" t="s">
        <v>4</v>
      </c>
      <c r="B24" s="2" t="s">
        <v>23</v>
      </c>
      <c r="C24" s="2"/>
      <c r="D24" s="3"/>
      <c r="E24" s="4">
        <v>100</v>
      </c>
      <c r="F24" s="8">
        <v>39356</v>
      </c>
      <c r="G24" s="6">
        <f t="shared" si="0"/>
        <v>35536.83</v>
      </c>
      <c r="H24" s="7">
        <v>213</v>
      </c>
    </row>
    <row r="25" spans="1:8" x14ac:dyDescent="0.25">
      <c r="A25" s="1" t="s">
        <v>4</v>
      </c>
      <c r="B25" s="2" t="s">
        <v>24</v>
      </c>
      <c r="C25" s="2"/>
      <c r="D25" s="3"/>
      <c r="E25" s="4">
        <v>15</v>
      </c>
      <c r="F25" s="8">
        <v>39356</v>
      </c>
      <c r="G25" s="6">
        <f t="shared" si="0"/>
        <v>35551.83</v>
      </c>
      <c r="H25" s="7">
        <v>213</v>
      </c>
    </row>
    <row r="26" spans="1:8" x14ac:dyDescent="0.25">
      <c r="A26" s="1" t="s">
        <v>4</v>
      </c>
      <c r="B26" s="2" t="s">
        <v>25</v>
      </c>
      <c r="C26" s="2"/>
      <c r="D26" s="3"/>
      <c r="E26" s="4">
        <v>100</v>
      </c>
      <c r="F26" s="8">
        <v>39356</v>
      </c>
      <c r="G26" s="6">
        <f t="shared" si="0"/>
        <v>35651.83</v>
      </c>
      <c r="H26" s="7">
        <v>213</v>
      </c>
    </row>
    <row r="27" spans="1:8" x14ac:dyDescent="0.25">
      <c r="A27" s="1" t="s">
        <v>4</v>
      </c>
      <c r="B27" s="2" t="s">
        <v>26</v>
      </c>
      <c r="C27" s="2"/>
      <c r="D27" s="3"/>
      <c r="E27" s="4">
        <v>25</v>
      </c>
      <c r="F27" s="8">
        <v>39356</v>
      </c>
      <c r="G27" s="6">
        <f t="shared" si="0"/>
        <v>35676.83</v>
      </c>
      <c r="H27" s="7">
        <v>213</v>
      </c>
    </row>
    <row r="28" spans="1:8" x14ac:dyDescent="0.25">
      <c r="A28" s="1" t="s">
        <v>4</v>
      </c>
      <c r="B28" s="2" t="s">
        <v>27</v>
      </c>
      <c r="C28" s="2"/>
      <c r="D28" s="3"/>
      <c r="E28" s="4">
        <v>15</v>
      </c>
      <c r="F28" s="8">
        <v>39356</v>
      </c>
      <c r="G28" s="6">
        <f t="shared" si="0"/>
        <v>35691.83</v>
      </c>
      <c r="H28" s="7">
        <v>213</v>
      </c>
    </row>
    <row r="29" spans="1:8" x14ac:dyDescent="0.25">
      <c r="A29" s="1" t="s">
        <v>4</v>
      </c>
      <c r="B29" s="2" t="s">
        <v>28</v>
      </c>
      <c r="C29" s="2"/>
      <c r="D29" s="3"/>
      <c r="E29" s="4">
        <v>15</v>
      </c>
      <c r="F29" s="8">
        <v>39356</v>
      </c>
      <c r="G29" s="6">
        <f t="shared" si="0"/>
        <v>35706.83</v>
      </c>
      <c r="H29" s="7">
        <v>213</v>
      </c>
    </row>
    <row r="30" spans="1:8" x14ac:dyDescent="0.25">
      <c r="A30" s="1" t="s">
        <v>4</v>
      </c>
      <c r="B30" s="2" t="s">
        <v>29</v>
      </c>
      <c r="C30" s="2"/>
      <c r="D30" s="3"/>
      <c r="E30" s="4">
        <v>15</v>
      </c>
      <c r="F30" s="8">
        <v>39356</v>
      </c>
      <c r="G30" s="6">
        <f t="shared" si="0"/>
        <v>35721.83</v>
      </c>
      <c r="H30" s="7">
        <v>213</v>
      </c>
    </row>
    <row r="31" spans="1:8" x14ac:dyDescent="0.25">
      <c r="A31" s="1" t="s">
        <v>4</v>
      </c>
      <c r="B31" s="2" t="s">
        <v>30</v>
      </c>
      <c r="C31" s="2"/>
      <c r="D31" s="3"/>
      <c r="E31" s="4">
        <v>100</v>
      </c>
      <c r="F31" s="8">
        <v>39356</v>
      </c>
      <c r="G31" s="6">
        <f t="shared" si="0"/>
        <v>35821.83</v>
      </c>
      <c r="H31" s="7">
        <v>213</v>
      </c>
    </row>
    <row r="32" spans="1:8" x14ac:dyDescent="0.25">
      <c r="A32" s="1" t="s">
        <v>4</v>
      </c>
      <c r="B32" s="2" t="s">
        <v>31</v>
      </c>
      <c r="C32" s="2"/>
      <c r="D32" s="3"/>
      <c r="E32" s="4">
        <v>100</v>
      </c>
      <c r="F32" s="8">
        <v>39356</v>
      </c>
      <c r="G32" s="6">
        <f t="shared" si="0"/>
        <v>35921.83</v>
      </c>
      <c r="H32" s="7">
        <v>213</v>
      </c>
    </row>
    <row r="33" spans="1:8" x14ac:dyDescent="0.25">
      <c r="A33" s="1" t="s">
        <v>4</v>
      </c>
      <c r="B33" s="2" t="s">
        <v>32</v>
      </c>
      <c r="C33" s="2"/>
      <c r="D33" s="3"/>
      <c r="E33" s="4">
        <v>25</v>
      </c>
      <c r="F33" s="8">
        <v>39356</v>
      </c>
      <c r="G33" s="6">
        <f t="shared" si="0"/>
        <v>35946.83</v>
      </c>
      <c r="H33" s="7">
        <v>213</v>
      </c>
    </row>
    <row r="34" spans="1:8" x14ac:dyDescent="0.25">
      <c r="A34" s="1" t="s">
        <v>2</v>
      </c>
      <c r="B34" s="2" t="s">
        <v>33</v>
      </c>
      <c r="C34" s="2"/>
      <c r="D34" s="3"/>
      <c r="E34" s="4">
        <v>100</v>
      </c>
      <c r="F34" s="8">
        <v>39358</v>
      </c>
      <c r="G34" s="6">
        <f t="shared" si="0"/>
        <v>36046.83</v>
      </c>
      <c r="H34" s="7">
        <v>214</v>
      </c>
    </row>
    <row r="35" spans="1:8" x14ac:dyDescent="0.25">
      <c r="A35" s="1" t="s">
        <v>4</v>
      </c>
      <c r="B35" s="2" t="s">
        <v>34</v>
      </c>
      <c r="C35" s="2"/>
      <c r="D35" s="3"/>
      <c r="E35" s="4">
        <v>15</v>
      </c>
      <c r="F35" s="8">
        <v>39358</v>
      </c>
      <c r="G35" s="6">
        <f t="shared" si="0"/>
        <v>36061.83</v>
      </c>
      <c r="H35" s="7">
        <v>214</v>
      </c>
    </row>
    <row r="36" spans="1:8" x14ac:dyDescent="0.25">
      <c r="A36" s="1" t="s">
        <v>4</v>
      </c>
      <c r="B36" s="2" t="s">
        <v>35</v>
      </c>
      <c r="C36" s="2"/>
      <c r="D36" s="3"/>
      <c r="E36" s="4">
        <v>100</v>
      </c>
      <c r="F36" s="8">
        <v>39358</v>
      </c>
      <c r="G36" s="6">
        <f t="shared" si="0"/>
        <v>36161.83</v>
      </c>
      <c r="H36" s="7">
        <v>214</v>
      </c>
    </row>
    <row r="37" spans="1:8" x14ac:dyDescent="0.25">
      <c r="A37" s="1"/>
      <c r="B37" s="2" t="s">
        <v>36</v>
      </c>
      <c r="C37" s="2"/>
      <c r="D37" s="3"/>
      <c r="E37" s="4">
        <v>50</v>
      </c>
      <c r="F37" s="8">
        <v>39358</v>
      </c>
      <c r="G37" s="6">
        <f t="shared" si="0"/>
        <v>36211.83</v>
      </c>
      <c r="H37" s="7">
        <v>214</v>
      </c>
    </row>
    <row r="38" spans="1:8" x14ac:dyDescent="0.25">
      <c r="A38" s="1" t="s">
        <v>4</v>
      </c>
      <c r="B38" s="2" t="s">
        <v>37</v>
      </c>
      <c r="C38" s="2"/>
      <c r="D38" s="3"/>
      <c r="E38" s="4">
        <v>25</v>
      </c>
      <c r="F38" s="8">
        <v>39358</v>
      </c>
      <c r="G38" s="6">
        <f t="shared" si="0"/>
        <v>36236.83</v>
      </c>
      <c r="H38" s="7">
        <v>214</v>
      </c>
    </row>
    <row r="39" spans="1:8" x14ac:dyDescent="0.25">
      <c r="A39" s="1" t="s">
        <v>4</v>
      </c>
      <c r="B39" s="2" t="s">
        <v>38</v>
      </c>
      <c r="C39" s="2"/>
      <c r="D39" s="3"/>
      <c r="E39" s="4">
        <v>25</v>
      </c>
      <c r="F39" s="8">
        <v>39358</v>
      </c>
      <c r="G39" s="6">
        <f t="shared" si="0"/>
        <v>36261.83</v>
      </c>
      <c r="H39" s="7">
        <v>214</v>
      </c>
    </row>
    <row r="40" spans="1:8" x14ac:dyDescent="0.25">
      <c r="A40" s="1" t="s">
        <v>4</v>
      </c>
      <c r="B40" s="2" t="s">
        <v>39</v>
      </c>
      <c r="C40" s="2"/>
      <c r="D40" s="3"/>
      <c r="E40" s="4">
        <v>15</v>
      </c>
      <c r="F40" s="8">
        <v>39358</v>
      </c>
      <c r="G40" s="6">
        <f t="shared" si="0"/>
        <v>36276.83</v>
      </c>
      <c r="H40" s="7">
        <v>213</v>
      </c>
    </row>
    <row r="41" spans="1:8" x14ac:dyDescent="0.25">
      <c r="A41" s="1" t="s">
        <v>4</v>
      </c>
      <c r="B41" s="2" t="s">
        <v>40</v>
      </c>
      <c r="C41" s="2"/>
      <c r="D41" s="3"/>
      <c r="E41" s="4">
        <v>200</v>
      </c>
      <c r="F41" s="8">
        <v>39358</v>
      </c>
      <c r="G41" s="6">
        <f t="shared" si="0"/>
        <v>36476.83</v>
      </c>
      <c r="H41" s="7">
        <v>214</v>
      </c>
    </row>
    <row r="42" spans="1:8" x14ac:dyDescent="0.25">
      <c r="A42" s="1" t="s">
        <v>4</v>
      </c>
      <c r="B42" s="2" t="s">
        <v>41</v>
      </c>
      <c r="C42" s="2"/>
      <c r="D42" s="3"/>
      <c r="E42" s="4">
        <v>25</v>
      </c>
      <c r="F42" s="8">
        <v>39358</v>
      </c>
      <c r="G42" s="6">
        <f t="shared" si="0"/>
        <v>36501.83</v>
      </c>
      <c r="H42" s="7">
        <v>214</v>
      </c>
    </row>
    <row r="43" spans="1:8" x14ac:dyDescent="0.25">
      <c r="A43" s="1" t="s">
        <v>4</v>
      </c>
      <c r="B43" s="2" t="s">
        <v>42</v>
      </c>
      <c r="C43" s="2"/>
      <c r="D43" s="3"/>
      <c r="E43" s="4">
        <v>25</v>
      </c>
      <c r="F43" s="8">
        <v>39358</v>
      </c>
      <c r="G43" s="6">
        <f t="shared" si="0"/>
        <v>36526.83</v>
      </c>
      <c r="H43" s="7">
        <v>214</v>
      </c>
    </row>
    <row r="44" spans="1:8" x14ac:dyDescent="0.25">
      <c r="A44" s="1" t="s">
        <v>4</v>
      </c>
      <c r="B44" s="2" t="s">
        <v>43</v>
      </c>
      <c r="C44" s="2"/>
      <c r="D44" s="3"/>
      <c r="E44" s="4">
        <v>100</v>
      </c>
      <c r="F44" s="8">
        <v>39358</v>
      </c>
      <c r="G44" s="6">
        <f t="shared" si="0"/>
        <v>36626.83</v>
      </c>
      <c r="H44" s="7">
        <v>214</v>
      </c>
    </row>
    <row r="45" spans="1:8" x14ac:dyDescent="0.25">
      <c r="A45" s="1" t="s">
        <v>4</v>
      </c>
      <c r="B45" s="2" t="s">
        <v>44</v>
      </c>
      <c r="C45" s="2"/>
      <c r="D45" s="3"/>
      <c r="E45" s="4">
        <v>25</v>
      </c>
      <c r="F45" s="8">
        <v>39358</v>
      </c>
      <c r="G45" s="6">
        <f t="shared" si="0"/>
        <v>36651.83</v>
      </c>
      <c r="H45" s="7">
        <v>214</v>
      </c>
    </row>
    <row r="46" spans="1:8" x14ac:dyDescent="0.25">
      <c r="A46" s="1" t="s">
        <v>4</v>
      </c>
      <c r="B46" s="2" t="s">
        <v>45</v>
      </c>
      <c r="C46" s="2"/>
      <c r="D46" s="3"/>
      <c r="E46" s="4">
        <v>50</v>
      </c>
      <c r="F46" s="8">
        <v>39358</v>
      </c>
      <c r="G46" s="6">
        <f t="shared" si="0"/>
        <v>36701.83</v>
      </c>
      <c r="H46" s="7">
        <v>215</v>
      </c>
    </row>
    <row r="47" spans="1:8" x14ac:dyDescent="0.25">
      <c r="A47" s="1" t="s">
        <v>4</v>
      </c>
      <c r="B47" s="2" t="s">
        <v>46</v>
      </c>
      <c r="C47" s="2"/>
      <c r="D47" s="3"/>
      <c r="E47" s="4">
        <v>15</v>
      </c>
      <c r="F47" s="8">
        <v>39358</v>
      </c>
      <c r="G47" s="6">
        <f t="shared" si="0"/>
        <v>36716.83</v>
      </c>
      <c r="H47" s="7">
        <v>214</v>
      </c>
    </row>
    <row r="48" spans="1:8" x14ac:dyDescent="0.25">
      <c r="A48" s="1" t="s">
        <v>4</v>
      </c>
      <c r="B48" s="2" t="s">
        <v>47</v>
      </c>
      <c r="C48" s="2"/>
      <c r="D48" s="3"/>
      <c r="E48" s="4">
        <v>50</v>
      </c>
      <c r="F48" s="8">
        <v>39358</v>
      </c>
      <c r="G48" s="6">
        <f t="shared" si="0"/>
        <v>36766.83</v>
      </c>
      <c r="H48" s="7">
        <v>215</v>
      </c>
    </row>
    <row r="49" spans="1:8" x14ac:dyDescent="0.25">
      <c r="A49" s="1" t="s">
        <v>4</v>
      </c>
      <c r="B49" s="2" t="s">
        <v>48</v>
      </c>
      <c r="C49" s="2"/>
      <c r="D49" s="3"/>
      <c r="E49" s="4">
        <v>15</v>
      </c>
      <c r="F49" s="8">
        <v>39358</v>
      </c>
      <c r="G49" s="6">
        <f t="shared" si="0"/>
        <v>36781.83</v>
      </c>
      <c r="H49" s="7">
        <v>213</v>
      </c>
    </row>
    <row r="50" spans="1:8" x14ac:dyDescent="0.25">
      <c r="A50" s="1" t="s">
        <v>4</v>
      </c>
      <c r="B50" s="2" t="s">
        <v>49</v>
      </c>
      <c r="C50" s="2"/>
      <c r="D50" s="3"/>
      <c r="E50" s="4">
        <v>50</v>
      </c>
      <c r="F50" s="8">
        <v>39358</v>
      </c>
      <c r="G50" s="6">
        <f t="shared" si="0"/>
        <v>36831.83</v>
      </c>
      <c r="H50" s="7">
        <v>214</v>
      </c>
    </row>
    <row r="51" spans="1:8" x14ac:dyDescent="0.25">
      <c r="A51" s="1" t="s">
        <v>4</v>
      </c>
      <c r="B51" s="2" t="s">
        <v>50</v>
      </c>
      <c r="C51" s="2"/>
      <c r="D51" s="3"/>
      <c r="E51" s="4">
        <v>100</v>
      </c>
      <c r="F51" s="8">
        <v>39358</v>
      </c>
      <c r="G51" s="6">
        <f t="shared" si="0"/>
        <v>36931.83</v>
      </c>
      <c r="H51" s="7">
        <v>214</v>
      </c>
    </row>
    <row r="52" spans="1:8" x14ac:dyDescent="0.25">
      <c r="A52" s="1" t="s">
        <v>4</v>
      </c>
      <c r="B52" s="2" t="s">
        <v>51</v>
      </c>
      <c r="C52" s="2"/>
      <c r="D52" s="3"/>
      <c r="E52" s="4">
        <v>50</v>
      </c>
      <c r="F52" s="8">
        <v>39358</v>
      </c>
      <c r="G52" s="6">
        <f t="shared" si="0"/>
        <v>36981.83</v>
      </c>
      <c r="H52" s="7">
        <v>214</v>
      </c>
    </row>
    <row r="53" spans="1:8" x14ac:dyDescent="0.25">
      <c r="A53" s="1" t="s">
        <v>4</v>
      </c>
      <c r="B53" s="2" t="s">
        <v>52</v>
      </c>
      <c r="C53" s="2"/>
      <c r="D53" s="3"/>
      <c r="E53" s="4">
        <v>15</v>
      </c>
      <c r="F53" s="8">
        <v>39358</v>
      </c>
      <c r="G53" s="6">
        <f t="shared" si="0"/>
        <v>36996.83</v>
      </c>
      <c r="H53" s="7">
        <v>214</v>
      </c>
    </row>
    <row r="54" spans="1:8" x14ac:dyDescent="0.25">
      <c r="A54" s="1" t="s">
        <v>4</v>
      </c>
      <c r="B54" s="2" t="s">
        <v>52</v>
      </c>
      <c r="C54" s="2"/>
      <c r="D54" s="3"/>
      <c r="E54" s="4">
        <v>100</v>
      </c>
      <c r="F54" s="8">
        <v>39358</v>
      </c>
      <c r="G54" s="6">
        <f t="shared" si="0"/>
        <v>37096.83</v>
      </c>
      <c r="H54" s="7">
        <v>214</v>
      </c>
    </row>
    <row r="55" spans="1:8" x14ac:dyDescent="0.25">
      <c r="A55" s="1" t="s">
        <v>4</v>
      </c>
      <c r="B55" s="2" t="s">
        <v>53</v>
      </c>
      <c r="C55" s="2"/>
      <c r="D55" s="3"/>
      <c r="E55" s="4">
        <v>25</v>
      </c>
      <c r="F55" s="8">
        <v>39358</v>
      </c>
      <c r="G55" s="6">
        <f t="shared" si="0"/>
        <v>37121.83</v>
      </c>
      <c r="H55" s="7">
        <v>215</v>
      </c>
    </row>
    <row r="56" spans="1:8" x14ac:dyDescent="0.25">
      <c r="A56" s="1" t="s">
        <v>4</v>
      </c>
      <c r="B56" s="2" t="s">
        <v>54</v>
      </c>
      <c r="C56" s="2"/>
      <c r="D56" s="3"/>
      <c r="E56" s="4">
        <v>100</v>
      </c>
      <c r="F56" s="8">
        <v>39358</v>
      </c>
      <c r="G56" s="6">
        <f t="shared" si="0"/>
        <v>37221.83</v>
      </c>
      <c r="H56" s="7">
        <v>214</v>
      </c>
    </row>
    <row r="57" spans="1:8" x14ac:dyDescent="0.25">
      <c r="A57" s="1" t="s">
        <v>4</v>
      </c>
      <c r="B57" s="2" t="s">
        <v>55</v>
      </c>
      <c r="C57" s="2"/>
      <c r="D57" s="3"/>
      <c r="E57" s="4">
        <v>15</v>
      </c>
      <c r="F57" s="8">
        <v>39358</v>
      </c>
      <c r="G57" s="6">
        <f t="shared" si="0"/>
        <v>37236.83</v>
      </c>
      <c r="H57" s="7">
        <v>213</v>
      </c>
    </row>
    <row r="58" spans="1:8" x14ac:dyDescent="0.25">
      <c r="A58" s="1" t="s">
        <v>4</v>
      </c>
      <c r="B58" s="2" t="s">
        <v>56</v>
      </c>
      <c r="C58" s="2"/>
      <c r="D58" s="3"/>
      <c r="E58" s="4">
        <v>100</v>
      </c>
      <c r="F58" s="8">
        <v>39358</v>
      </c>
      <c r="G58" s="6">
        <f t="shared" si="0"/>
        <v>37336.83</v>
      </c>
      <c r="H58" s="7">
        <v>214</v>
      </c>
    </row>
    <row r="59" spans="1:8" x14ac:dyDescent="0.25">
      <c r="A59" s="1" t="s">
        <v>4</v>
      </c>
      <c r="B59" s="2" t="s">
        <v>57</v>
      </c>
      <c r="C59" s="2"/>
      <c r="D59" s="3"/>
      <c r="E59" s="4">
        <v>10</v>
      </c>
      <c r="F59" s="8">
        <v>39358</v>
      </c>
      <c r="G59" s="6">
        <f t="shared" si="0"/>
        <v>37346.83</v>
      </c>
      <c r="H59" s="7">
        <v>214</v>
      </c>
    </row>
    <row r="60" spans="1:8" x14ac:dyDescent="0.25">
      <c r="A60" s="1" t="s">
        <v>4</v>
      </c>
      <c r="B60" s="2" t="s">
        <v>58</v>
      </c>
      <c r="C60" s="2" t="s">
        <v>59</v>
      </c>
      <c r="D60" s="3"/>
      <c r="E60" s="4">
        <v>100</v>
      </c>
      <c r="F60" s="8">
        <v>39358</v>
      </c>
      <c r="G60" s="6">
        <f t="shared" si="0"/>
        <v>37446.83</v>
      </c>
      <c r="H60" s="7">
        <v>215</v>
      </c>
    </row>
    <row r="61" spans="1:8" x14ac:dyDescent="0.25">
      <c r="A61" s="1" t="s">
        <v>4</v>
      </c>
      <c r="B61" s="2" t="s">
        <v>60</v>
      </c>
      <c r="C61" s="2"/>
      <c r="D61" s="3"/>
      <c r="E61" s="4">
        <v>25</v>
      </c>
      <c r="F61" s="8">
        <v>39358</v>
      </c>
      <c r="G61" s="6">
        <f t="shared" si="0"/>
        <v>37471.83</v>
      </c>
      <c r="H61" s="7">
        <v>214</v>
      </c>
    </row>
    <row r="62" spans="1:8" x14ac:dyDescent="0.25">
      <c r="A62" s="1" t="s">
        <v>4</v>
      </c>
      <c r="B62" s="2" t="s">
        <v>61</v>
      </c>
      <c r="C62" s="2"/>
      <c r="D62" s="3"/>
      <c r="E62" s="4">
        <v>15</v>
      </c>
      <c r="F62" s="8">
        <v>39358</v>
      </c>
      <c r="G62" s="6">
        <f t="shared" si="0"/>
        <v>37486.83</v>
      </c>
      <c r="H62" s="7">
        <v>215</v>
      </c>
    </row>
    <row r="63" spans="1:8" x14ac:dyDescent="0.25">
      <c r="A63" s="1" t="s">
        <v>4</v>
      </c>
      <c r="B63" s="2" t="s">
        <v>62</v>
      </c>
      <c r="C63" s="2"/>
      <c r="D63" s="3"/>
      <c r="E63" s="4">
        <v>50</v>
      </c>
      <c r="F63" s="8">
        <v>39358</v>
      </c>
      <c r="G63" s="6">
        <f t="shared" si="0"/>
        <v>37536.83</v>
      </c>
      <c r="H63" s="7">
        <v>214</v>
      </c>
    </row>
    <row r="64" spans="1:8" x14ac:dyDescent="0.25">
      <c r="A64" s="1" t="s">
        <v>4</v>
      </c>
      <c r="B64" s="2" t="s">
        <v>63</v>
      </c>
      <c r="C64" s="2"/>
      <c r="D64" s="3"/>
      <c r="E64" s="4">
        <v>150</v>
      </c>
      <c r="F64" s="8">
        <v>39358</v>
      </c>
      <c r="G64" s="6">
        <f t="shared" si="0"/>
        <v>37686.83</v>
      </c>
      <c r="H64" s="7">
        <v>215</v>
      </c>
    </row>
    <row r="65" spans="1:8" x14ac:dyDescent="0.25">
      <c r="A65" s="1" t="s">
        <v>4</v>
      </c>
      <c r="B65" s="2" t="s">
        <v>64</v>
      </c>
      <c r="C65" s="2"/>
      <c r="D65" s="3"/>
      <c r="E65" s="4">
        <v>25</v>
      </c>
      <c r="F65" s="8">
        <v>39358</v>
      </c>
      <c r="G65" s="6">
        <f t="shared" si="0"/>
        <v>37711.83</v>
      </c>
      <c r="H65" s="7">
        <v>215</v>
      </c>
    </row>
    <row r="66" spans="1:8" x14ac:dyDescent="0.25">
      <c r="A66" s="1" t="s">
        <v>4</v>
      </c>
      <c r="B66" s="2" t="s">
        <v>65</v>
      </c>
      <c r="C66" s="2"/>
      <c r="D66" s="3"/>
      <c r="E66" s="4">
        <v>100</v>
      </c>
      <c r="F66" s="8">
        <v>39358</v>
      </c>
      <c r="G66" s="6">
        <f t="shared" si="0"/>
        <v>37811.83</v>
      </c>
      <c r="H66" s="7">
        <v>215</v>
      </c>
    </row>
    <row r="67" spans="1:8" x14ac:dyDescent="0.25">
      <c r="A67" s="1" t="s">
        <v>2</v>
      </c>
      <c r="B67" s="2" t="s">
        <v>66</v>
      </c>
      <c r="C67" s="2"/>
      <c r="D67" s="3"/>
      <c r="E67" s="4">
        <v>15</v>
      </c>
      <c r="F67" s="8">
        <v>39358</v>
      </c>
      <c r="G67" s="6">
        <f t="shared" si="0"/>
        <v>37826.83</v>
      </c>
      <c r="H67" s="7">
        <v>213</v>
      </c>
    </row>
    <row r="68" spans="1:8" x14ac:dyDescent="0.25">
      <c r="A68" s="1" t="s">
        <v>4</v>
      </c>
      <c r="B68" s="2" t="s">
        <v>67</v>
      </c>
      <c r="C68" s="2"/>
      <c r="D68" s="3"/>
      <c r="E68" s="4">
        <v>100</v>
      </c>
      <c r="F68" s="8">
        <v>39358</v>
      </c>
      <c r="G68" s="6">
        <f t="shared" ref="G68:G131" si="1">G67+E68</f>
        <v>37926.83</v>
      </c>
      <c r="H68" s="7">
        <v>215</v>
      </c>
    </row>
    <row r="69" spans="1:8" x14ac:dyDescent="0.25">
      <c r="A69" s="1" t="s">
        <v>4</v>
      </c>
      <c r="B69" s="2" t="s">
        <v>68</v>
      </c>
      <c r="C69" s="2"/>
      <c r="D69" s="3"/>
      <c r="E69" s="4">
        <v>10</v>
      </c>
      <c r="F69" s="8">
        <v>39358</v>
      </c>
      <c r="G69" s="6">
        <f t="shared" si="1"/>
        <v>37936.83</v>
      </c>
      <c r="H69" s="7">
        <v>213</v>
      </c>
    </row>
    <row r="70" spans="1:8" x14ac:dyDescent="0.25">
      <c r="A70" s="1" t="s">
        <v>2</v>
      </c>
      <c r="B70" s="2" t="s">
        <v>69</v>
      </c>
      <c r="C70" s="2"/>
      <c r="D70" s="3"/>
      <c r="E70" s="4">
        <v>100</v>
      </c>
      <c r="F70" s="8">
        <v>39358</v>
      </c>
      <c r="G70" s="6">
        <f t="shared" si="1"/>
        <v>38036.83</v>
      </c>
      <c r="H70" s="7">
        <v>214</v>
      </c>
    </row>
    <row r="71" spans="1:8" x14ac:dyDescent="0.25">
      <c r="A71" s="1" t="s">
        <v>4</v>
      </c>
      <c r="B71" s="2" t="s">
        <v>70</v>
      </c>
      <c r="C71" s="2"/>
      <c r="D71" s="3"/>
      <c r="E71" s="4">
        <v>15</v>
      </c>
      <c r="F71" s="8">
        <v>39358</v>
      </c>
      <c r="G71" s="6">
        <f t="shared" si="1"/>
        <v>38051.83</v>
      </c>
      <c r="H71" s="7">
        <v>214</v>
      </c>
    </row>
    <row r="72" spans="1:8" x14ac:dyDescent="0.25">
      <c r="A72" s="1" t="s">
        <v>2</v>
      </c>
      <c r="B72" s="2" t="s">
        <v>3</v>
      </c>
      <c r="C72" s="2"/>
      <c r="D72" s="3"/>
      <c r="E72" s="4">
        <v>10</v>
      </c>
      <c r="F72" s="8">
        <v>39358</v>
      </c>
      <c r="G72" s="6">
        <f t="shared" si="1"/>
        <v>38061.83</v>
      </c>
      <c r="H72" s="7">
        <v>213</v>
      </c>
    </row>
    <row r="73" spans="1:8" x14ac:dyDescent="0.25">
      <c r="A73" s="1" t="s">
        <v>4</v>
      </c>
      <c r="B73" s="2" t="s">
        <v>5</v>
      </c>
      <c r="C73" s="2"/>
      <c r="D73" s="3"/>
      <c r="E73" s="4">
        <v>15</v>
      </c>
      <c r="F73" s="8">
        <v>39358</v>
      </c>
      <c r="G73" s="6">
        <f t="shared" si="1"/>
        <v>38076.83</v>
      </c>
      <c r="H73" s="7">
        <v>215</v>
      </c>
    </row>
    <row r="74" spans="1:8" x14ac:dyDescent="0.25">
      <c r="A74" s="1" t="s">
        <v>4</v>
      </c>
      <c r="B74" s="2" t="s">
        <v>71</v>
      </c>
      <c r="C74" s="2"/>
      <c r="D74" s="3"/>
      <c r="E74" s="4">
        <v>15</v>
      </c>
      <c r="F74" s="8">
        <v>39358</v>
      </c>
      <c r="G74" s="6">
        <f t="shared" si="1"/>
        <v>38091.83</v>
      </c>
      <c r="H74" s="7">
        <v>214</v>
      </c>
    </row>
    <row r="75" spans="1:8" x14ac:dyDescent="0.25">
      <c r="A75" s="1" t="s">
        <v>4</v>
      </c>
      <c r="B75" s="2" t="s">
        <v>71</v>
      </c>
      <c r="C75" s="2"/>
      <c r="D75" s="3"/>
      <c r="E75" s="4">
        <v>100</v>
      </c>
      <c r="F75" s="8">
        <v>39358</v>
      </c>
      <c r="G75" s="6">
        <f t="shared" si="1"/>
        <v>38191.83</v>
      </c>
      <c r="H75" s="7">
        <v>214</v>
      </c>
    </row>
    <row r="76" spans="1:8" x14ac:dyDescent="0.25">
      <c r="A76" s="1" t="s">
        <v>2</v>
      </c>
      <c r="B76" s="2" t="s">
        <v>72</v>
      </c>
      <c r="C76" s="2"/>
      <c r="D76" s="3"/>
      <c r="E76" s="4">
        <v>50</v>
      </c>
      <c r="F76" s="8">
        <v>39358</v>
      </c>
      <c r="G76" s="6">
        <f t="shared" si="1"/>
        <v>38241.83</v>
      </c>
      <c r="H76" s="7">
        <v>215</v>
      </c>
    </row>
    <row r="77" spans="1:8" x14ac:dyDescent="0.25">
      <c r="A77" s="1" t="s">
        <v>4</v>
      </c>
      <c r="B77" s="2" t="s">
        <v>73</v>
      </c>
      <c r="C77" s="2"/>
      <c r="D77" s="3"/>
      <c r="E77" s="4">
        <v>15</v>
      </c>
      <c r="F77" s="8">
        <v>39358</v>
      </c>
      <c r="G77" s="6">
        <f t="shared" si="1"/>
        <v>38256.83</v>
      </c>
      <c r="H77" s="7">
        <v>214</v>
      </c>
    </row>
    <row r="78" spans="1:8" x14ac:dyDescent="0.25">
      <c r="A78" s="1" t="s">
        <v>2</v>
      </c>
      <c r="B78" s="2" t="s">
        <v>74</v>
      </c>
      <c r="C78" s="2"/>
      <c r="D78" s="3"/>
      <c r="E78" s="4">
        <v>50</v>
      </c>
      <c r="F78" s="8">
        <v>39358</v>
      </c>
      <c r="G78" s="6">
        <f t="shared" si="1"/>
        <v>38306.83</v>
      </c>
      <c r="H78" s="7">
        <v>214</v>
      </c>
    </row>
    <row r="79" spans="1:8" x14ac:dyDescent="0.25">
      <c r="A79" s="1" t="s">
        <v>4</v>
      </c>
      <c r="B79" s="2" t="s">
        <v>75</v>
      </c>
      <c r="C79" s="2"/>
      <c r="D79" s="3"/>
      <c r="E79" s="4">
        <v>15</v>
      </c>
      <c r="F79" s="8">
        <v>39358</v>
      </c>
      <c r="G79" s="6">
        <f t="shared" si="1"/>
        <v>38321.83</v>
      </c>
      <c r="H79" s="7">
        <v>215</v>
      </c>
    </row>
    <row r="80" spans="1:8" x14ac:dyDescent="0.25">
      <c r="A80" s="1" t="s">
        <v>4</v>
      </c>
      <c r="B80" s="2" t="s">
        <v>76</v>
      </c>
      <c r="C80" s="2"/>
      <c r="D80" s="3"/>
      <c r="E80" s="4">
        <v>25</v>
      </c>
      <c r="F80" s="8">
        <v>39358</v>
      </c>
      <c r="G80" s="6">
        <f t="shared" si="1"/>
        <v>38346.83</v>
      </c>
      <c r="H80" s="7">
        <v>214</v>
      </c>
    </row>
    <row r="81" spans="1:8" x14ac:dyDescent="0.25">
      <c r="A81" s="1" t="s">
        <v>4</v>
      </c>
      <c r="B81" s="2" t="s">
        <v>77</v>
      </c>
      <c r="C81" s="2"/>
      <c r="D81" s="3"/>
      <c r="E81" s="4">
        <v>15</v>
      </c>
      <c r="F81" s="8">
        <v>39360</v>
      </c>
      <c r="G81" s="6">
        <f t="shared" si="1"/>
        <v>38361.83</v>
      </c>
      <c r="H81" s="7">
        <v>215</v>
      </c>
    </row>
    <row r="82" spans="1:8" x14ac:dyDescent="0.25">
      <c r="A82" s="1" t="s">
        <v>4</v>
      </c>
      <c r="B82" s="2" t="s">
        <v>55</v>
      </c>
      <c r="C82" s="2"/>
      <c r="D82" s="3"/>
      <c r="E82" s="4">
        <v>10</v>
      </c>
      <c r="F82" s="8">
        <v>39360</v>
      </c>
      <c r="G82" s="6">
        <f t="shared" si="1"/>
        <v>38371.83</v>
      </c>
      <c r="H82" s="7">
        <v>215</v>
      </c>
    </row>
    <row r="83" spans="1:8" x14ac:dyDescent="0.25">
      <c r="A83" s="1" t="s">
        <v>4</v>
      </c>
      <c r="B83" s="2" t="s">
        <v>78</v>
      </c>
      <c r="C83" s="2"/>
      <c r="D83" s="3"/>
      <c r="E83" s="4">
        <v>15</v>
      </c>
      <c r="F83" s="8">
        <v>39360</v>
      </c>
      <c r="G83" s="6">
        <f t="shared" si="1"/>
        <v>38386.83</v>
      </c>
      <c r="H83" s="7">
        <v>215</v>
      </c>
    </row>
    <row r="84" spans="1:8" x14ac:dyDescent="0.25">
      <c r="A84" s="1" t="s">
        <v>4</v>
      </c>
      <c r="B84" s="2" t="s">
        <v>79</v>
      </c>
      <c r="C84" s="2"/>
      <c r="D84" s="3"/>
      <c r="E84" s="4">
        <v>15</v>
      </c>
      <c r="F84" s="8">
        <v>39363</v>
      </c>
      <c r="G84" s="6">
        <f t="shared" si="1"/>
        <v>38401.83</v>
      </c>
      <c r="H84" s="7">
        <v>215</v>
      </c>
    </row>
    <row r="85" spans="1:8" x14ac:dyDescent="0.25">
      <c r="A85" s="1" t="s">
        <v>4</v>
      </c>
      <c r="B85" s="2" t="s">
        <v>80</v>
      </c>
      <c r="C85" s="2"/>
      <c r="D85" s="3"/>
      <c r="E85" s="4">
        <v>50</v>
      </c>
      <c r="F85" s="8">
        <v>39363</v>
      </c>
      <c r="G85" s="6">
        <f t="shared" si="1"/>
        <v>38451.83</v>
      </c>
      <c r="H85" s="7">
        <v>215</v>
      </c>
    </row>
    <row r="86" spans="1:8" x14ac:dyDescent="0.25">
      <c r="A86" s="1" t="s">
        <v>4</v>
      </c>
      <c r="B86" s="2" t="s">
        <v>81</v>
      </c>
      <c r="C86" s="2"/>
      <c r="D86" s="3"/>
      <c r="E86" s="4">
        <v>15</v>
      </c>
      <c r="F86" s="8">
        <v>39365</v>
      </c>
      <c r="G86" s="6">
        <f t="shared" si="1"/>
        <v>38466.83</v>
      </c>
      <c r="H86" s="7">
        <v>215</v>
      </c>
    </row>
    <row r="87" spans="1:8" x14ac:dyDescent="0.25">
      <c r="A87" s="1" t="s">
        <v>4</v>
      </c>
      <c r="B87" s="2" t="s">
        <v>48</v>
      </c>
      <c r="C87" s="2"/>
      <c r="D87" s="3"/>
      <c r="E87" s="4">
        <v>85</v>
      </c>
      <c r="F87" s="8">
        <v>39366</v>
      </c>
      <c r="G87" s="6">
        <f t="shared" si="1"/>
        <v>38551.83</v>
      </c>
      <c r="H87" s="7">
        <v>215</v>
      </c>
    </row>
    <row r="88" spans="1:8" x14ac:dyDescent="0.25">
      <c r="A88" s="1" t="s">
        <v>4</v>
      </c>
      <c r="B88" s="2" t="s">
        <v>82</v>
      </c>
      <c r="C88" s="2"/>
      <c r="D88" s="3"/>
      <c r="E88" s="4">
        <v>25</v>
      </c>
      <c r="F88" s="8">
        <v>39366</v>
      </c>
      <c r="G88" s="6">
        <f t="shared" si="1"/>
        <v>38576.83</v>
      </c>
      <c r="H88" s="7">
        <v>215</v>
      </c>
    </row>
    <row r="89" spans="1:8" x14ac:dyDescent="0.25">
      <c r="A89" s="1"/>
      <c r="B89" s="2" t="s">
        <v>83</v>
      </c>
      <c r="C89" s="2"/>
      <c r="D89" s="3"/>
      <c r="E89" s="4">
        <v>-11890.05</v>
      </c>
      <c r="F89" s="8">
        <v>39373</v>
      </c>
      <c r="G89" s="6">
        <f t="shared" si="1"/>
        <v>26686.780000000002</v>
      </c>
      <c r="H89" s="7">
        <v>215</v>
      </c>
    </row>
    <row r="90" spans="1:8" x14ac:dyDescent="0.25">
      <c r="A90" s="1" t="s">
        <v>4</v>
      </c>
      <c r="B90" s="2" t="s">
        <v>84</v>
      </c>
      <c r="C90" s="2"/>
      <c r="D90" s="3"/>
      <c r="E90" s="4">
        <v>15</v>
      </c>
      <c r="F90" s="8">
        <v>39373</v>
      </c>
      <c r="G90" s="6">
        <f t="shared" si="1"/>
        <v>26701.780000000002</v>
      </c>
      <c r="H90" s="7">
        <v>215</v>
      </c>
    </row>
    <row r="91" spans="1:8" x14ac:dyDescent="0.25">
      <c r="A91" s="1" t="s">
        <v>2</v>
      </c>
      <c r="B91" s="2" t="s">
        <v>85</v>
      </c>
      <c r="C91" s="2"/>
      <c r="D91" s="3"/>
      <c r="E91" s="4">
        <v>15</v>
      </c>
      <c r="F91" s="8">
        <v>39386</v>
      </c>
      <c r="G91" s="6">
        <f t="shared" si="1"/>
        <v>26716.780000000002</v>
      </c>
      <c r="H91" s="7">
        <v>215</v>
      </c>
    </row>
    <row r="92" spans="1:8" x14ac:dyDescent="0.25">
      <c r="A92" s="1" t="s">
        <v>4</v>
      </c>
      <c r="B92" s="2" t="s">
        <v>86</v>
      </c>
      <c r="C92" s="2"/>
      <c r="D92" s="3"/>
      <c r="E92" s="4">
        <v>15</v>
      </c>
      <c r="F92" s="8">
        <v>39387</v>
      </c>
      <c r="G92" s="6">
        <f t="shared" si="1"/>
        <v>26731.780000000002</v>
      </c>
      <c r="H92" s="7">
        <v>217</v>
      </c>
    </row>
    <row r="93" spans="1:8" x14ac:dyDescent="0.25">
      <c r="A93" s="1" t="s">
        <v>4</v>
      </c>
      <c r="B93" s="2" t="s">
        <v>87</v>
      </c>
      <c r="C93" s="2"/>
      <c r="D93" s="3"/>
      <c r="E93" s="4">
        <v>15</v>
      </c>
      <c r="F93" s="8">
        <v>39387</v>
      </c>
      <c r="G93" s="6">
        <f t="shared" si="1"/>
        <v>26746.780000000002</v>
      </c>
      <c r="H93" s="7">
        <v>217</v>
      </c>
    </row>
    <row r="94" spans="1:8" x14ac:dyDescent="0.25">
      <c r="A94" s="1" t="s">
        <v>4</v>
      </c>
      <c r="B94" s="2" t="s">
        <v>88</v>
      </c>
      <c r="C94" s="2"/>
      <c r="D94" s="3"/>
      <c r="E94" s="4">
        <v>15</v>
      </c>
      <c r="F94" s="8">
        <v>39387</v>
      </c>
      <c r="G94" s="6">
        <f t="shared" si="1"/>
        <v>26761.780000000002</v>
      </c>
      <c r="H94" s="7">
        <v>217</v>
      </c>
    </row>
    <row r="95" spans="1:8" x14ac:dyDescent="0.25">
      <c r="A95" s="1"/>
      <c r="B95" s="2" t="s">
        <v>89</v>
      </c>
      <c r="C95" s="2"/>
      <c r="D95" s="3"/>
      <c r="E95" s="4">
        <v>25</v>
      </c>
      <c r="F95" s="8">
        <v>39387</v>
      </c>
      <c r="G95" s="6">
        <f t="shared" si="1"/>
        <v>26786.780000000002</v>
      </c>
      <c r="H95" s="7">
        <v>217</v>
      </c>
    </row>
    <row r="96" spans="1:8" x14ac:dyDescent="0.25">
      <c r="A96" s="1"/>
      <c r="B96" s="2" t="s">
        <v>90</v>
      </c>
      <c r="C96" s="2"/>
      <c r="D96" s="3"/>
      <c r="E96" s="4">
        <v>-3055</v>
      </c>
      <c r="F96" s="8">
        <v>39391</v>
      </c>
      <c r="G96" s="6">
        <f t="shared" si="1"/>
        <v>23731.780000000002</v>
      </c>
      <c r="H96" s="7">
        <v>217</v>
      </c>
    </row>
    <row r="97" spans="1:8" x14ac:dyDescent="0.25">
      <c r="A97" s="1" t="s">
        <v>4</v>
      </c>
      <c r="B97" s="2" t="s">
        <v>91</v>
      </c>
      <c r="C97" s="2"/>
      <c r="D97" s="3"/>
      <c r="E97" s="4">
        <v>15</v>
      </c>
      <c r="F97" s="8">
        <v>39391</v>
      </c>
      <c r="G97" s="6">
        <f t="shared" si="1"/>
        <v>23746.780000000002</v>
      </c>
      <c r="H97" s="7">
        <v>217</v>
      </c>
    </row>
    <row r="98" spans="1:8" x14ac:dyDescent="0.25">
      <c r="A98" s="1" t="s">
        <v>4</v>
      </c>
      <c r="B98" s="2" t="s">
        <v>45</v>
      </c>
      <c r="C98" s="2"/>
      <c r="D98" s="3"/>
      <c r="E98" s="4">
        <v>15</v>
      </c>
      <c r="F98" s="8">
        <v>39391</v>
      </c>
      <c r="G98" s="6">
        <f t="shared" si="1"/>
        <v>23761.780000000002</v>
      </c>
      <c r="H98" s="7">
        <v>217</v>
      </c>
    </row>
    <row r="99" spans="1:8" x14ac:dyDescent="0.25">
      <c r="A99" s="1" t="s">
        <v>4</v>
      </c>
      <c r="B99" s="2" t="s">
        <v>78</v>
      </c>
      <c r="C99" s="2"/>
      <c r="D99" s="3"/>
      <c r="E99" s="4">
        <v>15</v>
      </c>
      <c r="F99" s="8">
        <v>39391</v>
      </c>
      <c r="G99" s="6">
        <f t="shared" si="1"/>
        <v>23776.780000000002</v>
      </c>
      <c r="H99" s="7">
        <v>217</v>
      </c>
    </row>
    <row r="100" spans="1:8" x14ac:dyDescent="0.25">
      <c r="A100" s="1" t="s">
        <v>4</v>
      </c>
      <c r="B100" s="2" t="s">
        <v>92</v>
      </c>
      <c r="C100" s="2"/>
      <c r="D100" s="3"/>
      <c r="E100" s="4">
        <v>15</v>
      </c>
      <c r="F100" s="8">
        <v>39391</v>
      </c>
      <c r="G100" s="6">
        <f t="shared" si="1"/>
        <v>23791.780000000002</v>
      </c>
      <c r="H100" s="7">
        <v>217</v>
      </c>
    </row>
    <row r="101" spans="1:8" x14ac:dyDescent="0.25">
      <c r="A101" s="1" t="s">
        <v>2</v>
      </c>
      <c r="B101" s="2" t="s">
        <v>93</v>
      </c>
      <c r="C101" s="2"/>
      <c r="D101" s="3"/>
      <c r="E101" s="4">
        <v>20</v>
      </c>
      <c r="F101" s="8">
        <v>39391</v>
      </c>
      <c r="G101" s="6">
        <f t="shared" si="1"/>
        <v>23811.780000000002</v>
      </c>
      <c r="H101" s="7">
        <v>217</v>
      </c>
    </row>
    <row r="102" spans="1:8" x14ac:dyDescent="0.25">
      <c r="A102" s="1" t="s">
        <v>4</v>
      </c>
      <c r="B102" s="2" t="s">
        <v>94</v>
      </c>
      <c r="C102" s="2"/>
      <c r="D102" s="3"/>
      <c r="E102" s="4">
        <v>15</v>
      </c>
      <c r="F102" s="8">
        <v>39391</v>
      </c>
      <c r="G102" s="6">
        <f t="shared" si="1"/>
        <v>23826.780000000002</v>
      </c>
      <c r="H102" s="7">
        <v>217</v>
      </c>
    </row>
    <row r="103" spans="1:8" x14ac:dyDescent="0.25">
      <c r="A103" s="1" t="s">
        <v>4</v>
      </c>
      <c r="B103" s="2" t="s">
        <v>95</v>
      </c>
      <c r="C103" s="2"/>
      <c r="D103" s="3"/>
      <c r="E103" s="4">
        <v>100</v>
      </c>
      <c r="F103" s="8">
        <v>39391</v>
      </c>
      <c r="G103" s="6">
        <f t="shared" si="1"/>
        <v>23926.780000000002</v>
      </c>
      <c r="H103" s="7">
        <v>217</v>
      </c>
    </row>
    <row r="104" spans="1:8" x14ac:dyDescent="0.25">
      <c r="A104" s="1" t="s">
        <v>2</v>
      </c>
      <c r="B104" s="2" t="s">
        <v>96</v>
      </c>
      <c r="C104" s="2"/>
      <c r="D104" s="3"/>
      <c r="E104" s="4">
        <v>15</v>
      </c>
      <c r="F104" s="8">
        <v>39391</v>
      </c>
      <c r="G104" s="6">
        <f t="shared" si="1"/>
        <v>23941.780000000002</v>
      </c>
      <c r="H104" s="7">
        <v>217</v>
      </c>
    </row>
    <row r="105" spans="1:8" x14ac:dyDescent="0.25">
      <c r="A105" s="1" t="s">
        <v>2</v>
      </c>
      <c r="B105" s="2" t="s">
        <v>97</v>
      </c>
      <c r="C105" s="2"/>
      <c r="D105" s="3"/>
      <c r="E105" s="4">
        <v>15</v>
      </c>
      <c r="F105" s="8">
        <v>39391</v>
      </c>
      <c r="G105" s="6">
        <f t="shared" si="1"/>
        <v>23956.780000000002</v>
      </c>
      <c r="H105" s="7">
        <v>217</v>
      </c>
    </row>
    <row r="106" spans="1:8" x14ac:dyDescent="0.25">
      <c r="A106" s="1" t="s">
        <v>4</v>
      </c>
      <c r="B106" s="2" t="s">
        <v>98</v>
      </c>
      <c r="C106" s="2"/>
      <c r="D106" s="3"/>
      <c r="E106" s="4">
        <v>15</v>
      </c>
      <c r="F106" s="8">
        <v>39391</v>
      </c>
      <c r="G106" s="6">
        <f t="shared" si="1"/>
        <v>23971.780000000002</v>
      </c>
      <c r="H106" s="7">
        <v>217</v>
      </c>
    </row>
    <row r="107" spans="1:8" x14ac:dyDescent="0.25">
      <c r="A107" s="1" t="s">
        <v>4</v>
      </c>
      <c r="B107" s="2" t="s">
        <v>99</v>
      </c>
      <c r="C107" s="2"/>
      <c r="D107" s="3"/>
      <c r="E107" s="4">
        <v>15</v>
      </c>
      <c r="F107" s="8">
        <v>39391</v>
      </c>
      <c r="G107" s="6">
        <f t="shared" si="1"/>
        <v>23986.780000000002</v>
      </c>
      <c r="H107" s="7">
        <v>217</v>
      </c>
    </row>
    <row r="108" spans="1:8" x14ac:dyDescent="0.25">
      <c r="A108" s="1" t="s">
        <v>4</v>
      </c>
      <c r="B108" s="2" t="s">
        <v>65</v>
      </c>
      <c r="C108" s="2"/>
      <c r="D108" s="3"/>
      <c r="E108" s="4">
        <v>15</v>
      </c>
      <c r="F108" s="8">
        <v>39391</v>
      </c>
      <c r="G108" s="6">
        <f t="shared" si="1"/>
        <v>24001.780000000002</v>
      </c>
      <c r="H108" s="7">
        <v>217</v>
      </c>
    </row>
    <row r="109" spans="1:8" x14ac:dyDescent="0.25">
      <c r="A109" s="1" t="s">
        <v>4</v>
      </c>
      <c r="B109" s="2" t="s">
        <v>100</v>
      </c>
      <c r="C109" s="2"/>
      <c r="D109" s="3" t="s">
        <v>14</v>
      </c>
      <c r="E109" s="4">
        <v>15</v>
      </c>
      <c r="F109" s="8">
        <v>39391</v>
      </c>
      <c r="G109" s="6">
        <f t="shared" si="1"/>
        <v>24016.780000000002</v>
      </c>
      <c r="H109" s="7">
        <v>217</v>
      </c>
    </row>
    <row r="110" spans="1:8" x14ac:dyDescent="0.25">
      <c r="A110" s="1" t="s">
        <v>4</v>
      </c>
      <c r="B110" s="2" t="s">
        <v>5</v>
      </c>
      <c r="C110" s="2"/>
      <c r="D110" s="3"/>
      <c r="E110" s="4">
        <v>15</v>
      </c>
      <c r="F110" s="8">
        <v>39391</v>
      </c>
      <c r="G110" s="6">
        <f t="shared" si="1"/>
        <v>24031.780000000002</v>
      </c>
      <c r="H110" s="7">
        <v>218</v>
      </c>
    </row>
    <row r="111" spans="1:8" x14ac:dyDescent="0.25">
      <c r="A111" s="1" t="s">
        <v>4</v>
      </c>
      <c r="B111" s="2" t="s">
        <v>101</v>
      </c>
      <c r="C111" s="2"/>
      <c r="D111" s="3"/>
      <c r="E111" s="4">
        <v>15</v>
      </c>
      <c r="F111" s="8">
        <v>39391</v>
      </c>
      <c r="G111" s="6">
        <f t="shared" si="1"/>
        <v>24046.780000000002</v>
      </c>
      <c r="H111" s="7">
        <v>217</v>
      </c>
    </row>
    <row r="112" spans="1:8" x14ac:dyDescent="0.25">
      <c r="A112" s="1"/>
      <c r="B112" s="2" t="s">
        <v>102</v>
      </c>
      <c r="C112" s="2"/>
      <c r="D112" s="3"/>
      <c r="E112" s="4">
        <v>-189.65</v>
      </c>
      <c r="F112" s="8">
        <v>39394</v>
      </c>
      <c r="G112" s="6">
        <f t="shared" si="1"/>
        <v>23857.13</v>
      </c>
      <c r="H112" s="7">
        <v>218</v>
      </c>
    </row>
    <row r="113" spans="1:8" x14ac:dyDescent="0.25">
      <c r="A113" s="1" t="s">
        <v>2</v>
      </c>
      <c r="B113" s="2" t="s">
        <v>103</v>
      </c>
      <c r="C113" s="2"/>
      <c r="D113" s="3"/>
      <c r="E113" s="4">
        <v>15</v>
      </c>
      <c r="F113" s="8">
        <v>39398</v>
      </c>
      <c r="G113" s="6">
        <f t="shared" si="1"/>
        <v>23872.13</v>
      </c>
      <c r="H113" s="7">
        <v>218</v>
      </c>
    </row>
    <row r="114" spans="1:8" x14ac:dyDescent="0.25">
      <c r="A114" s="1"/>
      <c r="B114" s="2" t="s">
        <v>104</v>
      </c>
      <c r="C114" s="2"/>
      <c r="D114" s="3"/>
      <c r="E114" s="4">
        <v>4100</v>
      </c>
      <c r="F114" s="8">
        <v>39398</v>
      </c>
      <c r="G114" s="6">
        <f t="shared" si="1"/>
        <v>27972.13</v>
      </c>
      <c r="H114" s="7">
        <v>218</v>
      </c>
    </row>
    <row r="115" spans="1:8" x14ac:dyDescent="0.25">
      <c r="A115" s="1"/>
      <c r="B115" s="2" t="s">
        <v>105</v>
      </c>
      <c r="C115" s="2"/>
      <c r="D115" s="3"/>
      <c r="E115" s="4">
        <v>-155</v>
      </c>
      <c r="F115" s="8">
        <v>39400</v>
      </c>
      <c r="G115" s="6">
        <f t="shared" si="1"/>
        <v>27817.13</v>
      </c>
      <c r="H115" s="7">
        <v>218</v>
      </c>
    </row>
    <row r="116" spans="1:8" x14ac:dyDescent="0.25">
      <c r="A116" s="1"/>
      <c r="B116" s="2" t="s">
        <v>106</v>
      </c>
      <c r="C116" s="2"/>
      <c r="D116" s="3"/>
      <c r="E116" s="4">
        <v>-2326.5700000000002</v>
      </c>
      <c r="F116" s="8">
        <v>39408</v>
      </c>
      <c r="G116" s="6">
        <f t="shared" si="1"/>
        <v>25490.560000000001</v>
      </c>
      <c r="H116" s="7">
        <v>218</v>
      </c>
    </row>
    <row r="117" spans="1:8" x14ac:dyDescent="0.25">
      <c r="A117" s="1"/>
      <c r="B117" s="2" t="s">
        <v>107</v>
      </c>
      <c r="C117" s="2"/>
      <c r="D117" s="3"/>
      <c r="E117" s="4">
        <v>-60</v>
      </c>
      <c r="F117" s="8">
        <v>39412</v>
      </c>
      <c r="G117" s="6">
        <f t="shared" si="1"/>
        <v>25430.560000000001</v>
      </c>
      <c r="H117" s="7">
        <v>218</v>
      </c>
    </row>
    <row r="118" spans="1:8" x14ac:dyDescent="0.25">
      <c r="A118" s="1" t="s">
        <v>4</v>
      </c>
      <c r="B118" s="2" t="s">
        <v>108</v>
      </c>
      <c r="C118" s="2"/>
      <c r="D118" s="3"/>
      <c r="E118" s="4">
        <v>15</v>
      </c>
      <c r="F118" s="8">
        <v>39413</v>
      </c>
      <c r="G118" s="6">
        <f t="shared" si="1"/>
        <v>25445.56</v>
      </c>
      <c r="H118" s="7">
        <v>218</v>
      </c>
    </row>
    <row r="119" spans="1:8" x14ac:dyDescent="0.25">
      <c r="A119" s="1" t="s">
        <v>4</v>
      </c>
      <c r="B119" s="2" t="s">
        <v>109</v>
      </c>
      <c r="C119" s="2"/>
      <c r="D119" s="3"/>
      <c r="E119" s="4">
        <v>15</v>
      </c>
      <c r="F119" s="8">
        <v>39414</v>
      </c>
      <c r="G119" s="6">
        <f t="shared" si="1"/>
        <v>25460.560000000001</v>
      </c>
      <c r="H119" s="7">
        <v>218</v>
      </c>
    </row>
    <row r="120" spans="1:8" x14ac:dyDescent="0.25">
      <c r="A120" s="1"/>
      <c r="B120" s="2" t="s">
        <v>110</v>
      </c>
      <c r="C120" s="2"/>
      <c r="D120" s="3"/>
      <c r="E120" s="4">
        <v>7500</v>
      </c>
      <c r="F120" s="8">
        <v>39415</v>
      </c>
      <c r="G120" s="6">
        <f t="shared" si="1"/>
        <v>32960.559999999998</v>
      </c>
      <c r="H120" s="7">
        <v>218</v>
      </c>
    </row>
    <row r="121" spans="1:8" x14ac:dyDescent="0.25">
      <c r="A121" s="1"/>
      <c r="B121" s="2" t="s">
        <v>111</v>
      </c>
      <c r="C121" s="2"/>
      <c r="D121" s="3"/>
      <c r="E121" s="4">
        <v>-40</v>
      </c>
      <c r="F121" s="8">
        <v>39416</v>
      </c>
      <c r="G121" s="6">
        <f t="shared" si="1"/>
        <v>32920.559999999998</v>
      </c>
      <c r="H121" s="7">
        <v>219</v>
      </c>
    </row>
    <row r="122" spans="1:8" x14ac:dyDescent="0.25">
      <c r="A122" s="1" t="s">
        <v>4</v>
      </c>
      <c r="B122" s="2" t="s">
        <v>112</v>
      </c>
      <c r="C122" s="2"/>
      <c r="D122" s="3"/>
      <c r="E122" s="4">
        <v>15</v>
      </c>
      <c r="F122" s="8">
        <v>39421</v>
      </c>
      <c r="G122" s="6">
        <f t="shared" si="1"/>
        <v>32935.56</v>
      </c>
      <c r="H122" s="7">
        <v>219</v>
      </c>
    </row>
    <row r="123" spans="1:8" x14ac:dyDescent="0.25">
      <c r="A123" s="1" t="s">
        <v>4</v>
      </c>
      <c r="B123" s="2" t="s">
        <v>113</v>
      </c>
      <c r="C123" s="2"/>
      <c r="D123" s="3"/>
      <c r="E123" s="4">
        <v>15</v>
      </c>
      <c r="F123" s="8">
        <v>39421</v>
      </c>
      <c r="G123" s="6">
        <f t="shared" si="1"/>
        <v>32950.559999999998</v>
      </c>
      <c r="H123" s="7">
        <v>219</v>
      </c>
    </row>
    <row r="124" spans="1:8" x14ac:dyDescent="0.25">
      <c r="A124" s="1" t="s">
        <v>4</v>
      </c>
      <c r="B124" s="2" t="s">
        <v>114</v>
      </c>
      <c r="C124" s="2"/>
      <c r="D124" s="3"/>
      <c r="E124" s="4">
        <v>15</v>
      </c>
      <c r="F124" s="8">
        <v>39421</v>
      </c>
      <c r="G124" s="6">
        <f t="shared" si="1"/>
        <v>32965.56</v>
      </c>
      <c r="H124" s="7">
        <v>219</v>
      </c>
    </row>
    <row r="125" spans="1:8" x14ac:dyDescent="0.25">
      <c r="A125" s="1" t="s">
        <v>4</v>
      </c>
      <c r="B125" s="2" t="s">
        <v>53</v>
      </c>
      <c r="C125" s="2"/>
      <c r="D125" s="3"/>
      <c r="E125" s="4">
        <v>15</v>
      </c>
      <c r="F125" s="8">
        <v>39421</v>
      </c>
      <c r="G125" s="6">
        <f t="shared" si="1"/>
        <v>32980.559999999998</v>
      </c>
      <c r="H125" s="7">
        <v>219</v>
      </c>
    </row>
    <row r="126" spans="1:8" x14ac:dyDescent="0.25">
      <c r="A126" s="1" t="s">
        <v>4</v>
      </c>
      <c r="B126" s="2" t="s">
        <v>115</v>
      </c>
      <c r="C126" s="2"/>
      <c r="D126" s="3"/>
      <c r="E126" s="4">
        <v>15</v>
      </c>
      <c r="F126" s="8">
        <v>39421</v>
      </c>
      <c r="G126" s="6">
        <f t="shared" si="1"/>
        <v>32995.56</v>
      </c>
      <c r="H126" s="7">
        <v>219</v>
      </c>
    </row>
    <row r="127" spans="1:8" x14ac:dyDescent="0.25">
      <c r="A127" s="1" t="s">
        <v>4</v>
      </c>
      <c r="B127" s="2" t="s">
        <v>116</v>
      </c>
      <c r="C127" s="2"/>
      <c r="D127" s="3"/>
      <c r="E127" s="4">
        <v>15</v>
      </c>
      <c r="F127" s="8">
        <v>39421</v>
      </c>
      <c r="G127" s="6">
        <f t="shared" si="1"/>
        <v>33010.559999999998</v>
      </c>
      <c r="H127" s="7">
        <v>219</v>
      </c>
    </row>
    <row r="128" spans="1:8" x14ac:dyDescent="0.25">
      <c r="A128" s="1" t="s">
        <v>4</v>
      </c>
      <c r="B128" s="2" t="s">
        <v>5</v>
      </c>
      <c r="C128" s="2"/>
      <c r="D128" s="3"/>
      <c r="E128" s="4">
        <v>15</v>
      </c>
      <c r="F128" s="8">
        <v>39433</v>
      </c>
      <c r="G128" s="6">
        <f t="shared" si="1"/>
        <v>33025.56</v>
      </c>
      <c r="H128" s="7">
        <v>219</v>
      </c>
    </row>
    <row r="129" spans="1:8" x14ac:dyDescent="0.25">
      <c r="A129" s="1" t="s">
        <v>4</v>
      </c>
      <c r="B129" s="2" t="s">
        <v>117</v>
      </c>
      <c r="C129" s="2"/>
      <c r="D129" s="3"/>
      <c r="E129" s="4">
        <v>150</v>
      </c>
      <c r="F129" s="8">
        <v>39444</v>
      </c>
      <c r="G129" s="6">
        <f t="shared" si="1"/>
        <v>33175.56</v>
      </c>
      <c r="H129" s="7">
        <v>219</v>
      </c>
    </row>
    <row r="130" spans="1:8" x14ac:dyDescent="0.25">
      <c r="A130" s="1" t="s">
        <v>4</v>
      </c>
      <c r="B130" s="2" t="s">
        <v>21</v>
      </c>
      <c r="C130" s="2" t="s">
        <v>118</v>
      </c>
      <c r="D130" s="3"/>
      <c r="E130" s="4">
        <v>500</v>
      </c>
      <c r="F130" s="8">
        <v>39449</v>
      </c>
      <c r="G130" s="6">
        <f t="shared" si="1"/>
        <v>33675.56</v>
      </c>
      <c r="H130" s="7">
        <v>220</v>
      </c>
    </row>
    <row r="131" spans="1:8" x14ac:dyDescent="0.25">
      <c r="A131" s="1" t="s">
        <v>4</v>
      </c>
      <c r="B131" s="2" t="s">
        <v>18</v>
      </c>
      <c r="C131" s="2"/>
      <c r="D131" s="3"/>
      <c r="E131" s="4">
        <v>15</v>
      </c>
      <c r="F131" s="8">
        <v>39451</v>
      </c>
      <c r="G131" s="6">
        <f t="shared" si="1"/>
        <v>33690.559999999998</v>
      </c>
      <c r="H131" s="7">
        <v>220</v>
      </c>
    </row>
    <row r="132" spans="1:8" x14ac:dyDescent="0.25">
      <c r="A132" s="1" t="s">
        <v>4</v>
      </c>
      <c r="B132" s="2" t="s">
        <v>119</v>
      </c>
      <c r="C132" s="2"/>
      <c r="D132" s="3" t="s">
        <v>14</v>
      </c>
      <c r="E132" s="4">
        <v>15</v>
      </c>
      <c r="F132" s="8">
        <v>39451</v>
      </c>
      <c r="G132" s="6">
        <f t="shared" ref="G132:G195" si="2">G131+E132</f>
        <v>33705.56</v>
      </c>
      <c r="H132" s="7">
        <v>220</v>
      </c>
    </row>
    <row r="133" spans="1:8" x14ac:dyDescent="0.25">
      <c r="A133" s="1" t="s">
        <v>2</v>
      </c>
      <c r="B133" s="2" t="s">
        <v>120</v>
      </c>
      <c r="C133" s="2"/>
      <c r="D133" s="3"/>
      <c r="E133" s="4">
        <v>50</v>
      </c>
      <c r="F133" s="8">
        <v>39451</v>
      </c>
      <c r="G133" s="6">
        <f t="shared" si="2"/>
        <v>33755.56</v>
      </c>
      <c r="H133" s="7">
        <v>220</v>
      </c>
    </row>
    <row r="134" spans="1:8" x14ac:dyDescent="0.25">
      <c r="A134" s="1" t="s">
        <v>4</v>
      </c>
      <c r="B134" s="2" t="s">
        <v>121</v>
      </c>
      <c r="C134" s="2"/>
      <c r="D134" s="3"/>
      <c r="E134" s="4">
        <v>15</v>
      </c>
      <c r="F134" s="8">
        <v>39451</v>
      </c>
      <c r="G134" s="6">
        <f t="shared" si="2"/>
        <v>33770.559999999998</v>
      </c>
      <c r="H134" s="7">
        <v>220</v>
      </c>
    </row>
    <row r="135" spans="1:8" x14ac:dyDescent="0.25">
      <c r="A135" s="1" t="s">
        <v>4</v>
      </c>
      <c r="B135" s="2" t="s">
        <v>122</v>
      </c>
      <c r="C135" s="2"/>
      <c r="D135" s="3"/>
      <c r="E135" s="4">
        <v>100</v>
      </c>
      <c r="F135" s="8">
        <v>39451</v>
      </c>
      <c r="G135" s="6">
        <f t="shared" si="2"/>
        <v>33870.559999999998</v>
      </c>
      <c r="H135" s="7">
        <v>220</v>
      </c>
    </row>
    <row r="136" spans="1:8" x14ac:dyDescent="0.25">
      <c r="A136" s="1" t="s">
        <v>2</v>
      </c>
      <c r="B136" s="2" t="s">
        <v>123</v>
      </c>
      <c r="C136" s="2"/>
      <c r="D136" s="3"/>
      <c r="E136" s="4">
        <v>15</v>
      </c>
      <c r="F136" s="8">
        <v>39451</v>
      </c>
      <c r="G136" s="6">
        <f t="shared" si="2"/>
        <v>33885.56</v>
      </c>
      <c r="H136" s="7">
        <v>220</v>
      </c>
    </row>
    <row r="137" spans="1:8" x14ac:dyDescent="0.25">
      <c r="A137" s="1" t="s">
        <v>4</v>
      </c>
      <c r="B137" s="2" t="s">
        <v>5</v>
      </c>
      <c r="C137" s="2"/>
      <c r="D137" s="3"/>
      <c r="E137" s="4">
        <v>15</v>
      </c>
      <c r="F137" s="8">
        <v>39451</v>
      </c>
      <c r="G137" s="6">
        <f t="shared" si="2"/>
        <v>33900.559999999998</v>
      </c>
      <c r="H137" s="7">
        <v>220</v>
      </c>
    </row>
    <row r="138" spans="1:8" x14ac:dyDescent="0.25">
      <c r="A138" s="1" t="s">
        <v>4</v>
      </c>
      <c r="B138" s="2" t="s">
        <v>124</v>
      </c>
      <c r="C138" s="2"/>
      <c r="D138" s="3"/>
      <c r="E138" s="4">
        <v>15</v>
      </c>
      <c r="F138" s="8">
        <v>39461</v>
      </c>
      <c r="G138" s="6">
        <f t="shared" si="2"/>
        <v>33915.56</v>
      </c>
      <c r="H138" s="7">
        <v>220</v>
      </c>
    </row>
    <row r="139" spans="1:8" x14ac:dyDescent="0.25">
      <c r="A139" s="1"/>
      <c r="B139" s="2" t="s">
        <v>125</v>
      </c>
      <c r="C139" s="2"/>
      <c r="D139" s="3"/>
      <c r="E139" s="4">
        <v>-3000</v>
      </c>
      <c r="F139" s="8">
        <v>39464</v>
      </c>
      <c r="G139" s="6">
        <f t="shared" si="2"/>
        <v>30915.559999999998</v>
      </c>
      <c r="H139" s="7">
        <v>220</v>
      </c>
    </row>
    <row r="140" spans="1:8" x14ac:dyDescent="0.25">
      <c r="A140" s="1"/>
      <c r="B140" s="2" t="s">
        <v>126</v>
      </c>
      <c r="C140" s="2"/>
      <c r="D140" s="3"/>
      <c r="E140" s="4">
        <v>-100</v>
      </c>
      <c r="F140" s="8">
        <v>39476</v>
      </c>
      <c r="G140" s="6">
        <f t="shared" si="2"/>
        <v>30815.559999999998</v>
      </c>
      <c r="H140" s="7">
        <v>220</v>
      </c>
    </row>
    <row r="141" spans="1:8" x14ac:dyDescent="0.25">
      <c r="A141" s="1" t="s">
        <v>4</v>
      </c>
      <c r="B141" s="2" t="s">
        <v>127</v>
      </c>
      <c r="C141" s="2"/>
      <c r="D141" s="3"/>
      <c r="E141" s="4">
        <v>15</v>
      </c>
      <c r="F141" s="8">
        <v>39477</v>
      </c>
      <c r="G141" s="6">
        <f t="shared" si="2"/>
        <v>30830.559999999998</v>
      </c>
      <c r="H141" s="7">
        <v>220</v>
      </c>
    </row>
    <row r="142" spans="1:8" x14ac:dyDescent="0.25">
      <c r="A142" s="1"/>
      <c r="B142" s="2" t="s">
        <v>128</v>
      </c>
      <c r="C142" s="2"/>
      <c r="D142" s="3"/>
      <c r="E142" s="4">
        <v>-169</v>
      </c>
      <c r="F142" s="8">
        <v>39478</v>
      </c>
      <c r="G142" s="6">
        <f t="shared" si="2"/>
        <v>30661.559999999998</v>
      </c>
      <c r="H142" s="7">
        <v>221</v>
      </c>
    </row>
    <row r="143" spans="1:8" x14ac:dyDescent="0.25">
      <c r="A143" s="1"/>
      <c r="B143" s="2" t="s">
        <v>129</v>
      </c>
      <c r="C143" s="2"/>
      <c r="D143" s="3"/>
      <c r="E143" s="4">
        <v>-225</v>
      </c>
      <c r="F143" s="8">
        <v>39482</v>
      </c>
      <c r="G143" s="6">
        <f t="shared" si="2"/>
        <v>30436.559999999998</v>
      </c>
      <c r="H143" s="7">
        <v>221</v>
      </c>
    </row>
    <row r="144" spans="1:8" x14ac:dyDescent="0.25">
      <c r="A144" s="1"/>
      <c r="B144" s="2" t="s">
        <v>130</v>
      </c>
      <c r="C144" s="2"/>
      <c r="D144" s="3"/>
      <c r="E144" s="4">
        <v>-905</v>
      </c>
      <c r="F144" s="8">
        <v>39483</v>
      </c>
      <c r="G144" s="6">
        <f t="shared" si="2"/>
        <v>29531.559999999998</v>
      </c>
      <c r="H144" s="7">
        <v>221</v>
      </c>
    </row>
    <row r="145" spans="1:8" x14ac:dyDescent="0.25">
      <c r="A145" s="1" t="s">
        <v>4</v>
      </c>
      <c r="B145" s="2" t="s">
        <v>131</v>
      </c>
      <c r="C145" s="2"/>
      <c r="D145" s="3"/>
      <c r="E145" s="4">
        <v>25</v>
      </c>
      <c r="F145" s="8">
        <v>39483</v>
      </c>
      <c r="G145" s="6">
        <f t="shared" si="2"/>
        <v>29556.559999999998</v>
      </c>
      <c r="H145" s="7">
        <v>221</v>
      </c>
    </row>
    <row r="146" spans="1:8" x14ac:dyDescent="0.25">
      <c r="A146" s="1" t="s">
        <v>4</v>
      </c>
      <c r="B146" s="2" t="s">
        <v>132</v>
      </c>
      <c r="C146" s="2"/>
      <c r="D146" s="2"/>
      <c r="E146" s="4">
        <v>15</v>
      </c>
      <c r="F146" s="8">
        <v>39483</v>
      </c>
      <c r="G146" s="6">
        <f t="shared" si="2"/>
        <v>29571.559999999998</v>
      </c>
      <c r="H146" s="7">
        <v>221</v>
      </c>
    </row>
    <row r="147" spans="1:8" x14ac:dyDescent="0.25">
      <c r="A147" s="1" t="s">
        <v>4</v>
      </c>
      <c r="B147" s="2" t="s">
        <v>5</v>
      </c>
      <c r="C147" s="2"/>
      <c r="D147" s="3"/>
      <c r="E147" s="4">
        <v>15</v>
      </c>
      <c r="F147" s="8">
        <v>39483</v>
      </c>
      <c r="G147" s="6">
        <f t="shared" si="2"/>
        <v>29586.559999999998</v>
      </c>
      <c r="H147" s="7">
        <v>221</v>
      </c>
    </row>
    <row r="148" spans="1:8" x14ac:dyDescent="0.25">
      <c r="A148" s="1" t="s">
        <v>2</v>
      </c>
      <c r="B148" s="2" t="s">
        <v>133</v>
      </c>
      <c r="C148" s="2"/>
      <c r="D148" s="3"/>
      <c r="E148" s="4">
        <v>15</v>
      </c>
      <c r="F148" s="8">
        <v>39483</v>
      </c>
      <c r="G148" s="6">
        <f t="shared" si="2"/>
        <v>29601.559999999998</v>
      </c>
      <c r="H148" s="7">
        <v>221</v>
      </c>
    </row>
    <row r="149" spans="1:8" x14ac:dyDescent="0.25">
      <c r="A149" s="1"/>
      <c r="B149" s="2" t="s">
        <v>134</v>
      </c>
      <c r="C149" s="2"/>
      <c r="D149" s="3"/>
      <c r="E149" s="4">
        <v>-505</v>
      </c>
      <c r="F149" s="8">
        <v>39491</v>
      </c>
      <c r="G149" s="6">
        <f t="shared" si="2"/>
        <v>29096.559999999998</v>
      </c>
      <c r="H149" s="7">
        <v>221</v>
      </c>
    </row>
    <row r="150" spans="1:8" x14ac:dyDescent="0.25">
      <c r="A150" s="1"/>
      <c r="B150" s="2" t="s">
        <v>135</v>
      </c>
      <c r="C150" s="2"/>
      <c r="D150" s="3"/>
      <c r="E150" s="4">
        <v>-976.2</v>
      </c>
      <c r="F150" s="8">
        <v>39493</v>
      </c>
      <c r="G150" s="6">
        <f t="shared" si="2"/>
        <v>28120.359999999997</v>
      </c>
      <c r="H150" s="7">
        <v>221</v>
      </c>
    </row>
    <row r="151" spans="1:8" x14ac:dyDescent="0.25">
      <c r="A151" s="1" t="s">
        <v>4</v>
      </c>
      <c r="B151" s="2" t="s">
        <v>136</v>
      </c>
      <c r="C151" s="2"/>
      <c r="D151" s="3" t="s">
        <v>14</v>
      </c>
      <c r="E151" s="4">
        <v>15</v>
      </c>
      <c r="F151" s="8">
        <v>39496</v>
      </c>
      <c r="G151" s="6">
        <f t="shared" si="2"/>
        <v>28135.359999999997</v>
      </c>
      <c r="H151" s="7">
        <v>221</v>
      </c>
    </row>
    <row r="152" spans="1:8" x14ac:dyDescent="0.25">
      <c r="A152" s="1" t="s">
        <v>4</v>
      </c>
      <c r="B152" s="2" t="s">
        <v>137</v>
      </c>
      <c r="C152" s="2"/>
      <c r="D152" s="3"/>
      <c r="E152" s="4">
        <v>15</v>
      </c>
      <c r="F152" s="8">
        <v>39510</v>
      </c>
      <c r="G152" s="6">
        <f t="shared" si="2"/>
        <v>28150.359999999997</v>
      </c>
      <c r="H152" s="7">
        <v>222</v>
      </c>
    </row>
    <row r="153" spans="1:8" x14ac:dyDescent="0.25">
      <c r="A153" s="1" t="s">
        <v>4</v>
      </c>
      <c r="B153" s="2" t="s">
        <v>138</v>
      </c>
      <c r="C153" s="2"/>
      <c r="D153" s="3"/>
      <c r="E153" s="4">
        <v>25</v>
      </c>
      <c r="F153" s="8">
        <v>39510</v>
      </c>
      <c r="G153" s="6">
        <f t="shared" si="2"/>
        <v>28175.359999999997</v>
      </c>
      <c r="H153" s="7">
        <v>222</v>
      </c>
    </row>
    <row r="154" spans="1:8" x14ac:dyDescent="0.25">
      <c r="A154" s="1" t="s">
        <v>4</v>
      </c>
      <c r="B154" s="2" t="s">
        <v>139</v>
      </c>
      <c r="C154" s="2"/>
      <c r="D154" s="3"/>
      <c r="E154" s="4">
        <v>15</v>
      </c>
      <c r="F154" s="8">
        <v>39511</v>
      </c>
      <c r="G154" s="6">
        <f t="shared" si="2"/>
        <v>28190.359999999997</v>
      </c>
      <c r="H154" s="7">
        <v>222</v>
      </c>
    </row>
    <row r="155" spans="1:8" x14ac:dyDescent="0.25">
      <c r="A155" s="1" t="s">
        <v>4</v>
      </c>
      <c r="B155" s="2" t="s">
        <v>140</v>
      </c>
      <c r="C155" s="2"/>
      <c r="D155" s="3" t="s">
        <v>14</v>
      </c>
      <c r="E155" s="4">
        <v>15</v>
      </c>
      <c r="F155" s="8">
        <v>39512</v>
      </c>
      <c r="G155" s="6">
        <f t="shared" si="2"/>
        <v>28205.359999999997</v>
      </c>
      <c r="H155" s="7">
        <v>222</v>
      </c>
    </row>
    <row r="156" spans="1:8" x14ac:dyDescent="0.25">
      <c r="A156" s="1" t="s">
        <v>4</v>
      </c>
      <c r="B156" s="2" t="s">
        <v>141</v>
      </c>
      <c r="C156" s="2"/>
      <c r="D156" s="3"/>
      <c r="E156" s="4">
        <v>15</v>
      </c>
      <c r="F156" s="8">
        <v>39512</v>
      </c>
      <c r="G156" s="6">
        <f t="shared" si="2"/>
        <v>28220.359999999997</v>
      </c>
      <c r="H156" s="7">
        <v>222</v>
      </c>
    </row>
    <row r="157" spans="1:8" x14ac:dyDescent="0.25">
      <c r="A157" s="1" t="s">
        <v>4</v>
      </c>
      <c r="B157" s="2" t="s">
        <v>142</v>
      </c>
      <c r="C157" s="2"/>
      <c r="D157" s="3"/>
      <c r="E157" s="4">
        <v>15</v>
      </c>
      <c r="F157" s="8">
        <v>39512</v>
      </c>
      <c r="G157" s="6">
        <f t="shared" si="2"/>
        <v>28235.359999999997</v>
      </c>
      <c r="H157" s="7">
        <v>222</v>
      </c>
    </row>
    <row r="158" spans="1:8" x14ac:dyDescent="0.25">
      <c r="A158" s="1" t="s">
        <v>4</v>
      </c>
      <c r="B158" s="2" t="s">
        <v>58</v>
      </c>
      <c r="C158" s="2" t="s">
        <v>59</v>
      </c>
      <c r="D158" s="3"/>
      <c r="E158" s="4">
        <v>15</v>
      </c>
      <c r="F158" s="8">
        <v>39512</v>
      </c>
      <c r="G158" s="6">
        <f t="shared" si="2"/>
        <v>28250.359999999997</v>
      </c>
      <c r="H158" s="7">
        <v>222</v>
      </c>
    </row>
    <row r="159" spans="1:8" x14ac:dyDescent="0.25">
      <c r="A159" s="1" t="s">
        <v>4</v>
      </c>
      <c r="B159" s="2" t="s">
        <v>143</v>
      </c>
      <c r="C159" s="2"/>
      <c r="D159" s="3"/>
      <c r="E159" s="4">
        <v>15</v>
      </c>
      <c r="F159" s="8">
        <v>39512</v>
      </c>
      <c r="G159" s="6">
        <f t="shared" si="2"/>
        <v>28265.359999999997</v>
      </c>
      <c r="H159" s="7">
        <v>222</v>
      </c>
    </row>
    <row r="160" spans="1:8" x14ac:dyDescent="0.25">
      <c r="A160" s="1" t="s">
        <v>4</v>
      </c>
      <c r="B160" s="2" t="s">
        <v>144</v>
      </c>
      <c r="C160" s="2"/>
      <c r="D160" s="3"/>
      <c r="E160" s="4">
        <v>15</v>
      </c>
      <c r="F160" s="8">
        <v>39512</v>
      </c>
      <c r="G160" s="6">
        <f t="shared" si="2"/>
        <v>28280.359999999997</v>
      </c>
      <c r="H160" s="7">
        <v>222</v>
      </c>
    </row>
    <row r="161" spans="1:8" x14ac:dyDescent="0.25">
      <c r="A161" s="1" t="s">
        <v>4</v>
      </c>
      <c r="B161" s="2" t="s">
        <v>145</v>
      </c>
      <c r="C161" s="2"/>
      <c r="D161" s="3"/>
      <c r="E161" s="4">
        <v>15</v>
      </c>
      <c r="F161" s="8">
        <v>39512</v>
      </c>
      <c r="G161" s="6">
        <f t="shared" si="2"/>
        <v>28295.359999999997</v>
      </c>
      <c r="H161" s="7">
        <v>222</v>
      </c>
    </row>
    <row r="162" spans="1:8" x14ac:dyDescent="0.25">
      <c r="A162" s="1" t="s">
        <v>4</v>
      </c>
      <c r="B162" s="2" t="s">
        <v>146</v>
      </c>
      <c r="C162" s="2"/>
      <c r="D162" s="3"/>
      <c r="E162" s="4">
        <v>15</v>
      </c>
      <c r="F162" s="8">
        <v>39512</v>
      </c>
      <c r="G162" s="6">
        <f t="shared" si="2"/>
        <v>28310.359999999997</v>
      </c>
      <c r="H162" s="7">
        <v>222</v>
      </c>
    </row>
    <row r="163" spans="1:8" x14ac:dyDescent="0.25">
      <c r="A163" s="1" t="s">
        <v>4</v>
      </c>
      <c r="B163" s="2" t="s">
        <v>147</v>
      </c>
      <c r="C163" s="2"/>
      <c r="D163" s="3"/>
      <c r="E163" s="4">
        <v>15</v>
      </c>
      <c r="F163" s="8">
        <v>39512</v>
      </c>
      <c r="G163" s="6">
        <f t="shared" si="2"/>
        <v>28325.359999999997</v>
      </c>
      <c r="H163" s="7">
        <v>222</v>
      </c>
    </row>
    <row r="164" spans="1:8" x14ac:dyDescent="0.25">
      <c r="A164" s="1" t="s">
        <v>4</v>
      </c>
      <c r="B164" s="2" t="s">
        <v>148</v>
      </c>
      <c r="C164" s="2"/>
      <c r="D164" s="3"/>
      <c r="E164" s="4">
        <v>15</v>
      </c>
      <c r="F164" s="8">
        <v>39512</v>
      </c>
      <c r="G164" s="6">
        <f t="shared" si="2"/>
        <v>28340.359999999997</v>
      </c>
      <c r="H164" s="7">
        <v>222</v>
      </c>
    </row>
    <row r="165" spans="1:8" x14ac:dyDescent="0.25">
      <c r="A165" s="1" t="s">
        <v>2</v>
      </c>
      <c r="B165" s="2" t="s">
        <v>69</v>
      </c>
      <c r="C165" s="2"/>
      <c r="D165" s="3"/>
      <c r="E165" s="4">
        <v>25</v>
      </c>
      <c r="F165" s="8">
        <v>39512</v>
      </c>
      <c r="G165" s="6">
        <f t="shared" si="2"/>
        <v>28365.359999999997</v>
      </c>
      <c r="H165" s="7">
        <v>222</v>
      </c>
    </row>
    <row r="166" spans="1:8" x14ac:dyDescent="0.25">
      <c r="A166" s="1" t="s">
        <v>4</v>
      </c>
      <c r="B166" s="2" t="s">
        <v>149</v>
      </c>
      <c r="C166" s="2"/>
      <c r="D166" s="3"/>
      <c r="E166" s="4">
        <v>50</v>
      </c>
      <c r="F166" s="8">
        <v>39512</v>
      </c>
      <c r="G166" s="6">
        <f t="shared" si="2"/>
        <v>28415.359999999997</v>
      </c>
      <c r="H166" s="7">
        <v>222</v>
      </c>
    </row>
    <row r="167" spans="1:8" x14ac:dyDescent="0.25">
      <c r="A167" s="1" t="s">
        <v>4</v>
      </c>
      <c r="B167" s="2" t="s">
        <v>150</v>
      </c>
      <c r="C167" s="2"/>
      <c r="D167" s="3"/>
      <c r="E167" s="4">
        <v>15</v>
      </c>
      <c r="F167" s="8">
        <v>39512</v>
      </c>
      <c r="G167" s="6">
        <f t="shared" si="2"/>
        <v>28430.359999999997</v>
      </c>
      <c r="H167" s="7">
        <v>222</v>
      </c>
    </row>
    <row r="168" spans="1:8" x14ac:dyDescent="0.25">
      <c r="A168" s="1" t="s">
        <v>4</v>
      </c>
      <c r="B168" s="2" t="s">
        <v>151</v>
      </c>
      <c r="C168" s="2"/>
      <c r="D168" s="3"/>
      <c r="E168" s="4">
        <v>15</v>
      </c>
      <c r="F168" s="8">
        <v>39512</v>
      </c>
      <c r="G168" s="6">
        <f t="shared" si="2"/>
        <v>28445.359999999997</v>
      </c>
      <c r="H168" s="7">
        <v>222</v>
      </c>
    </row>
    <row r="169" spans="1:8" x14ac:dyDescent="0.25">
      <c r="A169" s="1" t="s">
        <v>4</v>
      </c>
      <c r="B169" s="2" t="s">
        <v>5</v>
      </c>
      <c r="C169" s="2"/>
      <c r="D169" s="3"/>
      <c r="E169" s="4">
        <v>15</v>
      </c>
      <c r="F169" s="8">
        <v>39512</v>
      </c>
      <c r="G169" s="6">
        <f t="shared" si="2"/>
        <v>28460.359999999997</v>
      </c>
      <c r="H169" s="7">
        <v>222</v>
      </c>
    </row>
    <row r="170" spans="1:8" x14ac:dyDescent="0.25">
      <c r="A170" s="1" t="s">
        <v>11</v>
      </c>
      <c r="B170" s="2"/>
      <c r="C170" s="2"/>
      <c r="D170" s="3"/>
      <c r="E170" s="4">
        <v>3554.59</v>
      </c>
      <c r="F170" s="8">
        <v>39525</v>
      </c>
      <c r="G170" s="6">
        <f t="shared" si="2"/>
        <v>32014.949999999997</v>
      </c>
      <c r="H170" s="7">
        <v>223</v>
      </c>
    </row>
    <row r="171" spans="1:8" x14ac:dyDescent="0.25">
      <c r="A171" s="1" t="s">
        <v>4</v>
      </c>
      <c r="B171" s="2" t="s">
        <v>152</v>
      </c>
      <c r="C171" s="2"/>
      <c r="D171" s="3"/>
      <c r="E171" s="4">
        <v>15</v>
      </c>
      <c r="F171" s="8">
        <v>39539</v>
      </c>
      <c r="G171" s="6">
        <f t="shared" si="2"/>
        <v>32029.949999999997</v>
      </c>
      <c r="H171" s="7">
        <v>224</v>
      </c>
    </row>
    <row r="172" spans="1:8" x14ac:dyDescent="0.25">
      <c r="A172" s="1" t="s">
        <v>2</v>
      </c>
      <c r="B172" s="2" t="s">
        <v>153</v>
      </c>
      <c r="C172" s="2"/>
      <c r="D172" s="3"/>
      <c r="E172" s="4">
        <v>15</v>
      </c>
      <c r="F172" s="8">
        <v>39541</v>
      </c>
      <c r="G172" s="6">
        <f t="shared" si="2"/>
        <v>32044.949999999997</v>
      </c>
      <c r="H172" s="7">
        <v>224</v>
      </c>
    </row>
    <row r="173" spans="1:8" x14ac:dyDescent="0.25">
      <c r="A173" s="1" t="s">
        <v>4</v>
      </c>
      <c r="B173" s="2" t="s">
        <v>154</v>
      </c>
      <c r="C173" s="2"/>
      <c r="D173" s="3"/>
      <c r="E173" s="4">
        <v>15</v>
      </c>
      <c r="F173" s="8">
        <v>39541</v>
      </c>
      <c r="G173" s="6">
        <f t="shared" si="2"/>
        <v>32059.949999999997</v>
      </c>
      <c r="H173" s="7">
        <v>224</v>
      </c>
    </row>
    <row r="174" spans="1:8" x14ac:dyDescent="0.25">
      <c r="A174" s="1" t="s">
        <v>4</v>
      </c>
      <c r="B174" s="2" t="s">
        <v>155</v>
      </c>
      <c r="C174" s="2"/>
      <c r="D174" s="3"/>
      <c r="E174" s="4">
        <v>15</v>
      </c>
      <c r="F174" s="8">
        <v>39541</v>
      </c>
      <c r="G174" s="6">
        <f t="shared" si="2"/>
        <v>32074.949999999997</v>
      </c>
      <c r="H174" s="7">
        <v>224</v>
      </c>
    </row>
    <row r="175" spans="1:8" x14ac:dyDescent="0.25">
      <c r="A175" s="1" t="s">
        <v>4</v>
      </c>
      <c r="B175" s="2" t="s">
        <v>156</v>
      </c>
      <c r="C175" s="2"/>
      <c r="D175" s="3"/>
      <c r="E175" s="4">
        <v>15</v>
      </c>
      <c r="F175" s="8">
        <v>39541</v>
      </c>
      <c r="G175" s="6">
        <f t="shared" si="2"/>
        <v>32089.949999999997</v>
      </c>
      <c r="H175" s="7">
        <v>224</v>
      </c>
    </row>
    <row r="176" spans="1:8" x14ac:dyDescent="0.25">
      <c r="A176" s="1" t="s">
        <v>157</v>
      </c>
      <c r="B176" s="2" t="s">
        <v>158</v>
      </c>
      <c r="C176" s="2"/>
      <c r="D176" s="3"/>
      <c r="E176" s="4">
        <v>25</v>
      </c>
      <c r="F176" s="8">
        <v>39541</v>
      </c>
      <c r="G176" s="6">
        <f t="shared" si="2"/>
        <v>32114.949999999997</v>
      </c>
      <c r="H176" s="7">
        <v>224</v>
      </c>
    </row>
    <row r="177" spans="1:8" x14ac:dyDescent="0.25">
      <c r="A177" s="1" t="s">
        <v>4</v>
      </c>
      <c r="B177" s="2" t="s">
        <v>159</v>
      </c>
      <c r="C177" s="2"/>
      <c r="D177" s="3"/>
      <c r="E177" s="4">
        <v>100</v>
      </c>
      <c r="F177" s="8">
        <v>39541</v>
      </c>
      <c r="G177" s="6">
        <f t="shared" si="2"/>
        <v>32214.949999999997</v>
      </c>
      <c r="H177" s="7">
        <v>224</v>
      </c>
    </row>
    <row r="178" spans="1:8" x14ac:dyDescent="0.25">
      <c r="A178" s="1" t="s">
        <v>4</v>
      </c>
      <c r="B178" s="2" t="s">
        <v>5</v>
      </c>
      <c r="C178" s="2"/>
      <c r="D178" s="3"/>
      <c r="E178" s="4">
        <v>15</v>
      </c>
      <c r="F178" s="8">
        <v>39541</v>
      </c>
      <c r="G178" s="6">
        <f t="shared" si="2"/>
        <v>32229.949999999997</v>
      </c>
      <c r="H178" s="7">
        <v>224</v>
      </c>
    </row>
    <row r="179" spans="1:8" x14ac:dyDescent="0.25">
      <c r="A179" s="1" t="s">
        <v>2</v>
      </c>
      <c r="B179" s="2" t="s">
        <v>160</v>
      </c>
      <c r="C179" s="2"/>
      <c r="D179" s="3"/>
      <c r="E179" s="4">
        <v>15</v>
      </c>
      <c r="F179" s="8">
        <v>39541</v>
      </c>
      <c r="G179" s="6">
        <f t="shared" si="2"/>
        <v>32244.949999999997</v>
      </c>
      <c r="H179" s="7">
        <v>224</v>
      </c>
    </row>
    <row r="180" spans="1:8" x14ac:dyDescent="0.25">
      <c r="A180" s="1" t="s">
        <v>4</v>
      </c>
      <c r="B180" s="2" t="s">
        <v>161</v>
      </c>
      <c r="C180" s="2"/>
      <c r="D180" s="3" t="s">
        <v>14</v>
      </c>
      <c r="E180" s="4">
        <v>15</v>
      </c>
      <c r="F180" s="8">
        <v>39542</v>
      </c>
      <c r="G180" s="6">
        <f t="shared" si="2"/>
        <v>32259.949999999997</v>
      </c>
      <c r="H180" s="7">
        <v>224</v>
      </c>
    </row>
    <row r="181" spans="1:8" x14ac:dyDescent="0.25">
      <c r="A181" s="1"/>
      <c r="B181" s="2" t="s">
        <v>162</v>
      </c>
      <c r="C181" s="2"/>
      <c r="D181" s="3"/>
      <c r="E181" s="4">
        <v>-292</v>
      </c>
      <c r="F181" s="8">
        <v>39545</v>
      </c>
      <c r="G181" s="6">
        <f t="shared" si="2"/>
        <v>31967.949999999997</v>
      </c>
      <c r="H181" s="7">
        <v>225</v>
      </c>
    </row>
    <row r="182" spans="1:8" x14ac:dyDescent="0.25">
      <c r="A182" s="1" t="s">
        <v>4</v>
      </c>
      <c r="B182" s="2" t="s">
        <v>163</v>
      </c>
      <c r="C182" s="2"/>
      <c r="D182" s="3"/>
      <c r="E182" s="4">
        <v>15</v>
      </c>
      <c r="F182" s="8">
        <v>39545</v>
      </c>
      <c r="G182" s="6">
        <f t="shared" si="2"/>
        <v>31982.949999999997</v>
      </c>
      <c r="H182" s="7">
        <v>225</v>
      </c>
    </row>
    <row r="183" spans="1:8" x14ac:dyDescent="0.25">
      <c r="A183" s="1" t="s">
        <v>2</v>
      </c>
      <c r="B183" s="2" t="s">
        <v>164</v>
      </c>
      <c r="C183" s="2" t="s">
        <v>165</v>
      </c>
      <c r="D183" s="3"/>
      <c r="E183" s="4">
        <v>3000</v>
      </c>
      <c r="F183" s="8">
        <v>39546</v>
      </c>
      <c r="G183" s="6">
        <f t="shared" si="2"/>
        <v>34982.949999999997</v>
      </c>
      <c r="H183" s="7">
        <v>225</v>
      </c>
    </row>
    <row r="184" spans="1:8" x14ac:dyDescent="0.25">
      <c r="A184" s="1"/>
      <c r="B184" s="2" t="s">
        <v>166</v>
      </c>
      <c r="C184" s="2"/>
      <c r="D184" s="3"/>
      <c r="E184" s="4">
        <v>-150</v>
      </c>
      <c r="F184" s="8">
        <v>39547</v>
      </c>
      <c r="G184" s="6">
        <f t="shared" si="2"/>
        <v>34832.949999999997</v>
      </c>
      <c r="H184" s="7">
        <v>225</v>
      </c>
    </row>
    <row r="185" spans="1:8" x14ac:dyDescent="0.25">
      <c r="A185" s="1"/>
      <c r="B185" s="2" t="s">
        <v>167</v>
      </c>
      <c r="C185" s="2"/>
      <c r="D185" s="3"/>
      <c r="E185" s="4">
        <v>-250</v>
      </c>
      <c r="F185" s="8">
        <v>39547</v>
      </c>
      <c r="G185" s="6">
        <f t="shared" si="2"/>
        <v>34582.949999999997</v>
      </c>
      <c r="H185" s="7">
        <v>225</v>
      </c>
    </row>
    <row r="186" spans="1:8" x14ac:dyDescent="0.25">
      <c r="A186" s="1" t="s">
        <v>4</v>
      </c>
      <c r="B186" s="2" t="s">
        <v>168</v>
      </c>
      <c r="C186" s="2"/>
      <c r="D186" s="3"/>
      <c r="E186" s="4">
        <v>50</v>
      </c>
      <c r="F186" s="8">
        <v>39555</v>
      </c>
      <c r="G186" s="6">
        <f t="shared" si="2"/>
        <v>34632.949999999997</v>
      </c>
      <c r="H186" s="7">
        <v>225</v>
      </c>
    </row>
    <row r="187" spans="1:8" x14ac:dyDescent="0.25">
      <c r="A187" s="1" t="s">
        <v>4</v>
      </c>
      <c r="B187" s="2" t="s">
        <v>169</v>
      </c>
      <c r="C187" s="2"/>
      <c r="D187" s="3" t="s">
        <v>14</v>
      </c>
      <c r="E187" s="4">
        <v>15</v>
      </c>
      <c r="F187" s="8">
        <v>39561</v>
      </c>
      <c r="G187" s="6">
        <f t="shared" si="2"/>
        <v>34647.949999999997</v>
      </c>
      <c r="H187" s="7">
        <v>225</v>
      </c>
    </row>
    <row r="188" spans="1:8" x14ac:dyDescent="0.25">
      <c r="A188" s="1" t="s">
        <v>4</v>
      </c>
      <c r="B188" s="2" t="s">
        <v>170</v>
      </c>
      <c r="C188" s="2"/>
      <c r="D188" s="3" t="s">
        <v>14</v>
      </c>
      <c r="E188" s="4">
        <v>15</v>
      </c>
      <c r="F188" s="8">
        <v>39561</v>
      </c>
      <c r="G188" s="6">
        <f t="shared" si="2"/>
        <v>34662.949999999997</v>
      </c>
      <c r="H188" s="7">
        <v>225</v>
      </c>
    </row>
    <row r="189" spans="1:8" x14ac:dyDescent="0.25">
      <c r="A189" s="1" t="s">
        <v>4</v>
      </c>
      <c r="B189" s="2" t="s">
        <v>171</v>
      </c>
      <c r="C189" s="2"/>
      <c r="D189" s="3" t="s">
        <v>14</v>
      </c>
      <c r="E189" s="4">
        <v>15</v>
      </c>
      <c r="F189" s="8">
        <v>39569</v>
      </c>
      <c r="G189" s="6">
        <f t="shared" si="2"/>
        <v>34677.949999999997</v>
      </c>
      <c r="H189" s="7">
        <v>226</v>
      </c>
    </row>
    <row r="190" spans="1:8" x14ac:dyDescent="0.25">
      <c r="A190" s="1" t="s">
        <v>4</v>
      </c>
      <c r="B190" s="2" t="s">
        <v>172</v>
      </c>
      <c r="C190" s="2"/>
      <c r="D190" s="3"/>
      <c r="E190" s="4">
        <v>15</v>
      </c>
      <c r="F190" s="8">
        <v>39570</v>
      </c>
      <c r="G190" s="6">
        <f t="shared" si="2"/>
        <v>34692.949999999997</v>
      </c>
      <c r="H190" s="7">
        <v>226</v>
      </c>
    </row>
    <row r="191" spans="1:8" x14ac:dyDescent="0.25">
      <c r="A191" s="1" t="s">
        <v>2</v>
      </c>
      <c r="B191" s="2" t="s">
        <v>173</v>
      </c>
      <c r="C191" s="2"/>
      <c r="D191" s="3"/>
      <c r="E191" s="4">
        <v>15</v>
      </c>
      <c r="F191" s="8">
        <v>39574</v>
      </c>
      <c r="G191" s="6">
        <f t="shared" si="2"/>
        <v>34707.949999999997</v>
      </c>
      <c r="H191" s="7">
        <v>226</v>
      </c>
    </row>
    <row r="192" spans="1:8" x14ac:dyDescent="0.25">
      <c r="A192" s="1" t="s">
        <v>4</v>
      </c>
      <c r="B192" s="2" t="s">
        <v>174</v>
      </c>
      <c r="C192" s="2"/>
      <c r="D192" s="3"/>
      <c r="E192" s="4">
        <v>15</v>
      </c>
      <c r="F192" s="8">
        <v>39574</v>
      </c>
      <c r="G192" s="6">
        <f t="shared" si="2"/>
        <v>34722.949999999997</v>
      </c>
      <c r="H192" s="7">
        <v>226</v>
      </c>
    </row>
    <row r="193" spans="1:8" x14ac:dyDescent="0.25">
      <c r="A193" s="1" t="s">
        <v>4</v>
      </c>
      <c r="B193" s="2" t="s">
        <v>5</v>
      </c>
      <c r="C193" s="2"/>
      <c r="D193" s="3"/>
      <c r="E193" s="4">
        <v>15</v>
      </c>
      <c r="F193" s="8">
        <v>39574</v>
      </c>
      <c r="G193" s="6">
        <f t="shared" si="2"/>
        <v>34737.949999999997</v>
      </c>
      <c r="H193" s="7">
        <v>226</v>
      </c>
    </row>
    <row r="194" spans="1:8" x14ac:dyDescent="0.25">
      <c r="A194" s="1" t="s">
        <v>4</v>
      </c>
      <c r="B194" s="2" t="s">
        <v>175</v>
      </c>
      <c r="C194" s="2"/>
      <c r="D194" s="3"/>
      <c r="E194" s="4">
        <v>150</v>
      </c>
      <c r="F194" s="8">
        <v>39574</v>
      </c>
      <c r="G194" s="6">
        <f t="shared" si="2"/>
        <v>34887.949999999997</v>
      </c>
      <c r="H194" s="7">
        <v>226</v>
      </c>
    </row>
    <row r="195" spans="1:8" x14ac:dyDescent="0.25">
      <c r="A195" s="1" t="s">
        <v>4</v>
      </c>
      <c r="B195" s="2" t="s">
        <v>176</v>
      </c>
      <c r="C195" s="2"/>
      <c r="D195" s="3"/>
      <c r="E195" s="4">
        <v>15</v>
      </c>
      <c r="F195" s="8">
        <v>39582</v>
      </c>
      <c r="G195" s="6">
        <f t="shared" si="2"/>
        <v>34902.949999999997</v>
      </c>
      <c r="H195" s="7">
        <v>226</v>
      </c>
    </row>
    <row r="196" spans="1:8" x14ac:dyDescent="0.25">
      <c r="A196" s="1" t="s">
        <v>4</v>
      </c>
      <c r="B196" s="2" t="s">
        <v>177</v>
      </c>
      <c r="C196" s="2"/>
      <c r="D196" s="3"/>
      <c r="E196" s="4">
        <v>15</v>
      </c>
      <c r="F196" s="8">
        <v>39587</v>
      </c>
      <c r="G196" s="6">
        <f t="shared" ref="G196:G259" si="3">G195+E196</f>
        <v>34917.949999999997</v>
      </c>
      <c r="H196" s="7">
        <v>226</v>
      </c>
    </row>
    <row r="197" spans="1:8" x14ac:dyDescent="0.25">
      <c r="A197" s="1"/>
      <c r="B197" s="2" t="s">
        <v>89</v>
      </c>
      <c r="C197" s="2"/>
      <c r="D197" s="3"/>
      <c r="E197" s="4">
        <v>15</v>
      </c>
      <c r="F197" s="8">
        <v>39596</v>
      </c>
      <c r="G197" s="6">
        <f t="shared" si="3"/>
        <v>34932.949999999997</v>
      </c>
      <c r="H197" s="7">
        <v>226</v>
      </c>
    </row>
    <row r="198" spans="1:8" x14ac:dyDescent="0.25">
      <c r="A198" s="1"/>
      <c r="B198" s="2" t="s">
        <v>178</v>
      </c>
      <c r="C198" s="2"/>
      <c r="D198" s="3"/>
      <c r="E198" s="4">
        <v>-48</v>
      </c>
      <c r="F198" s="8">
        <v>39602</v>
      </c>
      <c r="G198" s="6">
        <f t="shared" si="3"/>
        <v>34884.949999999997</v>
      </c>
      <c r="H198" s="7">
        <v>227</v>
      </c>
    </row>
    <row r="199" spans="1:8" x14ac:dyDescent="0.25">
      <c r="A199" s="1"/>
      <c r="B199" s="2" t="s">
        <v>179</v>
      </c>
      <c r="C199" s="2"/>
      <c r="D199" s="3"/>
      <c r="E199" s="4">
        <v>-274.89999999999998</v>
      </c>
      <c r="F199" s="8">
        <v>39602</v>
      </c>
      <c r="G199" s="6">
        <f t="shared" si="3"/>
        <v>34610.049999999996</v>
      </c>
      <c r="H199" s="7">
        <v>227</v>
      </c>
    </row>
    <row r="200" spans="1:8" x14ac:dyDescent="0.25">
      <c r="A200" s="1" t="s">
        <v>4</v>
      </c>
      <c r="B200" s="2" t="s">
        <v>180</v>
      </c>
      <c r="C200" s="2"/>
      <c r="D200" s="3" t="s">
        <v>14</v>
      </c>
      <c r="E200" s="4">
        <v>15</v>
      </c>
      <c r="F200" s="8">
        <v>39602</v>
      </c>
      <c r="G200" s="6">
        <f t="shared" si="3"/>
        <v>34625.049999999996</v>
      </c>
      <c r="H200" s="7">
        <v>227</v>
      </c>
    </row>
    <row r="201" spans="1:8" x14ac:dyDescent="0.25">
      <c r="A201" s="1" t="s">
        <v>2</v>
      </c>
      <c r="B201" s="2" t="s">
        <v>181</v>
      </c>
      <c r="C201" s="2"/>
      <c r="D201" s="3"/>
      <c r="E201" s="4">
        <v>15</v>
      </c>
      <c r="F201" s="8">
        <v>39603</v>
      </c>
      <c r="G201" s="6">
        <f t="shared" si="3"/>
        <v>34640.049999999996</v>
      </c>
      <c r="H201" s="7">
        <v>227</v>
      </c>
    </row>
    <row r="202" spans="1:8" x14ac:dyDescent="0.25">
      <c r="A202" s="1" t="s">
        <v>4</v>
      </c>
      <c r="B202" s="2" t="s">
        <v>182</v>
      </c>
      <c r="C202" s="2"/>
      <c r="D202" s="3"/>
      <c r="E202" s="4">
        <v>15</v>
      </c>
      <c r="F202" s="8">
        <v>39603</v>
      </c>
      <c r="G202" s="6">
        <f t="shared" si="3"/>
        <v>34655.049999999996</v>
      </c>
      <c r="H202" s="7">
        <v>227</v>
      </c>
    </row>
    <row r="203" spans="1:8" x14ac:dyDescent="0.25">
      <c r="A203" s="1" t="s">
        <v>4</v>
      </c>
      <c r="B203" s="2" t="s">
        <v>5</v>
      </c>
      <c r="C203" s="2"/>
      <c r="D203" s="3"/>
      <c r="E203" s="4">
        <v>15</v>
      </c>
      <c r="F203" s="8">
        <v>39603</v>
      </c>
      <c r="G203" s="6">
        <f t="shared" si="3"/>
        <v>34670.049999999996</v>
      </c>
      <c r="H203" s="7">
        <v>227</v>
      </c>
    </row>
    <row r="204" spans="1:8" x14ac:dyDescent="0.25">
      <c r="A204" s="1"/>
      <c r="B204" s="2" t="s">
        <v>183</v>
      </c>
      <c r="C204" s="2"/>
      <c r="D204" s="3"/>
      <c r="E204" s="4">
        <v>-1030</v>
      </c>
      <c r="F204" s="8">
        <v>39604</v>
      </c>
      <c r="G204" s="6">
        <f t="shared" si="3"/>
        <v>33640.049999999996</v>
      </c>
      <c r="H204" s="7">
        <v>227</v>
      </c>
    </row>
    <row r="205" spans="1:8" x14ac:dyDescent="0.25">
      <c r="A205" s="1"/>
      <c r="B205" s="2" t="s">
        <v>184</v>
      </c>
      <c r="C205" s="2"/>
      <c r="D205" s="3"/>
      <c r="E205" s="4">
        <v>-130</v>
      </c>
      <c r="F205" s="8">
        <v>39631</v>
      </c>
      <c r="G205" s="6">
        <f t="shared" si="3"/>
        <v>33510.049999999996</v>
      </c>
      <c r="H205" s="7">
        <v>228</v>
      </c>
    </row>
    <row r="206" spans="1:8" x14ac:dyDescent="0.25">
      <c r="A206" s="1" t="s">
        <v>4</v>
      </c>
      <c r="B206" s="2" t="s">
        <v>5</v>
      </c>
      <c r="C206" s="2"/>
      <c r="D206" s="3"/>
      <c r="E206" s="4">
        <v>15</v>
      </c>
      <c r="F206" s="8">
        <v>39632</v>
      </c>
      <c r="G206" s="6">
        <f t="shared" si="3"/>
        <v>33525.049999999996</v>
      </c>
      <c r="H206" s="7">
        <v>228</v>
      </c>
    </row>
    <row r="207" spans="1:8" x14ac:dyDescent="0.25">
      <c r="A207" s="1" t="s">
        <v>4</v>
      </c>
      <c r="B207" s="2" t="s">
        <v>6</v>
      </c>
      <c r="C207" s="2"/>
      <c r="D207" s="3"/>
      <c r="E207" s="4">
        <v>15</v>
      </c>
      <c r="F207" s="8">
        <v>39632</v>
      </c>
      <c r="G207" s="6">
        <f t="shared" si="3"/>
        <v>33540.049999999996</v>
      </c>
      <c r="H207" s="7">
        <v>228</v>
      </c>
    </row>
    <row r="208" spans="1:8" x14ac:dyDescent="0.25">
      <c r="A208" s="1"/>
      <c r="B208" s="2" t="s">
        <v>185</v>
      </c>
      <c r="C208" s="2"/>
      <c r="D208" s="3"/>
      <c r="E208" s="4">
        <v>-125</v>
      </c>
      <c r="F208" s="8">
        <v>39636</v>
      </c>
      <c r="G208" s="6">
        <f t="shared" si="3"/>
        <v>33415.049999999996</v>
      </c>
      <c r="H208" s="7">
        <v>228</v>
      </c>
    </row>
    <row r="209" spans="1:8" x14ac:dyDescent="0.25">
      <c r="A209" s="1" t="s">
        <v>4</v>
      </c>
      <c r="B209" s="2" t="s">
        <v>12</v>
      </c>
      <c r="C209" s="2"/>
      <c r="D209" s="3"/>
      <c r="E209" s="4">
        <v>25</v>
      </c>
      <c r="F209" s="8">
        <v>39640</v>
      </c>
      <c r="G209" s="6">
        <f t="shared" si="3"/>
        <v>33440.049999999996</v>
      </c>
      <c r="H209" s="7">
        <v>228</v>
      </c>
    </row>
    <row r="210" spans="1:8" x14ac:dyDescent="0.25">
      <c r="A210" s="1" t="s">
        <v>2</v>
      </c>
      <c r="B210" s="2" t="s">
        <v>164</v>
      </c>
      <c r="C210" s="2" t="s">
        <v>165</v>
      </c>
      <c r="D210" s="3"/>
      <c r="E210" s="4">
        <v>174.7</v>
      </c>
      <c r="F210" s="8">
        <v>39647</v>
      </c>
      <c r="G210" s="6">
        <f t="shared" si="3"/>
        <v>33614.749999999993</v>
      </c>
      <c r="H210" s="7">
        <v>228</v>
      </c>
    </row>
    <row r="211" spans="1:8" x14ac:dyDescent="0.25">
      <c r="A211" s="1"/>
      <c r="B211" s="2" t="s">
        <v>186</v>
      </c>
      <c r="C211" s="2"/>
      <c r="D211" s="3"/>
      <c r="E211" s="4">
        <v>-1160</v>
      </c>
      <c r="F211" s="8">
        <v>39652</v>
      </c>
      <c r="G211" s="6">
        <f t="shared" si="3"/>
        <v>32454.749999999993</v>
      </c>
      <c r="H211" s="7">
        <v>228</v>
      </c>
    </row>
    <row r="212" spans="1:8" x14ac:dyDescent="0.25">
      <c r="A212" s="1"/>
      <c r="B212" s="2" t="s">
        <v>187</v>
      </c>
      <c r="C212" s="2"/>
      <c r="D212" s="3"/>
      <c r="E212" s="4">
        <v>810</v>
      </c>
      <c r="F212" s="8">
        <v>39652</v>
      </c>
      <c r="G212" s="6">
        <f t="shared" si="3"/>
        <v>33264.749999999993</v>
      </c>
      <c r="H212" s="7">
        <v>228</v>
      </c>
    </row>
    <row r="213" spans="1:8" x14ac:dyDescent="0.25">
      <c r="A213" s="1"/>
      <c r="B213" s="2" t="s">
        <v>187</v>
      </c>
      <c r="C213" s="2"/>
      <c r="D213" s="3"/>
      <c r="E213" s="4">
        <v>1199.24</v>
      </c>
      <c r="F213" s="8">
        <v>39652</v>
      </c>
      <c r="G213" s="6">
        <f t="shared" si="3"/>
        <v>34463.989999999991</v>
      </c>
      <c r="H213" s="7">
        <v>228</v>
      </c>
    </row>
    <row r="214" spans="1:8" x14ac:dyDescent="0.25">
      <c r="A214" s="1"/>
      <c r="B214" s="2" t="s">
        <v>188</v>
      </c>
      <c r="C214" s="2"/>
      <c r="D214" s="3"/>
      <c r="E214" s="4">
        <v>-150</v>
      </c>
      <c r="F214" s="8">
        <v>39653</v>
      </c>
      <c r="G214" s="6">
        <f t="shared" si="3"/>
        <v>34313.989999999991</v>
      </c>
      <c r="H214" s="7">
        <v>228</v>
      </c>
    </row>
    <row r="215" spans="1:8" x14ac:dyDescent="0.25">
      <c r="A215" s="1"/>
      <c r="B215" s="2" t="s">
        <v>189</v>
      </c>
      <c r="C215" s="2"/>
      <c r="D215" s="3"/>
      <c r="E215" s="4">
        <v>-75</v>
      </c>
      <c r="F215" s="8">
        <v>39654</v>
      </c>
      <c r="G215" s="6">
        <f t="shared" si="3"/>
        <v>34238.989999999991</v>
      </c>
      <c r="H215" s="7">
        <v>228</v>
      </c>
    </row>
    <row r="216" spans="1:8" x14ac:dyDescent="0.25">
      <c r="A216" s="1" t="s">
        <v>4</v>
      </c>
      <c r="B216" s="2" t="s">
        <v>10</v>
      </c>
      <c r="C216" s="2"/>
      <c r="D216" s="3"/>
      <c r="E216" s="4">
        <v>45</v>
      </c>
      <c r="F216" s="8">
        <v>39659</v>
      </c>
      <c r="G216" s="6">
        <f t="shared" si="3"/>
        <v>34283.989999999991</v>
      </c>
      <c r="H216" s="7">
        <v>228</v>
      </c>
    </row>
    <row r="217" spans="1:8" x14ac:dyDescent="0.25">
      <c r="A217" s="1" t="s">
        <v>2</v>
      </c>
      <c r="B217" s="2" t="s">
        <v>164</v>
      </c>
      <c r="C217" s="2" t="s">
        <v>165</v>
      </c>
      <c r="D217" s="3"/>
      <c r="E217" s="4">
        <v>161.54</v>
      </c>
      <c r="F217" s="8">
        <v>39659</v>
      </c>
      <c r="G217" s="6">
        <f t="shared" si="3"/>
        <v>34445.529999999992</v>
      </c>
      <c r="H217" s="7">
        <v>228</v>
      </c>
    </row>
    <row r="218" spans="1:8" x14ac:dyDescent="0.25">
      <c r="A218" s="1" t="s">
        <v>4</v>
      </c>
      <c r="B218" s="2" t="s">
        <v>5</v>
      </c>
      <c r="C218" s="2"/>
      <c r="D218" s="3"/>
      <c r="E218" s="4">
        <v>15</v>
      </c>
      <c r="F218" s="8">
        <v>39665</v>
      </c>
      <c r="G218" s="6">
        <f t="shared" si="3"/>
        <v>34460.529999999992</v>
      </c>
      <c r="H218" s="7">
        <v>229</v>
      </c>
    </row>
    <row r="219" spans="1:8" x14ac:dyDescent="0.25">
      <c r="A219" s="1"/>
      <c r="B219" s="2" t="s">
        <v>190</v>
      </c>
      <c r="C219" s="2"/>
      <c r="D219" s="3"/>
      <c r="E219" s="4">
        <v>-717.5</v>
      </c>
      <c r="F219" s="8">
        <v>39666</v>
      </c>
      <c r="G219" s="6">
        <f t="shared" si="3"/>
        <v>33743.029999999992</v>
      </c>
      <c r="H219" s="7">
        <v>229</v>
      </c>
    </row>
    <row r="220" spans="1:8" x14ac:dyDescent="0.25">
      <c r="A220" s="1"/>
      <c r="B220" s="2" t="s">
        <v>191</v>
      </c>
      <c r="C220" s="2"/>
      <c r="D220" s="3"/>
      <c r="E220" s="4">
        <v>-60</v>
      </c>
      <c r="F220" s="8">
        <v>39672</v>
      </c>
      <c r="G220" s="6">
        <f t="shared" si="3"/>
        <v>33683.029999999992</v>
      </c>
      <c r="H220" s="7">
        <v>229</v>
      </c>
    </row>
    <row r="221" spans="1:8" x14ac:dyDescent="0.25">
      <c r="A221" s="1" t="s">
        <v>4</v>
      </c>
      <c r="B221" s="2" t="s">
        <v>12</v>
      </c>
      <c r="C221" s="2"/>
      <c r="D221" s="3"/>
      <c r="E221" s="4">
        <v>15</v>
      </c>
      <c r="F221" s="8">
        <v>39692</v>
      </c>
      <c r="G221" s="6">
        <f t="shared" si="3"/>
        <v>33698.029999999992</v>
      </c>
      <c r="H221" s="7">
        <v>230</v>
      </c>
    </row>
    <row r="222" spans="1:8" x14ac:dyDescent="0.25">
      <c r="A222" s="1" t="s">
        <v>4</v>
      </c>
      <c r="B222" s="2" t="s">
        <v>5</v>
      </c>
      <c r="C222" s="2"/>
      <c r="D222" s="3"/>
      <c r="E222" s="4">
        <v>15</v>
      </c>
      <c r="F222" s="8">
        <v>39692</v>
      </c>
      <c r="G222" s="6">
        <f t="shared" si="3"/>
        <v>33713.029999999992</v>
      </c>
      <c r="H222" s="7">
        <v>230</v>
      </c>
    </row>
    <row r="223" spans="1:8" x14ac:dyDescent="0.25">
      <c r="A223" s="1"/>
      <c r="B223" s="2" t="s">
        <v>192</v>
      </c>
      <c r="C223" s="2"/>
      <c r="D223" s="3"/>
      <c r="E223" s="4">
        <v>-8</v>
      </c>
      <c r="F223" s="8">
        <v>39692</v>
      </c>
      <c r="G223" s="6">
        <f t="shared" si="3"/>
        <v>33705.029999999992</v>
      </c>
      <c r="H223" s="7">
        <v>230</v>
      </c>
    </row>
    <row r="224" spans="1:8" x14ac:dyDescent="0.25">
      <c r="A224" s="1" t="s">
        <v>4</v>
      </c>
      <c r="B224" s="2" t="s">
        <v>13</v>
      </c>
      <c r="C224" s="2"/>
      <c r="D224" s="3" t="s">
        <v>14</v>
      </c>
      <c r="E224" s="4">
        <v>15</v>
      </c>
      <c r="F224" s="8">
        <v>39695</v>
      </c>
      <c r="G224" s="6">
        <f t="shared" si="3"/>
        <v>33720.029999999992</v>
      </c>
      <c r="H224" s="7">
        <v>230</v>
      </c>
    </row>
    <row r="225" spans="1:8" x14ac:dyDescent="0.25">
      <c r="A225" s="1" t="s">
        <v>4</v>
      </c>
      <c r="B225" s="2" t="s">
        <v>15</v>
      </c>
      <c r="C225" s="2"/>
      <c r="D225" s="3" t="s">
        <v>14</v>
      </c>
      <c r="E225" s="4">
        <v>15</v>
      </c>
      <c r="F225" s="8">
        <v>39696</v>
      </c>
      <c r="G225" s="6">
        <f t="shared" si="3"/>
        <v>33735.029999999992</v>
      </c>
      <c r="H225" s="7">
        <v>230</v>
      </c>
    </row>
    <row r="226" spans="1:8" x14ac:dyDescent="0.25">
      <c r="A226" s="1"/>
      <c r="B226" s="2" t="s">
        <v>193</v>
      </c>
      <c r="C226" s="2"/>
      <c r="D226" s="3"/>
      <c r="E226" s="4">
        <v>-100</v>
      </c>
      <c r="F226" s="8">
        <v>39706</v>
      </c>
      <c r="G226" s="6">
        <f t="shared" si="3"/>
        <v>33635.029999999992</v>
      </c>
      <c r="H226" s="7">
        <v>230</v>
      </c>
    </row>
    <row r="227" spans="1:8" x14ac:dyDescent="0.25">
      <c r="A227" s="1"/>
      <c r="B227" s="2" t="s">
        <v>194</v>
      </c>
      <c r="C227" s="2"/>
      <c r="D227" s="3"/>
      <c r="E227" s="4">
        <v>-540</v>
      </c>
      <c r="F227" s="8">
        <v>39706</v>
      </c>
      <c r="G227" s="6">
        <f t="shared" si="3"/>
        <v>33095.029999999992</v>
      </c>
      <c r="H227" s="7">
        <v>230</v>
      </c>
    </row>
    <row r="228" spans="1:8" x14ac:dyDescent="0.25">
      <c r="A228" s="1" t="s">
        <v>4</v>
      </c>
      <c r="B228" s="2" t="s">
        <v>16</v>
      </c>
      <c r="C228" s="2"/>
      <c r="D228" s="3" t="s">
        <v>14</v>
      </c>
      <c r="E228" s="4">
        <v>15</v>
      </c>
      <c r="F228" s="8">
        <v>39706</v>
      </c>
      <c r="G228" s="6">
        <f t="shared" si="3"/>
        <v>33110.029999999992</v>
      </c>
      <c r="H228" s="7">
        <v>230</v>
      </c>
    </row>
    <row r="229" spans="1:8" x14ac:dyDescent="0.25">
      <c r="A229" s="1" t="s">
        <v>4</v>
      </c>
      <c r="B229" s="2" t="s">
        <v>17</v>
      </c>
      <c r="C229" s="2"/>
      <c r="D229" s="3"/>
      <c r="E229" s="4">
        <v>15</v>
      </c>
      <c r="F229" s="8">
        <v>39716</v>
      </c>
      <c r="G229" s="6">
        <f t="shared" si="3"/>
        <v>33125.029999999992</v>
      </c>
      <c r="H229" s="7">
        <v>230</v>
      </c>
    </row>
    <row r="230" spans="1:8" x14ac:dyDescent="0.25">
      <c r="A230" s="1" t="s">
        <v>4</v>
      </c>
      <c r="B230" s="2" t="s">
        <v>18</v>
      </c>
      <c r="C230" s="2"/>
      <c r="D230" s="3"/>
      <c r="E230" s="4">
        <v>25</v>
      </c>
      <c r="F230" s="8">
        <v>39722</v>
      </c>
      <c r="G230" s="6">
        <f t="shared" si="3"/>
        <v>33150.029999999992</v>
      </c>
      <c r="H230" s="7">
        <v>232</v>
      </c>
    </row>
    <row r="231" spans="1:8" x14ac:dyDescent="0.25">
      <c r="A231" s="1" t="s">
        <v>4</v>
      </c>
      <c r="B231" s="2" t="s">
        <v>37</v>
      </c>
      <c r="C231" s="2"/>
      <c r="D231" s="3"/>
      <c r="E231" s="4">
        <v>25</v>
      </c>
      <c r="F231" s="8">
        <v>39722</v>
      </c>
      <c r="G231" s="6">
        <f t="shared" si="3"/>
        <v>33175.029999999992</v>
      </c>
      <c r="H231" s="7">
        <v>231</v>
      </c>
    </row>
    <row r="232" spans="1:8" x14ac:dyDescent="0.25">
      <c r="A232" s="1" t="s">
        <v>4</v>
      </c>
      <c r="B232" s="2" t="s">
        <v>19</v>
      </c>
      <c r="C232" s="2"/>
      <c r="D232" s="3"/>
      <c r="E232" s="4">
        <v>15</v>
      </c>
      <c r="F232" s="8">
        <v>39722</v>
      </c>
      <c r="G232" s="6">
        <f t="shared" si="3"/>
        <v>33190.029999999992</v>
      </c>
      <c r="H232" s="7">
        <v>232</v>
      </c>
    </row>
    <row r="233" spans="1:8" x14ac:dyDescent="0.25">
      <c r="A233" s="1" t="s">
        <v>4</v>
      </c>
      <c r="B233" s="2" t="s">
        <v>39</v>
      </c>
      <c r="C233" s="2"/>
      <c r="D233" s="3"/>
      <c r="E233" s="4">
        <v>15</v>
      </c>
      <c r="F233" s="8">
        <v>39722</v>
      </c>
      <c r="G233" s="6">
        <f t="shared" si="3"/>
        <v>33205.029999999992</v>
      </c>
      <c r="H233" s="7">
        <v>231</v>
      </c>
    </row>
    <row r="234" spans="1:8" x14ac:dyDescent="0.25">
      <c r="A234" s="1" t="s">
        <v>4</v>
      </c>
      <c r="B234" s="2" t="s">
        <v>40</v>
      </c>
      <c r="C234" s="2"/>
      <c r="D234" s="3"/>
      <c r="E234" s="4">
        <v>200</v>
      </c>
      <c r="F234" s="8">
        <v>39722</v>
      </c>
      <c r="G234" s="6">
        <f t="shared" si="3"/>
        <v>33405.029999999992</v>
      </c>
      <c r="H234" s="7">
        <v>232</v>
      </c>
    </row>
    <row r="235" spans="1:8" x14ac:dyDescent="0.25">
      <c r="A235" s="1" t="s">
        <v>4</v>
      </c>
      <c r="B235" s="2" t="s">
        <v>41</v>
      </c>
      <c r="C235" s="2"/>
      <c r="D235" s="3"/>
      <c r="E235" s="4">
        <v>25</v>
      </c>
      <c r="F235" s="8">
        <v>39722</v>
      </c>
      <c r="G235" s="6">
        <f t="shared" si="3"/>
        <v>33430.029999999992</v>
      </c>
      <c r="H235" s="7">
        <v>231</v>
      </c>
    </row>
    <row r="236" spans="1:8" x14ac:dyDescent="0.25">
      <c r="A236" s="1" t="s">
        <v>4</v>
      </c>
      <c r="B236" s="2" t="s">
        <v>21</v>
      </c>
      <c r="C236" s="2"/>
      <c r="D236" s="3"/>
      <c r="E236" s="4">
        <v>15</v>
      </c>
      <c r="F236" s="8">
        <v>39722</v>
      </c>
      <c r="G236" s="6">
        <f t="shared" si="3"/>
        <v>33445.029999999992</v>
      </c>
      <c r="H236" s="7">
        <v>232</v>
      </c>
    </row>
    <row r="237" spans="1:8" x14ac:dyDescent="0.25">
      <c r="A237" s="1" t="s">
        <v>4</v>
      </c>
      <c r="B237" s="2" t="s">
        <v>43</v>
      </c>
      <c r="C237" s="2"/>
      <c r="D237" s="3"/>
      <c r="E237" s="4">
        <v>100</v>
      </c>
      <c r="F237" s="8">
        <v>39722</v>
      </c>
      <c r="G237" s="6">
        <f t="shared" si="3"/>
        <v>33545.029999999992</v>
      </c>
      <c r="H237" s="7">
        <v>231</v>
      </c>
    </row>
    <row r="238" spans="1:8" x14ac:dyDescent="0.25">
      <c r="A238" s="1" t="s">
        <v>4</v>
      </c>
      <c r="B238" s="2" t="s">
        <v>44</v>
      </c>
      <c r="C238" s="2"/>
      <c r="D238" s="3"/>
      <c r="E238" s="4">
        <v>25</v>
      </c>
      <c r="F238" s="8">
        <v>39722</v>
      </c>
      <c r="G238" s="6">
        <f t="shared" si="3"/>
        <v>33570.029999999992</v>
      </c>
      <c r="H238" s="7">
        <v>231</v>
      </c>
    </row>
    <row r="239" spans="1:8" x14ac:dyDescent="0.25">
      <c r="A239" s="1" t="s">
        <v>4</v>
      </c>
      <c r="B239" s="2" t="s">
        <v>45</v>
      </c>
      <c r="C239" s="2"/>
      <c r="D239" s="3"/>
      <c r="E239" s="4">
        <v>50</v>
      </c>
      <c r="F239" s="8">
        <v>39722</v>
      </c>
      <c r="G239" s="6">
        <f t="shared" si="3"/>
        <v>33620.029999999992</v>
      </c>
      <c r="H239" s="7">
        <v>231</v>
      </c>
    </row>
    <row r="240" spans="1:8" x14ac:dyDescent="0.25">
      <c r="A240" s="1" t="s">
        <v>4</v>
      </c>
      <c r="B240" s="2" t="s">
        <v>22</v>
      </c>
      <c r="C240" s="2"/>
      <c r="D240" s="3"/>
      <c r="E240" s="4">
        <v>100</v>
      </c>
      <c r="F240" s="8">
        <v>39722</v>
      </c>
      <c r="G240" s="6">
        <f t="shared" si="3"/>
        <v>33720.029999999992</v>
      </c>
      <c r="H240" s="7">
        <v>232</v>
      </c>
    </row>
    <row r="241" spans="1:8" x14ac:dyDescent="0.25">
      <c r="A241" s="1" t="s">
        <v>4</v>
      </c>
      <c r="B241" s="2" t="s">
        <v>46</v>
      </c>
      <c r="C241" s="2"/>
      <c r="D241" s="3"/>
      <c r="E241" s="4">
        <v>15</v>
      </c>
      <c r="F241" s="8">
        <v>39722</v>
      </c>
      <c r="G241" s="6">
        <f t="shared" si="3"/>
        <v>33735.029999999992</v>
      </c>
      <c r="H241" s="7">
        <v>231</v>
      </c>
    </row>
    <row r="242" spans="1:8" x14ac:dyDescent="0.25">
      <c r="A242" s="1" t="s">
        <v>4</v>
      </c>
      <c r="B242" s="2" t="s">
        <v>49</v>
      </c>
      <c r="C242" s="2"/>
      <c r="D242" s="3"/>
      <c r="E242" s="4">
        <v>50</v>
      </c>
      <c r="F242" s="8">
        <v>39722</v>
      </c>
      <c r="G242" s="6">
        <f t="shared" si="3"/>
        <v>33785.029999999992</v>
      </c>
      <c r="H242" s="7">
        <v>231</v>
      </c>
    </row>
    <row r="243" spans="1:8" x14ac:dyDescent="0.25">
      <c r="A243" s="1" t="s">
        <v>4</v>
      </c>
      <c r="B243" s="2" t="s">
        <v>23</v>
      </c>
      <c r="C243" s="2"/>
      <c r="D243" s="3"/>
      <c r="E243" s="4">
        <v>100</v>
      </c>
      <c r="F243" s="8">
        <v>39722</v>
      </c>
      <c r="G243" s="6">
        <f t="shared" si="3"/>
        <v>33885.029999999992</v>
      </c>
      <c r="H243" s="7">
        <v>232</v>
      </c>
    </row>
    <row r="244" spans="1:8" x14ac:dyDescent="0.25">
      <c r="A244" s="1" t="s">
        <v>4</v>
      </c>
      <c r="B244" s="2" t="s">
        <v>77</v>
      </c>
      <c r="C244" s="2"/>
      <c r="D244" s="3"/>
      <c r="E244" s="4">
        <v>15</v>
      </c>
      <c r="F244" s="8">
        <v>39722</v>
      </c>
      <c r="G244" s="6">
        <f t="shared" si="3"/>
        <v>33900.029999999992</v>
      </c>
      <c r="H244" s="7">
        <v>231</v>
      </c>
    </row>
    <row r="245" spans="1:8" x14ac:dyDescent="0.25">
      <c r="A245" s="1" t="s">
        <v>4</v>
      </c>
      <c r="B245" s="2" t="s">
        <v>54</v>
      </c>
      <c r="C245" s="2"/>
      <c r="D245" s="3"/>
      <c r="E245" s="4">
        <v>100</v>
      </c>
      <c r="F245" s="8">
        <v>39722</v>
      </c>
      <c r="G245" s="6">
        <f t="shared" si="3"/>
        <v>34000.029999999992</v>
      </c>
      <c r="H245" s="7">
        <v>232</v>
      </c>
    </row>
    <row r="246" spans="1:8" x14ac:dyDescent="0.25">
      <c r="A246" s="1" t="s">
        <v>4</v>
      </c>
      <c r="B246" s="2" t="s">
        <v>78</v>
      </c>
      <c r="C246" s="2"/>
      <c r="D246" s="3"/>
      <c r="E246" s="4">
        <v>50</v>
      </c>
      <c r="F246" s="8">
        <v>39722</v>
      </c>
      <c r="G246" s="6">
        <f t="shared" si="3"/>
        <v>34050.029999999992</v>
      </c>
      <c r="H246" s="7">
        <v>231</v>
      </c>
    </row>
    <row r="247" spans="1:8" x14ac:dyDescent="0.25">
      <c r="A247" s="1" t="s">
        <v>4</v>
      </c>
      <c r="B247" s="2" t="s">
        <v>24</v>
      </c>
      <c r="C247" s="2"/>
      <c r="D247" s="3"/>
      <c r="E247" s="4">
        <v>15</v>
      </c>
      <c r="F247" s="8">
        <v>39722</v>
      </c>
      <c r="G247" s="6">
        <f t="shared" si="3"/>
        <v>34065.029999999992</v>
      </c>
      <c r="H247" s="7">
        <v>232</v>
      </c>
    </row>
    <row r="248" spans="1:8" x14ac:dyDescent="0.25">
      <c r="A248" s="1" t="s">
        <v>4</v>
      </c>
      <c r="B248" s="2" t="s">
        <v>25</v>
      </c>
      <c r="C248" s="2"/>
      <c r="D248" s="3"/>
      <c r="E248" s="4">
        <v>100</v>
      </c>
      <c r="F248" s="8">
        <v>39722</v>
      </c>
      <c r="G248" s="6">
        <f t="shared" si="3"/>
        <v>34165.029999999992</v>
      </c>
      <c r="H248" s="7">
        <v>232</v>
      </c>
    </row>
    <row r="249" spans="1:8" x14ac:dyDescent="0.25">
      <c r="A249" s="1" t="s">
        <v>4</v>
      </c>
      <c r="B249" s="2" t="s">
        <v>60</v>
      </c>
      <c r="C249" s="2"/>
      <c r="D249" s="3"/>
      <c r="E249" s="4">
        <v>25</v>
      </c>
      <c r="F249" s="8">
        <v>39722</v>
      </c>
      <c r="G249" s="6">
        <f t="shared" si="3"/>
        <v>34190.029999999992</v>
      </c>
      <c r="H249" s="7">
        <v>231</v>
      </c>
    </row>
    <row r="250" spans="1:8" x14ac:dyDescent="0.25">
      <c r="A250" s="1" t="s">
        <v>4</v>
      </c>
      <c r="B250" s="2" t="s">
        <v>144</v>
      </c>
      <c r="C250" s="2"/>
      <c r="D250" s="3"/>
      <c r="E250" s="4">
        <v>100</v>
      </c>
      <c r="F250" s="8">
        <v>39722</v>
      </c>
      <c r="G250" s="6">
        <f t="shared" si="3"/>
        <v>34290.029999999992</v>
      </c>
      <c r="H250" s="7">
        <v>231</v>
      </c>
    </row>
    <row r="251" spans="1:8" x14ac:dyDescent="0.25">
      <c r="A251" s="1" t="s">
        <v>4</v>
      </c>
      <c r="B251" s="2" t="s">
        <v>61</v>
      </c>
      <c r="C251" s="2"/>
      <c r="D251" s="3"/>
      <c r="E251" s="4">
        <v>15</v>
      </c>
      <c r="F251" s="8">
        <v>39722</v>
      </c>
      <c r="G251" s="6">
        <f t="shared" si="3"/>
        <v>34305.029999999992</v>
      </c>
      <c r="H251" s="7">
        <v>231</v>
      </c>
    </row>
    <row r="252" spans="1:8" x14ac:dyDescent="0.25">
      <c r="A252" s="1" t="s">
        <v>4</v>
      </c>
      <c r="B252" s="2" t="s">
        <v>26</v>
      </c>
      <c r="C252" s="2"/>
      <c r="D252" s="3"/>
      <c r="E252" s="4">
        <v>25</v>
      </c>
      <c r="F252" s="8">
        <v>39722</v>
      </c>
      <c r="G252" s="6">
        <f t="shared" si="3"/>
        <v>34330.029999999992</v>
      </c>
      <c r="H252" s="7">
        <v>232</v>
      </c>
    </row>
    <row r="253" spans="1:8" x14ac:dyDescent="0.25">
      <c r="A253" s="1" t="s">
        <v>4</v>
      </c>
      <c r="B253" s="2" t="s">
        <v>27</v>
      </c>
      <c r="C253" s="2"/>
      <c r="D253" s="3"/>
      <c r="E253" s="4">
        <v>15</v>
      </c>
      <c r="F253" s="8">
        <v>39722</v>
      </c>
      <c r="G253" s="6">
        <f t="shared" si="3"/>
        <v>34345.029999999992</v>
      </c>
      <c r="H253" s="7">
        <v>232</v>
      </c>
    </row>
    <row r="254" spans="1:8" x14ac:dyDescent="0.25">
      <c r="A254" s="1" t="s">
        <v>4</v>
      </c>
      <c r="B254" s="2" t="s">
        <v>28</v>
      </c>
      <c r="C254" s="2"/>
      <c r="D254" s="3"/>
      <c r="E254" s="4">
        <v>15</v>
      </c>
      <c r="F254" s="8">
        <v>39722</v>
      </c>
      <c r="G254" s="6">
        <f t="shared" si="3"/>
        <v>34360.029999999992</v>
      </c>
      <c r="H254" s="7">
        <v>232</v>
      </c>
    </row>
    <row r="255" spans="1:8" x14ac:dyDescent="0.25">
      <c r="A255" s="1" t="s">
        <v>4</v>
      </c>
      <c r="B255" s="2" t="s">
        <v>80</v>
      </c>
      <c r="C255" s="2"/>
      <c r="D255" s="3"/>
      <c r="E255" s="4">
        <v>50</v>
      </c>
      <c r="F255" s="8">
        <v>39722</v>
      </c>
      <c r="G255" s="6">
        <f t="shared" si="3"/>
        <v>34410.029999999992</v>
      </c>
      <c r="H255" s="7">
        <v>232</v>
      </c>
    </row>
    <row r="256" spans="1:8" x14ac:dyDescent="0.25">
      <c r="A256" s="1" t="s">
        <v>2</v>
      </c>
      <c r="B256" s="2" t="s">
        <v>66</v>
      </c>
      <c r="C256" s="2"/>
      <c r="D256" s="3"/>
      <c r="E256" s="4">
        <v>15</v>
      </c>
      <c r="F256" s="8">
        <v>39722</v>
      </c>
      <c r="G256" s="6">
        <f t="shared" si="3"/>
        <v>34425.029999999992</v>
      </c>
      <c r="H256" s="7">
        <v>231</v>
      </c>
    </row>
    <row r="257" spans="1:8" x14ac:dyDescent="0.25">
      <c r="A257" s="1" t="s">
        <v>4</v>
      </c>
      <c r="B257" s="2" t="s">
        <v>148</v>
      </c>
      <c r="C257" s="2"/>
      <c r="D257" s="3"/>
      <c r="E257" s="4">
        <v>50</v>
      </c>
      <c r="F257" s="8">
        <v>39722</v>
      </c>
      <c r="G257" s="6">
        <f t="shared" si="3"/>
        <v>34475.029999999992</v>
      </c>
      <c r="H257" s="7">
        <v>231</v>
      </c>
    </row>
    <row r="258" spans="1:8" x14ac:dyDescent="0.25">
      <c r="A258" s="1" t="s">
        <v>2</v>
      </c>
      <c r="B258" s="2" t="s">
        <v>69</v>
      </c>
      <c r="C258" s="2"/>
      <c r="D258" s="3"/>
      <c r="E258" s="4">
        <v>100</v>
      </c>
      <c r="F258" s="8">
        <v>39722</v>
      </c>
      <c r="G258" s="6">
        <f t="shared" si="3"/>
        <v>34575.029999999992</v>
      </c>
      <c r="H258" s="7">
        <v>232</v>
      </c>
    </row>
    <row r="259" spans="1:8" x14ac:dyDescent="0.25">
      <c r="A259" s="1" t="s">
        <v>4</v>
      </c>
      <c r="B259" s="2" t="s">
        <v>70</v>
      </c>
      <c r="C259" s="2"/>
      <c r="D259" s="3"/>
      <c r="E259" s="4">
        <v>15</v>
      </c>
      <c r="F259" s="8">
        <v>39722</v>
      </c>
      <c r="G259" s="6">
        <f t="shared" si="3"/>
        <v>34590.029999999992</v>
      </c>
      <c r="H259" s="7">
        <v>231</v>
      </c>
    </row>
    <row r="260" spans="1:8" x14ac:dyDescent="0.25">
      <c r="A260" s="9"/>
      <c r="B260" s="2" t="s">
        <v>195</v>
      </c>
      <c r="C260" s="2"/>
      <c r="D260" s="3"/>
      <c r="E260" s="4">
        <v>100</v>
      </c>
      <c r="F260" s="8">
        <v>39722</v>
      </c>
      <c r="G260" s="6">
        <f t="shared" ref="G260:G323" si="4">G259+E260</f>
        <v>34690.029999999992</v>
      </c>
      <c r="H260" s="7">
        <v>232</v>
      </c>
    </row>
    <row r="261" spans="1:8" x14ac:dyDescent="0.25">
      <c r="A261" s="1" t="s">
        <v>4</v>
      </c>
      <c r="B261" s="2" t="s">
        <v>5</v>
      </c>
      <c r="C261" s="2"/>
      <c r="D261" s="3"/>
      <c r="E261" s="4">
        <v>15</v>
      </c>
      <c r="F261" s="8">
        <v>39722</v>
      </c>
      <c r="G261" s="6">
        <f t="shared" si="4"/>
        <v>34705.029999999992</v>
      </c>
      <c r="H261" s="7">
        <v>231</v>
      </c>
    </row>
    <row r="262" spans="1:8" x14ac:dyDescent="0.25">
      <c r="A262" s="1" t="s">
        <v>4</v>
      </c>
      <c r="B262" s="2" t="s">
        <v>73</v>
      </c>
      <c r="C262" s="2"/>
      <c r="D262" s="3"/>
      <c r="E262" s="4">
        <v>15</v>
      </c>
      <c r="F262" s="8">
        <v>39722</v>
      </c>
      <c r="G262" s="6">
        <f t="shared" si="4"/>
        <v>34720.029999999992</v>
      </c>
      <c r="H262" s="7">
        <v>231</v>
      </c>
    </row>
    <row r="263" spans="1:8" x14ac:dyDescent="0.25">
      <c r="A263" s="1" t="s">
        <v>4</v>
      </c>
      <c r="B263" s="2" t="s">
        <v>29</v>
      </c>
      <c r="C263" s="2"/>
      <c r="D263" s="3"/>
      <c r="E263" s="4">
        <v>15</v>
      </c>
      <c r="F263" s="8">
        <v>39722</v>
      </c>
      <c r="G263" s="6">
        <f t="shared" si="4"/>
        <v>34735.029999999992</v>
      </c>
      <c r="H263" s="7">
        <v>232</v>
      </c>
    </row>
    <row r="264" spans="1:8" x14ac:dyDescent="0.25">
      <c r="A264" s="1" t="s">
        <v>4</v>
      </c>
      <c r="B264" s="2" t="s">
        <v>75</v>
      </c>
      <c r="C264" s="2"/>
      <c r="D264" s="3"/>
      <c r="E264" s="4">
        <v>100</v>
      </c>
      <c r="F264" s="8">
        <v>39722</v>
      </c>
      <c r="G264" s="6">
        <f t="shared" si="4"/>
        <v>34835.029999999992</v>
      </c>
      <c r="H264" s="7">
        <v>232</v>
      </c>
    </row>
    <row r="265" spans="1:8" x14ac:dyDescent="0.25">
      <c r="A265" s="1" t="s">
        <v>4</v>
      </c>
      <c r="B265" s="2" t="s">
        <v>76</v>
      </c>
      <c r="C265" s="2"/>
      <c r="D265" s="3"/>
      <c r="E265" s="4">
        <v>25</v>
      </c>
      <c r="F265" s="8">
        <v>39722</v>
      </c>
      <c r="G265" s="6">
        <f t="shared" si="4"/>
        <v>34860.029999999992</v>
      </c>
      <c r="H265" s="7">
        <v>231</v>
      </c>
    </row>
    <row r="266" spans="1:8" x14ac:dyDescent="0.25">
      <c r="A266" s="1" t="s">
        <v>4</v>
      </c>
      <c r="B266" s="2" t="s">
        <v>30</v>
      </c>
      <c r="C266" s="2"/>
      <c r="D266" s="3"/>
      <c r="E266" s="4">
        <v>100</v>
      </c>
      <c r="F266" s="8">
        <v>39722</v>
      </c>
      <c r="G266" s="6">
        <f t="shared" si="4"/>
        <v>34960.029999999992</v>
      </c>
      <c r="H266" s="7">
        <v>232</v>
      </c>
    </row>
    <row r="267" spans="1:8" x14ac:dyDescent="0.25">
      <c r="A267" s="1" t="s">
        <v>4</v>
      </c>
      <c r="B267" s="2" t="s">
        <v>31</v>
      </c>
      <c r="C267" s="2"/>
      <c r="D267" s="3"/>
      <c r="E267" s="4">
        <v>100</v>
      </c>
      <c r="F267" s="8">
        <v>39722</v>
      </c>
      <c r="G267" s="6">
        <f t="shared" si="4"/>
        <v>35060.029999999992</v>
      </c>
      <c r="H267" s="7">
        <v>232</v>
      </c>
    </row>
    <row r="268" spans="1:8" x14ac:dyDescent="0.25">
      <c r="A268" s="1" t="s">
        <v>4</v>
      </c>
      <c r="B268" s="2" t="s">
        <v>32</v>
      </c>
      <c r="C268" s="2"/>
      <c r="D268" s="3"/>
      <c r="E268" s="4">
        <v>25</v>
      </c>
      <c r="F268" s="8">
        <v>39722</v>
      </c>
      <c r="G268" s="6">
        <f t="shared" si="4"/>
        <v>35085.029999999992</v>
      </c>
      <c r="H268" s="7">
        <v>232</v>
      </c>
    </row>
    <row r="269" spans="1:8" x14ac:dyDescent="0.25">
      <c r="A269" s="1"/>
      <c r="B269" s="2" t="s">
        <v>196</v>
      </c>
      <c r="C269" s="2"/>
      <c r="D269" s="3"/>
      <c r="E269" s="4">
        <v>463.05</v>
      </c>
      <c r="F269" s="8">
        <v>39723</v>
      </c>
      <c r="G269" s="6">
        <f t="shared" si="4"/>
        <v>35548.079999999994</v>
      </c>
      <c r="H269" s="7">
        <v>232</v>
      </c>
    </row>
    <row r="270" spans="1:8" x14ac:dyDescent="0.25">
      <c r="A270" s="1" t="s">
        <v>4</v>
      </c>
      <c r="B270" s="2" t="s">
        <v>112</v>
      </c>
      <c r="C270" s="2"/>
      <c r="D270" s="3"/>
      <c r="E270" s="4">
        <v>25</v>
      </c>
      <c r="F270" s="8">
        <v>39724</v>
      </c>
      <c r="G270" s="6">
        <f t="shared" si="4"/>
        <v>35573.079999999994</v>
      </c>
      <c r="H270" s="7">
        <v>232</v>
      </c>
    </row>
    <row r="271" spans="1:8" x14ac:dyDescent="0.25">
      <c r="A271" s="1" t="s">
        <v>2</v>
      </c>
      <c r="B271" s="2" t="s">
        <v>33</v>
      </c>
      <c r="C271" s="2"/>
      <c r="D271" s="3"/>
      <c r="E271" s="4">
        <v>100</v>
      </c>
      <c r="F271" s="8">
        <v>39724</v>
      </c>
      <c r="G271" s="6">
        <f t="shared" si="4"/>
        <v>35673.079999999994</v>
      </c>
      <c r="H271" s="7">
        <v>232</v>
      </c>
    </row>
    <row r="272" spans="1:8" x14ac:dyDescent="0.25">
      <c r="A272" s="1" t="s">
        <v>4</v>
      </c>
      <c r="B272" s="2" t="s">
        <v>34</v>
      </c>
      <c r="C272" s="2"/>
      <c r="D272" s="3"/>
      <c r="E272" s="4">
        <v>15</v>
      </c>
      <c r="F272" s="8">
        <v>39724</v>
      </c>
      <c r="G272" s="6">
        <f t="shared" si="4"/>
        <v>35688.079999999994</v>
      </c>
      <c r="H272" s="7">
        <v>232</v>
      </c>
    </row>
    <row r="273" spans="1:8" x14ac:dyDescent="0.25">
      <c r="A273" s="1" t="s">
        <v>4</v>
      </c>
      <c r="B273" s="2" t="s">
        <v>35</v>
      </c>
      <c r="C273" s="2"/>
      <c r="D273" s="3"/>
      <c r="E273" s="4">
        <v>100</v>
      </c>
      <c r="F273" s="8">
        <v>39724</v>
      </c>
      <c r="G273" s="6">
        <f t="shared" si="4"/>
        <v>35788.079999999994</v>
      </c>
      <c r="H273" s="7">
        <v>233</v>
      </c>
    </row>
    <row r="274" spans="1:8" x14ac:dyDescent="0.25">
      <c r="A274" s="1" t="s">
        <v>4</v>
      </c>
      <c r="B274" s="2" t="s">
        <v>197</v>
      </c>
      <c r="C274" s="2"/>
      <c r="D274" s="3"/>
      <c r="E274" s="4">
        <v>25</v>
      </c>
      <c r="F274" s="8">
        <v>39724</v>
      </c>
      <c r="G274" s="6">
        <f t="shared" si="4"/>
        <v>35813.079999999994</v>
      </c>
      <c r="H274" s="7">
        <v>233</v>
      </c>
    </row>
    <row r="275" spans="1:8" x14ac:dyDescent="0.25">
      <c r="A275" s="1" t="s">
        <v>4</v>
      </c>
      <c r="B275" s="2" t="s">
        <v>38</v>
      </c>
      <c r="C275" s="2"/>
      <c r="D275" s="3"/>
      <c r="E275" s="4">
        <v>50</v>
      </c>
      <c r="F275" s="8">
        <v>39724</v>
      </c>
      <c r="G275" s="6">
        <f t="shared" si="4"/>
        <v>35863.079999999994</v>
      </c>
      <c r="H275" s="7">
        <v>233</v>
      </c>
    </row>
    <row r="276" spans="1:8" x14ac:dyDescent="0.25">
      <c r="A276" s="1" t="s">
        <v>4</v>
      </c>
      <c r="B276" s="2" t="s">
        <v>198</v>
      </c>
      <c r="C276" s="2"/>
      <c r="D276" s="3"/>
      <c r="E276" s="4">
        <v>25</v>
      </c>
      <c r="F276" s="8">
        <v>39724</v>
      </c>
      <c r="G276" s="6">
        <f t="shared" si="4"/>
        <v>35888.079999999994</v>
      </c>
      <c r="H276" s="7">
        <v>233</v>
      </c>
    </row>
    <row r="277" spans="1:8" x14ac:dyDescent="0.25">
      <c r="A277" s="1" t="s">
        <v>4</v>
      </c>
      <c r="B277" s="2" t="s">
        <v>47</v>
      </c>
      <c r="C277" s="2"/>
      <c r="D277" s="3"/>
      <c r="E277" s="4">
        <v>50</v>
      </c>
      <c r="F277" s="8">
        <v>39724</v>
      </c>
      <c r="G277" s="6">
        <f t="shared" si="4"/>
        <v>35938.079999999994</v>
      </c>
      <c r="H277" s="7">
        <v>233</v>
      </c>
    </row>
    <row r="278" spans="1:8" x14ac:dyDescent="0.25">
      <c r="A278" s="1" t="s">
        <v>4</v>
      </c>
      <c r="B278" s="2" t="s">
        <v>50</v>
      </c>
      <c r="C278" s="2"/>
      <c r="D278" s="3"/>
      <c r="E278" s="4">
        <v>100</v>
      </c>
      <c r="F278" s="8">
        <v>39724</v>
      </c>
      <c r="G278" s="6">
        <f t="shared" si="4"/>
        <v>36038.079999999994</v>
      </c>
      <c r="H278" s="7">
        <v>233</v>
      </c>
    </row>
    <row r="279" spans="1:8" x14ac:dyDescent="0.25">
      <c r="A279" s="1" t="s">
        <v>4</v>
      </c>
      <c r="B279" s="2" t="s">
        <v>51</v>
      </c>
      <c r="C279" s="2"/>
      <c r="D279" s="3"/>
      <c r="E279" s="4">
        <v>50</v>
      </c>
      <c r="F279" s="8">
        <v>39724</v>
      </c>
      <c r="G279" s="6">
        <f t="shared" si="4"/>
        <v>36088.079999999994</v>
      </c>
      <c r="H279" s="7">
        <v>233</v>
      </c>
    </row>
    <row r="280" spans="1:8" x14ac:dyDescent="0.25">
      <c r="A280" s="1" t="s">
        <v>4</v>
      </c>
      <c r="B280" s="2" t="s">
        <v>52</v>
      </c>
      <c r="C280" s="2"/>
      <c r="D280" s="3"/>
      <c r="E280" s="4">
        <v>15</v>
      </c>
      <c r="F280" s="8">
        <v>39724</v>
      </c>
      <c r="G280" s="6">
        <f t="shared" si="4"/>
        <v>36103.079999999994</v>
      </c>
      <c r="H280" s="7">
        <v>232</v>
      </c>
    </row>
    <row r="281" spans="1:8" x14ac:dyDescent="0.25">
      <c r="A281" s="1" t="s">
        <v>4</v>
      </c>
      <c r="B281" s="2" t="s">
        <v>52</v>
      </c>
      <c r="C281" s="2"/>
      <c r="D281" s="3"/>
      <c r="E281" s="4">
        <v>100</v>
      </c>
      <c r="F281" s="8">
        <v>39724</v>
      </c>
      <c r="G281" s="6">
        <f t="shared" si="4"/>
        <v>36203.079999999994</v>
      </c>
      <c r="H281" s="7">
        <v>232</v>
      </c>
    </row>
    <row r="282" spans="1:8" x14ac:dyDescent="0.25">
      <c r="A282" s="1" t="s">
        <v>4</v>
      </c>
      <c r="B282" s="2" t="s">
        <v>53</v>
      </c>
      <c r="C282" s="2"/>
      <c r="D282" s="3"/>
      <c r="E282" s="4">
        <v>25</v>
      </c>
      <c r="F282" s="8">
        <v>39724</v>
      </c>
      <c r="G282" s="6">
        <f t="shared" si="4"/>
        <v>36228.079999999994</v>
      </c>
      <c r="H282" s="7">
        <v>233</v>
      </c>
    </row>
    <row r="283" spans="1:8" x14ac:dyDescent="0.25">
      <c r="A283" s="1" t="s">
        <v>4</v>
      </c>
      <c r="B283" s="2" t="s">
        <v>55</v>
      </c>
      <c r="C283" s="2"/>
      <c r="D283" s="3"/>
      <c r="E283" s="4">
        <v>25</v>
      </c>
      <c r="F283" s="8">
        <v>39724</v>
      </c>
      <c r="G283" s="6">
        <f t="shared" si="4"/>
        <v>36253.079999999994</v>
      </c>
      <c r="H283" s="7">
        <v>232</v>
      </c>
    </row>
    <row r="284" spans="1:8" x14ac:dyDescent="0.25">
      <c r="A284" s="1" t="s">
        <v>4</v>
      </c>
      <c r="B284" s="2" t="s">
        <v>56</v>
      </c>
      <c r="C284" s="2"/>
      <c r="D284" s="3"/>
      <c r="E284" s="4">
        <v>100</v>
      </c>
      <c r="F284" s="8">
        <v>39724</v>
      </c>
      <c r="G284" s="6">
        <f t="shared" si="4"/>
        <v>36353.079999999994</v>
      </c>
      <c r="H284" s="7">
        <v>233</v>
      </c>
    </row>
    <row r="285" spans="1:8" x14ac:dyDescent="0.25">
      <c r="A285" s="1" t="s">
        <v>4</v>
      </c>
      <c r="B285" s="2" t="s">
        <v>57</v>
      </c>
      <c r="C285" s="2"/>
      <c r="D285" s="3"/>
      <c r="E285" s="4">
        <v>25</v>
      </c>
      <c r="F285" s="8">
        <v>39724</v>
      </c>
      <c r="G285" s="6">
        <f t="shared" si="4"/>
        <v>36378.079999999994</v>
      </c>
      <c r="H285" s="7">
        <v>233</v>
      </c>
    </row>
    <row r="286" spans="1:8" x14ac:dyDescent="0.25">
      <c r="A286" s="1" t="s">
        <v>4</v>
      </c>
      <c r="B286" s="2" t="s">
        <v>58</v>
      </c>
      <c r="C286" s="2" t="s">
        <v>59</v>
      </c>
      <c r="D286" s="3"/>
      <c r="E286" s="4">
        <v>100</v>
      </c>
      <c r="F286" s="8">
        <v>39724</v>
      </c>
      <c r="G286" s="6">
        <f t="shared" si="4"/>
        <v>36478.079999999994</v>
      </c>
      <c r="H286" s="7">
        <v>233</v>
      </c>
    </row>
    <row r="287" spans="1:8" x14ac:dyDescent="0.25">
      <c r="A287" s="1" t="s">
        <v>4</v>
      </c>
      <c r="B287" s="2" t="s">
        <v>62</v>
      </c>
      <c r="C287" s="2"/>
      <c r="D287" s="3"/>
      <c r="E287" s="4">
        <v>50</v>
      </c>
      <c r="F287" s="8">
        <v>39724</v>
      </c>
      <c r="G287" s="6">
        <f t="shared" si="4"/>
        <v>36528.079999999994</v>
      </c>
      <c r="H287" s="7">
        <v>233</v>
      </c>
    </row>
    <row r="288" spans="1:8" x14ac:dyDescent="0.25">
      <c r="A288" s="1" t="s">
        <v>4</v>
      </c>
      <c r="B288" s="2" t="s">
        <v>199</v>
      </c>
      <c r="C288" s="2"/>
      <c r="D288" s="3"/>
      <c r="E288" s="4">
        <v>25</v>
      </c>
      <c r="F288" s="8">
        <v>39724</v>
      </c>
      <c r="G288" s="6">
        <f t="shared" si="4"/>
        <v>36553.079999999994</v>
      </c>
      <c r="H288" s="7">
        <v>233</v>
      </c>
    </row>
    <row r="289" spans="1:8" x14ac:dyDescent="0.25">
      <c r="A289" s="1" t="s">
        <v>4</v>
      </c>
      <c r="B289" s="2" t="s">
        <v>63</v>
      </c>
      <c r="C289" s="2"/>
      <c r="D289" s="3"/>
      <c r="E289" s="4">
        <v>150</v>
      </c>
      <c r="F289" s="8">
        <v>39724</v>
      </c>
      <c r="G289" s="6">
        <f t="shared" si="4"/>
        <v>36703.079999999994</v>
      </c>
      <c r="H289" s="7">
        <v>233</v>
      </c>
    </row>
    <row r="290" spans="1:8" x14ac:dyDescent="0.25">
      <c r="A290" s="1" t="s">
        <v>4</v>
      </c>
      <c r="B290" s="2" t="s">
        <v>168</v>
      </c>
      <c r="C290" s="2"/>
      <c r="D290" s="3"/>
      <c r="E290" s="4">
        <v>50</v>
      </c>
      <c r="F290" s="8">
        <v>39724</v>
      </c>
      <c r="G290" s="6">
        <f t="shared" si="4"/>
        <v>36753.079999999994</v>
      </c>
      <c r="H290" s="7">
        <v>233</v>
      </c>
    </row>
    <row r="291" spans="1:8" x14ac:dyDescent="0.25">
      <c r="A291" s="1" t="s">
        <v>4</v>
      </c>
      <c r="B291" s="2" t="s">
        <v>64</v>
      </c>
      <c r="C291" s="2"/>
      <c r="D291" s="3"/>
      <c r="E291" s="4">
        <v>25</v>
      </c>
      <c r="F291" s="8">
        <v>39724</v>
      </c>
      <c r="G291" s="6">
        <f t="shared" si="4"/>
        <v>36778.079999999994</v>
      </c>
      <c r="H291" s="7">
        <v>233</v>
      </c>
    </row>
    <row r="292" spans="1:8" x14ac:dyDescent="0.25">
      <c r="A292" s="1" t="s">
        <v>4</v>
      </c>
      <c r="B292" s="2" t="s">
        <v>65</v>
      </c>
      <c r="C292" s="2"/>
      <c r="D292" s="3"/>
      <c r="E292" s="4">
        <v>100</v>
      </c>
      <c r="F292" s="8">
        <v>39724</v>
      </c>
      <c r="G292" s="6">
        <f t="shared" si="4"/>
        <v>36878.079999999994</v>
      </c>
      <c r="H292" s="7">
        <v>233</v>
      </c>
    </row>
    <row r="293" spans="1:8" x14ac:dyDescent="0.25">
      <c r="A293" s="1" t="s">
        <v>4</v>
      </c>
      <c r="B293" s="2" t="s">
        <v>67</v>
      </c>
      <c r="C293" s="2"/>
      <c r="D293" s="3"/>
      <c r="E293" s="4">
        <v>100</v>
      </c>
      <c r="F293" s="8">
        <v>39724</v>
      </c>
      <c r="G293" s="6">
        <f t="shared" si="4"/>
        <v>36978.079999999994</v>
      </c>
      <c r="H293" s="7">
        <v>233</v>
      </c>
    </row>
    <row r="294" spans="1:8" x14ac:dyDescent="0.25">
      <c r="A294" s="1" t="s">
        <v>4</v>
      </c>
      <c r="B294" s="2" t="s">
        <v>68</v>
      </c>
      <c r="C294" s="2"/>
      <c r="D294" s="3"/>
      <c r="E294" s="4">
        <v>25</v>
      </c>
      <c r="F294" s="8">
        <v>39724</v>
      </c>
      <c r="G294" s="6">
        <f t="shared" si="4"/>
        <v>37003.079999999994</v>
      </c>
      <c r="H294" s="7">
        <v>232</v>
      </c>
    </row>
    <row r="295" spans="1:8" x14ac:dyDescent="0.25">
      <c r="A295" s="1" t="s">
        <v>2</v>
      </c>
      <c r="B295" s="2" t="s">
        <v>3</v>
      </c>
      <c r="C295" s="2"/>
      <c r="D295" s="3"/>
      <c r="E295" s="4">
        <v>25</v>
      </c>
      <c r="F295" s="8">
        <v>39724</v>
      </c>
      <c r="G295" s="6">
        <f t="shared" si="4"/>
        <v>37028.079999999994</v>
      </c>
      <c r="H295" s="7">
        <v>232</v>
      </c>
    </row>
    <row r="296" spans="1:8" x14ac:dyDescent="0.25">
      <c r="A296" s="1" t="s">
        <v>2</v>
      </c>
      <c r="B296" s="2" t="s">
        <v>72</v>
      </c>
      <c r="C296" s="2"/>
      <c r="D296" s="3"/>
      <c r="E296" s="4">
        <v>50</v>
      </c>
      <c r="F296" s="8">
        <v>39724</v>
      </c>
      <c r="G296" s="6">
        <f t="shared" si="4"/>
        <v>37078.079999999994</v>
      </c>
      <c r="H296" s="7">
        <v>233</v>
      </c>
    </row>
    <row r="297" spans="1:8" x14ac:dyDescent="0.25">
      <c r="A297" s="1" t="s">
        <v>2</v>
      </c>
      <c r="B297" s="2" t="s">
        <v>74</v>
      </c>
      <c r="C297" s="2"/>
      <c r="D297" s="3"/>
      <c r="E297" s="4">
        <v>50</v>
      </c>
      <c r="F297" s="8">
        <v>39724</v>
      </c>
      <c r="G297" s="6">
        <f t="shared" si="4"/>
        <v>37128.079999999994</v>
      </c>
      <c r="H297" s="7">
        <v>233</v>
      </c>
    </row>
    <row r="298" spans="1:8" x14ac:dyDescent="0.25">
      <c r="A298" s="1"/>
      <c r="B298" s="2" t="s">
        <v>200</v>
      </c>
      <c r="C298" s="2"/>
      <c r="D298" s="3"/>
      <c r="E298" s="4">
        <v>50</v>
      </c>
      <c r="F298" s="8">
        <v>39724</v>
      </c>
      <c r="G298" s="6">
        <f t="shared" si="4"/>
        <v>37178.079999999994</v>
      </c>
      <c r="H298" s="7">
        <v>232</v>
      </c>
    </row>
    <row r="299" spans="1:8" x14ac:dyDescent="0.25">
      <c r="A299" s="1" t="s">
        <v>4</v>
      </c>
      <c r="B299" s="2" t="s">
        <v>79</v>
      </c>
      <c r="C299" s="2"/>
      <c r="D299" s="3"/>
      <c r="E299" s="4">
        <v>15</v>
      </c>
      <c r="F299" s="8">
        <v>39727</v>
      </c>
      <c r="G299" s="6">
        <f t="shared" si="4"/>
        <v>37193.079999999994</v>
      </c>
      <c r="H299" s="7">
        <v>233</v>
      </c>
    </row>
    <row r="300" spans="1:8" x14ac:dyDescent="0.25">
      <c r="A300" s="1" t="s">
        <v>4</v>
      </c>
      <c r="B300" s="2" t="s">
        <v>81</v>
      </c>
      <c r="C300" s="2"/>
      <c r="D300" s="3"/>
      <c r="E300" s="4">
        <v>15</v>
      </c>
      <c r="F300" s="8">
        <v>39727</v>
      </c>
      <c r="G300" s="6">
        <f t="shared" si="4"/>
        <v>37208.079999999994</v>
      </c>
      <c r="H300" s="7">
        <v>233</v>
      </c>
    </row>
    <row r="301" spans="1:8" x14ac:dyDescent="0.25">
      <c r="A301" s="1" t="s">
        <v>4</v>
      </c>
      <c r="B301" s="2" t="s">
        <v>82</v>
      </c>
      <c r="C301" s="2"/>
      <c r="D301" s="3"/>
      <c r="E301" s="4">
        <v>25</v>
      </c>
      <c r="F301" s="8">
        <v>39730</v>
      </c>
      <c r="G301" s="6">
        <f t="shared" si="4"/>
        <v>37233.079999999994</v>
      </c>
      <c r="H301" s="7">
        <v>233</v>
      </c>
    </row>
    <row r="302" spans="1:8" x14ac:dyDescent="0.25">
      <c r="A302" s="1"/>
      <c r="B302" s="2" t="s">
        <v>201</v>
      </c>
      <c r="C302" s="2"/>
      <c r="D302" s="3"/>
      <c r="E302" s="4">
        <v>-400</v>
      </c>
      <c r="F302" s="8">
        <v>39735</v>
      </c>
      <c r="G302" s="6">
        <f t="shared" si="4"/>
        <v>36833.079999999994</v>
      </c>
      <c r="H302" s="7">
        <v>233</v>
      </c>
    </row>
    <row r="303" spans="1:8" x14ac:dyDescent="0.25">
      <c r="A303" s="1" t="s">
        <v>4</v>
      </c>
      <c r="B303" s="2" t="s">
        <v>84</v>
      </c>
      <c r="C303" s="2"/>
      <c r="D303" s="3"/>
      <c r="E303" s="4">
        <v>15</v>
      </c>
      <c r="F303" s="8">
        <v>39737</v>
      </c>
      <c r="G303" s="6">
        <f t="shared" si="4"/>
        <v>36848.079999999994</v>
      </c>
      <c r="H303" s="7">
        <v>233</v>
      </c>
    </row>
    <row r="304" spans="1:8" x14ac:dyDescent="0.25">
      <c r="A304" s="1" t="s">
        <v>2</v>
      </c>
      <c r="B304" s="2" t="s">
        <v>85</v>
      </c>
      <c r="C304" s="2"/>
      <c r="D304" s="3"/>
      <c r="E304" s="4">
        <v>15</v>
      </c>
      <c r="F304" s="8">
        <v>39741</v>
      </c>
      <c r="G304" s="6">
        <f t="shared" si="4"/>
        <v>36863.079999999994</v>
      </c>
      <c r="H304" s="7">
        <v>234</v>
      </c>
    </row>
    <row r="305" spans="1:8" x14ac:dyDescent="0.25">
      <c r="A305" s="1"/>
      <c r="B305" s="2" t="s">
        <v>202</v>
      </c>
      <c r="C305" s="2"/>
      <c r="D305" s="3"/>
      <c r="E305" s="4">
        <v>-85</v>
      </c>
      <c r="F305" s="8">
        <v>39748</v>
      </c>
      <c r="G305" s="6">
        <f t="shared" si="4"/>
        <v>36778.079999999994</v>
      </c>
      <c r="H305" s="7">
        <v>234</v>
      </c>
    </row>
    <row r="306" spans="1:8" x14ac:dyDescent="0.25">
      <c r="A306" s="1" t="s">
        <v>4</v>
      </c>
      <c r="B306" s="2" t="s">
        <v>45</v>
      </c>
      <c r="C306" s="2"/>
      <c r="D306" s="3"/>
      <c r="E306" s="4">
        <v>15</v>
      </c>
      <c r="F306" s="8">
        <v>39755</v>
      </c>
      <c r="G306" s="6">
        <f t="shared" si="4"/>
        <v>36793.079999999994</v>
      </c>
      <c r="H306" s="7">
        <v>235</v>
      </c>
    </row>
    <row r="307" spans="1:8" x14ac:dyDescent="0.25">
      <c r="A307" s="1" t="s">
        <v>4</v>
      </c>
      <c r="B307" s="2" t="s">
        <v>86</v>
      </c>
      <c r="C307" s="2"/>
      <c r="D307" s="3"/>
      <c r="E307" s="4">
        <v>15</v>
      </c>
      <c r="F307" s="8">
        <v>39755</v>
      </c>
      <c r="G307" s="6">
        <f t="shared" si="4"/>
        <v>36808.079999999994</v>
      </c>
      <c r="H307" s="7">
        <v>235</v>
      </c>
    </row>
    <row r="308" spans="1:8" x14ac:dyDescent="0.25">
      <c r="A308" s="1" t="s">
        <v>4</v>
      </c>
      <c r="B308" s="2" t="s">
        <v>78</v>
      </c>
      <c r="C308" s="2"/>
      <c r="D308" s="3"/>
      <c r="E308" s="4">
        <v>15</v>
      </c>
      <c r="F308" s="8">
        <v>39755</v>
      </c>
      <c r="G308" s="6">
        <f t="shared" si="4"/>
        <v>36823.079999999994</v>
      </c>
      <c r="H308" s="7">
        <v>235</v>
      </c>
    </row>
    <row r="309" spans="1:8" x14ac:dyDescent="0.25">
      <c r="A309" s="1" t="s">
        <v>4</v>
      </c>
      <c r="B309" s="2" t="s">
        <v>92</v>
      </c>
      <c r="C309" s="2"/>
      <c r="D309" s="3"/>
      <c r="E309" s="4">
        <v>15</v>
      </c>
      <c r="F309" s="8">
        <v>39755</v>
      </c>
      <c r="G309" s="6">
        <f t="shared" si="4"/>
        <v>36838.079999999994</v>
      </c>
      <c r="H309" s="7">
        <v>235</v>
      </c>
    </row>
    <row r="310" spans="1:8" x14ac:dyDescent="0.25">
      <c r="A310" s="1" t="s">
        <v>4</v>
      </c>
      <c r="B310" s="2" t="s">
        <v>94</v>
      </c>
      <c r="C310" s="2"/>
      <c r="D310" s="3"/>
      <c r="E310" s="4">
        <v>15</v>
      </c>
      <c r="F310" s="8">
        <v>39755</v>
      </c>
      <c r="G310" s="6">
        <f t="shared" si="4"/>
        <v>36853.079999999994</v>
      </c>
      <c r="H310" s="7">
        <v>235</v>
      </c>
    </row>
    <row r="311" spans="1:8" x14ac:dyDescent="0.25">
      <c r="A311" s="1" t="s">
        <v>4</v>
      </c>
      <c r="B311" s="2" t="s">
        <v>95</v>
      </c>
      <c r="C311" s="2"/>
      <c r="D311" s="3"/>
      <c r="E311" s="4">
        <v>100</v>
      </c>
      <c r="F311" s="8">
        <v>39755</v>
      </c>
      <c r="G311" s="6">
        <f t="shared" si="4"/>
        <v>36953.079999999994</v>
      </c>
      <c r="H311" s="7">
        <v>235</v>
      </c>
    </row>
    <row r="312" spans="1:8" x14ac:dyDescent="0.25">
      <c r="A312" s="1" t="s">
        <v>4</v>
      </c>
      <c r="B312" s="2" t="s">
        <v>87</v>
      </c>
      <c r="C312" s="2"/>
      <c r="D312" s="3"/>
      <c r="E312" s="4">
        <v>15</v>
      </c>
      <c r="F312" s="8">
        <v>39755</v>
      </c>
      <c r="G312" s="6">
        <f t="shared" si="4"/>
        <v>36968.079999999994</v>
      </c>
      <c r="H312" s="7">
        <v>235</v>
      </c>
    </row>
    <row r="313" spans="1:8" x14ac:dyDescent="0.25">
      <c r="A313" s="1" t="s">
        <v>4</v>
      </c>
      <c r="B313" s="2" t="s">
        <v>5</v>
      </c>
      <c r="C313" s="2"/>
      <c r="D313" s="3"/>
      <c r="E313" s="4">
        <v>15</v>
      </c>
      <c r="F313" s="8">
        <v>39755</v>
      </c>
      <c r="G313" s="6">
        <f t="shared" si="4"/>
        <v>36983.079999999994</v>
      </c>
      <c r="H313" s="7">
        <v>235</v>
      </c>
    </row>
    <row r="314" spans="1:8" x14ac:dyDescent="0.25">
      <c r="A314" s="1" t="s">
        <v>4</v>
      </c>
      <c r="B314" s="2" t="s">
        <v>88</v>
      </c>
      <c r="C314" s="2"/>
      <c r="D314" s="3"/>
      <c r="E314" s="4">
        <v>15</v>
      </c>
      <c r="F314" s="8">
        <v>39755</v>
      </c>
      <c r="G314" s="6">
        <f t="shared" si="4"/>
        <v>36998.079999999994</v>
      </c>
      <c r="H314" s="7">
        <v>235</v>
      </c>
    </row>
    <row r="315" spans="1:8" x14ac:dyDescent="0.25">
      <c r="A315" s="1" t="s">
        <v>4</v>
      </c>
      <c r="B315" s="2" t="s">
        <v>101</v>
      </c>
      <c r="C315" s="2"/>
      <c r="D315" s="3"/>
      <c r="E315" s="4">
        <v>15</v>
      </c>
      <c r="F315" s="8">
        <v>39755</v>
      </c>
      <c r="G315" s="6">
        <f t="shared" si="4"/>
        <v>37013.079999999994</v>
      </c>
      <c r="H315" s="7">
        <v>235</v>
      </c>
    </row>
    <row r="316" spans="1:8" x14ac:dyDescent="0.25">
      <c r="A316" s="1" t="s">
        <v>2</v>
      </c>
      <c r="B316" s="2" t="s">
        <v>93</v>
      </c>
      <c r="C316" s="2"/>
      <c r="D316" s="3"/>
      <c r="E316" s="4">
        <v>20</v>
      </c>
      <c r="F316" s="8">
        <v>39757</v>
      </c>
      <c r="G316" s="6">
        <f t="shared" si="4"/>
        <v>37033.079999999994</v>
      </c>
      <c r="H316" s="7">
        <v>235</v>
      </c>
    </row>
    <row r="317" spans="1:8" x14ac:dyDescent="0.25">
      <c r="A317" s="1" t="s">
        <v>2</v>
      </c>
      <c r="B317" s="2" t="s">
        <v>96</v>
      </c>
      <c r="C317" s="2"/>
      <c r="D317" s="3"/>
      <c r="E317" s="4">
        <v>15</v>
      </c>
      <c r="F317" s="8">
        <v>39757</v>
      </c>
      <c r="G317" s="6">
        <f t="shared" si="4"/>
        <v>37048.079999999994</v>
      </c>
      <c r="H317" s="7">
        <v>235</v>
      </c>
    </row>
    <row r="318" spans="1:8" x14ac:dyDescent="0.25">
      <c r="A318" s="1" t="s">
        <v>2</v>
      </c>
      <c r="B318" s="2" t="s">
        <v>97</v>
      </c>
      <c r="C318" s="2"/>
      <c r="D318" s="3"/>
      <c r="E318" s="4">
        <v>15</v>
      </c>
      <c r="F318" s="8">
        <v>39757</v>
      </c>
      <c r="G318" s="6">
        <f t="shared" si="4"/>
        <v>37063.079999999994</v>
      </c>
      <c r="H318" s="7">
        <v>235</v>
      </c>
    </row>
    <row r="319" spans="1:8" x14ac:dyDescent="0.25">
      <c r="A319" s="1" t="s">
        <v>4</v>
      </c>
      <c r="B319" s="2" t="s">
        <v>98</v>
      </c>
      <c r="C319" s="2"/>
      <c r="D319" s="3"/>
      <c r="E319" s="4">
        <v>15</v>
      </c>
      <c r="F319" s="8">
        <v>39757</v>
      </c>
      <c r="G319" s="6">
        <f t="shared" si="4"/>
        <v>37078.079999999994</v>
      </c>
      <c r="H319" s="7">
        <v>235</v>
      </c>
    </row>
    <row r="320" spans="1:8" x14ac:dyDescent="0.25">
      <c r="A320" s="1" t="s">
        <v>4</v>
      </c>
      <c r="B320" s="2" t="s">
        <v>99</v>
      </c>
      <c r="C320" s="2"/>
      <c r="D320" s="3"/>
      <c r="E320" s="4">
        <v>15</v>
      </c>
      <c r="F320" s="8">
        <v>39757</v>
      </c>
      <c r="G320" s="6">
        <f t="shared" si="4"/>
        <v>37093.079999999994</v>
      </c>
      <c r="H320" s="7">
        <v>235</v>
      </c>
    </row>
    <row r="321" spans="1:8" x14ac:dyDescent="0.25">
      <c r="A321" s="1" t="s">
        <v>4</v>
      </c>
      <c r="B321" s="2" t="s">
        <v>100</v>
      </c>
      <c r="C321" s="2"/>
      <c r="D321" s="3" t="s">
        <v>14</v>
      </c>
      <c r="E321" s="4">
        <v>15</v>
      </c>
      <c r="F321" s="8">
        <v>39757</v>
      </c>
      <c r="G321" s="6">
        <f t="shared" si="4"/>
        <v>37108.079999999994</v>
      </c>
      <c r="H321" s="7">
        <v>235</v>
      </c>
    </row>
    <row r="322" spans="1:8" x14ac:dyDescent="0.25">
      <c r="A322" s="1" t="s">
        <v>4</v>
      </c>
      <c r="B322" s="2" t="s">
        <v>91</v>
      </c>
      <c r="C322" s="2"/>
      <c r="D322" s="3"/>
      <c r="E322" s="4">
        <v>15</v>
      </c>
      <c r="F322" s="8">
        <v>39758</v>
      </c>
      <c r="G322" s="6">
        <f t="shared" si="4"/>
        <v>37123.079999999994</v>
      </c>
      <c r="H322" s="7">
        <v>235</v>
      </c>
    </row>
    <row r="323" spans="1:8" x14ac:dyDescent="0.25">
      <c r="A323" s="1" t="s">
        <v>2</v>
      </c>
      <c r="B323" s="2" t="s">
        <v>103</v>
      </c>
      <c r="C323" s="2"/>
      <c r="D323" s="3"/>
      <c r="E323" s="4">
        <v>15</v>
      </c>
      <c r="F323" s="8">
        <v>39762</v>
      </c>
      <c r="G323" s="6">
        <f t="shared" si="4"/>
        <v>37138.079999999994</v>
      </c>
      <c r="H323" s="7">
        <v>235</v>
      </c>
    </row>
    <row r="324" spans="1:8" x14ac:dyDescent="0.25">
      <c r="A324" s="1" t="s">
        <v>4</v>
      </c>
      <c r="B324" s="2" t="s">
        <v>108</v>
      </c>
      <c r="C324" s="2"/>
      <c r="D324" s="3"/>
      <c r="E324" s="4">
        <v>15</v>
      </c>
      <c r="F324" s="8">
        <v>39777</v>
      </c>
      <c r="G324" s="6">
        <f t="shared" ref="G324:G387" si="5">G323+E324</f>
        <v>37153.079999999994</v>
      </c>
      <c r="H324" s="7">
        <v>236</v>
      </c>
    </row>
    <row r="325" spans="1:8" x14ac:dyDescent="0.25">
      <c r="A325" s="1" t="s">
        <v>4</v>
      </c>
      <c r="B325" s="2" t="s">
        <v>109</v>
      </c>
      <c r="C325" s="2"/>
      <c r="D325" s="3"/>
      <c r="E325" s="4">
        <v>15</v>
      </c>
      <c r="F325" s="8">
        <v>39777</v>
      </c>
      <c r="G325" s="6">
        <f t="shared" si="5"/>
        <v>37168.079999999994</v>
      </c>
      <c r="H325" s="7">
        <v>236</v>
      </c>
    </row>
    <row r="326" spans="1:8" x14ac:dyDescent="0.25">
      <c r="A326" s="1"/>
      <c r="B326" s="2" t="s">
        <v>203</v>
      </c>
      <c r="C326" s="2"/>
      <c r="D326" s="3"/>
      <c r="E326" s="4">
        <v>4250</v>
      </c>
      <c r="F326" s="8">
        <v>39779</v>
      </c>
      <c r="G326" s="6">
        <f t="shared" si="5"/>
        <v>41418.079999999994</v>
      </c>
      <c r="H326" s="7">
        <v>236</v>
      </c>
    </row>
    <row r="327" spans="1:8" x14ac:dyDescent="0.25">
      <c r="A327" s="1" t="s">
        <v>4</v>
      </c>
      <c r="B327" s="2" t="s">
        <v>115</v>
      </c>
      <c r="C327" s="2"/>
      <c r="D327" s="3"/>
      <c r="E327" s="4">
        <v>15</v>
      </c>
      <c r="F327" s="8">
        <v>39783</v>
      </c>
      <c r="G327" s="6">
        <f t="shared" si="5"/>
        <v>41433.079999999994</v>
      </c>
      <c r="H327" s="7">
        <v>237</v>
      </c>
    </row>
    <row r="328" spans="1:8" x14ac:dyDescent="0.25">
      <c r="A328" s="1" t="s">
        <v>4</v>
      </c>
      <c r="B328" s="2" t="s">
        <v>5</v>
      </c>
      <c r="C328" s="2"/>
      <c r="D328" s="3"/>
      <c r="E328" s="4">
        <v>15</v>
      </c>
      <c r="F328" s="8">
        <v>39783</v>
      </c>
      <c r="G328" s="6">
        <f t="shared" si="5"/>
        <v>41448.079999999994</v>
      </c>
      <c r="H328" s="7">
        <v>237</v>
      </c>
    </row>
    <row r="329" spans="1:8" x14ac:dyDescent="0.25">
      <c r="A329" s="1" t="s">
        <v>4</v>
      </c>
      <c r="B329" s="2" t="s">
        <v>113</v>
      </c>
      <c r="C329" s="2"/>
      <c r="D329" s="3"/>
      <c r="E329" s="4">
        <v>15</v>
      </c>
      <c r="F329" s="8">
        <v>39785</v>
      </c>
      <c r="G329" s="6">
        <f t="shared" si="5"/>
        <v>41463.079999999994</v>
      </c>
      <c r="H329" s="7">
        <v>237</v>
      </c>
    </row>
    <row r="330" spans="1:8" x14ac:dyDescent="0.25">
      <c r="A330" s="1" t="s">
        <v>4</v>
      </c>
      <c r="B330" s="2" t="s">
        <v>114</v>
      </c>
      <c r="C330" s="2"/>
      <c r="D330" s="3"/>
      <c r="E330" s="4">
        <v>15</v>
      </c>
      <c r="F330" s="8">
        <v>39785</v>
      </c>
      <c r="G330" s="6">
        <f t="shared" si="5"/>
        <v>41478.079999999994</v>
      </c>
      <c r="H330" s="7">
        <v>237</v>
      </c>
    </row>
    <row r="331" spans="1:8" x14ac:dyDescent="0.25">
      <c r="A331" s="1" t="s">
        <v>4</v>
      </c>
      <c r="B331" s="2" t="s">
        <v>53</v>
      </c>
      <c r="C331" s="2"/>
      <c r="D331" s="3"/>
      <c r="E331" s="4">
        <v>15</v>
      </c>
      <c r="F331" s="8">
        <v>39785</v>
      </c>
      <c r="G331" s="6">
        <f t="shared" si="5"/>
        <v>41493.079999999994</v>
      </c>
      <c r="H331" s="7">
        <v>237</v>
      </c>
    </row>
    <row r="332" spans="1:8" x14ac:dyDescent="0.25">
      <c r="A332" s="1" t="s">
        <v>4</v>
      </c>
      <c r="B332" s="2" t="s">
        <v>204</v>
      </c>
      <c r="C332" s="2"/>
      <c r="D332" s="3"/>
      <c r="E332" s="4">
        <v>15</v>
      </c>
      <c r="F332" s="8">
        <v>39785</v>
      </c>
      <c r="G332" s="6">
        <f t="shared" si="5"/>
        <v>41508.079999999994</v>
      </c>
      <c r="H332" s="7">
        <v>237</v>
      </c>
    </row>
    <row r="333" spans="1:8" x14ac:dyDescent="0.25">
      <c r="A333" s="1" t="s">
        <v>4</v>
      </c>
      <c r="B333" s="2" t="s">
        <v>117</v>
      </c>
      <c r="C333" s="2"/>
      <c r="D333" s="3"/>
      <c r="E333" s="4">
        <v>150</v>
      </c>
      <c r="F333" s="8">
        <v>39797</v>
      </c>
      <c r="G333" s="6">
        <f t="shared" si="5"/>
        <v>41658.079999999994</v>
      </c>
      <c r="H333" s="7">
        <v>237</v>
      </c>
    </row>
    <row r="334" spans="1:8" x14ac:dyDescent="0.25">
      <c r="A334" s="1" t="s">
        <v>4</v>
      </c>
      <c r="B334" s="2" t="s">
        <v>119</v>
      </c>
      <c r="C334" s="2"/>
      <c r="D334" s="3" t="s">
        <v>14</v>
      </c>
      <c r="E334" s="4">
        <v>15</v>
      </c>
      <c r="F334" s="8">
        <v>39815</v>
      </c>
      <c r="G334" s="6">
        <f t="shared" si="5"/>
        <v>41673.079999999994</v>
      </c>
      <c r="H334" s="7">
        <v>238</v>
      </c>
    </row>
    <row r="335" spans="1:8" x14ac:dyDescent="0.25">
      <c r="A335" s="1" t="s">
        <v>4</v>
      </c>
      <c r="B335" s="2" t="s">
        <v>21</v>
      </c>
      <c r="C335" s="2"/>
      <c r="D335" s="3"/>
      <c r="E335" s="4">
        <v>500</v>
      </c>
      <c r="F335" s="8">
        <v>39815</v>
      </c>
      <c r="G335" s="6">
        <f t="shared" si="5"/>
        <v>42173.079999999994</v>
      </c>
      <c r="H335" s="7">
        <v>238</v>
      </c>
    </row>
    <row r="336" spans="1:8" x14ac:dyDescent="0.25">
      <c r="A336" s="1" t="s">
        <v>4</v>
      </c>
      <c r="B336" s="2" t="s">
        <v>122</v>
      </c>
      <c r="C336" s="2"/>
      <c r="D336" s="3"/>
      <c r="E336" s="4">
        <v>100</v>
      </c>
      <c r="F336" s="8">
        <v>39815</v>
      </c>
      <c r="G336" s="6">
        <f t="shared" si="5"/>
        <v>42273.079999999994</v>
      </c>
      <c r="H336" s="7">
        <v>238</v>
      </c>
    </row>
    <row r="337" spans="1:8" x14ac:dyDescent="0.25">
      <c r="A337" s="1" t="s">
        <v>4</v>
      </c>
      <c r="B337" s="2" t="s">
        <v>5</v>
      </c>
      <c r="C337" s="2"/>
      <c r="D337" s="3"/>
      <c r="E337" s="4">
        <v>15</v>
      </c>
      <c r="F337" s="8">
        <v>39815</v>
      </c>
      <c r="G337" s="6">
        <f t="shared" si="5"/>
        <v>42288.079999999994</v>
      </c>
      <c r="H337" s="7">
        <v>238</v>
      </c>
    </row>
    <row r="338" spans="1:8" x14ac:dyDescent="0.25">
      <c r="A338" s="1" t="s">
        <v>4</v>
      </c>
      <c r="B338" s="2" t="s">
        <v>18</v>
      </c>
      <c r="C338" s="2"/>
      <c r="D338" s="3"/>
      <c r="E338" s="4">
        <v>15</v>
      </c>
      <c r="F338" s="8">
        <v>39819</v>
      </c>
      <c r="G338" s="6">
        <f t="shared" si="5"/>
        <v>42303.079999999994</v>
      </c>
      <c r="H338" s="7">
        <v>238</v>
      </c>
    </row>
    <row r="339" spans="1:8" x14ac:dyDescent="0.25">
      <c r="A339" s="1" t="s">
        <v>2</v>
      </c>
      <c r="B339" s="2" t="s">
        <v>120</v>
      </c>
      <c r="C339" s="2"/>
      <c r="D339" s="3"/>
      <c r="E339" s="4">
        <v>50</v>
      </c>
      <c r="F339" s="8">
        <v>39819</v>
      </c>
      <c r="G339" s="6">
        <f t="shared" si="5"/>
        <v>42353.079999999994</v>
      </c>
      <c r="H339" s="7">
        <v>238</v>
      </c>
    </row>
    <row r="340" spans="1:8" x14ac:dyDescent="0.25">
      <c r="A340" s="1" t="s">
        <v>4</v>
      </c>
      <c r="B340" s="2" t="s">
        <v>121</v>
      </c>
      <c r="C340" s="2"/>
      <c r="D340" s="3"/>
      <c r="E340" s="4">
        <v>15</v>
      </c>
      <c r="F340" s="8">
        <v>39819</v>
      </c>
      <c r="G340" s="6">
        <f t="shared" si="5"/>
        <v>42368.079999999994</v>
      </c>
      <c r="H340" s="7">
        <v>238</v>
      </c>
    </row>
    <row r="341" spans="1:8" x14ac:dyDescent="0.25">
      <c r="A341" s="1" t="s">
        <v>2</v>
      </c>
      <c r="B341" s="2" t="s">
        <v>123</v>
      </c>
      <c r="C341" s="2"/>
      <c r="D341" s="3"/>
      <c r="E341" s="4">
        <v>15</v>
      </c>
      <c r="F341" s="8">
        <v>39819</v>
      </c>
      <c r="G341" s="6">
        <f t="shared" si="5"/>
        <v>42383.079999999994</v>
      </c>
      <c r="H341" s="7">
        <v>238</v>
      </c>
    </row>
    <row r="342" spans="1:8" x14ac:dyDescent="0.25">
      <c r="A342" s="1" t="s">
        <v>4</v>
      </c>
      <c r="B342" s="2" t="s">
        <v>124</v>
      </c>
      <c r="C342" s="2"/>
      <c r="D342" s="3"/>
      <c r="E342" s="4">
        <v>15</v>
      </c>
      <c r="F342" s="8">
        <v>39825</v>
      </c>
      <c r="G342" s="6">
        <f t="shared" si="5"/>
        <v>42398.079999999994</v>
      </c>
      <c r="H342" s="7">
        <v>238</v>
      </c>
    </row>
    <row r="343" spans="1:8" x14ac:dyDescent="0.25">
      <c r="A343" s="1" t="s">
        <v>4</v>
      </c>
      <c r="B343" s="2" t="s">
        <v>127</v>
      </c>
      <c r="C343" s="2"/>
      <c r="D343" s="3"/>
      <c r="E343" s="4">
        <v>25</v>
      </c>
      <c r="F343" s="8">
        <v>39841</v>
      </c>
      <c r="G343" s="6">
        <f t="shared" si="5"/>
        <v>42423.079999999994</v>
      </c>
      <c r="H343" s="7">
        <v>238</v>
      </c>
    </row>
    <row r="344" spans="1:8" x14ac:dyDescent="0.25">
      <c r="A344" s="1" t="s">
        <v>4</v>
      </c>
      <c r="B344" s="2" t="s">
        <v>132</v>
      </c>
      <c r="C344" s="2"/>
      <c r="D344" s="3"/>
      <c r="E344" s="4">
        <v>15</v>
      </c>
      <c r="F344" s="8">
        <v>39846</v>
      </c>
      <c r="G344" s="6">
        <f t="shared" si="5"/>
        <v>42438.079999999994</v>
      </c>
      <c r="H344" s="7">
        <v>239</v>
      </c>
    </row>
    <row r="345" spans="1:8" x14ac:dyDescent="0.25">
      <c r="A345" s="1" t="s">
        <v>4</v>
      </c>
      <c r="B345" s="2" t="s">
        <v>5</v>
      </c>
      <c r="C345" s="2"/>
      <c r="D345" s="3"/>
      <c r="E345" s="4">
        <v>15</v>
      </c>
      <c r="F345" s="8">
        <v>39846</v>
      </c>
      <c r="G345" s="6">
        <f t="shared" si="5"/>
        <v>42453.079999999994</v>
      </c>
      <c r="H345" s="7">
        <v>239</v>
      </c>
    </row>
    <row r="346" spans="1:8" x14ac:dyDescent="0.25">
      <c r="A346" s="1" t="s">
        <v>2</v>
      </c>
      <c r="B346" s="2" t="s">
        <v>133</v>
      </c>
      <c r="C346" s="2"/>
      <c r="D346" s="3"/>
      <c r="E346" s="4">
        <v>15</v>
      </c>
      <c r="F346" s="8">
        <v>39847</v>
      </c>
      <c r="G346" s="6">
        <f t="shared" si="5"/>
        <v>42468.079999999994</v>
      </c>
      <c r="H346" s="7">
        <v>239</v>
      </c>
    </row>
    <row r="347" spans="1:8" x14ac:dyDescent="0.25">
      <c r="A347" s="1" t="s">
        <v>4</v>
      </c>
      <c r="B347" s="2" t="s">
        <v>131</v>
      </c>
      <c r="C347" s="2"/>
      <c r="D347" s="3"/>
      <c r="E347" s="4">
        <v>25</v>
      </c>
      <c r="F347" s="8">
        <v>39849</v>
      </c>
      <c r="G347" s="6">
        <f t="shared" si="5"/>
        <v>42493.079999999994</v>
      </c>
      <c r="H347" s="7">
        <v>239</v>
      </c>
    </row>
    <row r="348" spans="1:8" x14ac:dyDescent="0.25">
      <c r="A348" s="1" t="s">
        <v>2</v>
      </c>
      <c r="B348" s="2" t="s">
        <v>164</v>
      </c>
      <c r="C348" s="2" t="s">
        <v>165</v>
      </c>
      <c r="D348" s="3"/>
      <c r="E348" s="4">
        <v>3000</v>
      </c>
      <c r="F348" s="8">
        <v>39850</v>
      </c>
      <c r="G348" s="6">
        <f t="shared" si="5"/>
        <v>45493.079999999994</v>
      </c>
      <c r="H348" s="7">
        <v>239</v>
      </c>
    </row>
    <row r="349" spans="1:8" x14ac:dyDescent="0.25">
      <c r="A349" s="1" t="s">
        <v>4</v>
      </c>
      <c r="B349" s="2" t="s">
        <v>136</v>
      </c>
      <c r="C349" s="2"/>
      <c r="D349" s="3" t="s">
        <v>14</v>
      </c>
      <c r="E349" s="4">
        <v>15</v>
      </c>
      <c r="F349" s="8">
        <v>39860</v>
      </c>
      <c r="G349" s="6">
        <f t="shared" si="5"/>
        <v>45508.079999999994</v>
      </c>
      <c r="H349" s="7">
        <v>239</v>
      </c>
    </row>
    <row r="350" spans="1:8" x14ac:dyDescent="0.25">
      <c r="A350" s="1" t="s">
        <v>4</v>
      </c>
      <c r="B350" s="2" t="s">
        <v>182</v>
      </c>
      <c r="C350" s="2"/>
      <c r="D350" s="3"/>
      <c r="E350" s="4">
        <v>25</v>
      </c>
      <c r="F350" s="8">
        <v>39860</v>
      </c>
      <c r="G350" s="6">
        <f t="shared" si="5"/>
        <v>45533.079999999994</v>
      </c>
      <c r="H350" s="7">
        <v>239</v>
      </c>
    </row>
    <row r="351" spans="1:8" x14ac:dyDescent="0.25">
      <c r="A351" s="1" t="s">
        <v>4</v>
      </c>
      <c r="B351" s="2" t="s">
        <v>140</v>
      </c>
      <c r="C351" s="2"/>
      <c r="D351" s="3" t="s">
        <v>14</v>
      </c>
      <c r="E351" s="4">
        <v>15</v>
      </c>
      <c r="F351" s="8">
        <v>39874</v>
      </c>
      <c r="G351" s="6">
        <f t="shared" si="5"/>
        <v>45548.079999999994</v>
      </c>
      <c r="H351" s="7">
        <v>240</v>
      </c>
    </row>
    <row r="352" spans="1:8" x14ac:dyDescent="0.25">
      <c r="A352" s="1" t="s">
        <v>4</v>
      </c>
      <c r="B352" s="2" t="s">
        <v>141</v>
      </c>
      <c r="C352" s="2"/>
      <c r="D352" s="3"/>
      <c r="E352" s="4">
        <v>15</v>
      </c>
      <c r="F352" s="8">
        <v>39874</v>
      </c>
      <c r="G352" s="6">
        <f t="shared" si="5"/>
        <v>45563.079999999994</v>
      </c>
      <c r="H352" s="7">
        <v>240</v>
      </c>
    </row>
    <row r="353" spans="1:8" x14ac:dyDescent="0.25">
      <c r="A353" s="1" t="s">
        <v>4</v>
      </c>
      <c r="B353" s="2" t="s">
        <v>143</v>
      </c>
      <c r="C353" s="2"/>
      <c r="D353" s="3"/>
      <c r="E353" s="4">
        <v>15</v>
      </c>
      <c r="F353" s="8">
        <v>39874</v>
      </c>
      <c r="G353" s="6">
        <f t="shared" si="5"/>
        <v>45578.079999999994</v>
      </c>
      <c r="H353" s="7">
        <v>240</v>
      </c>
    </row>
    <row r="354" spans="1:8" x14ac:dyDescent="0.25">
      <c r="A354" s="1" t="s">
        <v>4</v>
      </c>
      <c r="B354" s="2" t="s">
        <v>144</v>
      </c>
      <c r="C354" s="2"/>
      <c r="D354" s="3"/>
      <c r="E354" s="4">
        <v>15</v>
      </c>
      <c r="F354" s="8">
        <v>39874</v>
      </c>
      <c r="G354" s="6">
        <f t="shared" si="5"/>
        <v>45593.079999999994</v>
      </c>
      <c r="H354" s="7">
        <v>240</v>
      </c>
    </row>
    <row r="355" spans="1:8" x14ac:dyDescent="0.25">
      <c r="A355" s="1" t="s">
        <v>4</v>
      </c>
      <c r="B355" s="2" t="s">
        <v>205</v>
      </c>
      <c r="C355" s="2"/>
      <c r="D355" s="3"/>
      <c r="E355" s="4">
        <v>15</v>
      </c>
      <c r="F355" s="8">
        <v>39874</v>
      </c>
      <c r="G355" s="6">
        <f t="shared" si="5"/>
        <v>45608.079999999994</v>
      </c>
      <c r="H355" s="7">
        <v>240</v>
      </c>
    </row>
    <row r="356" spans="1:8" x14ac:dyDescent="0.25">
      <c r="A356" s="1" t="s">
        <v>4</v>
      </c>
      <c r="B356" s="2" t="s">
        <v>145</v>
      </c>
      <c r="C356" s="2"/>
      <c r="D356" s="3"/>
      <c r="E356" s="4">
        <v>15</v>
      </c>
      <c r="F356" s="8">
        <v>39874</v>
      </c>
      <c r="G356" s="6">
        <f t="shared" si="5"/>
        <v>45623.079999999994</v>
      </c>
      <c r="H356" s="7">
        <v>240</v>
      </c>
    </row>
    <row r="357" spans="1:8" x14ac:dyDescent="0.25">
      <c r="A357" s="1" t="s">
        <v>4</v>
      </c>
      <c r="B357" s="2" t="s">
        <v>137</v>
      </c>
      <c r="C357" s="2"/>
      <c r="D357" s="3"/>
      <c r="E357" s="4">
        <v>15</v>
      </c>
      <c r="F357" s="8">
        <v>39874</v>
      </c>
      <c r="G357" s="6">
        <f t="shared" si="5"/>
        <v>45638.079999999994</v>
      </c>
      <c r="H357" s="7">
        <v>240</v>
      </c>
    </row>
    <row r="358" spans="1:8" x14ac:dyDescent="0.25">
      <c r="A358" s="1" t="s">
        <v>4</v>
      </c>
      <c r="B358" s="2" t="s">
        <v>147</v>
      </c>
      <c r="C358" s="2"/>
      <c r="D358" s="3"/>
      <c r="E358" s="4">
        <v>15</v>
      </c>
      <c r="F358" s="8">
        <v>39874</v>
      </c>
      <c r="G358" s="6">
        <f t="shared" si="5"/>
        <v>45653.079999999994</v>
      </c>
      <c r="H358" s="7">
        <v>240</v>
      </c>
    </row>
    <row r="359" spans="1:8" x14ac:dyDescent="0.25">
      <c r="A359" s="1" t="s">
        <v>4</v>
      </c>
      <c r="B359" s="2" t="s">
        <v>148</v>
      </c>
      <c r="C359" s="2"/>
      <c r="D359" s="3"/>
      <c r="E359" s="4">
        <v>15</v>
      </c>
      <c r="F359" s="8">
        <v>39874</v>
      </c>
      <c r="G359" s="6">
        <f t="shared" si="5"/>
        <v>45668.079999999994</v>
      </c>
      <c r="H359" s="7">
        <v>240</v>
      </c>
    </row>
    <row r="360" spans="1:8" x14ac:dyDescent="0.25">
      <c r="A360" s="1" t="s">
        <v>2</v>
      </c>
      <c r="B360" s="2" t="s">
        <v>69</v>
      </c>
      <c r="C360" s="2"/>
      <c r="D360" s="3"/>
      <c r="E360" s="4">
        <v>25</v>
      </c>
      <c r="F360" s="8">
        <v>39874</v>
      </c>
      <c r="G360" s="6">
        <f t="shared" si="5"/>
        <v>45693.079999999994</v>
      </c>
      <c r="H360" s="7">
        <v>240</v>
      </c>
    </row>
    <row r="361" spans="1:8" x14ac:dyDescent="0.25">
      <c r="A361" s="1" t="s">
        <v>4</v>
      </c>
      <c r="B361" s="2" t="s">
        <v>149</v>
      </c>
      <c r="C361" s="2"/>
      <c r="D361" s="3"/>
      <c r="E361" s="4">
        <v>50</v>
      </c>
      <c r="F361" s="8">
        <v>39874</v>
      </c>
      <c r="G361" s="6">
        <f t="shared" si="5"/>
        <v>45743.079999999994</v>
      </c>
      <c r="H361" s="7">
        <v>240</v>
      </c>
    </row>
    <row r="362" spans="1:8" x14ac:dyDescent="0.25">
      <c r="A362" s="1" t="s">
        <v>4</v>
      </c>
      <c r="B362" s="2" t="s">
        <v>5</v>
      </c>
      <c r="C362" s="2"/>
      <c r="D362" s="3"/>
      <c r="E362" s="4">
        <v>15</v>
      </c>
      <c r="F362" s="8">
        <v>39874</v>
      </c>
      <c r="G362" s="6">
        <f t="shared" si="5"/>
        <v>45758.079999999994</v>
      </c>
      <c r="H362" s="7">
        <v>240</v>
      </c>
    </row>
    <row r="363" spans="1:8" x14ac:dyDescent="0.25">
      <c r="A363" s="1" t="s">
        <v>2</v>
      </c>
      <c r="B363" s="2" t="s">
        <v>153</v>
      </c>
      <c r="C363" s="2"/>
      <c r="D363" s="3"/>
      <c r="E363" s="4">
        <v>15</v>
      </c>
      <c r="F363" s="8">
        <v>39904</v>
      </c>
      <c r="G363" s="6">
        <f t="shared" si="5"/>
        <v>45773.079999999994</v>
      </c>
      <c r="H363" s="7">
        <v>242</v>
      </c>
    </row>
    <row r="364" spans="1:8" x14ac:dyDescent="0.25">
      <c r="A364" s="1" t="s">
        <v>4</v>
      </c>
      <c r="B364" s="2" t="s">
        <v>154</v>
      </c>
      <c r="C364" s="2"/>
      <c r="D364" s="3"/>
      <c r="E364" s="4">
        <v>15</v>
      </c>
      <c r="F364" s="8">
        <v>39904</v>
      </c>
      <c r="G364" s="6">
        <f t="shared" si="5"/>
        <v>45788.079999999994</v>
      </c>
      <c r="H364" s="7">
        <v>242</v>
      </c>
    </row>
    <row r="365" spans="1:8" x14ac:dyDescent="0.25">
      <c r="A365" s="1" t="s">
        <v>4</v>
      </c>
      <c r="B365" s="2" t="s">
        <v>156</v>
      </c>
      <c r="C365" s="2"/>
      <c r="D365" s="3"/>
      <c r="E365" s="4">
        <v>15</v>
      </c>
      <c r="F365" s="8">
        <v>39904</v>
      </c>
      <c r="G365" s="6">
        <f t="shared" si="5"/>
        <v>45803.079999999994</v>
      </c>
      <c r="H365" s="7">
        <v>242</v>
      </c>
    </row>
    <row r="366" spans="1:8" x14ac:dyDescent="0.25">
      <c r="A366" s="1" t="s">
        <v>4</v>
      </c>
      <c r="B366" s="2" t="s">
        <v>159</v>
      </c>
      <c r="C366" s="2"/>
      <c r="D366" s="3"/>
      <c r="E366" s="4">
        <v>100</v>
      </c>
      <c r="F366" s="8">
        <v>39904</v>
      </c>
      <c r="G366" s="6">
        <f t="shared" si="5"/>
        <v>45903.079999999994</v>
      </c>
      <c r="H366" s="7">
        <v>242</v>
      </c>
    </row>
    <row r="367" spans="1:8" x14ac:dyDescent="0.25">
      <c r="A367" s="1" t="s">
        <v>4</v>
      </c>
      <c r="B367" s="2" t="s">
        <v>5</v>
      </c>
      <c r="C367" s="2"/>
      <c r="D367" s="3"/>
      <c r="E367" s="4">
        <v>15</v>
      </c>
      <c r="F367" s="8">
        <v>39904</v>
      </c>
      <c r="G367" s="6">
        <f t="shared" si="5"/>
        <v>45918.079999999994</v>
      </c>
      <c r="H367" s="7">
        <v>242</v>
      </c>
    </row>
    <row r="368" spans="1:8" x14ac:dyDescent="0.25">
      <c r="A368" s="1" t="s">
        <v>2</v>
      </c>
      <c r="B368" s="2" t="s">
        <v>133</v>
      </c>
      <c r="C368" s="2"/>
      <c r="D368" s="3"/>
      <c r="E368" s="4">
        <v>15</v>
      </c>
      <c r="F368" s="8">
        <v>39904</v>
      </c>
      <c r="G368" s="6">
        <f t="shared" si="5"/>
        <v>45933.079999999994</v>
      </c>
      <c r="H368" s="7">
        <v>242</v>
      </c>
    </row>
    <row r="369" spans="1:8" x14ac:dyDescent="0.25">
      <c r="A369" s="1" t="s">
        <v>4</v>
      </c>
      <c r="B369" s="2" t="s">
        <v>161</v>
      </c>
      <c r="C369" s="2"/>
      <c r="D369" s="3" t="s">
        <v>14</v>
      </c>
      <c r="E369" s="4">
        <v>15</v>
      </c>
      <c r="F369" s="8">
        <v>39905</v>
      </c>
      <c r="G369" s="6">
        <f t="shared" si="5"/>
        <v>45948.079999999994</v>
      </c>
      <c r="H369" s="7">
        <v>242</v>
      </c>
    </row>
    <row r="370" spans="1:8" x14ac:dyDescent="0.25">
      <c r="A370" s="1" t="s">
        <v>4</v>
      </c>
      <c r="B370" s="2" t="s">
        <v>142</v>
      </c>
      <c r="C370" s="2"/>
      <c r="D370" s="3"/>
      <c r="E370" s="4">
        <v>15</v>
      </c>
      <c r="F370" s="8">
        <v>39906</v>
      </c>
      <c r="G370" s="6">
        <f t="shared" si="5"/>
        <v>45963.079999999994</v>
      </c>
      <c r="H370" s="7">
        <v>240</v>
      </c>
    </row>
    <row r="371" spans="1:8" x14ac:dyDescent="0.25">
      <c r="A371" s="1" t="s">
        <v>4</v>
      </c>
      <c r="B371" s="2" t="s">
        <v>155</v>
      </c>
      <c r="C371" s="2"/>
      <c r="D371" s="3"/>
      <c r="E371" s="4">
        <v>15</v>
      </c>
      <c r="F371" s="8">
        <v>39906</v>
      </c>
      <c r="G371" s="6">
        <f t="shared" si="5"/>
        <v>45978.079999999994</v>
      </c>
      <c r="H371" s="7">
        <v>242</v>
      </c>
    </row>
    <row r="372" spans="1:8" x14ac:dyDescent="0.25">
      <c r="A372" s="1" t="s">
        <v>206</v>
      </c>
      <c r="B372" s="2"/>
      <c r="C372" s="2"/>
      <c r="D372" s="3"/>
      <c r="E372" s="4">
        <v>25</v>
      </c>
      <c r="F372" s="8">
        <v>39906</v>
      </c>
      <c r="G372" s="6">
        <f t="shared" si="5"/>
        <v>46003.079999999994</v>
      </c>
      <c r="H372" s="7">
        <v>242</v>
      </c>
    </row>
    <row r="373" spans="1:8" x14ac:dyDescent="0.25">
      <c r="A373" s="1" t="s">
        <v>4</v>
      </c>
      <c r="B373" s="2" t="s">
        <v>139</v>
      </c>
      <c r="C373" s="2"/>
      <c r="D373" s="3"/>
      <c r="E373" s="4">
        <v>15</v>
      </c>
      <c r="F373" s="8">
        <v>39907</v>
      </c>
      <c r="G373" s="6">
        <f t="shared" si="5"/>
        <v>46018.079999999994</v>
      </c>
      <c r="H373" s="7">
        <v>241</v>
      </c>
    </row>
    <row r="374" spans="1:8" x14ac:dyDescent="0.25">
      <c r="A374" s="1" t="s">
        <v>4</v>
      </c>
      <c r="B374" s="2" t="s">
        <v>207</v>
      </c>
      <c r="C374" s="2"/>
      <c r="D374" s="3"/>
      <c r="E374" s="4">
        <v>15</v>
      </c>
      <c r="F374" s="8">
        <v>39907</v>
      </c>
      <c r="G374" s="6">
        <f t="shared" si="5"/>
        <v>46033.079999999994</v>
      </c>
      <c r="H374" s="7">
        <v>240</v>
      </c>
    </row>
    <row r="375" spans="1:8" x14ac:dyDescent="0.25">
      <c r="A375" s="1" t="s">
        <v>4</v>
      </c>
      <c r="B375" s="2" t="s">
        <v>151</v>
      </c>
      <c r="C375" s="2"/>
      <c r="D375" s="3"/>
      <c r="E375" s="4">
        <v>15</v>
      </c>
      <c r="F375" s="8">
        <v>39907</v>
      </c>
      <c r="G375" s="6">
        <f t="shared" si="5"/>
        <v>46048.079999999994</v>
      </c>
      <c r="H375" s="7">
        <v>240</v>
      </c>
    </row>
    <row r="376" spans="1:8" x14ac:dyDescent="0.25">
      <c r="A376" s="1" t="s">
        <v>4</v>
      </c>
      <c r="B376" s="2" t="s">
        <v>138</v>
      </c>
      <c r="C376" s="2"/>
      <c r="D376" s="3"/>
      <c r="E376" s="4">
        <v>25</v>
      </c>
      <c r="F376" s="8">
        <v>39907</v>
      </c>
      <c r="G376" s="6">
        <f t="shared" si="5"/>
        <v>46073.079999999994</v>
      </c>
      <c r="H376" s="7">
        <v>240</v>
      </c>
    </row>
    <row r="377" spans="1:8" x14ac:dyDescent="0.25">
      <c r="A377" s="1" t="s">
        <v>4</v>
      </c>
      <c r="B377" s="2" t="s">
        <v>163</v>
      </c>
      <c r="C377" s="2"/>
      <c r="D377" s="3"/>
      <c r="E377" s="4">
        <v>15</v>
      </c>
      <c r="F377" s="8">
        <v>39909</v>
      </c>
      <c r="G377" s="6">
        <f t="shared" si="5"/>
        <v>46088.079999999994</v>
      </c>
      <c r="H377" s="7">
        <v>243</v>
      </c>
    </row>
    <row r="378" spans="1:8" x14ac:dyDescent="0.25">
      <c r="A378" s="1" t="s">
        <v>4</v>
      </c>
      <c r="B378" s="2" t="s">
        <v>58</v>
      </c>
      <c r="C378" s="2" t="s">
        <v>59</v>
      </c>
      <c r="D378" s="3"/>
      <c r="E378" s="4">
        <v>15</v>
      </c>
      <c r="F378" s="8">
        <v>39913</v>
      </c>
      <c r="G378" s="6">
        <f t="shared" si="5"/>
        <v>46103.079999999994</v>
      </c>
      <c r="H378" s="7">
        <v>241</v>
      </c>
    </row>
    <row r="379" spans="1:8" x14ac:dyDescent="0.25">
      <c r="A379" s="1" t="s">
        <v>208</v>
      </c>
      <c r="B379" s="2"/>
      <c r="C379" s="2"/>
      <c r="D379" s="3"/>
      <c r="E379" s="4">
        <v>1456.52</v>
      </c>
      <c r="F379" s="8">
        <v>39914</v>
      </c>
      <c r="G379" s="6">
        <f t="shared" si="5"/>
        <v>47559.599999999991</v>
      </c>
      <c r="H379" s="7">
        <v>241</v>
      </c>
    </row>
    <row r="380" spans="1:8" x14ac:dyDescent="0.25">
      <c r="A380" s="1"/>
      <c r="B380" s="2" t="s">
        <v>209</v>
      </c>
      <c r="C380" s="2"/>
      <c r="D380" s="3"/>
      <c r="E380" s="4">
        <v>-4000</v>
      </c>
      <c r="F380" s="8">
        <v>39922</v>
      </c>
      <c r="G380" s="6">
        <f t="shared" si="5"/>
        <v>43559.599999999991</v>
      </c>
      <c r="H380" s="7">
        <v>241</v>
      </c>
    </row>
    <row r="381" spans="1:8" x14ac:dyDescent="0.25">
      <c r="A381" s="1" t="s">
        <v>4</v>
      </c>
      <c r="B381" s="2" t="s">
        <v>169</v>
      </c>
      <c r="C381" s="2"/>
      <c r="D381" s="3" t="s">
        <v>14</v>
      </c>
      <c r="E381" s="4">
        <v>15</v>
      </c>
      <c r="F381" s="8">
        <v>39923</v>
      </c>
      <c r="G381" s="6">
        <f t="shared" si="5"/>
        <v>43574.599999999991</v>
      </c>
      <c r="H381" s="7">
        <v>243</v>
      </c>
    </row>
    <row r="382" spans="1:8" x14ac:dyDescent="0.25">
      <c r="A382" s="1"/>
      <c r="B382" s="2" t="s">
        <v>210</v>
      </c>
      <c r="C382" s="2"/>
      <c r="D382" s="3"/>
      <c r="E382" s="4">
        <v>15</v>
      </c>
      <c r="F382" s="8">
        <v>39931</v>
      </c>
      <c r="G382" s="6">
        <f t="shared" si="5"/>
        <v>43589.599999999991</v>
      </c>
      <c r="H382" s="7">
        <v>243</v>
      </c>
    </row>
    <row r="383" spans="1:8" x14ac:dyDescent="0.25">
      <c r="A383" s="1"/>
      <c r="B383" s="2" t="s">
        <v>211</v>
      </c>
      <c r="C383" s="2"/>
      <c r="D383" s="3"/>
      <c r="E383" s="4">
        <v>-1530</v>
      </c>
      <c r="F383" s="8">
        <v>39932</v>
      </c>
      <c r="G383" s="6">
        <f t="shared" si="5"/>
        <v>42059.599999999991</v>
      </c>
      <c r="H383" s="7">
        <v>243</v>
      </c>
    </row>
    <row r="384" spans="1:8" x14ac:dyDescent="0.25">
      <c r="A384" s="1"/>
      <c r="B384" s="2" t="s">
        <v>212</v>
      </c>
      <c r="C384" s="2"/>
      <c r="D384" s="3"/>
      <c r="E384" s="4">
        <v>-606.04999999999995</v>
      </c>
      <c r="F384" s="8">
        <v>39932</v>
      </c>
      <c r="G384" s="6">
        <f t="shared" si="5"/>
        <v>41453.549999999988</v>
      </c>
      <c r="H384" s="7">
        <v>243</v>
      </c>
    </row>
    <row r="385" spans="1:8" x14ac:dyDescent="0.25">
      <c r="A385" s="1" t="s">
        <v>4</v>
      </c>
      <c r="B385" s="2" t="s">
        <v>172</v>
      </c>
      <c r="C385" s="2"/>
      <c r="D385" s="3"/>
      <c r="E385" s="4">
        <v>15</v>
      </c>
      <c r="F385" s="8">
        <v>39933</v>
      </c>
      <c r="G385" s="6">
        <f t="shared" si="5"/>
        <v>41468.549999999988</v>
      </c>
      <c r="H385" s="7">
        <v>244</v>
      </c>
    </row>
    <row r="386" spans="1:8" x14ac:dyDescent="0.25">
      <c r="A386" s="1" t="s">
        <v>4</v>
      </c>
      <c r="B386" s="2" t="s">
        <v>152</v>
      </c>
      <c r="C386" s="2"/>
      <c r="D386" s="3"/>
      <c r="E386" s="4">
        <v>15</v>
      </c>
      <c r="F386" s="8">
        <v>39933</v>
      </c>
      <c r="G386" s="6">
        <f t="shared" si="5"/>
        <v>41483.549999999988</v>
      </c>
      <c r="H386" s="7">
        <v>241</v>
      </c>
    </row>
    <row r="387" spans="1:8" x14ac:dyDescent="0.25">
      <c r="A387" s="1" t="s">
        <v>4</v>
      </c>
      <c r="B387" s="2" t="s">
        <v>171</v>
      </c>
      <c r="C387" s="2"/>
      <c r="D387" s="3" t="s">
        <v>14</v>
      </c>
      <c r="E387" s="4">
        <v>15</v>
      </c>
      <c r="F387" s="8">
        <v>39934</v>
      </c>
      <c r="G387" s="6">
        <f t="shared" si="5"/>
        <v>41498.549999999988</v>
      </c>
      <c r="H387" s="7">
        <v>244</v>
      </c>
    </row>
    <row r="388" spans="1:8" x14ac:dyDescent="0.25">
      <c r="A388" s="1" t="s">
        <v>2</v>
      </c>
      <c r="B388" s="2" t="s">
        <v>173</v>
      </c>
      <c r="C388" s="2"/>
      <c r="D388" s="3"/>
      <c r="E388" s="4">
        <v>15</v>
      </c>
      <c r="F388" s="8">
        <v>39939</v>
      </c>
      <c r="G388" s="6">
        <f t="shared" ref="G388:G451" si="6">G387+E388</f>
        <v>41513.549999999988</v>
      </c>
      <c r="H388" s="7">
        <v>244</v>
      </c>
    </row>
    <row r="389" spans="1:8" x14ac:dyDescent="0.25">
      <c r="A389" s="1" t="s">
        <v>4</v>
      </c>
      <c r="B389" s="2" t="s">
        <v>174</v>
      </c>
      <c r="C389" s="2"/>
      <c r="D389" s="3"/>
      <c r="E389" s="4">
        <v>15</v>
      </c>
      <c r="F389" s="8">
        <v>39939</v>
      </c>
      <c r="G389" s="6">
        <f t="shared" si="6"/>
        <v>41528.549999999988</v>
      </c>
      <c r="H389" s="7">
        <v>244</v>
      </c>
    </row>
    <row r="390" spans="1:8" x14ac:dyDescent="0.25">
      <c r="A390" s="1" t="s">
        <v>4</v>
      </c>
      <c r="B390" s="2" t="s">
        <v>5</v>
      </c>
      <c r="C390" s="2"/>
      <c r="D390" s="3"/>
      <c r="E390" s="4">
        <v>15</v>
      </c>
      <c r="F390" s="8">
        <v>39939</v>
      </c>
      <c r="G390" s="6">
        <f t="shared" si="6"/>
        <v>41543.549999999988</v>
      </c>
      <c r="H390" s="7">
        <v>244</v>
      </c>
    </row>
    <row r="391" spans="1:8" x14ac:dyDescent="0.25">
      <c r="A391" s="1" t="s">
        <v>4</v>
      </c>
      <c r="B391" s="2" t="s">
        <v>175</v>
      </c>
      <c r="C391" s="2"/>
      <c r="D391" s="3"/>
      <c r="E391" s="4">
        <v>150</v>
      </c>
      <c r="F391" s="8">
        <v>39939</v>
      </c>
      <c r="G391" s="6">
        <f t="shared" si="6"/>
        <v>41693.549999999988</v>
      </c>
      <c r="H391" s="7">
        <v>244</v>
      </c>
    </row>
    <row r="392" spans="1:8" x14ac:dyDescent="0.25">
      <c r="A392" s="1" t="s">
        <v>4</v>
      </c>
      <c r="B392" s="2" t="s">
        <v>176</v>
      </c>
      <c r="C392" s="2"/>
      <c r="D392" s="3"/>
      <c r="E392" s="4">
        <v>15</v>
      </c>
      <c r="F392" s="8">
        <v>39946</v>
      </c>
      <c r="G392" s="6">
        <f t="shared" si="6"/>
        <v>41708.549999999988</v>
      </c>
      <c r="H392" s="7">
        <v>244</v>
      </c>
    </row>
    <row r="393" spans="1:8" x14ac:dyDescent="0.25">
      <c r="A393" s="1" t="s">
        <v>11</v>
      </c>
      <c r="B393" s="2"/>
      <c r="C393" s="2"/>
      <c r="D393" s="3"/>
      <c r="E393" s="4">
        <v>1364.19</v>
      </c>
      <c r="F393" s="8">
        <v>39946</v>
      </c>
      <c r="G393" s="6">
        <f t="shared" si="6"/>
        <v>43072.739999999991</v>
      </c>
      <c r="H393" s="7">
        <v>244</v>
      </c>
    </row>
    <row r="394" spans="1:8" x14ac:dyDescent="0.25">
      <c r="A394" s="1" t="s">
        <v>4</v>
      </c>
      <c r="B394" s="2" t="s">
        <v>177</v>
      </c>
      <c r="C394" s="2"/>
      <c r="D394" s="3"/>
      <c r="E394" s="4">
        <v>15</v>
      </c>
      <c r="F394" s="8">
        <v>39948</v>
      </c>
      <c r="G394" s="6">
        <f t="shared" si="6"/>
        <v>43087.739999999991</v>
      </c>
      <c r="H394" s="7">
        <v>244</v>
      </c>
    </row>
    <row r="395" spans="1:8" x14ac:dyDescent="0.25">
      <c r="A395" s="1" t="s">
        <v>4</v>
      </c>
      <c r="B395" s="2" t="s">
        <v>5</v>
      </c>
      <c r="C395" s="2"/>
      <c r="D395" s="3" t="s">
        <v>14</v>
      </c>
      <c r="E395" s="4">
        <v>15</v>
      </c>
      <c r="F395" s="8">
        <v>39965</v>
      </c>
      <c r="G395" s="6">
        <f t="shared" si="6"/>
        <v>43102.739999999991</v>
      </c>
      <c r="H395" s="7">
        <v>245</v>
      </c>
    </row>
    <row r="396" spans="1:8" x14ac:dyDescent="0.25">
      <c r="A396" s="1"/>
      <c r="B396" s="2" t="s">
        <v>213</v>
      </c>
      <c r="C396" s="2"/>
      <c r="D396" s="3"/>
      <c r="E396" s="4">
        <v>-4600</v>
      </c>
      <c r="F396" s="8">
        <v>39966</v>
      </c>
      <c r="G396" s="6">
        <f t="shared" si="6"/>
        <v>38502.739999999991</v>
      </c>
      <c r="H396" s="7">
        <v>245</v>
      </c>
    </row>
    <row r="397" spans="1:8" x14ac:dyDescent="0.25">
      <c r="A397" s="1" t="s">
        <v>2</v>
      </c>
      <c r="B397" s="2" t="s">
        <v>181</v>
      </c>
      <c r="C397" s="2"/>
      <c r="D397" s="3"/>
      <c r="E397" s="4">
        <v>15</v>
      </c>
      <c r="F397" s="8">
        <v>39967</v>
      </c>
      <c r="G397" s="6">
        <f t="shared" si="6"/>
        <v>38517.739999999991</v>
      </c>
      <c r="H397" s="7">
        <v>245</v>
      </c>
    </row>
    <row r="398" spans="1:8" x14ac:dyDescent="0.25">
      <c r="A398" s="1" t="s">
        <v>4</v>
      </c>
      <c r="B398" s="2" t="s">
        <v>180</v>
      </c>
      <c r="C398" s="2"/>
      <c r="D398" s="3" t="s">
        <v>14</v>
      </c>
      <c r="E398" s="4">
        <v>15</v>
      </c>
      <c r="F398" s="8">
        <v>39967</v>
      </c>
      <c r="G398" s="6">
        <f t="shared" si="6"/>
        <v>38532.739999999991</v>
      </c>
      <c r="H398" s="7">
        <v>245</v>
      </c>
    </row>
    <row r="399" spans="1:8" x14ac:dyDescent="0.25">
      <c r="A399" s="1" t="s">
        <v>2</v>
      </c>
      <c r="B399" s="2" t="s">
        <v>214</v>
      </c>
      <c r="C399" s="2"/>
      <c r="D399" s="3"/>
      <c r="E399" s="4">
        <v>95</v>
      </c>
      <c r="F399" s="8">
        <v>39993</v>
      </c>
      <c r="G399" s="6">
        <f t="shared" si="6"/>
        <v>38627.739999999991</v>
      </c>
      <c r="H399" s="7">
        <v>245</v>
      </c>
    </row>
    <row r="400" spans="1:8" x14ac:dyDescent="0.25">
      <c r="A400" s="1" t="s">
        <v>4</v>
      </c>
      <c r="B400" s="2" t="s">
        <v>5</v>
      </c>
      <c r="C400" s="2"/>
      <c r="D400" s="3"/>
      <c r="E400" s="4">
        <v>15</v>
      </c>
      <c r="F400" s="8">
        <v>39995</v>
      </c>
      <c r="G400" s="6">
        <f t="shared" si="6"/>
        <v>38642.739999999991</v>
      </c>
      <c r="H400" s="7">
        <v>246</v>
      </c>
    </row>
    <row r="401" spans="1:8" x14ac:dyDescent="0.25">
      <c r="A401" s="1" t="s">
        <v>4</v>
      </c>
      <c r="B401" s="2" t="s">
        <v>6</v>
      </c>
      <c r="C401" s="2"/>
      <c r="D401" s="3"/>
      <c r="E401" s="4">
        <v>15</v>
      </c>
      <c r="F401" s="8">
        <v>39995</v>
      </c>
      <c r="G401" s="6">
        <f t="shared" si="6"/>
        <v>38657.739999999991</v>
      </c>
      <c r="H401" s="7">
        <v>246</v>
      </c>
    </row>
    <row r="402" spans="1:8" x14ac:dyDescent="0.25">
      <c r="A402" s="1" t="s">
        <v>4</v>
      </c>
      <c r="B402" s="2" t="s">
        <v>9</v>
      </c>
      <c r="C402" s="2"/>
      <c r="D402" s="3"/>
      <c r="E402" s="4">
        <v>25</v>
      </c>
      <c r="F402" s="8">
        <v>40003</v>
      </c>
      <c r="G402" s="6">
        <f t="shared" si="6"/>
        <v>38682.739999999991</v>
      </c>
      <c r="H402" s="7">
        <v>246</v>
      </c>
    </row>
    <row r="403" spans="1:8" x14ac:dyDescent="0.25">
      <c r="A403" s="1"/>
      <c r="B403" s="2" t="s">
        <v>215</v>
      </c>
      <c r="C403" s="2"/>
      <c r="D403" s="3"/>
      <c r="E403" s="4">
        <v>-1750</v>
      </c>
      <c r="F403" s="8">
        <v>40021</v>
      </c>
      <c r="G403" s="6">
        <f t="shared" si="6"/>
        <v>36932.739999999991</v>
      </c>
      <c r="H403" s="7">
        <v>246</v>
      </c>
    </row>
    <row r="404" spans="1:8" x14ac:dyDescent="0.25">
      <c r="A404" s="1" t="s">
        <v>4</v>
      </c>
      <c r="B404" s="2" t="s">
        <v>10</v>
      </c>
      <c r="C404" s="2"/>
      <c r="D404" s="3"/>
      <c r="E404" s="4">
        <v>45</v>
      </c>
      <c r="F404" s="8">
        <v>40023</v>
      </c>
      <c r="G404" s="6">
        <f t="shared" si="6"/>
        <v>36977.739999999991</v>
      </c>
      <c r="H404" s="7">
        <v>246</v>
      </c>
    </row>
    <row r="405" spans="1:8" x14ac:dyDescent="0.25">
      <c r="A405" s="1" t="s">
        <v>4</v>
      </c>
      <c r="B405" s="2" t="s">
        <v>5</v>
      </c>
      <c r="C405" s="2"/>
      <c r="D405" s="3"/>
      <c r="E405" s="4">
        <v>15</v>
      </c>
      <c r="F405" s="8">
        <v>40028</v>
      </c>
      <c r="G405" s="6">
        <f t="shared" si="6"/>
        <v>36992.739999999991</v>
      </c>
      <c r="H405" s="7">
        <v>247</v>
      </c>
    </row>
    <row r="406" spans="1:8" x14ac:dyDescent="0.25">
      <c r="A406" s="1" t="s">
        <v>4</v>
      </c>
      <c r="B406" s="2" t="s">
        <v>12</v>
      </c>
      <c r="C406" s="2"/>
      <c r="D406" s="3"/>
      <c r="E406" s="4">
        <v>15</v>
      </c>
      <c r="F406" s="8">
        <v>40057</v>
      </c>
      <c r="G406" s="6">
        <f t="shared" si="6"/>
        <v>37007.739999999991</v>
      </c>
      <c r="H406" s="7">
        <v>248</v>
      </c>
    </row>
    <row r="407" spans="1:8" x14ac:dyDescent="0.25">
      <c r="A407" s="1" t="s">
        <v>4</v>
      </c>
      <c r="B407" s="2" t="s">
        <v>5</v>
      </c>
      <c r="C407" s="2"/>
      <c r="D407" s="3"/>
      <c r="E407" s="4">
        <v>15</v>
      </c>
      <c r="F407" s="8">
        <v>40057</v>
      </c>
      <c r="G407" s="6">
        <f t="shared" si="6"/>
        <v>37022.739999999991</v>
      </c>
      <c r="H407" s="7">
        <v>248</v>
      </c>
    </row>
    <row r="408" spans="1:8" x14ac:dyDescent="0.25">
      <c r="A408" s="1" t="s">
        <v>4</v>
      </c>
      <c r="B408" s="2" t="s">
        <v>13</v>
      </c>
      <c r="C408" s="2"/>
      <c r="D408" s="3" t="s">
        <v>14</v>
      </c>
      <c r="E408" s="4">
        <v>15</v>
      </c>
      <c r="F408" s="8">
        <v>40060</v>
      </c>
      <c r="G408" s="6">
        <f t="shared" si="6"/>
        <v>37037.739999999991</v>
      </c>
      <c r="H408" s="7">
        <v>248</v>
      </c>
    </row>
    <row r="409" spans="1:8" x14ac:dyDescent="0.25">
      <c r="A409" s="1" t="s">
        <v>4</v>
      </c>
      <c r="B409" s="2" t="s">
        <v>15</v>
      </c>
      <c r="C409" s="2"/>
      <c r="D409" s="3" t="s">
        <v>14</v>
      </c>
      <c r="E409" s="4">
        <v>15</v>
      </c>
      <c r="F409" s="8">
        <v>40063</v>
      </c>
      <c r="G409" s="6">
        <f t="shared" si="6"/>
        <v>37052.739999999991</v>
      </c>
      <c r="H409" s="7">
        <v>248</v>
      </c>
    </row>
    <row r="410" spans="1:8" x14ac:dyDescent="0.25">
      <c r="A410" s="1" t="s">
        <v>4</v>
      </c>
      <c r="B410" s="2" t="s">
        <v>16</v>
      </c>
      <c r="C410" s="2"/>
      <c r="D410" s="3" t="s">
        <v>14</v>
      </c>
      <c r="E410" s="4">
        <v>15</v>
      </c>
      <c r="F410" s="8">
        <v>40071</v>
      </c>
      <c r="G410" s="6">
        <f t="shared" si="6"/>
        <v>37067.739999999991</v>
      </c>
      <c r="H410" s="7">
        <v>248</v>
      </c>
    </row>
    <row r="411" spans="1:8" x14ac:dyDescent="0.25">
      <c r="A411" s="1"/>
      <c r="B411" s="2" t="s">
        <v>216</v>
      </c>
      <c r="C411" s="2"/>
      <c r="D411" s="3"/>
      <c r="E411" s="4">
        <v>-700</v>
      </c>
      <c r="F411" s="8">
        <v>40072</v>
      </c>
      <c r="G411" s="6">
        <f t="shared" si="6"/>
        <v>36367.739999999991</v>
      </c>
      <c r="H411" s="7">
        <v>248</v>
      </c>
    </row>
    <row r="412" spans="1:8" x14ac:dyDescent="0.25">
      <c r="A412" s="1" t="s">
        <v>4</v>
      </c>
      <c r="B412" s="2" t="s">
        <v>17</v>
      </c>
      <c r="C412" s="2"/>
      <c r="D412" s="3"/>
      <c r="E412" s="4">
        <v>15</v>
      </c>
      <c r="F412" s="8">
        <v>40079</v>
      </c>
      <c r="G412" s="6">
        <f t="shared" si="6"/>
        <v>36382.739999999991</v>
      </c>
      <c r="H412" s="7">
        <v>248</v>
      </c>
    </row>
    <row r="413" spans="1:8" x14ac:dyDescent="0.25">
      <c r="A413" s="1" t="s">
        <v>4</v>
      </c>
      <c r="B413" s="2" t="s">
        <v>217</v>
      </c>
      <c r="C413" s="2"/>
      <c r="D413" s="3"/>
      <c r="E413" s="4">
        <v>25</v>
      </c>
      <c r="F413" s="8">
        <v>40087</v>
      </c>
      <c r="G413" s="6">
        <f t="shared" si="6"/>
        <v>36407.739999999991</v>
      </c>
      <c r="H413" s="7">
        <v>250</v>
      </c>
    </row>
    <row r="414" spans="1:8" x14ac:dyDescent="0.25">
      <c r="A414" s="1" t="s">
        <v>4</v>
      </c>
      <c r="B414" s="2" t="s">
        <v>112</v>
      </c>
      <c r="C414" s="2"/>
      <c r="D414" s="3"/>
      <c r="E414" s="4">
        <v>25</v>
      </c>
      <c r="F414" s="8">
        <v>40087</v>
      </c>
      <c r="G414" s="6">
        <f t="shared" si="6"/>
        <v>36432.739999999991</v>
      </c>
      <c r="H414" s="7">
        <v>249</v>
      </c>
    </row>
    <row r="415" spans="1:8" x14ac:dyDescent="0.25">
      <c r="A415" s="1" t="s">
        <v>4</v>
      </c>
      <c r="B415" s="2" t="s">
        <v>37</v>
      </c>
      <c r="C415" s="2"/>
      <c r="D415" s="3"/>
      <c r="E415" s="4">
        <v>25</v>
      </c>
      <c r="F415" s="8">
        <v>40087</v>
      </c>
      <c r="G415" s="6">
        <f t="shared" si="6"/>
        <v>36457.739999999991</v>
      </c>
      <c r="H415" s="7">
        <v>249</v>
      </c>
    </row>
    <row r="416" spans="1:8" x14ac:dyDescent="0.25">
      <c r="A416" s="1" t="s">
        <v>4</v>
      </c>
      <c r="B416" s="2" t="s">
        <v>197</v>
      </c>
      <c r="C416" s="2"/>
      <c r="D416" s="3"/>
      <c r="E416" s="4">
        <v>25</v>
      </c>
      <c r="F416" s="8">
        <v>40087</v>
      </c>
      <c r="G416" s="6">
        <f t="shared" si="6"/>
        <v>36482.739999999991</v>
      </c>
      <c r="H416" s="7">
        <v>249</v>
      </c>
    </row>
    <row r="417" spans="1:8" x14ac:dyDescent="0.25">
      <c r="A417" s="1" t="s">
        <v>4</v>
      </c>
      <c r="B417" s="2" t="s">
        <v>38</v>
      </c>
      <c r="C417" s="2"/>
      <c r="D417" s="3"/>
      <c r="E417" s="4">
        <v>50</v>
      </c>
      <c r="F417" s="8">
        <v>40087</v>
      </c>
      <c r="G417" s="6">
        <f t="shared" si="6"/>
        <v>36532.739999999991</v>
      </c>
      <c r="H417" s="7">
        <v>250</v>
      </c>
    </row>
    <row r="418" spans="1:8" x14ac:dyDescent="0.25">
      <c r="A418" s="1" t="s">
        <v>4</v>
      </c>
      <c r="B418" s="2" t="s">
        <v>19</v>
      </c>
      <c r="C418" s="2"/>
      <c r="D418" s="3"/>
      <c r="E418" s="4">
        <v>15</v>
      </c>
      <c r="F418" s="8">
        <v>40087</v>
      </c>
      <c r="G418" s="6">
        <f t="shared" si="6"/>
        <v>36547.739999999991</v>
      </c>
      <c r="H418" s="7">
        <v>250</v>
      </c>
    </row>
    <row r="419" spans="1:8" x14ac:dyDescent="0.25">
      <c r="A419" s="1" t="s">
        <v>4</v>
      </c>
      <c r="B419" s="2" t="s">
        <v>39</v>
      </c>
      <c r="C419" s="2"/>
      <c r="D419" s="3"/>
      <c r="E419" s="4">
        <v>15</v>
      </c>
      <c r="F419" s="8">
        <v>40087</v>
      </c>
      <c r="G419" s="6">
        <f t="shared" si="6"/>
        <v>36562.739999999991</v>
      </c>
      <c r="H419" s="7">
        <v>249</v>
      </c>
    </row>
    <row r="420" spans="1:8" x14ac:dyDescent="0.25">
      <c r="A420" s="1" t="s">
        <v>4</v>
      </c>
      <c r="B420" s="2" t="s">
        <v>20</v>
      </c>
      <c r="C420" s="2"/>
      <c r="D420" s="3"/>
      <c r="E420" s="4">
        <v>100</v>
      </c>
      <c r="F420" s="8">
        <v>40087</v>
      </c>
      <c r="G420" s="6">
        <f t="shared" si="6"/>
        <v>36662.739999999991</v>
      </c>
      <c r="H420" s="7">
        <v>251</v>
      </c>
    </row>
    <row r="421" spans="1:8" x14ac:dyDescent="0.25">
      <c r="A421" s="1" t="s">
        <v>4</v>
      </c>
      <c r="B421" s="2" t="s">
        <v>40</v>
      </c>
      <c r="C421" s="2"/>
      <c r="D421" s="3"/>
      <c r="E421" s="4">
        <v>200</v>
      </c>
      <c r="F421" s="8">
        <v>40087</v>
      </c>
      <c r="G421" s="6">
        <f t="shared" si="6"/>
        <v>36862.739999999991</v>
      </c>
      <c r="H421" s="7">
        <v>250</v>
      </c>
    </row>
    <row r="422" spans="1:8" x14ac:dyDescent="0.25">
      <c r="A422" s="1" t="s">
        <v>4</v>
      </c>
      <c r="B422" s="2" t="s">
        <v>41</v>
      </c>
      <c r="C422" s="2"/>
      <c r="D422" s="3"/>
      <c r="E422" s="4">
        <v>25</v>
      </c>
      <c r="F422" s="8">
        <v>40087</v>
      </c>
      <c r="G422" s="6">
        <f t="shared" si="6"/>
        <v>36887.739999999991</v>
      </c>
      <c r="H422" s="7">
        <v>249</v>
      </c>
    </row>
    <row r="423" spans="1:8" x14ac:dyDescent="0.25">
      <c r="A423" s="1" t="s">
        <v>4</v>
      </c>
      <c r="B423" s="2" t="s">
        <v>21</v>
      </c>
      <c r="C423" s="2"/>
      <c r="D423" s="3"/>
      <c r="E423" s="4">
        <v>15</v>
      </c>
      <c r="F423" s="8">
        <v>40087</v>
      </c>
      <c r="G423" s="6">
        <f t="shared" si="6"/>
        <v>36902.739999999991</v>
      </c>
      <c r="H423" s="7">
        <v>250</v>
      </c>
    </row>
    <row r="424" spans="1:8" x14ac:dyDescent="0.25">
      <c r="A424" s="1" t="s">
        <v>4</v>
      </c>
      <c r="B424" s="2" t="s">
        <v>198</v>
      </c>
      <c r="C424" s="2"/>
      <c r="D424" s="3"/>
      <c r="E424" s="4">
        <v>25</v>
      </c>
      <c r="F424" s="8">
        <v>40087</v>
      </c>
      <c r="G424" s="6">
        <f t="shared" si="6"/>
        <v>36927.739999999991</v>
      </c>
      <c r="H424" s="7">
        <v>249</v>
      </c>
    </row>
    <row r="425" spans="1:8" x14ac:dyDescent="0.25">
      <c r="A425" s="1" t="s">
        <v>4</v>
      </c>
      <c r="B425" s="2" t="s">
        <v>43</v>
      </c>
      <c r="C425" s="2"/>
      <c r="D425" s="3"/>
      <c r="E425" s="4">
        <v>100</v>
      </c>
      <c r="F425" s="8">
        <v>40087</v>
      </c>
      <c r="G425" s="6">
        <f t="shared" si="6"/>
        <v>37027.739999999991</v>
      </c>
      <c r="H425" s="7">
        <v>250</v>
      </c>
    </row>
    <row r="426" spans="1:8" x14ac:dyDescent="0.25">
      <c r="A426" s="1" t="s">
        <v>4</v>
      </c>
      <c r="B426" s="2" t="s">
        <v>44</v>
      </c>
      <c r="C426" s="2"/>
      <c r="D426" s="3"/>
      <c r="E426" s="4">
        <v>25</v>
      </c>
      <c r="F426" s="8">
        <v>40087</v>
      </c>
      <c r="G426" s="6">
        <f t="shared" si="6"/>
        <v>37052.739999999991</v>
      </c>
      <c r="H426" s="7">
        <v>249</v>
      </c>
    </row>
    <row r="427" spans="1:8" x14ac:dyDescent="0.25">
      <c r="A427" s="1" t="s">
        <v>4</v>
      </c>
      <c r="B427" s="2" t="s">
        <v>45</v>
      </c>
      <c r="C427" s="2"/>
      <c r="D427" s="3"/>
      <c r="E427" s="4">
        <v>50</v>
      </c>
      <c r="F427" s="8">
        <v>40087</v>
      </c>
      <c r="G427" s="6">
        <f t="shared" si="6"/>
        <v>37102.739999999991</v>
      </c>
      <c r="H427" s="7">
        <v>250</v>
      </c>
    </row>
    <row r="428" spans="1:8" x14ac:dyDescent="0.25">
      <c r="A428" s="1" t="s">
        <v>4</v>
      </c>
      <c r="B428" s="2" t="s">
        <v>22</v>
      </c>
      <c r="C428" s="2"/>
      <c r="D428" s="3"/>
      <c r="E428" s="4">
        <v>100</v>
      </c>
      <c r="F428" s="8">
        <v>40087</v>
      </c>
      <c r="G428" s="6">
        <f t="shared" si="6"/>
        <v>37202.739999999991</v>
      </c>
      <c r="H428" s="7">
        <v>251</v>
      </c>
    </row>
    <row r="429" spans="1:8" x14ac:dyDescent="0.25">
      <c r="A429" s="1" t="s">
        <v>4</v>
      </c>
      <c r="B429" s="2" t="s">
        <v>46</v>
      </c>
      <c r="C429" s="2"/>
      <c r="D429" s="3"/>
      <c r="E429" s="4">
        <v>15</v>
      </c>
      <c r="F429" s="8">
        <v>40087</v>
      </c>
      <c r="G429" s="6">
        <f t="shared" si="6"/>
        <v>37217.739999999991</v>
      </c>
      <c r="H429" s="7">
        <v>249</v>
      </c>
    </row>
    <row r="430" spans="1:8" x14ac:dyDescent="0.25">
      <c r="A430" s="1" t="s">
        <v>4</v>
      </c>
      <c r="B430" s="2" t="s">
        <v>48</v>
      </c>
      <c r="C430" s="2"/>
      <c r="D430" s="3"/>
      <c r="E430" s="4">
        <v>100</v>
      </c>
      <c r="F430" s="8">
        <v>40087</v>
      </c>
      <c r="G430" s="6">
        <f t="shared" si="6"/>
        <v>37317.739999999991</v>
      </c>
      <c r="H430" s="7">
        <v>250</v>
      </c>
    </row>
    <row r="431" spans="1:8" x14ac:dyDescent="0.25">
      <c r="A431" s="1" t="s">
        <v>4</v>
      </c>
      <c r="B431" s="2" t="s">
        <v>49</v>
      </c>
      <c r="C431" s="2"/>
      <c r="D431" s="3"/>
      <c r="E431" s="4">
        <v>50</v>
      </c>
      <c r="F431" s="8">
        <v>40087</v>
      </c>
      <c r="G431" s="6">
        <f t="shared" si="6"/>
        <v>37367.739999999991</v>
      </c>
      <c r="H431" s="7">
        <v>250</v>
      </c>
    </row>
    <row r="432" spans="1:8" x14ac:dyDescent="0.25">
      <c r="A432" s="1" t="s">
        <v>4</v>
      </c>
      <c r="B432" s="2" t="s">
        <v>218</v>
      </c>
      <c r="C432" s="2"/>
      <c r="D432" s="3"/>
      <c r="E432" s="4">
        <v>25</v>
      </c>
      <c r="F432" s="8">
        <v>40087</v>
      </c>
      <c r="G432" s="6">
        <f t="shared" si="6"/>
        <v>37392.739999999991</v>
      </c>
      <c r="H432" s="7">
        <v>249</v>
      </c>
    </row>
    <row r="433" spans="1:8" x14ac:dyDescent="0.25">
      <c r="A433" s="1" t="s">
        <v>4</v>
      </c>
      <c r="B433" s="2" t="s">
        <v>23</v>
      </c>
      <c r="C433" s="2"/>
      <c r="D433" s="3"/>
      <c r="E433" s="4">
        <v>100</v>
      </c>
      <c r="F433" s="8">
        <v>40087</v>
      </c>
      <c r="G433" s="6">
        <f t="shared" si="6"/>
        <v>37492.739999999991</v>
      </c>
      <c r="H433" s="7">
        <v>251</v>
      </c>
    </row>
    <row r="434" spans="1:8" x14ac:dyDescent="0.25">
      <c r="A434" s="1" t="s">
        <v>4</v>
      </c>
      <c r="B434" s="2" t="s">
        <v>77</v>
      </c>
      <c r="C434" s="2"/>
      <c r="D434" s="3"/>
      <c r="E434" s="4">
        <v>15</v>
      </c>
      <c r="F434" s="8">
        <v>40087</v>
      </c>
      <c r="G434" s="6">
        <f t="shared" si="6"/>
        <v>37507.739999999991</v>
      </c>
      <c r="H434" s="7">
        <v>249</v>
      </c>
    </row>
    <row r="435" spans="1:8" x14ac:dyDescent="0.25">
      <c r="A435" s="1" t="s">
        <v>4</v>
      </c>
      <c r="B435" s="2" t="s">
        <v>52</v>
      </c>
      <c r="C435" s="2"/>
      <c r="D435" s="3"/>
      <c r="E435" s="4">
        <v>15</v>
      </c>
      <c r="F435" s="8">
        <v>40087</v>
      </c>
      <c r="G435" s="6">
        <f t="shared" si="6"/>
        <v>37522.739999999991</v>
      </c>
      <c r="H435" s="7">
        <v>249</v>
      </c>
    </row>
    <row r="436" spans="1:8" x14ac:dyDescent="0.25">
      <c r="A436" s="1" t="s">
        <v>4</v>
      </c>
      <c r="B436" s="2" t="s">
        <v>52</v>
      </c>
      <c r="C436" s="2"/>
      <c r="D436" s="3"/>
      <c r="E436" s="4">
        <v>100</v>
      </c>
      <c r="F436" s="8">
        <v>40087</v>
      </c>
      <c r="G436" s="6">
        <f t="shared" si="6"/>
        <v>37622.739999999991</v>
      </c>
      <c r="H436" s="7">
        <v>250</v>
      </c>
    </row>
    <row r="437" spans="1:8" x14ac:dyDescent="0.25">
      <c r="A437" s="1" t="s">
        <v>4</v>
      </c>
      <c r="B437" s="2" t="s">
        <v>219</v>
      </c>
      <c r="C437" s="2"/>
      <c r="D437" s="3"/>
      <c r="E437" s="4">
        <v>100</v>
      </c>
      <c r="F437" s="8">
        <v>40087</v>
      </c>
      <c r="G437" s="6">
        <f t="shared" si="6"/>
        <v>37722.739999999991</v>
      </c>
      <c r="H437" s="7">
        <v>251</v>
      </c>
    </row>
    <row r="438" spans="1:8" x14ac:dyDescent="0.25">
      <c r="A438" s="1" t="s">
        <v>4</v>
      </c>
      <c r="B438" s="2" t="s">
        <v>54</v>
      </c>
      <c r="C438" s="2"/>
      <c r="D438" s="3"/>
      <c r="E438" s="4">
        <v>100</v>
      </c>
      <c r="F438" s="8">
        <v>40087</v>
      </c>
      <c r="G438" s="6">
        <f t="shared" si="6"/>
        <v>37822.739999999991</v>
      </c>
      <c r="H438" s="7">
        <v>250</v>
      </c>
    </row>
    <row r="439" spans="1:8" x14ac:dyDescent="0.25">
      <c r="A439" s="1" t="s">
        <v>4</v>
      </c>
      <c r="B439" s="2" t="s">
        <v>220</v>
      </c>
      <c r="C439" s="2"/>
      <c r="D439" s="3"/>
      <c r="E439" s="4">
        <v>50</v>
      </c>
      <c r="F439" s="8">
        <v>40087</v>
      </c>
      <c r="G439" s="6">
        <f t="shared" si="6"/>
        <v>37872.739999999991</v>
      </c>
      <c r="H439" s="7">
        <v>250</v>
      </c>
    </row>
    <row r="440" spans="1:8" x14ac:dyDescent="0.25">
      <c r="A440" s="1" t="s">
        <v>4</v>
      </c>
      <c r="B440" s="2" t="s">
        <v>56</v>
      </c>
      <c r="C440" s="2"/>
      <c r="D440" s="3"/>
      <c r="E440" s="4">
        <v>100</v>
      </c>
      <c r="F440" s="8">
        <v>40087</v>
      </c>
      <c r="G440" s="6">
        <f t="shared" si="6"/>
        <v>37972.739999999991</v>
      </c>
      <c r="H440" s="7">
        <v>250</v>
      </c>
    </row>
    <row r="441" spans="1:8" x14ac:dyDescent="0.25">
      <c r="A441" s="1" t="s">
        <v>4</v>
      </c>
      <c r="B441" s="2" t="s">
        <v>58</v>
      </c>
      <c r="C441" s="2" t="s">
        <v>59</v>
      </c>
      <c r="D441" s="3"/>
      <c r="E441" s="4">
        <v>100</v>
      </c>
      <c r="F441" s="8">
        <v>40087</v>
      </c>
      <c r="G441" s="6">
        <f t="shared" si="6"/>
        <v>38072.739999999991</v>
      </c>
      <c r="H441" s="7">
        <v>250</v>
      </c>
    </row>
    <row r="442" spans="1:8" x14ac:dyDescent="0.25">
      <c r="A442" s="1" t="s">
        <v>4</v>
      </c>
      <c r="B442" s="2" t="s">
        <v>24</v>
      </c>
      <c r="C442" s="2"/>
      <c r="D442" s="3"/>
      <c r="E442" s="4">
        <v>15</v>
      </c>
      <c r="F442" s="8">
        <v>40087</v>
      </c>
      <c r="G442" s="6">
        <f t="shared" si="6"/>
        <v>38087.739999999991</v>
      </c>
      <c r="H442" s="7">
        <v>250</v>
      </c>
    </row>
    <row r="443" spans="1:8" x14ac:dyDescent="0.25">
      <c r="A443" s="1" t="s">
        <v>4</v>
      </c>
      <c r="B443" s="2" t="s">
        <v>25</v>
      </c>
      <c r="C443" s="2"/>
      <c r="D443" s="3"/>
      <c r="E443" s="4">
        <v>100</v>
      </c>
      <c r="F443" s="8">
        <v>40087</v>
      </c>
      <c r="G443" s="6">
        <f t="shared" si="6"/>
        <v>38187.739999999991</v>
      </c>
      <c r="H443" s="7">
        <v>251</v>
      </c>
    </row>
    <row r="444" spans="1:8" x14ac:dyDescent="0.25">
      <c r="A444" s="1" t="s">
        <v>4</v>
      </c>
      <c r="B444" s="2" t="s">
        <v>60</v>
      </c>
      <c r="C444" s="2"/>
      <c r="D444" s="3"/>
      <c r="E444" s="4">
        <v>25</v>
      </c>
      <c r="F444" s="8">
        <v>40087</v>
      </c>
      <c r="G444" s="6">
        <f t="shared" si="6"/>
        <v>38212.739999999991</v>
      </c>
      <c r="H444" s="7">
        <v>249</v>
      </c>
    </row>
    <row r="445" spans="1:8" x14ac:dyDescent="0.25">
      <c r="A445" s="1" t="s">
        <v>4</v>
      </c>
      <c r="B445" s="2" t="s">
        <v>144</v>
      </c>
      <c r="C445" s="2"/>
      <c r="D445" s="3"/>
      <c r="E445" s="4">
        <v>100</v>
      </c>
      <c r="F445" s="8">
        <v>40087</v>
      </c>
      <c r="G445" s="6">
        <f t="shared" si="6"/>
        <v>38312.739999999991</v>
      </c>
      <c r="H445" s="7">
        <v>250</v>
      </c>
    </row>
    <row r="446" spans="1:8" x14ac:dyDescent="0.25">
      <c r="A446" s="1" t="s">
        <v>4</v>
      </c>
      <c r="B446" s="2" t="s">
        <v>62</v>
      </c>
      <c r="C446" s="2"/>
      <c r="D446" s="3"/>
      <c r="E446" s="4">
        <v>50</v>
      </c>
      <c r="F446" s="8">
        <v>40087</v>
      </c>
      <c r="G446" s="6">
        <f t="shared" si="6"/>
        <v>38362.739999999991</v>
      </c>
      <c r="H446" s="7">
        <v>250</v>
      </c>
    </row>
    <row r="447" spans="1:8" x14ac:dyDescent="0.25">
      <c r="A447" s="1" t="s">
        <v>4</v>
      </c>
      <c r="B447" s="2" t="s">
        <v>199</v>
      </c>
      <c r="C447" s="2"/>
      <c r="D447" s="3"/>
      <c r="E447" s="4">
        <v>25</v>
      </c>
      <c r="F447" s="8">
        <v>40087</v>
      </c>
      <c r="G447" s="6">
        <f t="shared" si="6"/>
        <v>38387.739999999991</v>
      </c>
      <c r="H447" s="7">
        <v>249</v>
      </c>
    </row>
    <row r="448" spans="1:8" x14ac:dyDescent="0.25">
      <c r="A448" s="1" t="s">
        <v>4</v>
      </c>
      <c r="B448" s="2" t="s">
        <v>26</v>
      </c>
      <c r="C448" s="2"/>
      <c r="D448" s="3"/>
      <c r="E448" s="4">
        <v>25</v>
      </c>
      <c r="F448" s="8">
        <v>40087</v>
      </c>
      <c r="G448" s="6">
        <f t="shared" si="6"/>
        <v>38412.739999999991</v>
      </c>
      <c r="H448" s="7">
        <v>250</v>
      </c>
    </row>
    <row r="449" spans="1:8" x14ac:dyDescent="0.25">
      <c r="A449" s="1" t="s">
        <v>4</v>
      </c>
      <c r="B449" s="2" t="s">
        <v>27</v>
      </c>
      <c r="C449" s="2"/>
      <c r="D449" s="3"/>
      <c r="E449" s="4">
        <v>15</v>
      </c>
      <c r="F449" s="8">
        <v>40087</v>
      </c>
      <c r="G449" s="6">
        <f t="shared" si="6"/>
        <v>38427.739999999991</v>
      </c>
      <c r="H449" s="7">
        <v>251</v>
      </c>
    </row>
    <row r="450" spans="1:8" x14ac:dyDescent="0.25">
      <c r="A450" s="1" t="s">
        <v>4</v>
      </c>
      <c r="B450" s="2" t="s">
        <v>28</v>
      </c>
      <c r="C450" s="2"/>
      <c r="D450" s="3"/>
      <c r="E450" s="4">
        <v>15</v>
      </c>
      <c r="F450" s="8">
        <v>40087</v>
      </c>
      <c r="G450" s="6">
        <f t="shared" si="6"/>
        <v>38442.739999999991</v>
      </c>
      <c r="H450" s="7">
        <v>250</v>
      </c>
    </row>
    <row r="451" spans="1:8" x14ac:dyDescent="0.25">
      <c r="A451" s="1" t="s">
        <v>4</v>
      </c>
      <c r="B451" s="2" t="s">
        <v>64</v>
      </c>
      <c r="C451" s="2"/>
      <c r="D451" s="3"/>
      <c r="E451" s="4">
        <v>25</v>
      </c>
      <c r="F451" s="8">
        <v>40087</v>
      </c>
      <c r="G451" s="6">
        <f t="shared" si="6"/>
        <v>38467.739999999991</v>
      </c>
      <c r="H451" s="7">
        <v>250</v>
      </c>
    </row>
    <row r="452" spans="1:8" x14ac:dyDescent="0.25">
      <c r="A452" s="1" t="s">
        <v>4</v>
      </c>
      <c r="B452" s="2" t="s">
        <v>80</v>
      </c>
      <c r="C452" s="2"/>
      <c r="D452" s="3"/>
      <c r="E452" s="4">
        <v>50</v>
      </c>
      <c r="F452" s="8">
        <v>40087</v>
      </c>
      <c r="G452" s="6">
        <f t="shared" ref="G452:G515" si="7">G451+E452</f>
        <v>38517.739999999991</v>
      </c>
      <c r="H452" s="7">
        <v>250</v>
      </c>
    </row>
    <row r="453" spans="1:8" x14ac:dyDescent="0.25">
      <c r="A453" s="1" t="s">
        <v>2</v>
      </c>
      <c r="B453" s="2" t="s">
        <v>66</v>
      </c>
      <c r="C453" s="2"/>
      <c r="D453" s="3"/>
      <c r="E453" s="4">
        <v>15</v>
      </c>
      <c r="F453" s="8">
        <v>40087</v>
      </c>
      <c r="G453" s="6">
        <f t="shared" si="7"/>
        <v>38532.739999999991</v>
      </c>
      <c r="H453" s="7">
        <v>249</v>
      </c>
    </row>
    <row r="454" spans="1:8" x14ac:dyDescent="0.25">
      <c r="A454" s="1" t="s">
        <v>4</v>
      </c>
      <c r="B454" s="2" t="s">
        <v>68</v>
      </c>
      <c r="C454" s="2"/>
      <c r="D454" s="3"/>
      <c r="E454" s="4">
        <v>25</v>
      </c>
      <c r="F454" s="8">
        <v>40087</v>
      </c>
      <c r="G454" s="6">
        <f t="shared" si="7"/>
        <v>38557.739999999991</v>
      </c>
      <c r="H454" s="7">
        <v>249</v>
      </c>
    </row>
    <row r="455" spans="1:8" x14ac:dyDescent="0.25">
      <c r="A455" s="1" t="s">
        <v>2</v>
      </c>
      <c r="B455" s="2" t="s">
        <v>148</v>
      </c>
      <c r="C455" s="2"/>
      <c r="D455" s="3"/>
      <c r="E455" s="4">
        <v>50</v>
      </c>
      <c r="F455" s="8">
        <v>40087</v>
      </c>
      <c r="G455" s="6">
        <f t="shared" si="7"/>
        <v>38607.739999999991</v>
      </c>
      <c r="H455" s="7">
        <v>250</v>
      </c>
    </row>
    <row r="456" spans="1:8" x14ac:dyDescent="0.25">
      <c r="A456" s="1" t="s">
        <v>4</v>
      </c>
      <c r="B456" s="2" t="s">
        <v>69</v>
      </c>
      <c r="C456" s="2"/>
      <c r="D456" s="3"/>
      <c r="E456" s="4">
        <v>100</v>
      </c>
      <c r="F456" s="8">
        <v>40087</v>
      </c>
      <c r="G456" s="6">
        <f t="shared" si="7"/>
        <v>38707.739999999991</v>
      </c>
      <c r="H456" s="7">
        <v>250</v>
      </c>
    </row>
    <row r="457" spans="1:8" x14ac:dyDescent="0.25">
      <c r="A457" s="1" t="s">
        <v>4</v>
      </c>
      <c r="B457" s="2" t="s">
        <v>70</v>
      </c>
      <c r="C457" s="2"/>
      <c r="D457" s="3"/>
      <c r="E457" s="4">
        <v>15</v>
      </c>
      <c r="F457" s="8">
        <v>40087</v>
      </c>
      <c r="G457" s="6">
        <f t="shared" si="7"/>
        <v>38722.739999999991</v>
      </c>
      <c r="H457" s="7">
        <v>249</v>
      </c>
    </row>
    <row r="458" spans="1:8" x14ac:dyDescent="0.25">
      <c r="A458" s="1" t="s">
        <v>4</v>
      </c>
      <c r="B458" s="2" t="s">
        <v>5</v>
      </c>
      <c r="C458" s="2"/>
      <c r="D458" s="3"/>
      <c r="E458" s="4">
        <v>15</v>
      </c>
      <c r="F458" s="8">
        <v>40087</v>
      </c>
      <c r="G458" s="6">
        <f t="shared" si="7"/>
        <v>38737.739999999991</v>
      </c>
      <c r="H458" s="7">
        <v>249</v>
      </c>
    </row>
    <row r="459" spans="1:8" x14ac:dyDescent="0.25">
      <c r="A459" s="1" t="s">
        <v>2</v>
      </c>
      <c r="B459" s="2" t="s">
        <v>72</v>
      </c>
      <c r="C459" s="2"/>
      <c r="D459" s="3"/>
      <c r="E459" s="4">
        <v>50</v>
      </c>
      <c r="F459" s="8">
        <v>40087</v>
      </c>
      <c r="G459" s="6">
        <f t="shared" si="7"/>
        <v>38787.739999999991</v>
      </c>
      <c r="H459" s="7">
        <v>250</v>
      </c>
    </row>
    <row r="460" spans="1:8" x14ac:dyDescent="0.25">
      <c r="A460" s="1" t="s">
        <v>4</v>
      </c>
      <c r="B460" s="2" t="s">
        <v>73</v>
      </c>
      <c r="C460" s="2"/>
      <c r="D460" s="3"/>
      <c r="E460" s="4">
        <v>15</v>
      </c>
      <c r="F460" s="8">
        <v>40087</v>
      </c>
      <c r="G460" s="6">
        <f t="shared" si="7"/>
        <v>38802.739999999991</v>
      </c>
      <c r="H460" s="7">
        <v>249</v>
      </c>
    </row>
    <row r="461" spans="1:8" x14ac:dyDescent="0.25">
      <c r="A461" s="1" t="s">
        <v>4</v>
      </c>
      <c r="B461" s="2" t="s">
        <v>29</v>
      </c>
      <c r="C461" s="2"/>
      <c r="D461" s="3"/>
      <c r="E461" s="4">
        <v>15</v>
      </c>
      <c r="F461" s="8">
        <v>40087</v>
      </c>
      <c r="G461" s="6">
        <f t="shared" si="7"/>
        <v>38817.739999999991</v>
      </c>
      <c r="H461" s="7">
        <v>250</v>
      </c>
    </row>
    <row r="462" spans="1:8" x14ac:dyDescent="0.25">
      <c r="A462" s="1" t="s">
        <v>4</v>
      </c>
      <c r="B462" s="2" t="s">
        <v>221</v>
      </c>
      <c r="C462" s="2"/>
      <c r="D462" s="3"/>
      <c r="E462" s="4">
        <v>100</v>
      </c>
      <c r="F462" s="8">
        <v>40087</v>
      </c>
      <c r="G462" s="6">
        <f t="shared" si="7"/>
        <v>38917.739999999991</v>
      </c>
      <c r="H462" s="7">
        <v>250</v>
      </c>
    </row>
    <row r="463" spans="1:8" x14ac:dyDescent="0.25">
      <c r="A463" s="1" t="s">
        <v>4</v>
      </c>
      <c r="B463" s="2" t="s">
        <v>76</v>
      </c>
      <c r="C463" s="2"/>
      <c r="D463" s="3"/>
      <c r="E463" s="4">
        <v>25</v>
      </c>
      <c r="F463" s="8">
        <v>40087</v>
      </c>
      <c r="G463" s="6">
        <f t="shared" si="7"/>
        <v>38942.739999999991</v>
      </c>
      <c r="H463" s="7">
        <v>249</v>
      </c>
    </row>
    <row r="464" spans="1:8" x14ac:dyDescent="0.25">
      <c r="A464" s="1" t="s">
        <v>4</v>
      </c>
      <c r="B464" s="2" t="s">
        <v>30</v>
      </c>
      <c r="C464" s="2"/>
      <c r="D464" s="3"/>
      <c r="E464" s="4">
        <v>100</v>
      </c>
      <c r="F464" s="8">
        <v>40087</v>
      </c>
      <c r="G464" s="6">
        <f t="shared" si="7"/>
        <v>39042.739999999991</v>
      </c>
      <c r="H464" s="7">
        <v>251</v>
      </c>
    </row>
    <row r="465" spans="1:8" x14ac:dyDescent="0.25">
      <c r="A465" s="1" t="s">
        <v>4</v>
      </c>
      <c r="B465" s="2" t="s">
        <v>31</v>
      </c>
      <c r="C465" s="2"/>
      <c r="D465" s="3"/>
      <c r="E465" s="4">
        <v>100</v>
      </c>
      <c r="F465" s="8">
        <v>40087</v>
      </c>
      <c r="G465" s="6">
        <f t="shared" si="7"/>
        <v>39142.739999999991</v>
      </c>
      <c r="H465" s="7">
        <v>251</v>
      </c>
    </row>
    <row r="466" spans="1:8" x14ac:dyDescent="0.25">
      <c r="A466" s="1" t="s">
        <v>4</v>
      </c>
      <c r="B466" s="2" t="s">
        <v>32</v>
      </c>
      <c r="C466" s="2"/>
      <c r="D466" s="3"/>
      <c r="E466" s="4">
        <v>25</v>
      </c>
      <c r="F466" s="8">
        <v>40087</v>
      </c>
      <c r="G466" s="6">
        <f t="shared" si="7"/>
        <v>39167.739999999991</v>
      </c>
      <c r="H466" s="7">
        <v>250</v>
      </c>
    </row>
    <row r="467" spans="1:8" x14ac:dyDescent="0.25">
      <c r="A467" s="1" t="s">
        <v>2</v>
      </c>
      <c r="B467" s="2" t="s">
        <v>33</v>
      </c>
      <c r="C467" s="2"/>
      <c r="D467" s="3"/>
      <c r="E467" s="4">
        <v>100</v>
      </c>
      <c r="F467" s="8">
        <v>40091</v>
      </c>
      <c r="G467" s="6">
        <f t="shared" si="7"/>
        <v>39267.739999999991</v>
      </c>
      <c r="H467" s="7">
        <v>251</v>
      </c>
    </row>
    <row r="468" spans="1:8" x14ac:dyDescent="0.25">
      <c r="A468" s="1" t="s">
        <v>4</v>
      </c>
      <c r="B468" s="2" t="s">
        <v>34</v>
      </c>
      <c r="C468" s="2"/>
      <c r="D468" s="3"/>
      <c r="E468" s="4">
        <v>15</v>
      </c>
      <c r="F468" s="8">
        <v>40091</v>
      </c>
      <c r="G468" s="6">
        <f t="shared" si="7"/>
        <v>39282.739999999991</v>
      </c>
      <c r="H468" s="7">
        <v>251</v>
      </c>
    </row>
    <row r="469" spans="1:8" x14ac:dyDescent="0.25">
      <c r="A469" s="1" t="s">
        <v>4</v>
      </c>
      <c r="B469" s="2" t="s">
        <v>35</v>
      </c>
      <c r="C469" s="2"/>
      <c r="D469" s="3"/>
      <c r="E469" s="4">
        <v>100</v>
      </c>
      <c r="F469" s="8">
        <v>40091</v>
      </c>
      <c r="G469" s="6">
        <f t="shared" si="7"/>
        <v>39382.739999999991</v>
      </c>
      <c r="H469" s="7">
        <v>251</v>
      </c>
    </row>
    <row r="470" spans="1:8" x14ac:dyDescent="0.25">
      <c r="A470" s="1" t="s">
        <v>4</v>
      </c>
      <c r="B470" s="2" t="s">
        <v>79</v>
      </c>
      <c r="C470" s="2"/>
      <c r="D470" s="3"/>
      <c r="E470" s="4">
        <v>15</v>
      </c>
      <c r="F470" s="8">
        <v>40091</v>
      </c>
      <c r="G470" s="6">
        <f t="shared" si="7"/>
        <v>39397.739999999991</v>
      </c>
      <c r="H470" s="7">
        <v>251</v>
      </c>
    </row>
    <row r="471" spans="1:8" x14ac:dyDescent="0.25">
      <c r="A471" s="1" t="s">
        <v>4</v>
      </c>
      <c r="B471" s="2" t="s">
        <v>47</v>
      </c>
      <c r="C471" s="2"/>
      <c r="D471" s="3"/>
      <c r="E471" s="4">
        <v>50</v>
      </c>
      <c r="F471" s="8">
        <v>40091</v>
      </c>
      <c r="G471" s="6">
        <f t="shared" si="7"/>
        <v>39447.739999999991</v>
      </c>
      <c r="H471" s="7">
        <v>251</v>
      </c>
    </row>
    <row r="472" spans="1:8" x14ac:dyDescent="0.25">
      <c r="A472" s="1" t="s">
        <v>4</v>
      </c>
      <c r="B472" s="2" t="s">
        <v>50</v>
      </c>
      <c r="C472" s="2"/>
      <c r="D472" s="3"/>
      <c r="E472" s="4">
        <v>100</v>
      </c>
      <c r="F472" s="8">
        <v>40091</v>
      </c>
      <c r="G472" s="6">
        <f t="shared" si="7"/>
        <v>39547.739999999991</v>
      </c>
      <c r="H472" s="7">
        <v>251</v>
      </c>
    </row>
    <row r="473" spans="1:8" x14ac:dyDescent="0.25">
      <c r="A473" s="1" t="s">
        <v>4</v>
      </c>
      <c r="B473" s="2" t="s">
        <v>51</v>
      </c>
      <c r="C473" s="2"/>
      <c r="D473" s="3"/>
      <c r="E473" s="4">
        <v>50</v>
      </c>
      <c r="F473" s="8">
        <v>40091</v>
      </c>
      <c r="G473" s="6">
        <f t="shared" si="7"/>
        <v>39597.739999999991</v>
      </c>
      <c r="H473" s="7">
        <v>251</v>
      </c>
    </row>
    <row r="474" spans="1:8" x14ac:dyDescent="0.25">
      <c r="A474" s="1" t="s">
        <v>4</v>
      </c>
      <c r="B474" s="2" t="s">
        <v>53</v>
      </c>
      <c r="C474" s="2"/>
      <c r="D474" s="3"/>
      <c r="E474" s="4">
        <v>25</v>
      </c>
      <c r="F474" s="8">
        <v>40091</v>
      </c>
      <c r="G474" s="6">
        <f t="shared" si="7"/>
        <v>39622.739999999991</v>
      </c>
      <c r="H474" s="7">
        <v>251</v>
      </c>
    </row>
    <row r="475" spans="1:8" x14ac:dyDescent="0.25">
      <c r="A475" s="1" t="s">
        <v>4</v>
      </c>
      <c r="B475" s="2" t="s">
        <v>55</v>
      </c>
      <c r="C475" s="2"/>
      <c r="D475" s="3"/>
      <c r="E475" s="4">
        <v>25</v>
      </c>
      <c r="F475" s="8">
        <v>40091</v>
      </c>
      <c r="G475" s="6">
        <f t="shared" si="7"/>
        <v>39647.739999999991</v>
      </c>
      <c r="H475" s="7">
        <v>251</v>
      </c>
    </row>
    <row r="476" spans="1:8" x14ac:dyDescent="0.25">
      <c r="A476" s="1" t="s">
        <v>4</v>
      </c>
      <c r="B476" s="2" t="s">
        <v>57</v>
      </c>
      <c r="C476" s="2"/>
      <c r="D476" s="3"/>
      <c r="E476" s="4">
        <v>25</v>
      </c>
      <c r="F476" s="8">
        <v>40091</v>
      </c>
      <c r="G476" s="6">
        <f t="shared" si="7"/>
        <v>39672.739999999991</v>
      </c>
      <c r="H476" s="7">
        <v>251</v>
      </c>
    </row>
    <row r="477" spans="1:8" x14ac:dyDescent="0.25">
      <c r="A477" s="1" t="s">
        <v>4</v>
      </c>
      <c r="B477" s="2" t="s">
        <v>61</v>
      </c>
      <c r="C477" s="2"/>
      <c r="D477" s="3"/>
      <c r="E477" s="4">
        <v>15</v>
      </c>
      <c r="F477" s="8">
        <v>40091</v>
      </c>
      <c r="G477" s="6">
        <f t="shared" si="7"/>
        <v>39687.739999999991</v>
      </c>
      <c r="H477" s="7">
        <v>251</v>
      </c>
    </row>
    <row r="478" spans="1:8" x14ac:dyDescent="0.25">
      <c r="A478" s="1" t="s">
        <v>4</v>
      </c>
      <c r="B478" s="2" t="s">
        <v>63</v>
      </c>
      <c r="C478" s="2"/>
      <c r="D478" s="3"/>
      <c r="E478" s="4">
        <v>150</v>
      </c>
      <c r="F478" s="8">
        <v>40091</v>
      </c>
      <c r="G478" s="6">
        <f t="shared" si="7"/>
        <v>39837.739999999991</v>
      </c>
      <c r="H478" s="7">
        <v>251</v>
      </c>
    </row>
    <row r="479" spans="1:8" x14ac:dyDescent="0.25">
      <c r="A479" s="1" t="s">
        <v>4</v>
      </c>
      <c r="B479" s="2" t="s">
        <v>168</v>
      </c>
      <c r="C479" s="2"/>
      <c r="D479" s="3"/>
      <c r="E479" s="4">
        <v>50</v>
      </c>
      <c r="F479" s="8">
        <v>40091</v>
      </c>
      <c r="G479" s="6">
        <f t="shared" si="7"/>
        <v>39887.739999999991</v>
      </c>
      <c r="H479" s="7">
        <v>251</v>
      </c>
    </row>
    <row r="480" spans="1:8" x14ac:dyDescent="0.25">
      <c r="A480" s="1" t="s">
        <v>4</v>
      </c>
      <c r="B480" s="2" t="s">
        <v>65</v>
      </c>
      <c r="C480" s="2"/>
      <c r="D480" s="3"/>
      <c r="E480" s="4">
        <v>100</v>
      </c>
      <c r="F480" s="8">
        <v>40091</v>
      </c>
      <c r="G480" s="6">
        <f t="shared" si="7"/>
        <v>39987.739999999991</v>
      </c>
      <c r="H480" s="7">
        <v>251</v>
      </c>
    </row>
    <row r="481" spans="1:8" x14ac:dyDescent="0.25">
      <c r="A481" s="1"/>
      <c r="B481" s="10" t="s">
        <v>222</v>
      </c>
      <c r="C481" s="2"/>
      <c r="D481" s="3"/>
      <c r="E481" s="4">
        <v>50</v>
      </c>
      <c r="F481" s="8">
        <v>40091</v>
      </c>
      <c r="G481" s="6">
        <f t="shared" si="7"/>
        <v>40037.739999999991</v>
      </c>
      <c r="H481" s="7">
        <v>251</v>
      </c>
    </row>
    <row r="482" spans="1:8" x14ac:dyDescent="0.25">
      <c r="A482" s="1" t="s">
        <v>4</v>
      </c>
      <c r="B482" s="2" t="s">
        <v>67</v>
      </c>
      <c r="C482" s="2"/>
      <c r="D482" s="3"/>
      <c r="E482" s="4">
        <v>100</v>
      </c>
      <c r="F482" s="8">
        <v>40091</v>
      </c>
      <c r="G482" s="6">
        <f t="shared" si="7"/>
        <v>40137.739999999991</v>
      </c>
      <c r="H482" s="7">
        <v>251</v>
      </c>
    </row>
    <row r="483" spans="1:8" x14ac:dyDescent="0.25">
      <c r="A483" s="1" t="s">
        <v>4</v>
      </c>
      <c r="B483" s="2" t="s">
        <v>3</v>
      </c>
      <c r="C483" s="2"/>
      <c r="D483" s="3"/>
      <c r="E483" s="4">
        <v>75</v>
      </c>
      <c r="F483" s="8">
        <v>40091</v>
      </c>
      <c r="G483" s="6">
        <f t="shared" si="7"/>
        <v>40212.739999999991</v>
      </c>
      <c r="H483" s="7">
        <v>251</v>
      </c>
    </row>
    <row r="484" spans="1:8" x14ac:dyDescent="0.25">
      <c r="A484" s="1" t="s">
        <v>2</v>
      </c>
      <c r="B484" s="2" t="s">
        <v>74</v>
      </c>
      <c r="C484" s="2"/>
      <c r="D484" s="3"/>
      <c r="E484" s="4">
        <v>50</v>
      </c>
      <c r="F484" s="8">
        <v>40091</v>
      </c>
      <c r="G484" s="6">
        <f t="shared" si="7"/>
        <v>40262.739999999991</v>
      </c>
      <c r="H484" s="7">
        <v>251</v>
      </c>
    </row>
    <row r="485" spans="1:8" x14ac:dyDescent="0.25">
      <c r="A485" s="1" t="s">
        <v>4</v>
      </c>
      <c r="B485" s="2" t="s">
        <v>81</v>
      </c>
      <c r="C485" s="2"/>
      <c r="D485" s="3"/>
      <c r="E485" s="4">
        <v>15</v>
      </c>
      <c r="F485" s="8">
        <v>40092</v>
      </c>
      <c r="G485" s="6">
        <f t="shared" si="7"/>
        <v>40277.739999999991</v>
      </c>
      <c r="H485" s="7">
        <v>252</v>
      </c>
    </row>
    <row r="486" spans="1:8" x14ac:dyDescent="0.25">
      <c r="A486" s="1" t="s">
        <v>4</v>
      </c>
      <c r="B486" s="2" t="s">
        <v>82</v>
      </c>
      <c r="C486" s="2"/>
      <c r="D486" s="3"/>
      <c r="E486" s="4">
        <v>25</v>
      </c>
      <c r="F486" s="8">
        <v>40095</v>
      </c>
      <c r="G486" s="6">
        <f t="shared" si="7"/>
        <v>40302.739999999991</v>
      </c>
      <c r="H486" s="7">
        <v>252</v>
      </c>
    </row>
    <row r="487" spans="1:8" x14ac:dyDescent="0.25">
      <c r="A487" s="1"/>
      <c r="B487" s="2" t="s">
        <v>223</v>
      </c>
      <c r="C487" s="2"/>
      <c r="D487" s="3"/>
      <c r="E487" s="4">
        <v>-100</v>
      </c>
      <c r="F487" s="8">
        <v>40099</v>
      </c>
      <c r="G487" s="6">
        <f t="shared" si="7"/>
        <v>40202.739999999991</v>
      </c>
      <c r="H487" s="7">
        <v>252</v>
      </c>
    </row>
    <row r="488" spans="1:8" x14ac:dyDescent="0.25">
      <c r="A488" s="1"/>
      <c r="B488" s="2" t="s">
        <v>224</v>
      </c>
      <c r="C488" s="2"/>
      <c r="D488" s="3"/>
      <c r="E488" s="4">
        <v>-900</v>
      </c>
      <c r="F488" s="8">
        <v>40100</v>
      </c>
      <c r="G488" s="6">
        <f t="shared" si="7"/>
        <v>39302.739999999991</v>
      </c>
      <c r="H488" s="7">
        <v>252</v>
      </c>
    </row>
    <row r="489" spans="1:8" x14ac:dyDescent="0.25">
      <c r="A489" s="1" t="s">
        <v>4</v>
      </c>
      <c r="B489" s="2" t="s">
        <v>84</v>
      </c>
      <c r="C489" s="2"/>
      <c r="D489" s="3"/>
      <c r="E489" s="4">
        <v>15</v>
      </c>
      <c r="F489" s="8">
        <v>40102</v>
      </c>
      <c r="G489" s="6">
        <f t="shared" si="7"/>
        <v>39317.739999999991</v>
      </c>
      <c r="H489" s="7">
        <v>252</v>
      </c>
    </row>
    <row r="490" spans="1:8" x14ac:dyDescent="0.25">
      <c r="A490" s="1" t="s">
        <v>2</v>
      </c>
      <c r="B490" s="2" t="s">
        <v>85</v>
      </c>
      <c r="C490" s="2"/>
      <c r="D490" s="3"/>
      <c r="E490" s="4">
        <v>15</v>
      </c>
      <c r="F490" s="8">
        <v>40106</v>
      </c>
      <c r="G490" s="6">
        <f t="shared" si="7"/>
        <v>39332.739999999991</v>
      </c>
      <c r="H490" s="7">
        <v>252</v>
      </c>
    </row>
    <row r="491" spans="1:8" x14ac:dyDescent="0.25">
      <c r="A491" s="1" t="s">
        <v>4</v>
      </c>
      <c r="B491" s="2" t="s">
        <v>94</v>
      </c>
      <c r="C491" s="2"/>
      <c r="D491" s="3"/>
      <c r="E491" s="4">
        <v>15</v>
      </c>
      <c r="F491" s="8">
        <v>40119</v>
      </c>
      <c r="G491" s="6">
        <f t="shared" si="7"/>
        <v>39347.739999999991</v>
      </c>
      <c r="H491" s="7">
        <v>253</v>
      </c>
    </row>
    <row r="492" spans="1:8" x14ac:dyDescent="0.25">
      <c r="A492" s="1" t="s">
        <v>4</v>
      </c>
      <c r="B492" s="2" t="s">
        <v>92</v>
      </c>
      <c r="C492" s="2"/>
      <c r="D492" s="3"/>
      <c r="E492" s="4">
        <v>15</v>
      </c>
      <c r="F492" s="8">
        <v>40119</v>
      </c>
      <c r="G492" s="6">
        <f t="shared" si="7"/>
        <v>39362.739999999991</v>
      </c>
      <c r="H492" s="7">
        <v>253</v>
      </c>
    </row>
    <row r="493" spans="1:8" x14ac:dyDescent="0.25">
      <c r="A493" s="1" t="s">
        <v>4</v>
      </c>
      <c r="B493" s="2" t="s">
        <v>78</v>
      </c>
      <c r="C493" s="2"/>
      <c r="D493" s="3"/>
      <c r="E493" s="4">
        <v>15</v>
      </c>
      <c r="F493" s="8">
        <v>40119</v>
      </c>
      <c r="G493" s="6">
        <f t="shared" si="7"/>
        <v>39377.739999999991</v>
      </c>
      <c r="H493" s="7">
        <v>253</v>
      </c>
    </row>
    <row r="494" spans="1:8" x14ac:dyDescent="0.25">
      <c r="A494" s="1" t="s">
        <v>4</v>
      </c>
      <c r="B494" s="2" t="s">
        <v>45</v>
      </c>
      <c r="C494" s="2"/>
      <c r="D494" s="3"/>
      <c r="E494" s="4">
        <v>15</v>
      </c>
      <c r="F494" s="8">
        <v>40119</v>
      </c>
      <c r="G494" s="6">
        <f t="shared" si="7"/>
        <v>39392.739999999991</v>
      </c>
      <c r="H494" s="7">
        <v>253</v>
      </c>
    </row>
    <row r="495" spans="1:8" x14ac:dyDescent="0.25">
      <c r="A495" s="1" t="s">
        <v>4</v>
      </c>
      <c r="B495" s="2" t="s">
        <v>5</v>
      </c>
      <c r="C495" s="2"/>
      <c r="D495" s="3"/>
      <c r="E495" s="4">
        <v>15</v>
      </c>
      <c r="F495" s="8">
        <v>40119</v>
      </c>
      <c r="G495" s="6">
        <f t="shared" si="7"/>
        <v>39407.739999999991</v>
      </c>
      <c r="H495" s="7">
        <v>253</v>
      </c>
    </row>
    <row r="496" spans="1:8" x14ac:dyDescent="0.25">
      <c r="A496" s="1" t="s">
        <v>4</v>
      </c>
      <c r="B496" s="2" t="s">
        <v>101</v>
      </c>
      <c r="C496" s="2"/>
      <c r="D496" s="3"/>
      <c r="E496" s="4">
        <v>15</v>
      </c>
      <c r="F496" s="8">
        <v>40119</v>
      </c>
      <c r="G496" s="6">
        <f t="shared" si="7"/>
        <v>39422.739999999991</v>
      </c>
      <c r="H496" s="7">
        <v>253</v>
      </c>
    </row>
    <row r="497" spans="1:8" x14ac:dyDescent="0.25">
      <c r="A497" s="1" t="s">
        <v>2</v>
      </c>
      <c r="B497" s="2" t="s">
        <v>97</v>
      </c>
      <c r="C497" s="2"/>
      <c r="D497" s="3"/>
      <c r="E497" s="4">
        <v>15</v>
      </c>
      <c r="F497" s="8">
        <v>40119</v>
      </c>
      <c r="G497" s="6">
        <f t="shared" si="7"/>
        <v>39437.739999999991</v>
      </c>
      <c r="H497" s="7">
        <v>253</v>
      </c>
    </row>
    <row r="498" spans="1:8" x14ac:dyDescent="0.25">
      <c r="A498" s="1" t="s">
        <v>2</v>
      </c>
      <c r="B498" s="2" t="s">
        <v>93</v>
      </c>
      <c r="C498" s="2"/>
      <c r="D498" s="3"/>
      <c r="E498" s="4">
        <v>20</v>
      </c>
      <c r="F498" s="8">
        <v>40119</v>
      </c>
      <c r="G498" s="6">
        <f t="shared" si="7"/>
        <v>39457.739999999991</v>
      </c>
      <c r="H498" s="7">
        <v>253</v>
      </c>
    </row>
    <row r="499" spans="1:8" x14ac:dyDescent="0.25">
      <c r="A499" s="1" t="s">
        <v>4</v>
      </c>
      <c r="B499" s="2" t="s">
        <v>95</v>
      </c>
      <c r="C499" s="2"/>
      <c r="D499" s="3"/>
      <c r="E499" s="4">
        <v>100</v>
      </c>
      <c r="F499" s="8">
        <v>40119</v>
      </c>
      <c r="G499" s="6">
        <f t="shared" si="7"/>
        <v>39557.739999999991</v>
      </c>
      <c r="H499" s="7">
        <v>253</v>
      </c>
    </row>
    <row r="500" spans="1:8" x14ac:dyDescent="0.25">
      <c r="A500" s="1" t="s">
        <v>4</v>
      </c>
      <c r="B500" s="2" t="s">
        <v>87</v>
      </c>
      <c r="C500" s="2"/>
      <c r="D500" s="3"/>
      <c r="E500" s="4">
        <v>15</v>
      </c>
      <c r="F500" s="8">
        <v>40119</v>
      </c>
      <c r="G500" s="6">
        <f t="shared" si="7"/>
        <v>39572.739999999991</v>
      </c>
      <c r="H500" s="7">
        <v>253</v>
      </c>
    </row>
    <row r="501" spans="1:8" x14ac:dyDescent="0.25">
      <c r="A501" s="1" t="s">
        <v>4</v>
      </c>
      <c r="B501" s="2" t="s">
        <v>86</v>
      </c>
      <c r="C501" s="2"/>
      <c r="D501" s="3"/>
      <c r="E501" s="4">
        <v>15</v>
      </c>
      <c r="F501" s="8">
        <v>40119</v>
      </c>
      <c r="G501" s="6">
        <f t="shared" si="7"/>
        <v>39587.739999999991</v>
      </c>
      <c r="H501" s="7">
        <v>253</v>
      </c>
    </row>
    <row r="502" spans="1:8" x14ac:dyDescent="0.25">
      <c r="A502" s="1" t="s">
        <v>4</v>
      </c>
      <c r="B502" s="2" t="s">
        <v>99</v>
      </c>
      <c r="C502" s="2"/>
      <c r="D502" s="3"/>
      <c r="E502" s="4">
        <v>15</v>
      </c>
      <c r="F502" s="8">
        <v>40121</v>
      </c>
      <c r="G502" s="6">
        <f t="shared" si="7"/>
        <v>39602.739999999991</v>
      </c>
      <c r="H502" s="7">
        <v>253</v>
      </c>
    </row>
    <row r="503" spans="1:8" x14ac:dyDescent="0.25">
      <c r="A503" s="1" t="s">
        <v>4</v>
      </c>
      <c r="B503" s="2" t="s">
        <v>91</v>
      </c>
      <c r="C503" s="2"/>
      <c r="D503" s="3"/>
      <c r="E503" s="4">
        <v>15</v>
      </c>
      <c r="F503" s="8">
        <v>40121</v>
      </c>
      <c r="G503" s="6">
        <f t="shared" si="7"/>
        <v>39617.739999999991</v>
      </c>
      <c r="H503" s="7">
        <v>253</v>
      </c>
    </row>
    <row r="504" spans="1:8" x14ac:dyDescent="0.25">
      <c r="A504" s="1" t="s">
        <v>2</v>
      </c>
      <c r="B504" s="2" t="s">
        <v>96</v>
      </c>
      <c r="C504" s="2"/>
      <c r="D504" s="3"/>
      <c r="E504" s="4">
        <v>15</v>
      </c>
      <c r="F504" s="8">
        <v>40121</v>
      </c>
      <c r="G504" s="6">
        <f t="shared" si="7"/>
        <v>39632.739999999991</v>
      </c>
      <c r="H504" s="7">
        <v>253</v>
      </c>
    </row>
    <row r="505" spans="1:8" x14ac:dyDescent="0.25">
      <c r="A505" s="1" t="s">
        <v>4</v>
      </c>
      <c r="B505" s="2" t="s">
        <v>98</v>
      </c>
      <c r="C505" s="2"/>
      <c r="D505" s="3"/>
      <c r="E505" s="4">
        <v>15</v>
      </c>
      <c r="F505" s="8">
        <v>40121</v>
      </c>
      <c r="G505" s="6">
        <f t="shared" si="7"/>
        <v>39647.739999999991</v>
      </c>
      <c r="H505" s="7">
        <v>253</v>
      </c>
    </row>
    <row r="506" spans="1:8" x14ac:dyDescent="0.25">
      <c r="A506" s="1" t="s">
        <v>4</v>
      </c>
      <c r="B506" s="2" t="s">
        <v>100</v>
      </c>
      <c r="C506" s="2"/>
      <c r="D506" s="3" t="s">
        <v>14</v>
      </c>
      <c r="E506" s="4">
        <v>15</v>
      </c>
      <c r="F506" s="8">
        <v>40121</v>
      </c>
      <c r="G506" s="6">
        <f t="shared" si="7"/>
        <v>39662.739999999991</v>
      </c>
      <c r="H506" s="7">
        <v>253</v>
      </c>
    </row>
    <row r="507" spans="1:8" x14ac:dyDescent="0.25">
      <c r="A507" s="1" t="s">
        <v>2</v>
      </c>
      <c r="B507" s="2" t="s">
        <v>214</v>
      </c>
      <c r="C507" s="2"/>
      <c r="D507" s="3"/>
      <c r="E507" s="4">
        <v>95</v>
      </c>
      <c r="F507" s="8">
        <v>40122</v>
      </c>
      <c r="G507" s="6">
        <f t="shared" si="7"/>
        <v>39757.739999999991</v>
      </c>
      <c r="H507" s="7">
        <v>253</v>
      </c>
    </row>
    <row r="508" spans="1:8" x14ac:dyDescent="0.25">
      <c r="A508" s="1" t="s">
        <v>225</v>
      </c>
      <c r="B508" s="2" t="s">
        <v>226</v>
      </c>
      <c r="C508" s="2"/>
      <c r="D508" s="3"/>
      <c r="E508" s="4">
        <v>4250</v>
      </c>
      <c r="F508" s="8">
        <v>40123</v>
      </c>
      <c r="G508" s="6">
        <f t="shared" si="7"/>
        <v>44007.739999999991</v>
      </c>
      <c r="H508" s="7">
        <v>253</v>
      </c>
    </row>
    <row r="509" spans="1:8" x14ac:dyDescent="0.25">
      <c r="A509" s="1" t="s">
        <v>2</v>
      </c>
      <c r="B509" s="2" t="s">
        <v>103</v>
      </c>
      <c r="C509" s="2"/>
      <c r="D509" s="3"/>
      <c r="E509" s="4">
        <v>15</v>
      </c>
      <c r="F509" s="8">
        <v>40126</v>
      </c>
      <c r="G509" s="6">
        <f t="shared" si="7"/>
        <v>44022.739999999991</v>
      </c>
      <c r="H509" s="7">
        <v>254</v>
      </c>
    </row>
    <row r="510" spans="1:8" x14ac:dyDescent="0.25">
      <c r="A510" s="1" t="s">
        <v>4</v>
      </c>
      <c r="B510" s="2" t="s">
        <v>109</v>
      </c>
      <c r="C510" s="2"/>
      <c r="D510" s="3"/>
      <c r="E510" s="4">
        <v>15</v>
      </c>
      <c r="F510" s="8">
        <v>40142</v>
      </c>
      <c r="G510" s="6">
        <f t="shared" si="7"/>
        <v>44037.739999999991</v>
      </c>
      <c r="H510" s="7">
        <v>254</v>
      </c>
    </row>
    <row r="511" spans="1:8" x14ac:dyDescent="0.25">
      <c r="A511" s="1" t="s">
        <v>4</v>
      </c>
      <c r="B511" s="2" t="s">
        <v>108</v>
      </c>
      <c r="C511" s="2"/>
      <c r="D511" s="3"/>
      <c r="E511" s="4">
        <v>15</v>
      </c>
      <c r="F511" s="8">
        <v>40142</v>
      </c>
      <c r="G511" s="6">
        <f t="shared" si="7"/>
        <v>44052.739999999991</v>
      </c>
      <c r="H511" s="7">
        <v>254</v>
      </c>
    </row>
    <row r="512" spans="1:8" x14ac:dyDescent="0.25">
      <c r="A512" s="1" t="s">
        <v>4</v>
      </c>
      <c r="B512" s="2" t="s">
        <v>5</v>
      </c>
      <c r="C512" s="2"/>
      <c r="D512" s="3"/>
      <c r="E512" s="4">
        <v>15</v>
      </c>
      <c r="F512" s="8">
        <v>40148</v>
      </c>
      <c r="G512" s="6">
        <f t="shared" si="7"/>
        <v>44067.739999999991</v>
      </c>
      <c r="H512" s="7">
        <v>255</v>
      </c>
    </row>
    <row r="513" spans="1:8" x14ac:dyDescent="0.25">
      <c r="A513" s="1" t="s">
        <v>4</v>
      </c>
      <c r="B513" s="2" t="s">
        <v>115</v>
      </c>
      <c r="C513" s="2"/>
      <c r="D513" s="3"/>
      <c r="E513" s="4">
        <v>15</v>
      </c>
      <c r="F513" s="8">
        <v>40148</v>
      </c>
      <c r="G513" s="6">
        <f t="shared" si="7"/>
        <v>44082.739999999991</v>
      </c>
      <c r="H513" s="7">
        <v>255</v>
      </c>
    </row>
    <row r="514" spans="1:8" x14ac:dyDescent="0.25">
      <c r="A514" s="1" t="s">
        <v>4</v>
      </c>
      <c r="B514" s="2" t="s">
        <v>113</v>
      </c>
      <c r="C514" s="2"/>
      <c r="D514" s="3"/>
      <c r="E514" s="4">
        <v>15</v>
      </c>
      <c r="F514" s="8">
        <v>40150</v>
      </c>
      <c r="G514" s="6">
        <f t="shared" si="7"/>
        <v>44097.739999999991</v>
      </c>
      <c r="H514" s="7">
        <v>255</v>
      </c>
    </row>
    <row r="515" spans="1:8" x14ac:dyDescent="0.25">
      <c r="A515" s="1" t="s">
        <v>4</v>
      </c>
      <c r="B515" s="2" t="s">
        <v>204</v>
      </c>
      <c r="C515" s="2"/>
      <c r="D515" s="3"/>
      <c r="E515" s="4">
        <v>15</v>
      </c>
      <c r="F515" s="8">
        <v>40150</v>
      </c>
      <c r="G515" s="6">
        <f t="shared" si="7"/>
        <v>44112.739999999991</v>
      </c>
      <c r="H515" s="7">
        <v>255</v>
      </c>
    </row>
    <row r="516" spans="1:8" x14ac:dyDescent="0.25">
      <c r="A516" s="1" t="s">
        <v>4</v>
      </c>
      <c r="B516" s="2" t="s">
        <v>114</v>
      </c>
      <c r="C516" s="2"/>
      <c r="D516" s="3"/>
      <c r="E516" s="4">
        <v>15</v>
      </c>
      <c r="F516" s="8">
        <v>40150</v>
      </c>
      <c r="G516" s="6">
        <f t="shared" ref="G516:G535" si="8">G515+E516</f>
        <v>44127.739999999991</v>
      </c>
      <c r="H516" s="7">
        <v>255</v>
      </c>
    </row>
    <row r="517" spans="1:8" x14ac:dyDescent="0.25">
      <c r="A517" s="1" t="s">
        <v>4</v>
      </c>
      <c r="B517" s="2" t="s">
        <v>53</v>
      </c>
      <c r="C517" s="2"/>
      <c r="D517" s="3"/>
      <c r="E517" s="4">
        <v>15</v>
      </c>
      <c r="F517" s="8">
        <v>40150</v>
      </c>
      <c r="G517" s="6">
        <f t="shared" si="8"/>
        <v>44142.739999999991</v>
      </c>
      <c r="H517" s="7">
        <v>255</v>
      </c>
    </row>
    <row r="518" spans="1:8" x14ac:dyDescent="0.25">
      <c r="A518" s="1" t="s">
        <v>4</v>
      </c>
      <c r="B518" s="2" t="s">
        <v>117</v>
      </c>
      <c r="C518" s="2"/>
      <c r="D518" s="3"/>
      <c r="E518" s="4">
        <v>100</v>
      </c>
      <c r="F518" s="8">
        <v>40162</v>
      </c>
      <c r="G518" s="6">
        <f t="shared" si="8"/>
        <v>44242.739999999991</v>
      </c>
      <c r="H518" s="7">
        <v>255</v>
      </c>
    </row>
    <row r="519" spans="1:8" x14ac:dyDescent="0.25">
      <c r="A519" s="1" t="s">
        <v>4</v>
      </c>
      <c r="B519" s="2" t="s">
        <v>5</v>
      </c>
      <c r="C519" s="2"/>
      <c r="D519" s="3"/>
      <c r="E519" s="4">
        <v>15</v>
      </c>
      <c r="F519" s="8">
        <v>40182</v>
      </c>
      <c r="G519" s="6">
        <f t="shared" si="8"/>
        <v>44257.739999999991</v>
      </c>
      <c r="H519" s="7">
        <v>256</v>
      </c>
    </row>
    <row r="520" spans="1:8" x14ac:dyDescent="0.25">
      <c r="A520" s="1" t="s">
        <v>4</v>
      </c>
      <c r="B520" s="2" t="s">
        <v>119</v>
      </c>
      <c r="C520" s="2"/>
      <c r="D520" s="3" t="s">
        <v>14</v>
      </c>
      <c r="E520" s="4">
        <v>15</v>
      </c>
      <c r="F520" s="8">
        <v>40182</v>
      </c>
      <c r="G520" s="6">
        <f t="shared" si="8"/>
        <v>44272.739999999991</v>
      </c>
      <c r="H520" s="7">
        <v>256</v>
      </c>
    </row>
    <row r="521" spans="1:8" x14ac:dyDescent="0.25">
      <c r="A521" s="1" t="s">
        <v>4</v>
      </c>
      <c r="B521" s="2" t="s">
        <v>122</v>
      </c>
      <c r="C521" s="2"/>
      <c r="D521" s="3"/>
      <c r="E521" s="4">
        <v>100</v>
      </c>
      <c r="F521" s="8">
        <v>40182</v>
      </c>
      <c r="G521" s="6">
        <f t="shared" si="8"/>
        <v>44372.739999999991</v>
      </c>
      <c r="H521" s="7">
        <v>256</v>
      </c>
    </row>
    <row r="522" spans="1:8" x14ac:dyDescent="0.25">
      <c r="A522" s="1" t="s">
        <v>4</v>
      </c>
      <c r="B522" s="2" t="s">
        <v>21</v>
      </c>
      <c r="C522" s="2"/>
      <c r="D522" s="3"/>
      <c r="E522" s="4">
        <v>500</v>
      </c>
      <c r="F522" s="8">
        <v>40182</v>
      </c>
      <c r="G522" s="6">
        <f t="shared" si="8"/>
        <v>44872.739999999991</v>
      </c>
      <c r="H522" s="7">
        <v>256</v>
      </c>
    </row>
    <row r="523" spans="1:8" x14ac:dyDescent="0.25">
      <c r="A523" s="1" t="s">
        <v>2</v>
      </c>
      <c r="B523" s="2" t="s">
        <v>123</v>
      </c>
      <c r="C523" s="2"/>
      <c r="D523" s="3"/>
      <c r="E523" s="4">
        <v>15</v>
      </c>
      <c r="F523" s="8">
        <v>40184</v>
      </c>
      <c r="G523" s="6">
        <f t="shared" si="8"/>
        <v>44887.739999999991</v>
      </c>
      <c r="H523" s="7">
        <v>256</v>
      </c>
    </row>
    <row r="524" spans="1:8" x14ac:dyDescent="0.25">
      <c r="A524" s="1" t="s">
        <v>4</v>
      </c>
      <c r="B524" s="2" t="s">
        <v>121</v>
      </c>
      <c r="C524" s="2"/>
      <c r="D524" s="3"/>
      <c r="E524" s="4">
        <v>15</v>
      </c>
      <c r="F524" s="8">
        <v>40184</v>
      </c>
      <c r="G524" s="6">
        <f t="shared" si="8"/>
        <v>44902.739999999991</v>
      </c>
      <c r="H524" s="7">
        <v>256</v>
      </c>
    </row>
    <row r="525" spans="1:8" x14ac:dyDescent="0.25">
      <c r="A525" s="1" t="s">
        <v>2</v>
      </c>
      <c r="B525" s="2" t="s">
        <v>120</v>
      </c>
      <c r="C525" s="2"/>
      <c r="D525" s="3"/>
      <c r="E525" s="4">
        <v>50</v>
      </c>
      <c r="F525" s="8">
        <v>40184</v>
      </c>
      <c r="G525" s="6">
        <f t="shared" si="8"/>
        <v>44952.739999999991</v>
      </c>
      <c r="H525" s="7">
        <v>256</v>
      </c>
    </row>
    <row r="526" spans="1:8" x14ac:dyDescent="0.25">
      <c r="A526" s="1" t="s">
        <v>4</v>
      </c>
      <c r="B526" s="2" t="s">
        <v>18</v>
      </c>
      <c r="C526" s="2"/>
      <c r="D526" s="3"/>
      <c r="E526" s="4">
        <v>15</v>
      </c>
      <c r="F526" s="8">
        <v>40184</v>
      </c>
      <c r="G526" s="6">
        <f t="shared" si="8"/>
        <v>44967.739999999991</v>
      </c>
      <c r="H526" s="7">
        <v>256</v>
      </c>
    </row>
    <row r="527" spans="1:8" x14ac:dyDescent="0.25">
      <c r="A527" s="1" t="s">
        <v>4</v>
      </c>
      <c r="B527" s="2" t="s">
        <v>124</v>
      </c>
      <c r="C527" s="2"/>
      <c r="D527" s="3"/>
      <c r="E527" s="4">
        <v>15</v>
      </c>
      <c r="F527" s="8">
        <v>40189</v>
      </c>
      <c r="G527" s="6">
        <f t="shared" si="8"/>
        <v>44982.739999999991</v>
      </c>
      <c r="H527" s="7">
        <v>256</v>
      </c>
    </row>
    <row r="528" spans="1:8" x14ac:dyDescent="0.25">
      <c r="A528" s="1" t="s">
        <v>4</v>
      </c>
      <c r="B528" s="2" t="s">
        <v>127</v>
      </c>
      <c r="C528" s="2"/>
      <c r="D528" s="3"/>
      <c r="E528" s="4">
        <v>25</v>
      </c>
      <c r="F528" s="8">
        <v>40206</v>
      </c>
      <c r="G528" s="6">
        <f t="shared" si="8"/>
        <v>45007.739999999991</v>
      </c>
      <c r="H528" s="7">
        <v>256</v>
      </c>
    </row>
    <row r="529" spans="1:8" x14ac:dyDescent="0.25">
      <c r="A529" s="1" t="s">
        <v>4</v>
      </c>
      <c r="B529" s="2" t="s">
        <v>132</v>
      </c>
      <c r="C529" s="2"/>
      <c r="D529" s="2"/>
      <c r="E529" s="4">
        <v>15</v>
      </c>
      <c r="F529" s="8">
        <v>40210</v>
      </c>
      <c r="G529" s="6">
        <f t="shared" si="8"/>
        <v>45022.739999999991</v>
      </c>
      <c r="H529" s="7">
        <v>257</v>
      </c>
    </row>
    <row r="530" spans="1:8" x14ac:dyDescent="0.25">
      <c r="A530" s="1" t="s">
        <v>4</v>
      </c>
      <c r="B530" s="2" t="s">
        <v>5</v>
      </c>
      <c r="C530" s="2"/>
      <c r="D530" s="3"/>
      <c r="E530" s="4">
        <v>15</v>
      </c>
      <c r="F530" s="8">
        <v>40210</v>
      </c>
      <c r="G530" s="6">
        <f t="shared" si="8"/>
        <v>45037.739999999991</v>
      </c>
      <c r="H530" s="7">
        <v>257</v>
      </c>
    </row>
    <row r="531" spans="1:8" x14ac:dyDescent="0.25">
      <c r="A531" s="1" t="s">
        <v>4</v>
      </c>
      <c r="B531" s="2" t="s">
        <v>182</v>
      </c>
      <c r="C531" s="2"/>
      <c r="D531" s="3"/>
      <c r="E531" s="4">
        <v>25</v>
      </c>
      <c r="F531" s="8">
        <v>40210</v>
      </c>
      <c r="G531" s="6">
        <f t="shared" si="8"/>
        <v>45062.739999999991</v>
      </c>
      <c r="H531" s="7">
        <v>257</v>
      </c>
    </row>
    <row r="532" spans="1:8" x14ac:dyDescent="0.25">
      <c r="A532" s="1" t="s">
        <v>4</v>
      </c>
      <c r="B532" s="2" t="s">
        <v>131</v>
      </c>
      <c r="C532" s="2"/>
      <c r="D532" s="3"/>
      <c r="E532" s="4">
        <v>25</v>
      </c>
      <c r="F532" s="8">
        <v>40212</v>
      </c>
      <c r="G532" s="6">
        <f t="shared" si="8"/>
        <v>45087.739999999991</v>
      </c>
      <c r="H532" s="7">
        <v>257</v>
      </c>
    </row>
    <row r="533" spans="1:8" x14ac:dyDescent="0.25">
      <c r="A533" s="1" t="s">
        <v>225</v>
      </c>
      <c r="B533" s="2" t="s">
        <v>226</v>
      </c>
      <c r="C533" s="2"/>
      <c r="D533" s="3"/>
      <c r="E533" s="4">
        <v>3843.06</v>
      </c>
      <c r="F533" s="8">
        <v>40214</v>
      </c>
      <c r="G533" s="6">
        <f t="shared" si="8"/>
        <v>48930.799999999988</v>
      </c>
      <c r="H533" s="7">
        <v>257</v>
      </c>
    </row>
    <row r="534" spans="1:8" x14ac:dyDescent="0.25">
      <c r="A534" s="1" t="s">
        <v>4</v>
      </c>
      <c r="B534" s="2" t="s">
        <v>136</v>
      </c>
      <c r="C534" s="2"/>
      <c r="D534" s="3" t="s">
        <v>14</v>
      </c>
      <c r="E534" s="4">
        <v>15</v>
      </c>
      <c r="F534" s="8">
        <v>40224</v>
      </c>
      <c r="G534" s="6">
        <f t="shared" si="8"/>
        <v>48945.799999999988</v>
      </c>
      <c r="H534" s="7">
        <v>257</v>
      </c>
    </row>
    <row r="535" spans="1:8" x14ac:dyDescent="0.25">
      <c r="A535" s="1"/>
      <c r="B535" s="2" t="s">
        <v>227</v>
      </c>
      <c r="C535" s="2"/>
      <c r="D535" s="3"/>
      <c r="E535" s="4">
        <v>-1500</v>
      </c>
      <c r="F535" s="8">
        <v>40235</v>
      </c>
      <c r="G535" s="6">
        <f t="shared" si="8"/>
        <v>47445.799999999988</v>
      </c>
      <c r="H535" s="7">
        <v>257</v>
      </c>
    </row>
    <row r="536" spans="1:8" x14ac:dyDescent="0.25">
      <c r="A536" s="1" t="s">
        <v>4</v>
      </c>
      <c r="B536" s="2" t="s">
        <v>141</v>
      </c>
      <c r="C536" s="2"/>
      <c r="D536" s="3"/>
      <c r="E536" s="4">
        <v>15</v>
      </c>
      <c r="F536" s="8">
        <v>40238</v>
      </c>
      <c r="G536" s="6">
        <f>G535+E536</f>
        <v>47460.799999999988</v>
      </c>
      <c r="H536" s="7">
        <v>258</v>
      </c>
    </row>
    <row r="537" spans="1:8" x14ac:dyDescent="0.25">
      <c r="A537" s="1" t="s">
        <v>4</v>
      </c>
      <c r="B537" s="2" t="s">
        <v>147</v>
      </c>
      <c r="C537" s="2"/>
      <c r="D537" s="3"/>
      <c r="E537" s="4">
        <v>15</v>
      </c>
      <c r="F537" s="8">
        <v>40238</v>
      </c>
      <c r="G537" s="6">
        <f>G536+E537</f>
        <v>47475.799999999988</v>
      </c>
      <c r="H537" s="7">
        <v>258</v>
      </c>
    </row>
    <row r="538" spans="1:8" x14ac:dyDescent="0.25">
      <c r="A538" s="1" t="s">
        <v>4</v>
      </c>
      <c r="B538" s="2" t="s">
        <v>140</v>
      </c>
      <c r="C538" s="2"/>
      <c r="D538" s="3" t="s">
        <v>14</v>
      </c>
      <c r="E538" s="4">
        <v>15</v>
      </c>
      <c r="F538" s="8">
        <v>40238</v>
      </c>
      <c r="G538" s="6">
        <f>G537+E538</f>
        <v>47490.799999999988</v>
      </c>
      <c r="H538" s="7">
        <v>258</v>
      </c>
    </row>
    <row r="539" spans="1:8" x14ac:dyDescent="0.25">
      <c r="A539" s="1" t="s">
        <v>4</v>
      </c>
      <c r="B539" s="2" t="s">
        <v>144</v>
      </c>
      <c r="C539" s="2"/>
      <c r="D539" s="3"/>
      <c r="E539" s="4">
        <v>15</v>
      </c>
      <c r="F539" s="8">
        <v>40238</v>
      </c>
      <c r="G539" s="6">
        <f>G538+E539</f>
        <v>47505.799999999988</v>
      </c>
      <c r="H539" s="7">
        <v>258</v>
      </c>
    </row>
    <row r="540" spans="1:8" x14ac:dyDescent="0.25">
      <c r="A540" s="1" t="s">
        <v>4</v>
      </c>
      <c r="B540" s="2" t="s">
        <v>205</v>
      </c>
      <c r="C540" s="2"/>
      <c r="D540" s="3"/>
      <c r="E540" s="4">
        <v>15</v>
      </c>
      <c r="F540" s="8">
        <v>40238</v>
      </c>
      <c r="G540" s="6">
        <f>G539+E540</f>
        <v>47520.799999999988</v>
      </c>
      <c r="H540" s="7">
        <v>258</v>
      </c>
    </row>
    <row r="541" spans="1:8" x14ac:dyDescent="0.25">
      <c r="A541" s="1" t="s">
        <v>4</v>
      </c>
      <c r="B541" s="2" t="s">
        <v>146</v>
      </c>
      <c r="C541" s="2"/>
      <c r="D541" s="3"/>
      <c r="E541" s="4">
        <v>15</v>
      </c>
      <c r="F541" s="8">
        <v>40238</v>
      </c>
      <c r="G541" s="6">
        <f t="shared" ref="G541:G602" si="9">G540+E541</f>
        <v>47535.799999999988</v>
      </c>
      <c r="H541" s="7">
        <v>258</v>
      </c>
    </row>
    <row r="542" spans="1:8" x14ac:dyDescent="0.25">
      <c r="A542" s="1" t="s">
        <v>4</v>
      </c>
      <c r="B542" s="2" t="s">
        <v>5</v>
      </c>
      <c r="C542" s="2"/>
      <c r="D542" s="3"/>
      <c r="E542" s="4">
        <v>15</v>
      </c>
      <c r="F542" s="8">
        <v>40238</v>
      </c>
      <c r="G542" s="6">
        <f t="shared" si="9"/>
        <v>47550.799999999988</v>
      </c>
      <c r="H542" s="7">
        <v>258</v>
      </c>
    </row>
    <row r="543" spans="1:8" x14ac:dyDescent="0.25">
      <c r="A543" s="1" t="s">
        <v>4</v>
      </c>
      <c r="B543" s="2" t="s">
        <v>145</v>
      </c>
      <c r="C543" s="2"/>
      <c r="D543" s="3"/>
      <c r="E543" s="4">
        <v>15</v>
      </c>
      <c r="F543" s="8">
        <v>40238</v>
      </c>
      <c r="G543" s="6">
        <f t="shared" si="9"/>
        <v>47565.799999999988</v>
      </c>
      <c r="H543" s="7">
        <v>258</v>
      </c>
    </row>
    <row r="544" spans="1:8" x14ac:dyDescent="0.25">
      <c r="A544" s="1" t="s">
        <v>4</v>
      </c>
      <c r="B544" s="2" t="s">
        <v>143</v>
      </c>
      <c r="C544" s="2"/>
      <c r="D544" s="3"/>
      <c r="E544" s="4">
        <v>15</v>
      </c>
      <c r="F544" s="8">
        <v>40238</v>
      </c>
      <c r="G544" s="6">
        <f t="shared" si="9"/>
        <v>47580.799999999988</v>
      </c>
      <c r="H544" s="7">
        <v>258</v>
      </c>
    </row>
    <row r="545" spans="1:8" x14ac:dyDescent="0.25">
      <c r="A545" s="1" t="s">
        <v>2</v>
      </c>
      <c r="B545" s="2" t="s">
        <v>69</v>
      </c>
      <c r="C545" s="2"/>
      <c r="D545" s="3"/>
      <c r="E545" s="4">
        <v>25</v>
      </c>
      <c r="F545" s="8">
        <v>40238</v>
      </c>
      <c r="G545" s="6">
        <f t="shared" si="9"/>
        <v>47605.799999999988</v>
      </c>
      <c r="H545" s="7">
        <v>258</v>
      </c>
    </row>
    <row r="546" spans="1:8" x14ac:dyDescent="0.25">
      <c r="A546" s="1" t="s">
        <v>4</v>
      </c>
      <c r="B546" s="2" t="s">
        <v>149</v>
      </c>
      <c r="C546" s="2"/>
      <c r="D546" s="3"/>
      <c r="E546" s="4">
        <v>100</v>
      </c>
      <c r="F546" s="8">
        <v>40238</v>
      </c>
      <c r="G546" s="6">
        <f t="shared" si="9"/>
        <v>47705.799999999988</v>
      </c>
      <c r="H546" s="7">
        <v>258</v>
      </c>
    </row>
    <row r="547" spans="1:8" x14ac:dyDescent="0.25">
      <c r="A547" s="1" t="s">
        <v>4</v>
      </c>
      <c r="B547" s="2" t="s">
        <v>137</v>
      </c>
      <c r="C547" s="2"/>
      <c r="D547" s="3"/>
      <c r="E547" s="4">
        <v>15</v>
      </c>
      <c r="F547" s="8">
        <v>40238</v>
      </c>
      <c r="G547" s="6">
        <f t="shared" si="9"/>
        <v>47720.799999999988</v>
      </c>
      <c r="H547" s="7">
        <v>258</v>
      </c>
    </row>
    <row r="548" spans="1:8" x14ac:dyDescent="0.25">
      <c r="A548" s="1" t="s">
        <v>4</v>
      </c>
      <c r="B548" s="2" t="s">
        <v>151</v>
      </c>
      <c r="C548" s="2"/>
      <c r="D548" s="3"/>
      <c r="E548" s="4">
        <v>15</v>
      </c>
      <c r="F548" s="8">
        <v>40240</v>
      </c>
      <c r="G548" s="6">
        <f t="shared" si="9"/>
        <v>47735.799999999988</v>
      </c>
      <c r="H548" s="7">
        <v>258</v>
      </c>
    </row>
    <row r="549" spans="1:8" x14ac:dyDescent="0.25">
      <c r="A549" s="1" t="s">
        <v>4</v>
      </c>
      <c r="B549" s="2" t="s">
        <v>138</v>
      </c>
      <c r="C549" s="2"/>
      <c r="D549" s="3"/>
      <c r="E549" s="4">
        <v>25</v>
      </c>
      <c r="F549" s="8">
        <v>40240</v>
      </c>
      <c r="G549" s="6">
        <f t="shared" si="9"/>
        <v>47760.799999999988</v>
      </c>
      <c r="H549" s="7">
        <v>258</v>
      </c>
    </row>
    <row r="550" spans="1:8" x14ac:dyDescent="0.25">
      <c r="A550" s="1" t="s">
        <v>4</v>
      </c>
      <c r="B550" s="2" t="s">
        <v>139</v>
      </c>
      <c r="C550" s="2"/>
      <c r="D550" s="3"/>
      <c r="E550" s="4">
        <v>15</v>
      </c>
      <c r="F550" s="8">
        <v>40241</v>
      </c>
      <c r="G550" s="6">
        <f t="shared" si="9"/>
        <v>47775.799999999988</v>
      </c>
      <c r="H550" s="7">
        <v>258</v>
      </c>
    </row>
    <row r="551" spans="1:8" x14ac:dyDescent="0.25">
      <c r="A551" s="1" t="s">
        <v>4</v>
      </c>
      <c r="B551" s="2" t="s">
        <v>142</v>
      </c>
      <c r="C551" s="2"/>
      <c r="D551" s="3"/>
      <c r="E551" s="4">
        <v>15</v>
      </c>
      <c r="F551" s="8">
        <v>40242</v>
      </c>
      <c r="G551" s="6">
        <f t="shared" si="9"/>
        <v>47790.799999999988</v>
      </c>
      <c r="H551" s="7">
        <v>259</v>
      </c>
    </row>
    <row r="552" spans="1:8" x14ac:dyDescent="0.25">
      <c r="A552" s="1" t="s">
        <v>4</v>
      </c>
      <c r="B552" s="2" t="s">
        <v>58</v>
      </c>
      <c r="C552" s="2" t="s">
        <v>59</v>
      </c>
      <c r="D552" s="3"/>
      <c r="E552" s="4">
        <v>15</v>
      </c>
      <c r="F552" s="8">
        <v>40247</v>
      </c>
      <c r="G552" s="6">
        <f t="shared" si="9"/>
        <v>47805.799999999988</v>
      </c>
      <c r="H552" s="7">
        <v>259</v>
      </c>
    </row>
    <row r="553" spans="1:8" x14ac:dyDescent="0.25">
      <c r="A553" s="1" t="s">
        <v>4</v>
      </c>
      <c r="B553" s="2" t="s">
        <v>152</v>
      </c>
      <c r="C553" s="2"/>
      <c r="D553" s="3"/>
      <c r="E553" s="4">
        <v>15</v>
      </c>
      <c r="F553" s="8">
        <v>40266</v>
      </c>
      <c r="G553" s="6">
        <f t="shared" si="9"/>
        <v>47820.799999999988</v>
      </c>
      <c r="H553" s="7">
        <v>259</v>
      </c>
    </row>
    <row r="554" spans="1:8" x14ac:dyDescent="0.25">
      <c r="A554" s="1" t="s">
        <v>2</v>
      </c>
      <c r="B554" s="2" t="s">
        <v>153</v>
      </c>
      <c r="C554" s="2"/>
      <c r="D554" s="3"/>
      <c r="E554" s="4">
        <v>15</v>
      </c>
      <c r="F554" s="8">
        <v>40269</v>
      </c>
      <c r="G554" s="6">
        <f t="shared" si="9"/>
        <v>47835.799999999988</v>
      </c>
      <c r="H554" s="7">
        <v>260</v>
      </c>
    </row>
    <row r="555" spans="1:8" x14ac:dyDescent="0.25">
      <c r="A555" s="1" t="s">
        <v>4</v>
      </c>
      <c r="B555" s="2" t="s">
        <v>5</v>
      </c>
      <c r="C555" s="2"/>
      <c r="D555" s="3"/>
      <c r="E555" s="4">
        <v>15</v>
      </c>
      <c r="F555" s="8">
        <v>40269</v>
      </c>
      <c r="G555" s="6">
        <f t="shared" si="9"/>
        <v>47850.799999999988</v>
      </c>
      <c r="H555" s="7">
        <v>260</v>
      </c>
    </row>
    <row r="556" spans="1:8" x14ac:dyDescent="0.25">
      <c r="A556" s="1" t="s">
        <v>4</v>
      </c>
      <c r="B556" s="2" t="s">
        <v>154</v>
      </c>
      <c r="C556" s="2"/>
      <c r="D556" s="3"/>
      <c r="E556" s="4">
        <v>15</v>
      </c>
      <c r="F556" s="8">
        <v>40269</v>
      </c>
      <c r="G556" s="6">
        <f t="shared" si="9"/>
        <v>47865.799999999988</v>
      </c>
      <c r="H556" s="7">
        <v>260</v>
      </c>
    </row>
    <row r="557" spans="1:8" x14ac:dyDescent="0.25">
      <c r="A557" s="1" t="s">
        <v>4</v>
      </c>
      <c r="B557" s="2" t="s">
        <v>156</v>
      </c>
      <c r="C557" s="2"/>
      <c r="D557" s="3"/>
      <c r="E557" s="4">
        <v>15</v>
      </c>
      <c r="F557" s="8">
        <v>40269</v>
      </c>
      <c r="G557" s="6">
        <f t="shared" si="9"/>
        <v>47880.799999999988</v>
      </c>
      <c r="H557" s="7">
        <v>260</v>
      </c>
    </row>
    <row r="558" spans="1:8" x14ac:dyDescent="0.25">
      <c r="A558" s="1" t="s">
        <v>4</v>
      </c>
      <c r="B558" s="2" t="s">
        <v>159</v>
      </c>
      <c r="C558" s="2"/>
      <c r="D558" s="3"/>
      <c r="E558" s="4">
        <v>100</v>
      </c>
      <c r="F558" s="8">
        <v>40269</v>
      </c>
      <c r="G558" s="6">
        <f t="shared" si="9"/>
        <v>47980.799999999988</v>
      </c>
      <c r="H558" s="7">
        <v>260</v>
      </c>
    </row>
    <row r="559" spans="1:8" x14ac:dyDescent="0.25">
      <c r="A559" s="1" t="s">
        <v>4</v>
      </c>
      <c r="B559" s="2" t="s">
        <v>138</v>
      </c>
      <c r="C559" s="2"/>
      <c r="D559" s="3"/>
      <c r="E559" s="4">
        <v>25</v>
      </c>
      <c r="F559" s="8">
        <v>40274</v>
      </c>
      <c r="G559" s="6">
        <f t="shared" si="9"/>
        <v>48005.799999999988</v>
      </c>
      <c r="H559" s="7">
        <v>261</v>
      </c>
    </row>
    <row r="560" spans="1:8" x14ac:dyDescent="0.25">
      <c r="A560" s="1" t="s">
        <v>4</v>
      </c>
      <c r="B560" s="2" t="s">
        <v>163</v>
      </c>
      <c r="C560" s="2"/>
      <c r="D560" s="3"/>
      <c r="E560" s="4">
        <v>15</v>
      </c>
      <c r="F560" s="8">
        <v>40274</v>
      </c>
      <c r="G560" s="6">
        <f t="shared" si="9"/>
        <v>48020.799999999988</v>
      </c>
      <c r="H560" s="7">
        <v>261</v>
      </c>
    </row>
    <row r="561" spans="1:8" x14ac:dyDescent="0.25">
      <c r="A561" s="1" t="s">
        <v>4</v>
      </c>
      <c r="B561" s="2" t="s">
        <v>155</v>
      </c>
      <c r="C561" s="2"/>
      <c r="D561" s="3"/>
      <c r="E561" s="4">
        <v>15</v>
      </c>
      <c r="F561" s="8">
        <v>40275</v>
      </c>
      <c r="G561" s="6">
        <f t="shared" si="9"/>
        <v>48035.799999999988</v>
      </c>
      <c r="H561" s="7">
        <v>261</v>
      </c>
    </row>
    <row r="562" spans="1:8" x14ac:dyDescent="0.25">
      <c r="A562" s="1"/>
      <c r="B562" s="2" t="s">
        <v>228</v>
      </c>
      <c r="C562" s="2"/>
      <c r="D562" s="3"/>
      <c r="E562" s="4">
        <v>-3700</v>
      </c>
      <c r="F562" s="8">
        <v>40282</v>
      </c>
      <c r="G562" s="6">
        <f t="shared" si="9"/>
        <v>44335.799999999988</v>
      </c>
      <c r="H562" s="7">
        <v>261</v>
      </c>
    </row>
    <row r="563" spans="1:8" x14ac:dyDescent="0.25">
      <c r="A563" s="1" t="s">
        <v>4</v>
      </c>
      <c r="B563" s="2" t="s">
        <v>170</v>
      </c>
      <c r="C563" s="2"/>
      <c r="D563" s="3" t="s">
        <v>14</v>
      </c>
      <c r="E563" s="4">
        <v>15</v>
      </c>
      <c r="F563" s="8">
        <v>40287</v>
      </c>
      <c r="G563" s="6">
        <f t="shared" si="9"/>
        <v>44350.799999999988</v>
      </c>
      <c r="H563" s="7">
        <v>261</v>
      </c>
    </row>
    <row r="564" spans="1:8" x14ac:dyDescent="0.25">
      <c r="A564" s="1" t="s">
        <v>4</v>
      </c>
      <c r="B564" s="2" t="s">
        <v>169</v>
      </c>
      <c r="C564" s="2"/>
      <c r="D564" s="3" t="s">
        <v>14</v>
      </c>
      <c r="E564" s="4">
        <v>15</v>
      </c>
      <c r="F564" s="8">
        <v>40288</v>
      </c>
      <c r="G564" s="6">
        <f t="shared" si="9"/>
        <v>44365.799999999988</v>
      </c>
      <c r="H564" s="7">
        <v>261</v>
      </c>
    </row>
    <row r="565" spans="1:8" x14ac:dyDescent="0.25">
      <c r="A565" s="1" t="s">
        <v>4</v>
      </c>
      <c r="B565" s="2" t="s">
        <v>172</v>
      </c>
      <c r="C565" s="2"/>
      <c r="D565" s="3"/>
      <c r="E565" s="4">
        <v>15</v>
      </c>
      <c r="F565" s="8">
        <v>40298</v>
      </c>
      <c r="G565" s="6">
        <f t="shared" si="9"/>
        <v>44380.799999999988</v>
      </c>
      <c r="H565" s="7">
        <v>262</v>
      </c>
    </row>
    <row r="566" spans="1:8" x14ac:dyDescent="0.25">
      <c r="A566" s="1" t="s">
        <v>4</v>
      </c>
      <c r="B566" s="2" t="s">
        <v>5</v>
      </c>
      <c r="C566" s="2"/>
      <c r="D566" s="3"/>
      <c r="E566" s="4">
        <v>15</v>
      </c>
      <c r="F566" s="8">
        <v>40302</v>
      </c>
      <c r="G566" s="6">
        <f t="shared" si="9"/>
        <v>44395.799999999988</v>
      </c>
      <c r="H566" s="7">
        <v>262</v>
      </c>
    </row>
    <row r="567" spans="1:8" x14ac:dyDescent="0.25">
      <c r="A567" s="1" t="s">
        <v>4</v>
      </c>
      <c r="B567" s="2" t="s">
        <v>175</v>
      </c>
      <c r="C567" s="2"/>
      <c r="D567" s="3"/>
      <c r="E567" s="4">
        <v>150</v>
      </c>
      <c r="F567" s="8">
        <v>40302</v>
      </c>
      <c r="G567" s="6">
        <f t="shared" si="9"/>
        <v>44545.799999999988</v>
      </c>
      <c r="H567" s="7">
        <v>262</v>
      </c>
    </row>
    <row r="568" spans="1:8" x14ac:dyDescent="0.25">
      <c r="A568" s="1" t="s">
        <v>2</v>
      </c>
      <c r="B568" s="2" t="s">
        <v>173</v>
      </c>
      <c r="C568" s="2"/>
      <c r="D568" s="3"/>
      <c r="E568" s="4">
        <v>15</v>
      </c>
      <c r="F568" s="8">
        <v>40304</v>
      </c>
      <c r="G568" s="6">
        <f t="shared" si="9"/>
        <v>44560.799999999988</v>
      </c>
      <c r="H568" s="7">
        <v>262</v>
      </c>
    </row>
    <row r="569" spans="1:8" x14ac:dyDescent="0.25">
      <c r="A569" s="1" t="s">
        <v>4</v>
      </c>
      <c r="B569" s="2" t="s">
        <v>174</v>
      </c>
      <c r="C569" s="2"/>
      <c r="D569" s="3"/>
      <c r="E569" s="4">
        <v>15</v>
      </c>
      <c r="F569" s="8">
        <v>40305</v>
      </c>
      <c r="G569" s="6">
        <f t="shared" si="9"/>
        <v>44575.799999999988</v>
      </c>
      <c r="H569" s="7">
        <v>262</v>
      </c>
    </row>
    <row r="570" spans="1:8" x14ac:dyDescent="0.25">
      <c r="A570" s="1" t="s">
        <v>4</v>
      </c>
      <c r="B570" s="2" t="s">
        <v>176</v>
      </c>
      <c r="C570" s="2"/>
      <c r="D570" s="3"/>
      <c r="E570" s="4">
        <v>15</v>
      </c>
      <c r="F570" s="8">
        <v>40306</v>
      </c>
      <c r="G570" s="6">
        <f t="shared" si="9"/>
        <v>44590.799999999988</v>
      </c>
      <c r="H570" s="7">
        <v>262</v>
      </c>
    </row>
    <row r="571" spans="1:8" x14ac:dyDescent="0.25">
      <c r="A571" s="1" t="s">
        <v>4</v>
      </c>
      <c r="B571" s="2" t="s">
        <v>177</v>
      </c>
      <c r="C571" s="2"/>
      <c r="D571" s="3"/>
      <c r="E571" s="4">
        <v>15</v>
      </c>
      <c r="F571" s="8">
        <v>40307</v>
      </c>
      <c r="G571" s="6">
        <f t="shared" si="9"/>
        <v>44605.799999999988</v>
      </c>
      <c r="H571" s="7">
        <v>263</v>
      </c>
    </row>
    <row r="572" spans="1:8" x14ac:dyDescent="0.25">
      <c r="A572" s="1" t="s">
        <v>4</v>
      </c>
      <c r="B572" s="2" t="s">
        <v>5</v>
      </c>
      <c r="C572" s="2"/>
      <c r="D572" s="3"/>
      <c r="E572" s="4">
        <v>15</v>
      </c>
      <c r="F572" s="8">
        <v>40330</v>
      </c>
      <c r="G572" s="6">
        <f t="shared" si="9"/>
        <v>44620.799999999988</v>
      </c>
      <c r="H572" s="7">
        <v>264</v>
      </c>
    </row>
    <row r="573" spans="1:8" x14ac:dyDescent="0.25">
      <c r="A573" s="1" t="s">
        <v>2</v>
      </c>
      <c r="B573" s="2" t="s">
        <v>181</v>
      </c>
      <c r="C573" s="3"/>
      <c r="D573" s="4" t="s">
        <v>229</v>
      </c>
      <c r="E573" s="4">
        <v>15</v>
      </c>
      <c r="F573" s="8">
        <v>40332</v>
      </c>
      <c r="G573" s="6">
        <f t="shared" si="9"/>
        <v>44635.799999999988</v>
      </c>
      <c r="H573" s="7">
        <v>264</v>
      </c>
    </row>
    <row r="574" spans="1:8" x14ac:dyDescent="0.25">
      <c r="A574" s="1" t="s">
        <v>4</v>
      </c>
      <c r="B574" s="2" t="s">
        <v>5</v>
      </c>
      <c r="C574" s="2"/>
      <c r="D574" s="3"/>
      <c r="E574" s="4">
        <v>15</v>
      </c>
      <c r="F574" s="8">
        <v>40360</v>
      </c>
      <c r="G574" s="6">
        <f t="shared" si="9"/>
        <v>44650.799999999988</v>
      </c>
      <c r="H574" s="7">
        <v>265</v>
      </c>
    </row>
    <row r="575" spans="1:8" x14ac:dyDescent="0.25">
      <c r="A575" s="1" t="s">
        <v>4</v>
      </c>
      <c r="B575" s="2" t="s">
        <v>6</v>
      </c>
      <c r="C575" s="2"/>
      <c r="D575" s="3"/>
      <c r="E575" s="4">
        <v>15</v>
      </c>
      <c r="F575" s="8">
        <v>40360</v>
      </c>
      <c r="G575" s="6">
        <f t="shared" si="9"/>
        <v>44665.799999999988</v>
      </c>
      <c r="H575" s="7">
        <v>265</v>
      </c>
    </row>
    <row r="576" spans="1:8" x14ac:dyDescent="0.25">
      <c r="A576" s="1" t="s">
        <v>4</v>
      </c>
      <c r="B576" s="2" t="s">
        <v>9</v>
      </c>
      <c r="C576" s="2"/>
      <c r="D576" s="3"/>
      <c r="E576" s="4">
        <v>25</v>
      </c>
      <c r="F576" s="8">
        <v>40368</v>
      </c>
      <c r="G576" s="6">
        <f t="shared" si="9"/>
        <v>44690.799999999988</v>
      </c>
      <c r="H576" s="7">
        <v>265</v>
      </c>
    </row>
    <row r="577" spans="1:8" x14ac:dyDescent="0.25">
      <c r="A577" s="1" t="s">
        <v>4</v>
      </c>
      <c r="B577" s="2" t="s">
        <v>10</v>
      </c>
      <c r="C577" s="2"/>
      <c r="D577" s="3"/>
      <c r="E577" s="4">
        <v>45</v>
      </c>
      <c r="F577" s="8">
        <v>40388</v>
      </c>
      <c r="G577" s="6">
        <f t="shared" si="9"/>
        <v>44735.799999999988</v>
      </c>
      <c r="H577" s="7">
        <v>265</v>
      </c>
    </row>
    <row r="578" spans="1:8" x14ac:dyDescent="0.25">
      <c r="A578" s="1" t="s">
        <v>4</v>
      </c>
      <c r="B578" s="2" t="s">
        <v>5</v>
      </c>
      <c r="C578" s="2"/>
      <c r="D578" s="3"/>
      <c r="E578" s="4">
        <v>15</v>
      </c>
      <c r="F578" s="8">
        <v>40417</v>
      </c>
      <c r="G578" s="6">
        <f t="shared" si="9"/>
        <v>44750.799999999988</v>
      </c>
      <c r="H578" s="7">
        <v>266</v>
      </c>
    </row>
    <row r="579" spans="1:8" x14ac:dyDescent="0.25">
      <c r="A579" s="1" t="s">
        <v>4</v>
      </c>
      <c r="B579" s="2" t="s">
        <v>5</v>
      </c>
      <c r="C579" s="2"/>
      <c r="D579" s="3"/>
      <c r="E579" s="4">
        <v>15</v>
      </c>
      <c r="F579" s="8">
        <v>40422</v>
      </c>
      <c r="G579" s="6">
        <f t="shared" si="9"/>
        <v>44765.799999999988</v>
      </c>
      <c r="H579" s="7">
        <v>267</v>
      </c>
    </row>
    <row r="580" spans="1:8" x14ac:dyDescent="0.25">
      <c r="A580" s="1" t="s">
        <v>4</v>
      </c>
      <c r="B580" s="2" t="s">
        <v>12</v>
      </c>
      <c r="C580" s="2"/>
      <c r="D580" s="3"/>
      <c r="E580" s="4">
        <v>15</v>
      </c>
      <c r="F580" s="8">
        <v>40422</v>
      </c>
      <c r="G580" s="6">
        <f t="shared" si="9"/>
        <v>44780.799999999988</v>
      </c>
      <c r="H580" s="7">
        <v>267</v>
      </c>
    </row>
    <row r="581" spans="1:8" x14ac:dyDescent="0.25">
      <c r="A581" s="1" t="s">
        <v>4</v>
      </c>
      <c r="B581" s="2" t="s">
        <v>15</v>
      </c>
      <c r="C581" s="2"/>
      <c r="D581" s="3" t="s">
        <v>14</v>
      </c>
      <c r="E581" s="4">
        <v>15</v>
      </c>
      <c r="F581" s="8">
        <v>40427</v>
      </c>
      <c r="G581" s="6">
        <f t="shared" si="9"/>
        <v>44795.799999999988</v>
      </c>
      <c r="H581" s="7">
        <v>267</v>
      </c>
    </row>
    <row r="582" spans="1:8" x14ac:dyDescent="0.25">
      <c r="A582" s="1" t="s">
        <v>4</v>
      </c>
      <c r="B582" s="2" t="s">
        <v>13</v>
      </c>
      <c r="C582" s="2"/>
      <c r="D582" s="3" t="s">
        <v>14</v>
      </c>
      <c r="E582" s="4">
        <v>15</v>
      </c>
      <c r="F582" s="8">
        <v>40427</v>
      </c>
      <c r="G582" s="6">
        <f t="shared" si="9"/>
        <v>44810.799999999988</v>
      </c>
      <c r="H582" s="7">
        <v>267</v>
      </c>
    </row>
    <row r="583" spans="1:8" x14ac:dyDescent="0.25">
      <c r="A583" s="1"/>
      <c r="B583" s="2" t="s">
        <v>230</v>
      </c>
      <c r="C583" s="2"/>
      <c r="D583" s="3"/>
      <c r="E583" s="4">
        <v>0.14000000000000001</v>
      </c>
      <c r="F583" s="8">
        <v>40431</v>
      </c>
      <c r="G583" s="6">
        <f t="shared" si="9"/>
        <v>44810.939999999988</v>
      </c>
      <c r="H583" s="7">
        <v>267</v>
      </c>
    </row>
    <row r="584" spans="1:8" x14ac:dyDescent="0.25">
      <c r="A584" s="1" t="s">
        <v>4</v>
      </c>
      <c r="B584" s="2" t="s">
        <v>16</v>
      </c>
      <c r="C584" s="2"/>
      <c r="D584" s="3" t="s">
        <v>14</v>
      </c>
      <c r="E584" s="4">
        <v>15</v>
      </c>
      <c r="F584" s="8">
        <v>40436</v>
      </c>
      <c r="G584" s="6">
        <f t="shared" si="9"/>
        <v>44825.939999999988</v>
      </c>
      <c r="H584" s="7">
        <v>267</v>
      </c>
    </row>
    <row r="585" spans="1:8" x14ac:dyDescent="0.25">
      <c r="A585" s="1" t="s">
        <v>4</v>
      </c>
      <c r="B585" s="2" t="s">
        <v>17</v>
      </c>
      <c r="C585" s="2"/>
      <c r="D585" s="3"/>
      <c r="E585" s="4">
        <v>15</v>
      </c>
      <c r="F585" s="8">
        <v>40444</v>
      </c>
      <c r="G585" s="6">
        <f t="shared" si="9"/>
        <v>44840.939999999988</v>
      </c>
      <c r="H585" s="7">
        <v>267</v>
      </c>
    </row>
    <row r="586" spans="1:8" x14ac:dyDescent="0.25">
      <c r="A586" s="1" t="s">
        <v>4</v>
      </c>
      <c r="B586" s="2" t="s">
        <v>52</v>
      </c>
      <c r="C586" s="2"/>
      <c r="D586" s="3"/>
      <c r="E586" s="4">
        <v>15</v>
      </c>
      <c r="F586" s="8">
        <v>40452</v>
      </c>
      <c r="G586" s="6">
        <f t="shared" si="9"/>
        <v>44855.939999999988</v>
      </c>
      <c r="H586" s="7">
        <v>268</v>
      </c>
    </row>
    <row r="587" spans="1:8" x14ac:dyDescent="0.25">
      <c r="A587" s="1" t="s">
        <v>4</v>
      </c>
      <c r="B587" s="2" t="s">
        <v>73</v>
      </c>
      <c r="C587" s="2"/>
      <c r="D587" s="3"/>
      <c r="E587" s="4">
        <v>15</v>
      </c>
      <c r="F587" s="8">
        <v>40452</v>
      </c>
      <c r="G587" s="6">
        <f t="shared" si="9"/>
        <v>44870.939999999988</v>
      </c>
      <c r="H587" s="7">
        <v>268</v>
      </c>
    </row>
    <row r="588" spans="1:8" x14ac:dyDescent="0.25">
      <c r="A588" s="1" t="s">
        <v>4</v>
      </c>
      <c r="B588" s="2" t="s">
        <v>46</v>
      </c>
      <c r="C588" s="2"/>
      <c r="D588" s="3"/>
      <c r="E588" s="4">
        <v>15</v>
      </c>
      <c r="F588" s="8">
        <v>40452</v>
      </c>
      <c r="G588" s="6">
        <f t="shared" si="9"/>
        <v>44885.939999999988</v>
      </c>
      <c r="H588" s="7">
        <v>268</v>
      </c>
    </row>
    <row r="589" spans="1:8" x14ac:dyDescent="0.25">
      <c r="A589" s="1" t="s">
        <v>4</v>
      </c>
      <c r="B589" s="2" t="s">
        <v>5</v>
      </c>
      <c r="C589" s="2"/>
      <c r="D589" s="3"/>
      <c r="E589" s="4">
        <v>15</v>
      </c>
      <c r="F589" s="8">
        <v>40452</v>
      </c>
      <c r="G589" s="6">
        <f t="shared" si="9"/>
        <v>44900.939999999988</v>
      </c>
      <c r="H589" s="7">
        <v>268</v>
      </c>
    </row>
    <row r="590" spans="1:8" x14ac:dyDescent="0.25">
      <c r="A590" s="1" t="s">
        <v>2</v>
      </c>
      <c r="B590" s="2" t="s">
        <v>66</v>
      </c>
      <c r="C590" s="2"/>
      <c r="D590" s="3"/>
      <c r="E590" s="4">
        <v>15</v>
      </c>
      <c r="F590" s="8">
        <v>40452</v>
      </c>
      <c r="G590" s="6">
        <f t="shared" si="9"/>
        <v>44915.939999999988</v>
      </c>
      <c r="H590" s="7">
        <v>268</v>
      </c>
    </row>
    <row r="591" spans="1:8" x14ac:dyDescent="0.25">
      <c r="A591" s="1" t="s">
        <v>4</v>
      </c>
      <c r="B591" s="2" t="s">
        <v>70</v>
      </c>
      <c r="C591" s="2"/>
      <c r="D591" s="3"/>
      <c r="E591" s="4">
        <v>15</v>
      </c>
      <c r="F591" s="8">
        <v>40452</v>
      </c>
      <c r="G591" s="6">
        <f t="shared" si="9"/>
        <v>44930.939999999988</v>
      </c>
      <c r="H591" s="7">
        <v>269</v>
      </c>
    </row>
    <row r="592" spans="1:8" x14ac:dyDescent="0.25">
      <c r="A592" s="1" t="s">
        <v>4</v>
      </c>
      <c r="B592" s="2" t="s">
        <v>17</v>
      </c>
      <c r="C592" s="2"/>
      <c r="D592" s="3"/>
      <c r="E592" s="4">
        <v>25</v>
      </c>
      <c r="F592" s="8">
        <v>40452</v>
      </c>
      <c r="G592" s="6">
        <f t="shared" si="9"/>
        <v>44955.939999999988</v>
      </c>
      <c r="H592" s="7">
        <v>269</v>
      </c>
    </row>
    <row r="593" spans="1:8" x14ac:dyDescent="0.25">
      <c r="A593" s="1" t="s">
        <v>4</v>
      </c>
      <c r="B593" s="2" t="s">
        <v>39</v>
      </c>
      <c r="C593" s="2"/>
      <c r="D593" s="3"/>
      <c r="E593" s="4">
        <v>25</v>
      </c>
      <c r="F593" s="8">
        <v>40452</v>
      </c>
      <c r="G593" s="6">
        <f t="shared" si="9"/>
        <v>44980.939999999988</v>
      </c>
      <c r="H593" s="7">
        <v>269</v>
      </c>
    </row>
    <row r="594" spans="1:8" x14ac:dyDescent="0.25">
      <c r="A594" s="1" t="s">
        <v>4</v>
      </c>
      <c r="B594" s="2" t="s">
        <v>60</v>
      </c>
      <c r="C594" s="2"/>
      <c r="D594" s="3"/>
      <c r="E594" s="4">
        <v>25</v>
      </c>
      <c r="F594" s="8">
        <v>40452</v>
      </c>
      <c r="G594" s="6">
        <f t="shared" si="9"/>
        <v>45005.939999999988</v>
      </c>
      <c r="H594" s="7">
        <v>269</v>
      </c>
    </row>
    <row r="595" spans="1:8" x14ac:dyDescent="0.25">
      <c r="A595" s="1" t="s">
        <v>4</v>
      </c>
      <c r="B595" s="2" t="s">
        <v>112</v>
      </c>
      <c r="C595" s="2"/>
      <c r="D595" s="3"/>
      <c r="E595" s="4">
        <v>25</v>
      </c>
      <c r="F595" s="8">
        <v>40452</v>
      </c>
      <c r="G595" s="6">
        <f t="shared" si="9"/>
        <v>45030.939999999988</v>
      </c>
      <c r="H595" s="7">
        <v>269</v>
      </c>
    </row>
    <row r="596" spans="1:8" x14ac:dyDescent="0.25">
      <c r="A596" s="1" t="s">
        <v>4</v>
      </c>
      <c r="B596" s="2" t="s">
        <v>37</v>
      </c>
      <c r="C596" s="2"/>
      <c r="D596" s="3"/>
      <c r="E596" s="4">
        <v>25</v>
      </c>
      <c r="F596" s="8">
        <v>40452</v>
      </c>
      <c r="G596" s="6">
        <f t="shared" si="9"/>
        <v>45055.939999999988</v>
      </c>
      <c r="H596" s="7">
        <v>269</v>
      </c>
    </row>
    <row r="597" spans="1:8" x14ac:dyDescent="0.25">
      <c r="A597" s="1" t="s">
        <v>4</v>
      </c>
      <c r="B597" s="2" t="s">
        <v>44</v>
      </c>
      <c r="C597" s="2"/>
      <c r="D597" s="3"/>
      <c r="E597" s="4">
        <v>25</v>
      </c>
      <c r="F597" s="8">
        <v>40452</v>
      </c>
      <c r="G597" s="6">
        <f t="shared" si="9"/>
        <v>45080.939999999988</v>
      </c>
      <c r="H597" s="7">
        <v>269</v>
      </c>
    </row>
    <row r="598" spans="1:8" x14ac:dyDescent="0.25">
      <c r="A598" s="1" t="s">
        <v>4</v>
      </c>
      <c r="B598" s="2" t="s">
        <v>68</v>
      </c>
      <c r="C598" s="2"/>
      <c r="D598" s="3"/>
      <c r="E598" s="4">
        <v>25</v>
      </c>
      <c r="F598" s="8">
        <v>40452</v>
      </c>
      <c r="G598" s="6">
        <f t="shared" si="9"/>
        <v>45105.939999999988</v>
      </c>
      <c r="H598" s="7">
        <v>269</v>
      </c>
    </row>
    <row r="599" spans="1:8" x14ac:dyDescent="0.25">
      <c r="A599" s="1" t="s">
        <v>4</v>
      </c>
      <c r="B599" s="2" t="s">
        <v>218</v>
      </c>
      <c r="C599" s="2"/>
      <c r="D599" s="3"/>
      <c r="E599" s="4">
        <v>25</v>
      </c>
      <c r="F599" s="8">
        <v>40452</v>
      </c>
      <c r="G599" s="6">
        <f t="shared" si="9"/>
        <v>45130.939999999988</v>
      </c>
      <c r="H599" s="7">
        <v>269</v>
      </c>
    </row>
    <row r="600" spans="1:8" x14ac:dyDescent="0.25">
      <c r="A600" s="1" t="s">
        <v>4</v>
      </c>
      <c r="B600" s="2" t="s">
        <v>76</v>
      </c>
      <c r="C600" s="2"/>
      <c r="D600" s="3"/>
      <c r="E600" s="4">
        <v>25</v>
      </c>
      <c r="F600" s="8">
        <v>40452</v>
      </c>
      <c r="G600" s="6">
        <f t="shared" si="9"/>
        <v>45155.939999999988</v>
      </c>
      <c r="H600" s="7">
        <v>269</v>
      </c>
    </row>
    <row r="601" spans="1:8" x14ac:dyDescent="0.25">
      <c r="A601" s="1" t="s">
        <v>4</v>
      </c>
      <c r="B601" s="2" t="s">
        <v>41</v>
      </c>
      <c r="C601" s="2"/>
      <c r="D601" s="3"/>
      <c r="E601" s="4">
        <v>25</v>
      </c>
      <c r="F601" s="8">
        <v>40452</v>
      </c>
      <c r="G601" s="6">
        <f t="shared" si="9"/>
        <v>45180.939999999988</v>
      </c>
      <c r="H601" s="7">
        <v>269</v>
      </c>
    </row>
    <row r="602" spans="1:8" x14ac:dyDescent="0.25">
      <c r="A602" s="1" t="s">
        <v>2</v>
      </c>
      <c r="B602" s="2" t="s">
        <v>133</v>
      </c>
      <c r="C602" s="2"/>
      <c r="D602" s="3"/>
      <c r="E602" s="4">
        <v>25</v>
      </c>
      <c r="F602" s="8">
        <v>40452</v>
      </c>
      <c r="G602" s="6">
        <f t="shared" si="9"/>
        <v>45205.939999999988</v>
      </c>
      <c r="H602" s="7">
        <v>269</v>
      </c>
    </row>
    <row r="603" spans="1:8" x14ac:dyDescent="0.25">
      <c r="A603" s="1" t="s">
        <v>4</v>
      </c>
      <c r="B603" s="2" t="s">
        <v>42</v>
      </c>
      <c r="C603" s="2"/>
      <c r="D603" s="3"/>
      <c r="E603" s="4">
        <v>25</v>
      </c>
      <c r="F603" s="8">
        <v>40452</v>
      </c>
      <c r="G603" s="6">
        <f>G602+E603</f>
        <v>45230.939999999988</v>
      </c>
      <c r="H603" s="7">
        <v>269</v>
      </c>
    </row>
    <row r="604" spans="1:8" x14ac:dyDescent="0.25">
      <c r="A604" s="1" t="s">
        <v>4</v>
      </c>
      <c r="B604" s="2" t="s">
        <v>64</v>
      </c>
      <c r="C604" s="2"/>
      <c r="D604" s="3"/>
      <c r="E604" s="4">
        <v>25</v>
      </c>
      <c r="F604" s="8">
        <v>40452</v>
      </c>
      <c r="G604" s="6">
        <f>G603+E604</f>
        <v>45255.939999999988</v>
      </c>
      <c r="H604" s="7">
        <v>269</v>
      </c>
    </row>
    <row r="605" spans="1:8" x14ac:dyDescent="0.25">
      <c r="A605" s="1" t="s">
        <v>4</v>
      </c>
      <c r="B605" s="2" t="s">
        <v>199</v>
      </c>
      <c r="C605" s="2"/>
      <c r="D605" s="3"/>
      <c r="E605" s="4">
        <v>25</v>
      </c>
      <c r="F605" s="8">
        <v>40452</v>
      </c>
      <c r="G605" s="6">
        <f>G604+E605</f>
        <v>45280.939999999988</v>
      </c>
      <c r="H605" s="7">
        <v>269</v>
      </c>
    </row>
    <row r="606" spans="1:8" x14ac:dyDescent="0.25">
      <c r="A606" s="1" t="s">
        <v>4</v>
      </c>
      <c r="B606" s="2" t="s">
        <v>99</v>
      </c>
      <c r="C606" s="2"/>
      <c r="D606" s="3"/>
      <c r="E606" s="4">
        <v>25</v>
      </c>
      <c r="F606" s="8">
        <v>40452</v>
      </c>
      <c r="G606" s="6">
        <f>G605+E606</f>
        <v>45305.939999999988</v>
      </c>
      <c r="H606" s="7">
        <v>269</v>
      </c>
    </row>
    <row r="607" spans="1:8" x14ac:dyDescent="0.25">
      <c r="A607" s="1" t="s">
        <v>4</v>
      </c>
      <c r="B607" s="2" t="s">
        <v>197</v>
      </c>
      <c r="C607" s="2"/>
      <c r="D607" s="3"/>
      <c r="E607" s="4">
        <v>25</v>
      </c>
      <c r="F607" s="8">
        <v>40452</v>
      </c>
      <c r="G607" s="6">
        <f>G606+E607</f>
        <v>45330.939999999988</v>
      </c>
      <c r="H607" s="7">
        <v>269</v>
      </c>
    </row>
    <row r="608" spans="1:8" x14ac:dyDescent="0.25">
      <c r="A608" s="1" t="s">
        <v>4</v>
      </c>
      <c r="B608" s="2" t="s">
        <v>51</v>
      </c>
      <c r="C608" s="2"/>
      <c r="D608" s="3"/>
      <c r="E608" s="4">
        <v>50</v>
      </c>
      <c r="F608" s="8">
        <v>40452</v>
      </c>
      <c r="G608" s="6">
        <f t="shared" ref="G608:G614" si="10">G607+E608</f>
        <v>45380.939999999988</v>
      </c>
      <c r="H608" s="7">
        <v>269</v>
      </c>
    </row>
    <row r="609" spans="1:8" x14ac:dyDescent="0.25">
      <c r="A609" s="1" t="s">
        <v>4</v>
      </c>
      <c r="B609" s="2" t="s">
        <v>38</v>
      </c>
      <c r="C609" s="2"/>
      <c r="D609" s="3"/>
      <c r="E609" s="4">
        <v>50</v>
      </c>
      <c r="F609" s="8">
        <v>40452</v>
      </c>
      <c r="G609" s="6">
        <f t="shared" si="10"/>
        <v>45430.939999999988</v>
      </c>
      <c r="H609" s="7">
        <v>269</v>
      </c>
    </row>
    <row r="610" spans="1:8" x14ac:dyDescent="0.25">
      <c r="A610" s="1" t="s">
        <v>4</v>
      </c>
      <c r="B610" s="2" t="s">
        <v>148</v>
      </c>
      <c r="C610" s="2"/>
      <c r="D610" s="3"/>
      <c r="E610" s="4">
        <v>50</v>
      </c>
      <c r="F610" s="8">
        <v>40452</v>
      </c>
      <c r="G610" s="6">
        <f t="shared" si="10"/>
        <v>45480.939999999988</v>
      </c>
      <c r="H610" s="7">
        <v>269</v>
      </c>
    </row>
    <row r="611" spans="1:8" x14ac:dyDescent="0.25">
      <c r="A611" s="1" t="s">
        <v>4</v>
      </c>
      <c r="B611" s="2" t="s">
        <v>49</v>
      </c>
      <c r="C611" s="2"/>
      <c r="D611" s="3"/>
      <c r="E611" s="4">
        <v>50</v>
      </c>
      <c r="F611" s="8">
        <v>40452</v>
      </c>
      <c r="G611" s="6">
        <f t="shared" si="10"/>
        <v>45530.939999999988</v>
      </c>
      <c r="H611" s="7">
        <v>269</v>
      </c>
    </row>
    <row r="612" spans="1:8" x14ac:dyDescent="0.25">
      <c r="A612" s="1" t="s">
        <v>2</v>
      </c>
      <c r="B612" s="2" t="s">
        <v>72</v>
      </c>
      <c r="C612" s="2"/>
      <c r="D612" s="3"/>
      <c r="E612" s="4">
        <v>50</v>
      </c>
      <c r="F612" s="8">
        <v>40452</v>
      </c>
      <c r="G612" s="6">
        <f t="shared" si="10"/>
        <v>45580.939999999988</v>
      </c>
      <c r="H612" s="7">
        <v>269</v>
      </c>
    </row>
    <row r="613" spans="1:8" x14ac:dyDescent="0.25">
      <c r="A613" s="1" t="s">
        <v>4</v>
      </c>
      <c r="B613" s="2" t="s">
        <v>62</v>
      </c>
      <c r="C613" s="2"/>
      <c r="D613" s="3"/>
      <c r="E613" s="4">
        <v>50</v>
      </c>
      <c r="F613" s="8">
        <v>40452</v>
      </c>
      <c r="G613" s="6">
        <f t="shared" si="10"/>
        <v>45630.939999999988</v>
      </c>
      <c r="H613" s="7">
        <v>269</v>
      </c>
    </row>
    <row r="614" spans="1:8" x14ac:dyDescent="0.25">
      <c r="A614" s="1" t="s">
        <v>4</v>
      </c>
      <c r="B614" s="2" t="s">
        <v>109</v>
      </c>
      <c r="C614" s="2"/>
      <c r="D614" s="3"/>
      <c r="E614" s="4">
        <v>50</v>
      </c>
      <c r="F614" s="8">
        <v>40452</v>
      </c>
      <c r="G614" s="6">
        <f t="shared" si="10"/>
        <v>45680.939999999988</v>
      </c>
      <c r="H614" s="7">
        <v>269</v>
      </c>
    </row>
    <row r="615" spans="1:8" x14ac:dyDescent="0.25">
      <c r="A615" s="1" t="s">
        <v>4</v>
      </c>
      <c r="B615" s="2" t="s">
        <v>47</v>
      </c>
      <c r="C615" s="2"/>
      <c r="D615" s="3"/>
      <c r="E615" s="4">
        <v>50</v>
      </c>
      <c r="F615" s="8">
        <v>40452</v>
      </c>
      <c r="G615" s="6">
        <f>G614+E615</f>
        <v>45730.939999999988</v>
      </c>
      <c r="H615" s="7">
        <v>269</v>
      </c>
    </row>
    <row r="616" spans="1:8" x14ac:dyDescent="0.25">
      <c r="A616" s="1" t="s">
        <v>4</v>
      </c>
      <c r="B616" s="2" t="s">
        <v>78</v>
      </c>
      <c r="C616" s="2"/>
      <c r="D616" s="3"/>
      <c r="E616" s="4">
        <v>50</v>
      </c>
      <c r="F616" s="8">
        <v>40452</v>
      </c>
      <c r="G616" s="6">
        <f>G615+E616</f>
        <v>45780.939999999988</v>
      </c>
      <c r="H616" s="7">
        <v>269</v>
      </c>
    </row>
    <row r="617" spans="1:8" x14ac:dyDescent="0.25">
      <c r="A617" s="1" t="s">
        <v>4</v>
      </c>
      <c r="B617" s="2" t="s">
        <v>45</v>
      </c>
      <c r="C617" s="2"/>
      <c r="D617" s="3"/>
      <c r="E617" s="4">
        <v>50</v>
      </c>
      <c r="F617" s="8">
        <v>40452</v>
      </c>
      <c r="G617" s="6">
        <f>G616+E617</f>
        <v>45830.939999999988</v>
      </c>
      <c r="H617" s="7">
        <v>269</v>
      </c>
    </row>
    <row r="618" spans="1:8" x14ac:dyDescent="0.25">
      <c r="A618" s="1" t="s">
        <v>4</v>
      </c>
      <c r="B618" s="2" t="s">
        <v>52</v>
      </c>
      <c r="C618" s="2"/>
      <c r="D618" s="3"/>
      <c r="E618" s="4">
        <v>100</v>
      </c>
      <c r="F618" s="8">
        <v>40452</v>
      </c>
      <c r="G618" s="6">
        <f t="shared" ref="G618:G644" si="11">G617+E618</f>
        <v>45930.939999999988</v>
      </c>
      <c r="H618" s="7">
        <v>270</v>
      </c>
    </row>
    <row r="619" spans="1:8" x14ac:dyDescent="0.25">
      <c r="A619" s="1" t="s">
        <v>4</v>
      </c>
      <c r="B619" s="2" t="s">
        <v>58</v>
      </c>
      <c r="C619" s="2" t="s">
        <v>59</v>
      </c>
      <c r="D619" s="3"/>
      <c r="E619" s="4">
        <v>100</v>
      </c>
      <c r="F619" s="8">
        <v>40452</v>
      </c>
      <c r="G619" s="6">
        <f t="shared" si="11"/>
        <v>46030.939999999988</v>
      </c>
      <c r="H619" s="7">
        <v>270</v>
      </c>
    </row>
    <row r="620" spans="1:8" x14ac:dyDescent="0.25">
      <c r="A620" s="1" t="s">
        <v>4</v>
      </c>
      <c r="B620" s="2" t="s">
        <v>43</v>
      </c>
      <c r="C620" s="2"/>
      <c r="D620" s="3"/>
      <c r="E620" s="4">
        <v>100</v>
      </c>
      <c r="F620" s="8">
        <v>40452</v>
      </c>
      <c r="G620" s="6">
        <f t="shared" si="11"/>
        <v>46130.939999999988</v>
      </c>
      <c r="H620" s="7">
        <v>270</v>
      </c>
    </row>
    <row r="621" spans="1:8" x14ac:dyDescent="0.25">
      <c r="A621" s="1" t="s">
        <v>4</v>
      </c>
      <c r="B621" s="2" t="s">
        <v>77</v>
      </c>
      <c r="C621" s="2"/>
      <c r="D621" s="3"/>
      <c r="E621" s="4">
        <v>100</v>
      </c>
      <c r="F621" s="8">
        <v>40452</v>
      </c>
      <c r="G621" s="6">
        <f t="shared" si="11"/>
        <v>46230.939999999988</v>
      </c>
      <c r="H621" s="7">
        <v>270</v>
      </c>
    </row>
    <row r="622" spans="1:8" x14ac:dyDescent="0.25">
      <c r="A622" s="1" t="s">
        <v>4</v>
      </c>
      <c r="B622" s="2" t="s">
        <v>48</v>
      </c>
      <c r="C622" s="2"/>
      <c r="D622" s="3"/>
      <c r="E622" s="4">
        <v>100</v>
      </c>
      <c r="F622" s="8">
        <v>40452</v>
      </c>
      <c r="G622" s="6">
        <f t="shared" si="11"/>
        <v>46330.939999999988</v>
      </c>
      <c r="H622" s="7">
        <v>270</v>
      </c>
    </row>
    <row r="623" spans="1:8" x14ac:dyDescent="0.25">
      <c r="A623" s="1" t="s">
        <v>4</v>
      </c>
      <c r="B623" s="2" t="s">
        <v>56</v>
      </c>
      <c r="C623" s="2"/>
      <c r="D623" s="3"/>
      <c r="E623" s="4">
        <v>100</v>
      </c>
      <c r="F623" s="8">
        <v>40452</v>
      </c>
      <c r="G623" s="6">
        <f t="shared" si="11"/>
        <v>46430.939999999988</v>
      </c>
      <c r="H623" s="7">
        <v>270</v>
      </c>
    </row>
    <row r="624" spans="1:8" x14ac:dyDescent="0.25">
      <c r="A624" s="1" t="s">
        <v>231</v>
      </c>
      <c r="B624" s="2" t="s">
        <v>232</v>
      </c>
      <c r="C624" s="2"/>
      <c r="D624" s="3"/>
      <c r="E624" s="4">
        <v>100</v>
      </c>
      <c r="F624" s="8">
        <v>40452</v>
      </c>
      <c r="G624" s="6">
        <f t="shared" si="11"/>
        <v>46530.939999999988</v>
      </c>
      <c r="H624" s="7">
        <v>270</v>
      </c>
    </row>
    <row r="625" spans="1:8" x14ac:dyDescent="0.25">
      <c r="A625" s="1" t="s">
        <v>4</v>
      </c>
      <c r="B625" s="2" t="s">
        <v>144</v>
      </c>
      <c r="C625" s="2"/>
      <c r="D625" s="3"/>
      <c r="E625" s="4">
        <v>100</v>
      </c>
      <c r="F625" s="8">
        <v>40452</v>
      </c>
      <c r="G625" s="6">
        <f t="shared" si="11"/>
        <v>46630.939999999988</v>
      </c>
      <c r="H625" s="7">
        <v>270</v>
      </c>
    </row>
    <row r="626" spans="1:8" x14ac:dyDescent="0.25">
      <c r="A626" s="1" t="s">
        <v>2</v>
      </c>
      <c r="B626" s="2" t="s">
        <v>69</v>
      </c>
      <c r="C626" s="2"/>
      <c r="D626" s="3"/>
      <c r="E626" s="4">
        <v>100</v>
      </c>
      <c r="F626" s="8">
        <v>40452</v>
      </c>
      <c r="G626" s="6">
        <f t="shared" si="11"/>
        <v>46730.939999999988</v>
      </c>
      <c r="H626" s="7">
        <v>270</v>
      </c>
    </row>
    <row r="627" spans="1:8" x14ac:dyDescent="0.25">
      <c r="A627" s="1" t="s">
        <v>4</v>
      </c>
      <c r="B627" s="2" t="s">
        <v>75</v>
      </c>
      <c r="C627" s="2"/>
      <c r="D627" s="3"/>
      <c r="E627" s="4">
        <v>100</v>
      </c>
      <c r="F627" s="8">
        <v>40452</v>
      </c>
      <c r="G627" s="6">
        <f t="shared" si="11"/>
        <v>46830.939999999988</v>
      </c>
      <c r="H627" s="7">
        <v>270</v>
      </c>
    </row>
    <row r="628" spans="1:8" x14ac:dyDescent="0.25">
      <c r="A628" s="1" t="s">
        <v>4</v>
      </c>
      <c r="B628" s="2" t="s">
        <v>54</v>
      </c>
      <c r="C628" s="2"/>
      <c r="D628" s="3"/>
      <c r="E628" s="4">
        <v>100</v>
      </c>
      <c r="F628" s="8">
        <v>40452</v>
      </c>
      <c r="G628" s="6">
        <f t="shared" si="11"/>
        <v>46930.939999999988</v>
      </c>
      <c r="H628" s="7">
        <v>270</v>
      </c>
    </row>
    <row r="629" spans="1:8" x14ac:dyDescent="0.25">
      <c r="A629" s="1" t="s">
        <v>4</v>
      </c>
      <c r="B629" s="2" t="s">
        <v>63</v>
      </c>
      <c r="C629" s="2"/>
      <c r="D629" s="3"/>
      <c r="E629" s="4">
        <v>150</v>
      </c>
      <c r="F629" s="8">
        <v>40452</v>
      </c>
      <c r="G629" s="6">
        <f t="shared" si="11"/>
        <v>47080.939999999988</v>
      </c>
      <c r="H629" s="7">
        <v>270</v>
      </c>
    </row>
    <row r="630" spans="1:8" x14ac:dyDescent="0.25">
      <c r="A630" s="1" t="s">
        <v>4</v>
      </c>
      <c r="B630" s="2" t="s">
        <v>40</v>
      </c>
      <c r="C630" s="2"/>
      <c r="D630" s="3"/>
      <c r="E630" s="4">
        <v>200</v>
      </c>
      <c r="F630" s="8">
        <v>40452</v>
      </c>
      <c r="G630" s="6">
        <f t="shared" si="11"/>
        <v>47280.939999999988</v>
      </c>
      <c r="H630" s="7">
        <v>270</v>
      </c>
    </row>
    <row r="631" spans="1:8" x14ac:dyDescent="0.25">
      <c r="A631" s="1" t="s">
        <v>4</v>
      </c>
      <c r="B631" s="2" t="s">
        <v>19</v>
      </c>
      <c r="C631" s="2"/>
      <c r="D631" s="3"/>
      <c r="E631" s="4">
        <v>15</v>
      </c>
      <c r="F631" s="8">
        <v>40452</v>
      </c>
      <c r="G631" s="6">
        <f t="shared" si="11"/>
        <v>47295.939999999988</v>
      </c>
      <c r="H631" s="7">
        <v>270</v>
      </c>
    </row>
    <row r="632" spans="1:8" x14ac:dyDescent="0.25">
      <c r="A632" s="1" t="s">
        <v>4</v>
      </c>
      <c r="B632" s="2" t="s">
        <v>21</v>
      </c>
      <c r="C632" s="2"/>
      <c r="D632" s="3"/>
      <c r="E632" s="4">
        <v>15</v>
      </c>
      <c r="F632" s="8">
        <v>40452</v>
      </c>
      <c r="G632" s="6">
        <f t="shared" si="11"/>
        <v>47310.939999999988</v>
      </c>
      <c r="H632" s="7">
        <v>270</v>
      </c>
    </row>
    <row r="633" spans="1:8" x14ac:dyDescent="0.25">
      <c r="A633" s="1" t="s">
        <v>4</v>
      </c>
      <c r="B633" s="2" t="s">
        <v>29</v>
      </c>
      <c r="C633" s="2"/>
      <c r="D633" s="3"/>
      <c r="E633" s="4">
        <v>15</v>
      </c>
      <c r="F633" s="8">
        <v>40452</v>
      </c>
      <c r="G633" s="6">
        <f t="shared" si="11"/>
        <v>47325.939999999988</v>
      </c>
      <c r="H633" s="7">
        <v>270</v>
      </c>
    </row>
    <row r="634" spans="1:8" x14ac:dyDescent="0.25">
      <c r="A634" s="1" t="s">
        <v>4</v>
      </c>
      <c r="B634" s="2" t="s">
        <v>26</v>
      </c>
      <c r="C634" s="2"/>
      <c r="D634" s="3"/>
      <c r="E634" s="4">
        <v>25</v>
      </c>
      <c r="F634" s="8">
        <v>40452</v>
      </c>
      <c r="G634" s="6">
        <f t="shared" si="11"/>
        <v>47350.939999999988</v>
      </c>
      <c r="H634" s="7">
        <v>270</v>
      </c>
    </row>
    <row r="635" spans="1:8" x14ac:dyDescent="0.25">
      <c r="A635" s="1" t="s">
        <v>4</v>
      </c>
      <c r="B635" s="2" t="s">
        <v>32</v>
      </c>
      <c r="C635" s="2"/>
      <c r="D635" s="3"/>
      <c r="E635" s="4">
        <v>25</v>
      </c>
      <c r="F635" s="8">
        <v>40452</v>
      </c>
      <c r="G635" s="6">
        <f t="shared" si="11"/>
        <v>47375.939999999988</v>
      </c>
      <c r="H635" s="7">
        <v>270</v>
      </c>
    </row>
    <row r="636" spans="1:8" x14ac:dyDescent="0.25">
      <c r="A636" s="1" t="s">
        <v>4</v>
      </c>
      <c r="B636" s="2" t="s">
        <v>18</v>
      </c>
      <c r="C636" s="2"/>
      <c r="D636" s="3"/>
      <c r="E636" s="4">
        <v>25</v>
      </c>
      <c r="F636" s="8">
        <v>40452</v>
      </c>
      <c r="G636" s="6">
        <f t="shared" si="11"/>
        <v>47400.939999999988</v>
      </c>
      <c r="H636" s="7">
        <v>270</v>
      </c>
    </row>
    <row r="637" spans="1:8" x14ac:dyDescent="0.25">
      <c r="A637" s="1" t="s">
        <v>4</v>
      </c>
      <c r="B637" s="2" t="s">
        <v>24</v>
      </c>
      <c r="C637" s="2"/>
      <c r="D637" s="3"/>
      <c r="E637" s="4">
        <v>25</v>
      </c>
      <c r="F637" s="8">
        <v>40452</v>
      </c>
      <c r="G637" s="6">
        <f t="shared" si="11"/>
        <v>47425.939999999988</v>
      </c>
      <c r="H637" s="7">
        <v>270</v>
      </c>
    </row>
    <row r="638" spans="1:8" x14ac:dyDescent="0.25">
      <c r="A638" s="1" t="s">
        <v>4</v>
      </c>
      <c r="B638" s="2" t="s">
        <v>80</v>
      </c>
      <c r="C638" s="2"/>
      <c r="D638" s="3"/>
      <c r="E638" s="4">
        <v>50</v>
      </c>
      <c r="F638" s="8">
        <v>40452</v>
      </c>
      <c r="G638" s="6">
        <f t="shared" si="11"/>
        <v>47475.939999999988</v>
      </c>
      <c r="H638" s="7">
        <v>270</v>
      </c>
    </row>
    <row r="639" spans="1:8" x14ac:dyDescent="0.25">
      <c r="A639" s="1" t="s">
        <v>4</v>
      </c>
      <c r="B639" s="2" t="s">
        <v>219</v>
      </c>
      <c r="C639" s="2"/>
      <c r="D639" s="3"/>
      <c r="E639" s="4">
        <v>100</v>
      </c>
      <c r="F639" s="8">
        <v>40452</v>
      </c>
      <c r="G639" s="6">
        <f t="shared" si="11"/>
        <v>47575.939999999988</v>
      </c>
      <c r="H639" s="7">
        <v>270</v>
      </c>
    </row>
    <row r="640" spans="1:8" x14ac:dyDescent="0.25">
      <c r="A640" s="1" t="s">
        <v>4</v>
      </c>
      <c r="B640" s="2" t="s">
        <v>22</v>
      </c>
      <c r="C640" s="2"/>
      <c r="D640" s="3"/>
      <c r="E640" s="4">
        <v>100</v>
      </c>
      <c r="F640" s="8">
        <v>40452</v>
      </c>
      <c r="G640" s="6">
        <f t="shared" si="11"/>
        <v>47675.939999999988</v>
      </c>
      <c r="H640" s="7">
        <v>270</v>
      </c>
    </row>
    <row r="641" spans="1:8" x14ac:dyDescent="0.25">
      <c r="A641" s="1" t="s">
        <v>4</v>
      </c>
      <c r="B641" s="2" t="s">
        <v>23</v>
      </c>
      <c r="C641" s="2"/>
      <c r="D641" s="3"/>
      <c r="E641" s="4">
        <v>100</v>
      </c>
      <c r="F641" s="8">
        <v>40452</v>
      </c>
      <c r="G641" s="6">
        <f t="shared" si="11"/>
        <v>47775.939999999988</v>
      </c>
      <c r="H641" s="7">
        <v>270</v>
      </c>
    </row>
    <row r="642" spans="1:8" x14ac:dyDescent="0.25">
      <c r="A642" s="1" t="s">
        <v>4</v>
      </c>
      <c r="B642" s="2" t="s">
        <v>20</v>
      </c>
      <c r="C642" s="2"/>
      <c r="D642" s="3"/>
      <c r="E642" s="4">
        <v>100</v>
      </c>
      <c r="F642" s="8">
        <v>40452</v>
      </c>
      <c r="G642" s="6">
        <f t="shared" si="11"/>
        <v>47875.939999999988</v>
      </c>
      <c r="H642" s="7">
        <v>270</v>
      </c>
    </row>
    <row r="643" spans="1:8" x14ac:dyDescent="0.25">
      <c r="A643" s="1" t="s">
        <v>4</v>
      </c>
      <c r="B643" s="2" t="s">
        <v>30</v>
      </c>
      <c r="C643" s="2"/>
      <c r="D643" s="3"/>
      <c r="E643" s="4">
        <v>100</v>
      </c>
      <c r="F643" s="8">
        <v>40452</v>
      </c>
      <c r="G643" s="6">
        <f t="shared" si="11"/>
        <v>47975.939999999988</v>
      </c>
      <c r="H643" s="7">
        <v>270</v>
      </c>
    </row>
    <row r="644" spans="1:8" x14ac:dyDescent="0.25">
      <c r="A644" s="1" t="s">
        <v>4</v>
      </c>
      <c r="B644" s="2" t="s">
        <v>31</v>
      </c>
      <c r="C644" s="2"/>
      <c r="D644" s="3"/>
      <c r="E644" s="4">
        <v>100</v>
      </c>
      <c r="F644" s="8">
        <v>40452</v>
      </c>
      <c r="G644" s="6">
        <f t="shared" si="11"/>
        <v>48075.939999999988</v>
      </c>
      <c r="H644" s="7">
        <v>270</v>
      </c>
    </row>
    <row r="645" spans="1:8" x14ac:dyDescent="0.25">
      <c r="A645" s="1" t="s">
        <v>4</v>
      </c>
      <c r="B645" s="2" t="s">
        <v>27</v>
      </c>
      <c r="C645" s="2"/>
      <c r="D645" s="3"/>
      <c r="E645" s="4">
        <v>15</v>
      </c>
      <c r="F645" s="8">
        <v>40452</v>
      </c>
      <c r="G645" s="6">
        <f>G644+E645</f>
        <v>48090.939999999988</v>
      </c>
      <c r="H645" s="7">
        <v>271</v>
      </c>
    </row>
    <row r="646" spans="1:8" x14ac:dyDescent="0.25">
      <c r="A646" s="1" t="s">
        <v>4</v>
      </c>
      <c r="B646" s="2" t="s">
        <v>25</v>
      </c>
      <c r="C646" s="2"/>
      <c r="D646" s="3"/>
      <c r="E646" s="4">
        <v>100</v>
      </c>
      <c r="F646" s="8">
        <v>40452</v>
      </c>
      <c r="G646" s="6">
        <f>G645+E646</f>
        <v>48190.939999999988</v>
      </c>
      <c r="H646" s="7">
        <v>271</v>
      </c>
    </row>
    <row r="647" spans="1:8" x14ac:dyDescent="0.25">
      <c r="A647" s="1" t="s">
        <v>4</v>
      </c>
      <c r="B647" s="2" t="s">
        <v>87</v>
      </c>
      <c r="C647" s="2"/>
      <c r="D647" s="3"/>
      <c r="E647" s="4">
        <v>100</v>
      </c>
      <c r="F647" s="8">
        <v>40452</v>
      </c>
      <c r="G647" s="6">
        <f>G646+E647</f>
        <v>48290.939999999988</v>
      </c>
      <c r="H647" s="7">
        <v>271</v>
      </c>
    </row>
    <row r="648" spans="1:8" x14ac:dyDescent="0.25">
      <c r="A648" s="1" t="s">
        <v>4</v>
      </c>
      <c r="B648" s="2" t="s">
        <v>28</v>
      </c>
      <c r="C648" s="2"/>
      <c r="D648" s="3"/>
      <c r="E648" s="4">
        <v>25</v>
      </c>
      <c r="F648" s="8">
        <v>40452</v>
      </c>
      <c r="G648" s="6">
        <f t="shared" ref="G648:G711" si="12">G647+E648</f>
        <v>48315.939999999988</v>
      </c>
      <c r="H648" s="7">
        <v>271</v>
      </c>
    </row>
    <row r="649" spans="1:8" x14ac:dyDescent="0.25">
      <c r="A649" s="1" t="s">
        <v>4</v>
      </c>
      <c r="B649" s="2" t="s">
        <v>79</v>
      </c>
      <c r="C649" s="2"/>
      <c r="D649" s="3"/>
      <c r="E649" s="4">
        <v>15</v>
      </c>
      <c r="F649" s="8">
        <v>40455</v>
      </c>
      <c r="G649" s="6">
        <f t="shared" si="12"/>
        <v>48330.939999999988</v>
      </c>
      <c r="H649" s="7">
        <v>271</v>
      </c>
    </row>
    <row r="650" spans="1:8" x14ac:dyDescent="0.25">
      <c r="A650" s="1" t="s">
        <v>4</v>
      </c>
      <c r="B650" s="2" t="s">
        <v>121</v>
      </c>
      <c r="C650" s="2"/>
      <c r="D650" s="3"/>
      <c r="E650" s="4">
        <v>25</v>
      </c>
      <c r="F650" s="8">
        <v>40456</v>
      </c>
      <c r="G650" s="6">
        <f t="shared" si="12"/>
        <v>48355.939999999988</v>
      </c>
      <c r="H650" s="7">
        <v>271</v>
      </c>
    </row>
    <row r="651" spans="1:8" x14ac:dyDescent="0.25">
      <c r="A651" s="1" t="s">
        <v>4</v>
      </c>
      <c r="B651" s="2" t="s">
        <v>55</v>
      </c>
      <c r="C651" s="2"/>
      <c r="D651" s="3"/>
      <c r="E651" s="4">
        <v>25</v>
      </c>
      <c r="F651" s="8">
        <v>40456</v>
      </c>
      <c r="G651" s="6">
        <f t="shared" si="12"/>
        <v>48380.939999999988</v>
      </c>
      <c r="H651" s="7">
        <v>271</v>
      </c>
    </row>
    <row r="652" spans="1:8" x14ac:dyDescent="0.25">
      <c r="A652" s="1" t="s">
        <v>4</v>
      </c>
      <c r="B652" s="2" t="s">
        <v>116</v>
      </c>
      <c r="C652" s="2"/>
      <c r="D652" s="3"/>
      <c r="E652" s="4">
        <v>25</v>
      </c>
      <c r="F652" s="8">
        <v>40456</v>
      </c>
      <c r="G652" s="6">
        <f t="shared" si="12"/>
        <v>48405.939999999988</v>
      </c>
      <c r="H652" s="7">
        <v>271</v>
      </c>
    </row>
    <row r="653" spans="1:8" x14ac:dyDescent="0.25">
      <c r="A653" s="1" t="s">
        <v>4</v>
      </c>
      <c r="B653" s="2" t="s">
        <v>233</v>
      </c>
      <c r="C653" s="2"/>
      <c r="D653" s="3"/>
      <c r="E653" s="4">
        <v>50</v>
      </c>
      <c r="F653" s="8">
        <v>40456</v>
      </c>
      <c r="G653" s="6">
        <f t="shared" si="12"/>
        <v>48455.939999999988</v>
      </c>
      <c r="H653" s="7">
        <v>271</v>
      </c>
    </row>
    <row r="654" spans="1:8" x14ac:dyDescent="0.25">
      <c r="A654" s="1" t="s">
        <v>2</v>
      </c>
      <c r="B654" s="2" t="s">
        <v>33</v>
      </c>
      <c r="C654" s="2"/>
      <c r="D654" s="3"/>
      <c r="E654" s="4">
        <v>100</v>
      </c>
      <c r="F654" s="8">
        <v>40456</v>
      </c>
      <c r="G654" s="6">
        <f t="shared" si="12"/>
        <v>48555.939999999988</v>
      </c>
      <c r="H654" s="7">
        <v>271</v>
      </c>
    </row>
    <row r="655" spans="1:8" x14ac:dyDescent="0.25">
      <c r="A655" s="1" t="s">
        <v>2</v>
      </c>
      <c r="B655" s="2" t="s">
        <v>3</v>
      </c>
      <c r="C655" s="2"/>
      <c r="D655" s="3"/>
      <c r="E655" s="4">
        <v>120</v>
      </c>
      <c r="F655" s="8">
        <v>40456</v>
      </c>
      <c r="G655" s="6">
        <f t="shared" si="12"/>
        <v>48675.939999999988</v>
      </c>
      <c r="H655" s="7">
        <v>271</v>
      </c>
    </row>
    <row r="656" spans="1:8" x14ac:dyDescent="0.25">
      <c r="A656" s="1" t="s">
        <v>4</v>
      </c>
      <c r="B656" s="2" t="s">
        <v>34</v>
      </c>
      <c r="C656" s="2"/>
      <c r="D656" s="3" t="s">
        <v>229</v>
      </c>
      <c r="E656" s="4">
        <v>25</v>
      </c>
      <c r="F656" s="8">
        <v>40456</v>
      </c>
      <c r="G656" s="6">
        <f t="shared" si="12"/>
        <v>48700.939999999988</v>
      </c>
      <c r="H656" s="7">
        <v>271</v>
      </c>
    </row>
    <row r="657" spans="1:8" x14ac:dyDescent="0.25">
      <c r="A657" s="1" t="s">
        <v>4</v>
      </c>
      <c r="B657" s="2" t="s">
        <v>35</v>
      </c>
      <c r="C657" s="2"/>
      <c r="D657" s="3"/>
      <c r="E657" s="4">
        <v>100</v>
      </c>
      <c r="F657" s="8">
        <v>40456</v>
      </c>
      <c r="G657" s="6">
        <f t="shared" si="12"/>
        <v>48800.939999999988</v>
      </c>
      <c r="H657" s="7">
        <v>271</v>
      </c>
    </row>
    <row r="658" spans="1:8" x14ac:dyDescent="0.25">
      <c r="A658" s="1" t="s">
        <v>4</v>
      </c>
      <c r="B658" s="2" t="s">
        <v>50</v>
      </c>
      <c r="C658" s="2"/>
      <c r="D658" s="3"/>
      <c r="E658" s="4">
        <v>100</v>
      </c>
      <c r="F658" s="8">
        <v>40456</v>
      </c>
      <c r="G658" s="6">
        <f t="shared" si="12"/>
        <v>48900.939999999988</v>
      </c>
      <c r="H658" s="7">
        <v>271</v>
      </c>
    </row>
    <row r="659" spans="1:8" x14ac:dyDescent="0.25">
      <c r="A659" s="1" t="s">
        <v>2</v>
      </c>
      <c r="B659" s="2" t="s">
        <v>74</v>
      </c>
      <c r="C659" s="2"/>
      <c r="D659" s="3"/>
      <c r="E659" s="4">
        <v>50</v>
      </c>
      <c r="F659" s="8">
        <v>40456</v>
      </c>
      <c r="G659" s="6">
        <f t="shared" si="12"/>
        <v>48950.939999999988</v>
      </c>
      <c r="H659" s="7">
        <v>271</v>
      </c>
    </row>
    <row r="660" spans="1:8" x14ac:dyDescent="0.25">
      <c r="A660" s="1" t="s">
        <v>4</v>
      </c>
      <c r="B660" s="2" t="s">
        <v>57</v>
      </c>
      <c r="C660" s="2"/>
      <c r="D660" s="3"/>
      <c r="E660" s="4">
        <v>25</v>
      </c>
      <c r="F660" s="8">
        <v>40456</v>
      </c>
      <c r="G660" s="6">
        <f t="shared" si="12"/>
        <v>48975.939999999988</v>
      </c>
      <c r="H660" s="7">
        <v>271</v>
      </c>
    </row>
    <row r="661" spans="1:8" x14ac:dyDescent="0.25">
      <c r="A661" s="1" t="s">
        <v>4</v>
      </c>
      <c r="B661" s="2" t="s">
        <v>53</v>
      </c>
      <c r="C661" s="2"/>
      <c r="D661" s="3"/>
      <c r="E661" s="4">
        <v>25</v>
      </c>
      <c r="F661" s="8">
        <v>40456</v>
      </c>
      <c r="G661" s="6">
        <f t="shared" si="12"/>
        <v>49000.939999999988</v>
      </c>
      <c r="H661" s="7">
        <v>271</v>
      </c>
    </row>
    <row r="662" spans="1:8" x14ac:dyDescent="0.25">
      <c r="A662" s="1" t="s">
        <v>4</v>
      </c>
      <c r="B662" s="2" t="s">
        <v>61</v>
      </c>
      <c r="C662" s="2"/>
      <c r="D662" s="3"/>
      <c r="E662" s="4">
        <v>15</v>
      </c>
      <c r="F662" s="8">
        <v>40456</v>
      </c>
      <c r="G662" s="6">
        <f t="shared" si="12"/>
        <v>49015.939999999988</v>
      </c>
      <c r="H662" s="7">
        <v>271</v>
      </c>
    </row>
    <row r="663" spans="1:8" x14ac:dyDescent="0.25">
      <c r="A663" s="1" t="s">
        <v>4</v>
      </c>
      <c r="B663" s="2" t="s">
        <v>168</v>
      </c>
      <c r="C663" s="2"/>
      <c r="D663" s="3"/>
      <c r="E663" s="4">
        <v>50</v>
      </c>
      <c r="F663" s="8">
        <v>40456</v>
      </c>
      <c r="G663" s="6">
        <f t="shared" si="12"/>
        <v>49065.939999999988</v>
      </c>
      <c r="H663" s="7">
        <v>271</v>
      </c>
    </row>
    <row r="664" spans="1:8" x14ac:dyDescent="0.25">
      <c r="A664" s="1" t="s">
        <v>4</v>
      </c>
      <c r="B664" s="2" t="s">
        <v>67</v>
      </c>
      <c r="C664" s="2"/>
      <c r="D664" s="3"/>
      <c r="E664" s="4">
        <v>100</v>
      </c>
      <c r="F664" s="8">
        <v>40456</v>
      </c>
      <c r="G664" s="6">
        <f t="shared" si="12"/>
        <v>49165.939999999988</v>
      </c>
      <c r="H664" s="7">
        <v>271</v>
      </c>
    </row>
    <row r="665" spans="1:8" x14ac:dyDescent="0.25">
      <c r="A665" s="1" t="s">
        <v>4</v>
      </c>
      <c r="B665" s="2" t="s">
        <v>81</v>
      </c>
      <c r="C665" s="2"/>
      <c r="D665" s="3"/>
      <c r="E665" s="4">
        <v>15</v>
      </c>
      <c r="F665" s="8">
        <v>40457</v>
      </c>
      <c r="G665" s="6">
        <f t="shared" si="12"/>
        <v>49180.939999999988</v>
      </c>
      <c r="H665" s="7">
        <v>271</v>
      </c>
    </row>
    <row r="666" spans="1:8" x14ac:dyDescent="0.25">
      <c r="A666" s="1" t="s">
        <v>4</v>
      </c>
      <c r="B666" s="2" t="s">
        <v>82</v>
      </c>
      <c r="C666" s="2"/>
      <c r="D666" s="3"/>
      <c r="E666" s="4">
        <v>25</v>
      </c>
      <c r="F666" s="8">
        <v>40462</v>
      </c>
      <c r="G666" s="6">
        <f t="shared" si="12"/>
        <v>49205.939999999988</v>
      </c>
      <c r="H666" s="7">
        <v>271</v>
      </c>
    </row>
    <row r="667" spans="1:8" x14ac:dyDescent="0.25">
      <c r="A667" s="1" t="s">
        <v>4</v>
      </c>
      <c r="B667" s="2" t="s">
        <v>164</v>
      </c>
      <c r="C667" s="2"/>
      <c r="D667" s="3"/>
      <c r="E667" s="4">
        <v>3000</v>
      </c>
      <c r="F667" s="8">
        <v>40466</v>
      </c>
      <c r="G667" s="6">
        <f t="shared" si="12"/>
        <v>52205.939999999988</v>
      </c>
      <c r="H667" s="7">
        <v>271</v>
      </c>
    </row>
    <row r="668" spans="1:8" x14ac:dyDescent="0.25">
      <c r="A668" s="1" t="s">
        <v>4</v>
      </c>
      <c r="B668" s="2" t="s">
        <v>84</v>
      </c>
      <c r="C668" s="2"/>
      <c r="D668" s="3"/>
      <c r="E668" s="4">
        <v>15</v>
      </c>
      <c r="F668" s="8">
        <v>40469</v>
      </c>
      <c r="G668" s="6">
        <f t="shared" si="12"/>
        <v>52220.939999999988</v>
      </c>
      <c r="H668" s="7">
        <v>271</v>
      </c>
    </row>
    <row r="669" spans="1:8" x14ac:dyDescent="0.25">
      <c r="A669" s="1" t="s">
        <v>2</v>
      </c>
      <c r="B669" s="2" t="s">
        <v>85</v>
      </c>
      <c r="C669" s="2"/>
      <c r="D669" s="3"/>
      <c r="E669" s="4">
        <v>15</v>
      </c>
      <c r="F669" s="8">
        <v>40471</v>
      </c>
      <c r="G669" s="6">
        <f t="shared" si="12"/>
        <v>52235.939999999988</v>
      </c>
      <c r="H669" s="7">
        <v>272</v>
      </c>
    </row>
    <row r="670" spans="1:8" x14ac:dyDescent="0.25">
      <c r="A670" s="1"/>
      <c r="B670" s="2" t="s">
        <v>234</v>
      </c>
      <c r="C670" s="2"/>
      <c r="D670" s="3"/>
      <c r="E670" s="4">
        <v>-354.26</v>
      </c>
      <c r="F670" s="8">
        <v>40473</v>
      </c>
      <c r="G670" s="6">
        <f t="shared" si="12"/>
        <v>51881.679999999986</v>
      </c>
      <c r="H670" s="7">
        <v>272</v>
      </c>
    </row>
    <row r="671" spans="1:8" x14ac:dyDescent="0.25">
      <c r="A671" s="1"/>
      <c r="B671" s="2" t="s">
        <v>235</v>
      </c>
      <c r="C671" s="2"/>
      <c r="D671" s="3"/>
      <c r="E671" s="4">
        <v>-4182.8599999999997</v>
      </c>
      <c r="F671" s="8">
        <v>40477</v>
      </c>
      <c r="G671" s="6">
        <f t="shared" si="12"/>
        <v>47698.819999999985</v>
      </c>
      <c r="H671" s="7">
        <v>272</v>
      </c>
    </row>
    <row r="672" spans="1:8" x14ac:dyDescent="0.25">
      <c r="A672" s="1" t="s">
        <v>4</v>
      </c>
      <c r="B672" s="2" t="s">
        <v>92</v>
      </c>
      <c r="C672" s="2"/>
      <c r="D672" s="3"/>
      <c r="E672" s="4">
        <v>15</v>
      </c>
      <c r="F672" s="8">
        <v>40483</v>
      </c>
      <c r="G672" s="6">
        <f t="shared" si="12"/>
        <v>47713.819999999985</v>
      </c>
      <c r="H672" s="7">
        <v>273</v>
      </c>
    </row>
    <row r="673" spans="1:8" x14ac:dyDescent="0.25">
      <c r="A673" s="1" t="s">
        <v>4</v>
      </c>
      <c r="B673" s="2" t="s">
        <v>94</v>
      </c>
      <c r="C673" s="2"/>
      <c r="D673" s="3"/>
      <c r="E673" s="4">
        <v>15</v>
      </c>
      <c r="F673" s="8">
        <v>40483</v>
      </c>
      <c r="G673" s="6">
        <f t="shared" si="12"/>
        <v>47728.819999999985</v>
      </c>
      <c r="H673" s="7">
        <v>273</v>
      </c>
    </row>
    <row r="674" spans="1:8" x14ac:dyDescent="0.25">
      <c r="A674" s="1" t="s">
        <v>4</v>
      </c>
      <c r="B674" s="2" t="s">
        <v>45</v>
      </c>
      <c r="C674" s="2"/>
      <c r="D674" s="3"/>
      <c r="E674" s="4">
        <v>15</v>
      </c>
      <c r="F674" s="8">
        <v>40483</v>
      </c>
      <c r="G674" s="6">
        <f t="shared" si="12"/>
        <v>47743.819999999985</v>
      </c>
      <c r="H674" s="7">
        <v>273</v>
      </c>
    </row>
    <row r="675" spans="1:8" x14ac:dyDescent="0.25">
      <c r="A675" s="1" t="s">
        <v>4</v>
      </c>
      <c r="B675" s="2" t="s">
        <v>78</v>
      </c>
      <c r="C675" s="2"/>
      <c r="D675" s="3"/>
      <c r="E675" s="4">
        <v>15</v>
      </c>
      <c r="F675" s="8">
        <v>40483</v>
      </c>
      <c r="G675" s="6">
        <f t="shared" si="12"/>
        <v>47758.819999999985</v>
      </c>
      <c r="H675" s="7">
        <v>273</v>
      </c>
    </row>
    <row r="676" spans="1:8" x14ac:dyDescent="0.25">
      <c r="A676" s="1" t="s">
        <v>4</v>
      </c>
      <c r="B676" s="2" t="s">
        <v>5</v>
      </c>
      <c r="C676" s="2"/>
      <c r="D676" s="3"/>
      <c r="E676" s="4">
        <v>15</v>
      </c>
      <c r="F676" s="8">
        <v>40483</v>
      </c>
      <c r="G676" s="6">
        <f t="shared" si="12"/>
        <v>47773.819999999985</v>
      </c>
      <c r="H676" s="7">
        <v>273</v>
      </c>
    </row>
    <row r="677" spans="1:8" x14ac:dyDescent="0.25">
      <c r="A677" s="1" t="s">
        <v>4</v>
      </c>
      <c r="B677" s="2" t="s">
        <v>101</v>
      </c>
      <c r="C677" s="2"/>
      <c r="D677" s="3"/>
      <c r="E677" s="4">
        <v>15</v>
      </c>
      <c r="F677" s="8">
        <v>40483</v>
      </c>
      <c r="G677" s="6">
        <f t="shared" si="12"/>
        <v>47788.819999999985</v>
      </c>
      <c r="H677" s="7">
        <v>274</v>
      </c>
    </row>
    <row r="678" spans="1:8" x14ac:dyDescent="0.25">
      <c r="A678" s="1" t="s">
        <v>2</v>
      </c>
      <c r="B678" s="2" t="s">
        <v>97</v>
      </c>
      <c r="C678" s="2"/>
      <c r="D678" s="3"/>
      <c r="E678" s="4">
        <v>15</v>
      </c>
      <c r="F678" s="8">
        <v>40483</v>
      </c>
      <c r="G678" s="6">
        <f t="shared" si="12"/>
        <v>47803.819999999985</v>
      </c>
      <c r="H678" s="7">
        <v>274</v>
      </c>
    </row>
    <row r="679" spans="1:8" x14ac:dyDescent="0.25">
      <c r="A679" s="1" t="s">
        <v>2</v>
      </c>
      <c r="B679" s="2" t="s">
        <v>93</v>
      </c>
      <c r="C679" s="2"/>
      <c r="D679" s="3"/>
      <c r="E679" s="4">
        <v>20</v>
      </c>
      <c r="F679" s="8">
        <v>40483</v>
      </c>
      <c r="G679" s="6">
        <f t="shared" si="12"/>
        <v>47823.819999999985</v>
      </c>
      <c r="H679" s="7">
        <v>274</v>
      </c>
    </row>
    <row r="680" spans="1:8" x14ac:dyDescent="0.25">
      <c r="A680" s="1" t="s">
        <v>4</v>
      </c>
      <c r="B680" s="2" t="s">
        <v>95</v>
      </c>
      <c r="C680" s="2"/>
      <c r="D680" s="3"/>
      <c r="E680" s="4">
        <v>100</v>
      </c>
      <c r="F680" s="8">
        <v>40483</v>
      </c>
      <c r="G680" s="6">
        <f t="shared" si="12"/>
        <v>47923.819999999985</v>
      </c>
      <c r="H680" s="7">
        <v>274</v>
      </c>
    </row>
    <row r="681" spans="1:8" x14ac:dyDescent="0.25">
      <c r="A681" s="1" t="s">
        <v>2</v>
      </c>
      <c r="B681" s="2" t="s">
        <v>96</v>
      </c>
      <c r="C681" s="2"/>
      <c r="D681" s="3"/>
      <c r="E681" s="4">
        <v>15</v>
      </c>
      <c r="F681" s="8">
        <v>40485</v>
      </c>
      <c r="G681" s="6">
        <f t="shared" si="12"/>
        <v>47938.819999999985</v>
      </c>
      <c r="H681" s="7">
        <v>274</v>
      </c>
    </row>
    <row r="682" spans="1:8" x14ac:dyDescent="0.25">
      <c r="A682" s="1" t="s">
        <v>4</v>
      </c>
      <c r="B682" s="2" t="s">
        <v>98</v>
      </c>
      <c r="C682" s="2"/>
      <c r="D682" s="3"/>
      <c r="E682" s="4">
        <v>15</v>
      </c>
      <c r="F682" s="8">
        <v>40485</v>
      </c>
      <c r="G682" s="6">
        <f t="shared" si="12"/>
        <v>47953.819999999985</v>
      </c>
      <c r="H682" s="7">
        <v>274</v>
      </c>
    </row>
    <row r="683" spans="1:8" x14ac:dyDescent="0.25">
      <c r="A683" s="1" t="s">
        <v>4</v>
      </c>
      <c r="B683" s="2" t="s">
        <v>100</v>
      </c>
      <c r="C683" s="2"/>
      <c r="D683" s="3" t="s">
        <v>14</v>
      </c>
      <c r="E683" s="4">
        <v>15</v>
      </c>
      <c r="F683" s="8">
        <v>40485</v>
      </c>
      <c r="G683" s="6">
        <f t="shared" si="12"/>
        <v>47968.819999999985</v>
      </c>
      <c r="H683" s="7">
        <v>274</v>
      </c>
    </row>
    <row r="684" spans="1:8" x14ac:dyDescent="0.25">
      <c r="A684" s="1" t="s">
        <v>2</v>
      </c>
      <c r="B684" s="2" t="s">
        <v>103</v>
      </c>
      <c r="C684" s="2"/>
      <c r="D684" s="3"/>
      <c r="E684" s="4">
        <v>15</v>
      </c>
      <c r="F684" s="8">
        <v>40490</v>
      </c>
      <c r="G684" s="6">
        <f t="shared" si="12"/>
        <v>47983.819999999985</v>
      </c>
      <c r="H684" s="7">
        <v>274</v>
      </c>
    </row>
    <row r="685" spans="1:8" x14ac:dyDescent="0.25">
      <c r="A685" s="1"/>
      <c r="B685" s="2" t="s">
        <v>236</v>
      </c>
      <c r="C685" s="2"/>
      <c r="D685" s="3"/>
      <c r="E685" s="4">
        <v>-2000</v>
      </c>
      <c r="F685" s="8">
        <v>40493</v>
      </c>
      <c r="G685" s="6">
        <f t="shared" si="12"/>
        <v>45983.819999999985</v>
      </c>
      <c r="H685" s="7">
        <v>274</v>
      </c>
    </row>
    <row r="686" spans="1:8" x14ac:dyDescent="0.25">
      <c r="A686" s="1"/>
      <c r="B686" s="2" t="s">
        <v>237</v>
      </c>
      <c r="C686" s="2"/>
      <c r="D686" s="3"/>
      <c r="E686" s="4">
        <v>10</v>
      </c>
      <c r="F686" s="8">
        <v>40500</v>
      </c>
      <c r="G686" s="6">
        <f t="shared" si="12"/>
        <v>45993.819999999985</v>
      </c>
      <c r="H686" s="7">
        <v>274</v>
      </c>
    </row>
    <row r="687" spans="1:8" x14ac:dyDescent="0.25">
      <c r="A687" s="1" t="s">
        <v>2</v>
      </c>
      <c r="B687" s="2" t="s">
        <v>214</v>
      </c>
      <c r="C687" s="2"/>
      <c r="D687" s="3"/>
      <c r="E687" s="4">
        <v>100</v>
      </c>
      <c r="F687" s="8">
        <v>40501</v>
      </c>
      <c r="G687" s="6">
        <f t="shared" si="12"/>
        <v>46093.819999999985</v>
      </c>
      <c r="H687" s="7">
        <v>274</v>
      </c>
    </row>
    <row r="688" spans="1:8" x14ac:dyDescent="0.25">
      <c r="A688" s="1" t="s">
        <v>4</v>
      </c>
      <c r="B688" s="2" t="s">
        <v>109</v>
      </c>
      <c r="C688" s="2"/>
      <c r="D688" s="3"/>
      <c r="E688" s="4">
        <v>15</v>
      </c>
      <c r="F688" s="8">
        <v>40507</v>
      </c>
      <c r="G688" s="6">
        <f t="shared" si="12"/>
        <v>46108.819999999985</v>
      </c>
      <c r="H688" s="7">
        <v>274</v>
      </c>
    </row>
    <row r="689" spans="1:8" x14ac:dyDescent="0.25">
      <c r="A689" s="1" t="s">
        <v>4</v>
      </c>
      <c r="B689" s="2" t="s">
        <v>108</v>
      </c>
      <c r="C689" s="2"/>
      <c r="D689" s="3"/>
      <c r="E689" s="4">
        <v>15</v>
      </c>
      <c r="F689" s="8">
        <v>40507</v>
      </c>
      <c r="G689" s="6">
        <f t="shared" si="12"/>
        <v>46123.819999999985</v>
      </c>
      <c r="H689" s="7">
        <v>274</v>
      </c>
    </row>
    <row r="690" spans="1:8" x14ac:dyDescent="0.25">
      <c r="A690" s="1" t="s">
        <v>4</v>
      </c>
      <c r="B690" s="2" t="s">
        <v>5</v>
      </c>
      <c r="C690" s="2"/>
      <c r="D690" s="3"/>
      <c r="E690" s="4">
        <v>15</v>
      </c>
      <c r="F690" s="8">
        <v>40513</v>
      </c>
      <c r="G690" s="6">
        <f t="shared" si="12"/>
        <v>46138.819999999985</v>
      </c>
      <c r="H690" s="7">
        <v>275</v>
      </c>
    </row>
    <row r="691" spans="1:8" x14ac:dyDescent="0.25">
      <c r="A691" s="1" t="s">
        <v>4</v>
      </c>
      <c r="B691" s="2" t="s">
        <v>116</v>
      </c>
      <c r="C691" s="2"/>
      <c r="D691" s="3"/>
      <c r="E691" s="4">
        <v>15</v>
      </c>
      <c r="F691" s="8">
        <v>40513</v>
      </c>
      <c r="G691" s="6">
        <f t="shared" si="12"/>
        <v>46153.819999999985</v>
      </c>
      <c r="H691" s="7">
        <v>275</v>
      </c>
    </row>
    <row r="692" spans="1:8" x14ac:dyDescent="0.25">
      <c r="A692" s="1" t="s">
        <v>4</v>
      </c>
      <c r="B692" s="2" t="s">
        <v>115</v>
      </c>
      <c r="C692" s="2"/>
      <c r="D692" s="3"/>
      <c r="E692" s="4">
        <v>15</v>
      </c>
      <c r="F692" s="8">
        <v>40513</v>
      </c>
      <c r="G692" s="6">
        <f t="shared" si="12"/>
        <v>46168.819999999985</v>
      </c>
      <c r="H692" s="7">
        <v>275</v>
      </c>
    </row>
    <row r="693" spans="1:8" x14ac:dyDescent="0.25">
      <c r="A693" s="1" t="s">
        <v>4</v>
      </c>
      <c r="B693" s="2" t="s">
        <v>39</v>
      </c>
      <c r="C693" s="2"/>
      <c r="D693" s="3"/>
      <c r="E693" s="4">
        <v>15</v>
      </c>
      <c r="F693" s="8">
        <v>40513</v>
      </c>
      <c r="G693" s="6">
        <f t="shared" si="12"/>
        <v>46183.819999999985</v>
      </c>
      <c r="H693" s="7">
        <v>275</v>
      </c>
    </row>
    <row r="694" spans="1:8" x14ac:dyDescent="0.25">
      <c r="A694" s="1" t="s">
        <v>4</v>
      </c>
      <c r="B694" s="2" t="s">
        <v>52</v>
      </c>
      <c r="C694" s="2"/>
      <c r="D694" s="3"/>
      <c r="E694" s="4">
        <v>15</v>
      </c>
      <c r="F694" s="8">
        <v>40513</v>
      </c>
      <c r="G694" s="6">
        <f t="shared" si="12"/>
        <v>46198.819999999985</v>
      </c>
      <c r="H694" s="7">
        <v>275</v>
      </c>
    </row>
    <row r="695" spans="1:8" x14ac:dyDescent="0.25">
      <c r="A695" s="1" t="s">
        <v>4</v>
      </c>
      <c r="B695" s="2" t="s">
        <v>114</v>
      </c>
      <c r="C695" s="2"/>
      <c r="D695" s="3"/>
      <c r="E695" s="4">
        <v>15</v>
      </c>
      <c r="F695" s="8">
        <v>40515</v>
      </c>
      <c r="G695" s="6">
        <f t="shared" si="12"/>
        <v>46213.819999999985</v>
      </c>
      <c r="H695" s="7">
        <v>275</v>
      </c>
    </row>
    <row r="696" spans="1:8" x14ac:dyDescent="0.25">
      <c r="A696" s="1"/>
      <c r="B696" s="2" t="s">
        <v>237</v>
      </c>
      <c r="C696" s="2"/>
      <c r="D696" s="3"/>
      <c r="E696" s="4">
        <v>150</v>
      </c>
      <c r="F696" s="8">
        <v>40522</v>
      </c>
      <c r="G696" s="6">
        <f t="shared" si="12"/>
        <v>46363.819999999985</v>
      </c>
      <c r="H696" s="7">
        <v>275</v>
      </c>
    </row>
    <row r="697" spans="1:8" x14ac:dyDescent="0.25">
      <c r="A697" s="1" t="s">
        <v>4</v>
      </c>
      <c r="B697" s="2" t="s">
        <v>117</v>
      </c>
      <c r="C697" s="2"/>
      <c r="D697" s="3"/>
      <c r="E697" s="4">
        <v>150</v>
      </c>
      <c r="F697" s="8">
        <v>40527</v>
      </c>
      <c r="G697" s="6">
        <f t="shared" si="12"/>
        <v>46513.819999999985</v>
      </c>
      <c r="H697" s="7">
        <v>275</v>
      </c>
    </row>
    <row r="698" spans="1:8" x14ac:dyDescent="0.25">
      <c r="A698" s="1"/>
      <c r="B698" s="2" t="s">
        <v>238</v>
      </c>
      <c r="C698" s="2"/>
      <c r="D698" s="3"/>
      <c r="E698" s="4">
        <v>-4000</v>
      </c>
      <c r="F698" s="8">
        <v>40532</v>
      </c>
      <c r="G698" s="6">
        <f t="shared" si="12"/>
        <v>42513.819999999985</v>
      </c>
      <c r="H698" s="7">
        <v>275</v>
      </c>
    </row>
    <row r="699" spans="1:8" x14ac:dyDescent="0.25">
      <c r="A699" s="1"/>
      <c r="B699" s="2" t="s">
        <v>239</v>
      </c>
      <c r="C699" s="2"/>
      <c r="D699" s="3"/>
      <c r="E699" s="4">
        <v>-4000</v>
      </c>
      <c r="F699" s="8">
        <v>40532</v>
      </c>
      <c r="G699" s="6">
        <f t="shared" si="12"/>
        <v>38513.819999999985</v>
      </c>
      <c r="H699" s="7">
        <v>275</v>
      </c>
    </row>
    <row r="700" spans="1:8" x14ac:dyDescent="0.25">
      <c r="A700" s="1"/>
      <c r="B700" s="2" t="s">
        <v>237</v>
      </c>
      <c r="C700" s="2"/>
      <c r="D700" s="3"/>
      <c r="E700" s="4">
        <v>10</v>
      </c>
      <c r="F700" s="8">
        <v>40532</v>
      </c>
      <c r="G700" s="6">
        <f t="shared" si="12"/>
        <v>38523.819999999985</v>
      </c>
      <c r="H700" s="7">
        <v>275</v>
      </c>
    </row>
    <row r="701" spans="1:8" x14ac:dyDescent="0.25">
      <c r="A701" s="1" t="s">
        <v>4</v>
      </c>
      <c r="B701" s="2" t="s">
        <v>5</v>
      </c>
      <c r="C701" s="2"/>
      <c r="D701" s="3"/>
      <c r="E701" s="4">
        <v>15</v>
      </c>
      <c r="F701" s="8">
        <v>40547</v>
      </c>
      <c r="G701" s="6">
        <f t="shared" si="12"/>
        <v>38538.819999999985</v>
      </c>
      <c r="H701" s="7">
        <v>276</v>
      </c>
    </row>
    <row r="702" spans="1:8" x14ac:dyDescent="0.25">
      <c r="A702" s="1" t="s">
        <v>4</v>
      </c>
      <c r="B702" s="2" t="s">
        <v>112</v>
      </c>
      <c r="C702" s="2"/>
      <c r="D702" s="3"/>
      <c r="E702" s="4">
        <v>15</v>
      </c>
      <c r="F702" s="8">
        <v>40547</v>
      </c>
      <c r="G702" s="6">
        <f t="shared" si="12"/>
        <v>38553.819999999985</v>
      </c>
      <c r="H702" s="7">
        <v>276</v>
      </c>
    </row>
    <row r="703" spans="1:8" x14ac:dyDescent="0.25">
      <c r="A703" s="1" t="s">
        <v>4</v>
      </c>
      <c r="B703" s="2" t="s">
        <v>121</v>
      </c>
      <c r="C703" s="2"/>
      <c r="D703" s="3"/>
      <c r="E703" s="4">
        <v>15</v>
      </c>
      <c r="F703" s="8">
        <v>40547</v>
      </c>
      <c r="G703" s="6">
        <f t="shared" si="12"/>
        <v>38568.819999999985</v>
      </c>
      <c r="H703" s="7">
        <v>276</v>
      </c>
    </row>
    <row r="704" spans="1:8" x14ac:dyDescent="0.25">
      <c r="A704" s="1" t="s">
        <v>2</v>
      </c>
      <c r="B704" s="2" t="s">
        <v>123</v>
      </c>
      <c r="C704" s="2"/>
      <c r="D704" s="3"/>
      <c r="E704" s="4">
        <v>15</v>
      </c>
      <c r="F704" s="8">
        <v>40547</v>
      </c>
      <c r="G704" s="6">
        <f t="shared" si="12"/>
        <v>38583.819999999985</v>
      </c>
      <c r="H704" s="7">
        <v>276</v>
      </c>
    </row>
    <row r="705" spans="1:8" x14ac:dyDescent="0.25">
      <c r="A705" s="1" t="s">
        <v>2</v>
      </c>
      <c r="B705" s="2" t="s">
        <v>120</v>
      </c>
      <c r="C705" s="2"/>
      <c r="D705" s="3"/>
      <c r="E705" s="4">
        <v>50</v>
      </c>
      <c r="F705" s="8">
        <v>40547</v>
      </c>
      <c r="G705" s="6">
        <f t="shared" si="12"/>
        <v>38633.819999999985</v>
      </c>
      <c r="H705" s="7">
        <v>276</v>
      </c>
    </row>
    <row r="706" spans="1:8" x14ac:dyDescent="0.25">
      <c r="A706" s="1" t="s">
        <v>4</v>
      </c>
      <c r="B706" s="2" t="s">
        <v>122</v>
      </c>
      <c r="C706" s="2"/>
      <c r="D706" s="3"/>
      <c r="E706" s="4">
        <v>100</v>
      </c>
      <c r="F706" s="8">
        <v>40547</v>
      </c>
      <c r="G706" s="6">
        <f t="shared" si="12"/>
        <v>38733.819999999985</v>
      </c>
      <c r="H706" s="7">
        <v>276</v>
      </c>
    </row>
    <row r="707" spans="1:8" x14ac:dyDescent="0.25">
      <c r="A707" s="1" t="s">
        <v>4</v>
      </c>
      <c r="B707" s="2" t="s">
        <v>29</v>
      </c>
      <c r="C707" s="2"/>
      <c r="D707" s="3"/>
      <c r="E707" s="4">
        <v>100</v>
      </c>
      <c r="F707" s="8">
        <v>40547</v>
      </c>
      <c r="G707" s="6">
        <f t="shared" si="12"/>
        <v>38833.819999999985</v>
      </c>
      <c r="H707" s="7">
        <v>276</v>
      </c>
    </row>
    <row r="708" spans="1:8" x14ac:dyDescent="0.25">
      <c r="A708" s="1" t="s">
        <v>4</v>
      </c>
      <c r="B708" s="2" t="s">
        <v>21</v>
      </c>
      <c r="C708" s="2" t="s">
        <v>118</v>
      </c>
      <c r="D708" s="3"/>
      <c r="E708" s="4">
        <v>500</v>
      </c>
      <c r="F708" s="8">
        <v>40547</v>
      </c>
      <c r="G708" s="6">
        <f t="shared" si="12"/>
        <v>39333.819999999985</v>
      </c>
      <c r="H708" s="7">
        <v>276</v>
      </c>
    </row>
    <row r="709" spans="1:8" x14ac:dyDescent="0.25">
      <c r="A709" s="1" t="s">
        <v>4</v>
      </c>
      <c r="B709" s="2" t="s">
        <v>18</v>
      </c>
      <c r="C709" s="2"/>
      <c r="D709" s="3"/>
      <c r="E709" s="4">
        <v>15</v>
      </c>
      <c r="F709" s="8">
        <v>40549</v>
      </c>
      <c r="G709" s="6">
        <f t="shared" si="12"/>
        <v>39348.819999999985</v>
      </c>
      <c r="H709" s="7">
        <v>276</v>
      </c>
    </row>
    <row r="710" spans="1:8" x14ac:dyDescent="0.25">
      <c r="A710" s="1" t="s">
        <v>4</v>
      </c>
      <c r="B710" s="2" t="s">
        <v>124</v>
      </c>
      <c r="C710" s="2"/>
      <c r="D710" s="3"/>
      <c r="E710" s="4">
        <v>15</v>
      </c>
      <c r="F710" s="8">
        <v>40553</v>
      </c>
      <c r="G710" s="6">
        <f t="shared" si="12"/>
        <v>39363.819999999985</v>
      </c>
      <c r="H710" s="7">
        <v>276</v>
      </c>
    </row>
    <row r="711" spans="1:8" x14ac:dyDescent="0.25">
      <c r="A711" s="1"/>
      <c r="B711" s="2" t="s">
        <v>237</v>
      </c>
      <c r="C711" s="2"/>
      <c r="D711" s="3"/>
      <c r="E711" s="4">
        <v>10</v>
      </c>
      <c r="F711" s="8">
        <v>40563</v>
      </c>
      <c r="G711" s="6">
        <f t="shared" si="12"/>
        <v>39373.819999999985</v>
      </c>
      <c r="H711" s="7">
        <v>276</v>
      </c>
    </row>
    <row r="712" spans="1:8" x14ac:dyDescent="0.25">
      <c r="A712" s="1" t="s">
        <v>4</v>
      </c>
      <c r="B712" s="2" t="s">
        <v>127</v>
      </c>
      <c r="C712" s="2"/>
      <c r="D712" s="3"/>
      <c r="E712" s="4">
        <v>25</v>
      </c>
      <c r="F712" s="8">
        <v>40571</v>
      </c>
      <c r="G712" s="6">
        <f t="shared" ref="G712:G733" si="13">G711+E712</f>
        <v>39398.819999999985</v>
      </c>
      <c r="H712" s="7">
        <v>276</v>
      </c>
    </row>
    <row r="713" spans="1:8" x14ac:dyDescent="0.25">
      <c r="A713" s="1" t="s">
        <v>4</v>
      </c>
      <c r="B713" s="2" t="s">
        <v>5</v>
      </c>
      <c r="C713" s="2"/>
      <c r="D713" s="3"/>
      <c r="E713" s="4">
        <v>15</v>
      </c>
      <c r="F713" s="8">
        <v>40575</v>
      </c>
      <c r="G713" s="6">
        <f t="shared" si="13"/>
        <v>39413.819999999985</v>
      </c>
      <c r="H713" s="7">
        <v>277</v>
      </c>
    </row>
    <row r="714" spans="1:8" x14ac:dyDescent="0.25">
      <c r="A714" s="1" t="s">
        <v>4</v>
      </c>
      <c r="B714" s="2" t="s">
        <v>182</v>
      </c>
      <c r="C714" s="2"/>
      <c r="D714" s="3"/>
      <c r="E714" s="4">
        <v>25</v>
      </c>
      <c r="F714" s="8">
        <v>40575</v>
      </c>
      <c r="G714" s="6">
        <f t="shared" si="13"/>
        <v>39438.819999999985</v>
      </c>
      <c r="H714" s="7">
        <v>277</v>
      </c>
    </row>
    <row r="715" spans="1:8" x14ac:dyDescent="0.25">
      <c r="A715" s="1" t="s">
        <v>4</v>
      </c>
      <c r="B715" s="2" t="s">
        <v>131</v>
      </c>
      <c r="C715" s="2"/>
      <c r="D715" s="3"/>
      <c r="E715" s="4">
        <v>25</v>
      </c>
      <c r="F715" s="8">
        <v>40577</v>
      </c>
      <c r="G715" s="6">
        <f t="shared" si="13"/>
        <v>39463.819999999985</v>
      </c>
      <c r="H715" s="7">
        <v>277</v>
      </c>
    </row>
    <row r="716" spans="1:8" x14ac:dyDescent="0.25">
      <c r="A716" s="1" t="s">
        <v>2</v>
      </c>
      <c r="B716" s="2" t="s">
        <v>133</v>
      </c>
      <c r="C716" s="2"/>
      <c r="D716" s="3"/>
      <c r="E716" s="4">
        <v>15</v>
      </c>
      <c r="F716" s="8">
        <v>40577</v>
      </c>
      <c r="G716" s="6">
        <f t="shared" si="13"/>
        <v>39478.819999999985</v>
      </c>
      <c r="H716" s="7">
        <v>277</v>
      </c>
    </row>
    <row r="717" spans="1:8" x14ac:dyDescent="0.25">
      <c r="A717" s="1" t="s">
        <v>4</v>
      </c>
      <c r="B717" s="2" t="s">
        <v>136</v>
      </c>
      <c r="C717" s="2"/>
      <c r="D717" s="3" t="s">
        <v>14</v>
      </c>
      <c r="E717" s="4">
        <v>15</v>
      </c>
      <c r="F717" s="8">
        <v>40588</v>
      </c>
      <c r="G717" s="6">
        <f t="shared" si="13"/>
        <v>39493.819999999985</v>
      </c>
      <c r="H717" s="7">
        <v>277</v>
      </c>
    </row>
    <row r="718" spans="1:8" x14ac:dyDescent="0.25">
      <c r="A718" s="1"/>
      <c r="B718" s="2" t="s">
        <v>237</v>
      </c>
      <c r="C718" s="2"/>
      <c r="D718" s="3"/>
      <c r="E718" s="4">
        <v>10</v>
      </c>
      <c r="F718" s="8">
        <v>40592</v>
      </c>
      <c r="G718" s="6">
        <f t="shared" si="13"/>
        <v>39503.819999999985</v>
      </c>
      <c r="H718" s="7">
        <v>277</v>
      </c>
    </row>
    <row r="719" spans="1:8" x14ac:dyDescent="0.25">
      <c r="A719" s="1" t="s">
        <v>4</v>
      </c>
      <c r="B719" s="2" t="s">
        <v>146</v>
      </c>
      <c r="C719" s="2"/>
      <c r="D719" s="3"/>
      <c r="E719" s="4">
        <v>15</v>
      </c>
      <c r="F719" s="8">
        <v>40603</v>
      </c>
      <c r="G719" s="6">
        <f t="shared" si="13"/>
        <v>39518.819999999985</v>
      </c>
      <c r="H719" s="7">
        <v>278</v>
      </c>
    </row>
    <row r="720" spans="1:8" x14ac:dyDescent="0.25">
      <c r="A720" s="1" t="s">
        <v>4</v>
      </c>
      <c r="B720" s="2" t="s">
        <v>145</v>
      </c>
      <c r="C720" s="2"/>
      <c r="D720" s="3"/>
      <c r="E720" s="4">
        <v>15</v>
      </c>
      <c r="F720" s="8">
        <v>40603</v>
      </c>
      <c r="G720" s="6">
        <f t="shared" si="13"/>
        <v>39533.819999999985</v>
      </c>
      <c r="H720" s="7">
        <v>278</v>
      </c>
    </row>
    <row r="721" spans="1:8" x14ac:dyDescent="0.25">
      <c r="A721" s="1" t="s">
        <v>4</v>
      </c>
      <c r="B721" s="2" t="s">
        <v>140</v>
      </c>
      <c r="C721" s="2"/>
      <c r="D721" s="3" t="s">
        <v>14</v>
      </c>
      <c r="E721" s="4">
        <v>15</v>
      </c>
      <c r="F721" s="8">
        <v>40603</v>
      </c>
      <c r="G721" s="6">
        <f t="shared" si="13"/>
        <v>39548.819999999985</v>
      </c>
      <c r="H721" s="7">
        <v>278</v>
      </c>
    </row>
    <row r="722" spans="1:8" x14ac:dyDescent="0.25">
      <c r="A722" s="1" t="s">
        <v>4</v>
      </c>
      <c r="B722" s="2" t="s">
        <v>5</v>
      </c>
      <c r="C722" s="2"/>
      <c r="D722" s="3"/>
      <c r="E722" s="4">
        <v>15</v>
      </c>
      <c r="F722" s="8">
        <v>40603</v>
      </c>
      <c r="G722" s="6">
        <f t="shared" si="13"/>
        <v>39563.819999999985</v>
      </c>
      <c r="H722" s="7">
        <v>278</v>
      </c>
    </row>
    <row r="723" spans="1:8" x14ac:dyDescent="0.25">
      <c r="A723" s="1" t="s">
        <v>4</v>
      </c>
      <c r="B723" s="2" t="s">
        <v>205</v>
      </c>
      <c r="C723" s="2"/>
      <c r="D723" s="3"/>
      <c r="E723" s="4">
        <v>15</v>
      </c>
      <c r="F723" s="8">
        <v>40603</v>
      </c>
      <c r="G723" s="6">
        <f t="shared" si="13"/>
        <v>39578.819999999985</v>
      </c>
      <c r="H723" s="7">
        <v>278</v>
      </c>
    </row>
    <row r="724" spans="1:8" x14ac:dyDescent="0.25">
      <c r="A724" s="1" t="s">
        <v>4</v>
      </c>
      <c r="B724" s="2" t="s">
        <v>151</v>
      </c>
      <c r="C724" s="2"/>
      <c r="D724" s="3"/>
      <c r="E724" s="4">
        <v>15</v>
      </c>
      <c r="F724" s="8">
        <v>40603</v>
      </c>
      <c r="G724" s="6">
        <f t="shared" si="13"/>
        <v>39593.819999999985</v>
      </c>
      <c r="H724" s="7">
        <v>278</v>
      </c>
    </row>
    <row r="725" spans="1:8" x14ac:dyDescent="0.25">
      <c r="A725" s="1" t="s">
        <v>4</v>
      </c>
      <c r="B725" s="2" t="s">
        <v>147</v>
      </c>
      <c r="C725" s="2"/>
      <c r="D725" s="3"/>
      <c r="E725" s="4">
        <v>15</v>
      </c>
      <c r="F725" s="8">
        <v>40603</v>
      </c>
      <c r="G725" s="6">
        <f t="shared" si="13"/>
        <v>39608.819999999985</v>
      </c>
      <c r="H725" s="7">
        <v>278</v>
      </c>
    </row>
    <row r="726" spans="1:8" x14ac:dyDescent="0.25">
      <c r="A726" s="1" t="s">
        <v>4</v>
      </c>
      <c r="B726" s="2" t="s">
        <v>240</v>
      </c>
      <c r="C726" s="2"/>
      <c r="D726" s="3"/>
      <c r="E726" s="4">
        <v>15</v>
      </c>
      <c r="F726" s="8">
        <v>40603</v>
      </c>
      <c r="G726" s="6">
        <f t="shared" si="13"/>
        <v>39623.819999999985</v>
      </c>
      <c r="H726" s="7">
        <v>278</v>
      </c>
    </row>
    <row r="727" spans="1:8" x14ac:dyDescent="0.25">
      <c r="A727" s="1" t="s">
        <v>4</v>
      </c>
      <c r="B727" s="2" t="s">
        <v>144</v>
      </c>
      <c r="C727" s="2"/>
      <c r="D727" s="3"/>
      <c r="E727" s="4">
        <v>15</v>
      </c>
      <c r="F727" s="8">
        <v>40603</v>
      </c>
      <c r="G727" s="6">
        <f t="shared" si="13"/>
        <v>39638.819999999985</v>
      </c>
      <c r="H727" s="7">
        <v>278</v>
      </c>
    </row>
    <row r="728" spans="1:8" x14ac:dyDescent="0.25">
      <c r="A728" s="1" t="s">
        <v>4</v>
      </c>
      <c r="B728" s="2" t="s">
        <v>143</v>
      </c>
      <c r="C728" s="2"/>
      <c r="D728" s="3"/>
      <c r="E728" s="4">
        <v>15</v>
      </c>
      <c r="F728" s="8">
        <v>40603</v>
      </c>
      <c r="G728" s="6">
        <f t="shared" si="13"/>
        <v>39653.819999999985</v>
      </c>
      <c r="H728" s="7">
        <v>278</v>
      </c>
    </row>
    <row r="729" spans="1:8" x14ac:dyDescent="0.25">
      <c r="A729" s="1" t="s">
        <v>2</v>
      </c>
      <c r="B729" s="2" t="s">
        <v>69</v>
      </c>
      <c r="C729" s="2"/>
      <c r="D729" s="3"/>
      <c r="E729" s="4">
        <v>25</v>
      </c>
      <c r="F729" s="8">
        <v>40603</v>
      </c>
      <c r="G729" s="6">
        <f t="shared" si="13"/>
        <v>39678.819999999985</v>
      </c>
      <c r="H729" s="7">
        <v>278</v>
      </c>
    </row>
    <row r="730" spans="1:8" x14ac:dyDescent="0.25">
      <c r="A730" s="1" t="s">
        <v>4</v>
      </c>
      <c r="B730" s="2" t="s">
        <v>149</v>
      </c>
      <c r="C730" s="2"/>
      <c r="D730" s="3"/>
      <c r="E730" s="4">
        <v>100</v>
      </c>
      <c r="F730" s="8">
        <v>40603</v>
      </c>
      <c r="G730" s="6">
        <f t="shared" si="13"/>
        <v>39778.819999999985</v>
      </c>
      <c r="H730" s="7">
        <v>278</v>
      </c>
    </row>
    <row r="731" spans="1:8" x14ac:dyDescent="0.25">
      <c r="A731" s="1" t="s">
        <v>4</v>
      </c>
      <c r="B731" s="2" t="s">
        <v>137</v>
      </c>
      <c r="C731" s="2"/>
      <c r="D731" s="3"/>
      <c r="E731" s="4">
        <v>15</v>
      </c>
      <c r="F731" s="8">
        <v>40603</v>
      </c>
      <c r="G731" s="6">
        <f t="shared" si="13"/>
        <v>39793.819999999985</v>
      </c>
      <c r="H731" s="7">
        <v>278</v>
      </c>
    </row>
    <row r="732" spans="1:8" x14ac:dyDescent="0.25">
      <c r="A732" s="1" t="s">
        <v>4</v>
      </c>
      <c r="B732" s="2" t="s">
        <v>138</v>
      </c>
      <c r="C732" s="2"/>
      <c r="D732" s="3"/>
      <c r="E732" s="4">
        <v>25</v>
      </c>
      <c r="F732" s="8">
        <v>40604</v>
      </c>
      <c r="G732" s="6">
        <f t="shared" si="13"/>
        <v>39818.819999999985</v>
      </c>
      <c r="H732" s="7">
        <v>279</v>
      </c>
    </row>
    <row r="733" spans="1:8" x14ac:dyDescent="0.25">
      <c r="A733" s="1" t="s">
        <v>4</v>
      </c>
      <c r="B733" s="2" t="s">
        <v>139</v>
      </c>
      <c r="C733" s="2"/>
      <c r="D733" s="3"/>
      <c r="E733" s="4">
        <v>15</v>
      </c>
      <c r="F733" s="8">
        <v>40606</v>
      </c>
      <c r="G733" s="6">
        <f t="shared" si="13"/>
        <v>39833.819999999985</v>
      </c>
      <c r="H733" s="7">
        <v>279</v>
      </c>
    </row>
    <row r="734" spans="1:8" x14ac:dyDescent="0.25">
      <c r="A734" s="1" t="s">
        <v>4</v>
      </c>
      <c r="B734" s="2" t="s">
        <v>142</v>
      </c>
      <c r="C734" s="2"/>
      <c r="D734" s="3"/>
      <c r="E734" s="4">
        <v>15</v>
      </c>
      <c r="F734" s="8">
        <v>40609</v>
      </c>
      <c r="G734" s="6">
        <f>G733+E734</f>
        <v>39848.819999999985</v>
      </c>
      <c r="H734" s="7">
        <v>279</v>
      </c>
    </row>
    <row r="735" spans="1:8" x14ac:dyDescent="0.25">
      <c r="A735" s="1" t="s">
        <v>4</v>
      </c>
      <c r="B735" s="2" t="s">
        <v>58</v>
      </c>
      <c r="C735" s="2" t="s">
        <v>59</v>
      </c>
      <c r="D735" s="3"/>
      <c r="E735" s="4">
        <v>15</v>
      </c>
      <c r="F735" s="8">
        <v>40612</v>
      </c>
      <c r="G735" s="6">
        <f>G734+E735</f>
        <v>39863.819999999985</v>
      </c>
      <c r="H735" s="7">
        <v>279</v>
      </c>
    </row>
    <row r="736" spans="1:8" x14ac:dyDescent="0.25">
      <c r="A736" s="1" t="s">
        <v>157</v>
      </c>
      <c r="B736" s="2" t="s">
        <v>158</v>
      </c>
      <c r="C736" s="2"/>
      <c r="D736" s="3"/>
      <c r="E736" s="4">
        <v>10</v>
      </c>
      <c r="F736" s="8">
        <v>40620</v>
      </c>
      <c r="G736" s="6">
        <f>G735+E736</f>
        <v>39873.819999999985</v>
      </c>
      <c r="H736" s="7">
        <v>279</v>
      </c>
    </row>
    <row r="737" spans="1:8" x14ac:dyDescent="0.25">
      <c r="A737" s="1" t="s">
        <v>4</v>
      </c>
      <c r="B737" s="2" t="s">
        <v>152</v>
      </c>
      <c r="C737" s="2"/>
      <c r="D737" s="3"/>
      <c r="E737" s="4">
        <v>15</v>
      </c>
      <c r="F737" s="8">
        <v>40631</v>
      </c>
      <c r="G737" s="6">
        <f>G736+E737</f>
        <v>39888.819999999985</v>
      </c>
      <c r="H737" s="7">
        <v>279</v>
      </c>
    </row>
    <row r="738" spans="1:8" x14ac:dyDescent="0.25">
      <c r="A738" s="1"/>
      <c r="B738" s="2" t="s">
        <v>241</v>
      </c>
      <c r="C738" s="2"/>
      <c r="D738" s="3"/>
      <c r="E738" s="4">
        <v>-5940</v>
      </c>
      <c r="F738" s="8">
        <v>40632</v>
      </c>
      <c r="G738" s="6">
        <f>G737+E738</f>
        <v>33948.819999999985</v>
      </c>
      <c r="H738" s="7">
        <v>279</v>
      </c>
    </row>
    <row r="739" spans="1:8" x14ac:dyDescent="0.25">
      <c r="A739" s="1" t="s">
        <v>4</v>
      </c>
      <c r="B739" s="2" t="s">
        <v>154</v>
      </c>
      <c r="C739" s="2"/>
      <c r="D739" s="3"/>
      <c r="E739" s="4">
        <v>15</v>
      </c>
      <c r="F739" s="8">
        <v>40634</v>
      </c>
      <c r="G739" s="6">
        <f t="shared" ref="G739:G758" si="14">G738+E739</f>
        <v>33963.819999999985</v>
      </c>
      <c r="H739" s="7">
        <v>280</v>
      </c>
    </row>
    <row r="740" spans="1:8" x14ac:dyDescent="0.25">
      <c r="A740" s="1" t="s">
        <v>4</v>
      </c>
      <c r="B740" s="2" t="s">
        <v>5</v>
      </c>
      <c r="C740" s="2"/>
      <c r="D740" s="3"/>
      <c r="E740" s="4">
        <v>15</v>
      </c>
      <c r="F740" s="8">
        <v>40634</v>
      </c>
      <c r="G740" s="6">
        <f t="shared" si="14"/>
        <v>33978.819999999985</v>
      </c>
      <c r="H740" s="7">
        <v>280</v>
      </c>
    </row>
    <row r="741" spans="1:8" x14ac:dyDescent="0.25">
      <c r="A741" s="1" t="s">
        <v>4</v>
      </c>
      <c r="B741" s="2" t="s">
        <v>156</v>
      </c>
      <c r="C741" s="2"/>
      <c r="D741" s="3"/>
      <c r="E741" s="4">
        <v>15</v>
      </c>
      <c r="F741" s="8">
        <v>40634</v>
      </c>
      <c r="G741" s="6">
        <f t="shared" si="14"/>
        <v>33993.819999999985</v>
      </c>
      <c r="H741" s="7">
        <v>280</v>
      </c>
    </row>
    <row r="742" spans="1:8" x14ac:dyDescent="0.25">
      <c r="A742" s="1" t="s">
        <v>4</v>
      </c>
      <c r="B742" s="2" t="s">
        <v>159</v>
      </c>
      <c r="C742" s="2"/>
      <c r="D742" s="3"/>
      <c r="E742" s="4">
        <v>100</v>
      </c>
      <c r="F742" s="8">
        <v>40634</v>
      </c>
      <c r="G742" s="6">
        <f t="shared" si="14"/>
        <v>34093.819999999985</v>
      </c>
      <c r="H742" s="7">
        <v>280</v>
      </c>
    </row>
    <row r="743" spans="1:8" x14ac:dyDescent="0.25">
      <c r="A743" s="1" t="s">
        <v>4</v>
      </c>
      <c r="B743" s="2" t="s">
        <v>242</v>
      </c>
      <c r="C743" s="2"/>
      <c r="D743" s="3"/>
      <c r="E743" s="4">
        <v>25</v>
      </c>
      <c r="F743" s="8">
        <v>40637</v>
      </c>
      <c r="G743" s="6">
        <f t="shared" si="14"/>
        <v>34118.819999999985</v>
      </c>
      <c r="H743" s="7">
        <v>280</v>
      </c>
    </row>
    <row r="744" spans="1:8" x14ac:dyDescent="0.25">
      <c r="A744" s="1" t="s">
        <v>4</v>
      </c>
      <c r="B744" s="2" t="s">
        <v>155</v>
      </c>
      <c r="C744" s="2"/>
      <c r="D744" s="3"/>
      <c r="E744" s="4">
        <v>15</v>
      </c>
      <c r="F744" s="8">
        <v>40638</v>
      </c>
      <c r="G744" s="6">
        <f t="shared" si="14"/>
        <v>34133.819999999985</v>
      </c>
      <c r="H744" s="7">
        <v>280</v>
      </c>
    </row>
    <row r="745" spans="1:8" x14ac:dyDescent="0.25">
      <c r="A745" s="1" t="s">
        <v>2</v>
      </c>
      <c r="B745" s="2" t="s">
        <v>153</v>
      </c>
      <c r="C745" s="2"/>
      <c r="D745" s="3"/>
      <c r="E745" s="4">
        <v>15</v>
      </c>
      <c r="F745" s="8">
        <v>40638</v>
      </c>
      <c r="G745" s="6">
        <f t="shared" si="14"/>
        <v>34148.819999999985</v>
      </c>
      <c r="H745" s="7">
        <v>280</v>
      </c>
    </row>
    <row r="746" spans="1:8" x14ac:dyDescent="0.25">
      <c r="A746" s="1" t="s">
        <v>4</v>
      </c>
      <c r="B746" s="2" t="s">
        <v>163</v>
      </c>
      <c r="C746" s="2"/>
      <c r="D746" s="3"/>
      <c r="E746" s="4">
        <v>15</v>
      </c>
      <c r="F746" s="8">
        <v>40639</v>
      </c>
      <c r="G746" s="6">
        <f t="shared" si="14"/>
        <v>34163.819999999985</v>
      </c>
      <c r="H746" s="7">
        <v>282</v>
      </c>
    </row>
    <row r="747" spans="1:8" x14ac:dyDescent="0.25">
      <c r="A747" s="1"/>
      <c r="B747" s="2" t="s">
        <v>243</v>
      </c>
      <c r="C747" s="2"/>
      <c r="D747" s="3"/>
      <c r="E747" s="4">
        <v>-3850</v>
      </c>
      <c r="F747" s="8">
        <v>40640</v>
      </c>
      <c r="G747" s="6">
        <f t="shared" si="14"/>
        <v>30313.819999999985</v>
      </c>
      <c r="H747" s="7">
        <v>282</v>
      </c>
    </row>
    <row r="748" spans="1:8" x14ac:dyDescent="0.25">
      <c r="A748" s="1" t="s">
        <v>4</v>
      </c>
      <c r="B748" s="2" t="s">
        <v>170</v>
      </c>
      <c r="C748" s="2"/>
      <c r="D748" s="3" t="s">
        <v>14</v>
      </c>
      <c r="E748" s="4">
        <v>15</v>
      </c>
      <c r="F748" s="8">
        <v>40652</v>
      </c>
      <c r="G748" s="6">
        <f t="shared" si="14"/>
        <v>30328.819999999985</v>
      </c>
      <c r="H748" s="7">
        <v>282</v>
      </c>
    </row>
    <row r="749" spans="1:8" x14ac:dyDescent="0.25">
      <c r="A749" s="1" t="s">
        <v>4</v>
      </c>
      <c r="B749" s="2" t="s">
        <v>169</v>
      </c>
      <c r="C749" s="2"/>
      <c r="D749" s="3" t="s">
        <v>14</v>
      </c>
      <c r="E749" s="4">
        <v>15</v>
      </c>
      <c r="F749" s="8">
        <v>40653</v>
      </c>
      <c r="G749" s="6">
        <f t="shared" si="14"/>
        <v>30343.819999999985</v>
      </c>
      <c r="H749" s="7">
        <v>282</v>
      </c>
    </row>
    <row r="750" spans="1:8" x14ac:dyDescent="0.25">
      <c r="A750" s="1" t="s">
        <v>2</v>
      </c>
      <c r="B750" s="2" t="s">
        <v>237</v>
      </c>
      <c r="C750" s="2"/>
      <c r="D750" s="3"/>
      <c r="E750" s="4">
        <v>10</v>
      </c>
      <c r="F750" s="8">
        <v>40653</v>
      </c>
      <c r="G750" s="6">
        <f t="shared" si="14"/>
        <v>30353.819999999985</v>
      </c>
      <c r="H750" s="7">
        <v>282</v>
      </c>
    </row>
    <row r="751" spans="1:8" x14ac:dyDescent="0.25">
      <c r="A751" s="1" t="s">
        <v>4</v>
      </c>
      <c r="B751" s="2" t="s">
        <v>5</v>
      </c>
      <c r="C751" s="2"/>
      <c r="D751" s="3"/>
      <c r="E751" s="4">
        <v>15</v>
      </c>
      <c r="F751" s="8">
        <v>40666</v>
      </c>
      <c r="G751" s="6">
        <f t="shared" si="14"/>
        <v>30368.819999999985</v>
      </c>
      <c r="H751" s="7">
        <v>283</v>
      </c>
    </row>
    <row r="752" spans="1:8" x14ac:dyDescent="0.25">
      <c r="A752" s="1" t="s">
        <v>2</v>
      </c>
      <c r="B752" s="2" t="s">
        <v>173</v>
      </c>
      <c r="C752" s="2"/>
      <c r="D752" s="3"/>
      <c r="E752" s="4">
        <v>15</v>
      </c>
      <c r="F752" s="8">
        <v>40666</v>
      </c>
      <c r="G752" s="6">
        <f t="shared" si="14"/>
        <v>30383.819999999985</v>
      </c>
      <c r="H752" s="7">
        <v>283</v>
      </c>
    </row>
    <row r="753" spans="1:8" x14ac:dyDescent="0.25">
      <c r="A753" s="1" t="s">
        <v>4</v>
      </c>
      <c r="B753" s="2" t="s">
        <v>174</v>
      </c>
      <c r="C753" s="2"/>
      <c r="D753" s="3"/>
      <c r="E753" s="4">
        <v>15</v>
      </c>
      <c r="F753" s="8">
        <v>40666</v>
      </c>
      <c r="G753" s="6">
        <f t="shared" si="14"/>
        <v>30398.819999999985</v>
      </c>
      <c r="H753" s="7">
        <v>283</v>
      </c>
    </row>
    <row r="754" spans="1:8" x14ac:dyDescent="0.25">
      <c r="A754" s="1" t="s">
        <v>4</v>
      </c>
      <c r="B754" s="2" t="s">
        <v>175</v>
      </c>
      <c r="C754" s="2"/>
      <c r="D754" s="3"/>
      <c r="E754" s="4">
        <v>150</v>
      </c>
      <c r="F754" s="8">
        <v>40666</v>
      </c>
      <c r="G754" s="6">
        <f t="shared" si="14"/>
        <v>30548.819999999985</v>
      </c>
      <c r="H754" s="7">
        <v>284</v>
      </c>
    </row>
    <row r="755" spans="1:8" x14ac:dyDescent="0.25">
      <c r="A755" s="1" t="s">
        <v>244</v>
      </c>
      <c r="B755" s="2" t="s">
        <v>245</v>
      </c>
      <c r="C755" s="2"/>
      <c r="D755" s="3"/>
      <c r="E755" s="4">
        <v>200</v>
      </c>
      <c r="F755" s="8">
        <v>40666</v>
      </c>
      <c r="G755" s="6">
        <f t="shared" si="14"/>
        <v>30748.819999999985</v>
      </c>
      <c r="H755" s="7">
        <v>284</v>
      </c>
    </row>
    <row r="756" spans="1:8" x14ac:dyDescent="0.25">
      <c r="A756" s="1" t="s">
        <v>4</v>
      </c>
      <c r="B756" s="2" t="s">
        <v>176</v>
      </c>
      <c r="C756" s="2"/>
      <c r="D756" s="3"/>
      <c r="E756" s="4">
        <v>15</v>
      </c>
      <c r="F756" s="8">
        <v>40673</v>
      </c>
      <c r="G756" s="6">
        <f t="shared" si="14"/>
        <v>30763.819999999985</v>
      </c>
      <c r="H756" s="7">
        <v>284</v>
      </c>
    </row>
    <row r="757" spans="1:8" x14ac:dyDescent="0.25">
      <c r="A757" s="1" t="s">
        <v>4</v>
      </c>
      <c r="B757" s="2" t="s">
        <v>177</v>
      </c>
      <c r="C757" s="2"/>
      <c r="D757" s="3"/>
      <c r="E757" s="4">
        <v>15</v>
      </c>
      <c r="F757" s="8">
        <v>40679</v>
      </c>
      <c r="G757" s="6">
        <f t="shared" si="14"/>
        <v>30778.819999999985</v>
      </c>
      <c r="H757" s="7">
        <v>284</v>
      </c>
    </row>
    <row r="758" spans="1:8" x14ac:dyDescent="0.25">
      <c r="A758" s="1" t="s">
        <v>244</v>
      </c>
      <c r="B758" s="2" t="s">
        <v>237</v>
      </c>
      <c r="C758" s="2"/>
      <c r="D758" s="3"/>
      <c r="E758" s="4">
        <v>10</v>
      </c>
      <c r="F758" s="8">
        <v>40682</v>
      </c>
      <c r="G758" s="6">
        <f t="shared" si="14"/>
        <v>30788.819999999985</v>
      </c>
      <c r="H758" s="7">
        <v>284</v>
      </c>
    </row>
    <row r="759" spans="1:8" x14ac:dyDescent="0.25">
      <c r="A759" s="1" t="s">
        <v>4</v>
      </c>
      <c r="B759" s="2" t="s">
        <v>5</v>
      </c>
      <c r="C759" s="2"/>
      <c r="D759" s="3"/>
      <c r="E759" s="4">
        <v>15</v>
      </c>
      <c r="F759" s="8">
        <v>40695</v>
      </c>
      <c r="G759" s="6">
        <f>G758+E759</f>
        <v>30803.819999999985</v>
      </c>
      <c r="H759" s="7">
        <v>285</v>
      </c>
    </row>
    <row r="760" spans="1:8" x14ac:dyDescent="0.25">
      <c r="A760" s="1" t="s">
        <v>2</v>
      </c>
      <c r="B760" s="2" t="s">
        <v>181</v>
      </c>
      <c r="C760" s="2"/>
      <c r="D760" s="3"/>
      <c r="E760" s="4">
        <v>15</v>
      </c>
      <c r="F760" s="8">
        <v>40695</v>
      </c>
      <c r="G760" s="6">
        <f>G759+E760</f>
        <v>30818.819999999985</v>
      </c>
      <c r="H760" s="7">
        <v>285</v>
      </c>
    </row>
    <row r="761" spans="1:8" x14ac:dyDescent="0.25">
      <c r="A761" s="1" t="s">
        <v>244</v>
      </c>
      <c r="B761" s="2"/>
      <c r="C761" s="2"/>
      <c r="D761" s="3"/>
      <c r="E761" s="4">
        <v>10</v>
      </c>
      <c r="F761" s="8">
        <v>40714</v>
      </c>
      <c r="G761" s="6">
        <f>G760+E761</f>
        <v>30828.819999999985</v>
      </c>
      <c r="H761" s="7">
        <v>285</v>
      </c>
    </row>
    <row r="762" spans="1:8" x14ac:dyDescent="0.25">
      <c r="A762" s="1" t="s">
        <v>4</v>
      </c>
      <c r="B762" s="2" t="s">
        <v>5</v>
      </c>
      <c r="C762" s="2"/>
      <c r="D762" s="3"/>
      <c r="E762" s="4">
        <v>15</v>
      </c>
      <c r="F762" s="8">
        <v>40725</v>
      </c>
      <c r="G762" s="6">
        <f t="shared" ref="G762:G779" si="15">G761+E762</f>
        <v>30843.819999999985</v>
      </c>
      <c r="H762" s="7">
        <v>286</v>
      </c>
    </row>
    <row r="763" spans="1:8" x14ac:dyDescent="0.25">
      <c r="A763" s="1" t="s">
        <v>4</v>
      </c>
      <c r="B763" s="2" t="s">
        <v>101</v>
      </c>
      <c r="C763" s="2"/>
      <c r="D763" s="3"/>
      <c r="E763" s="4">
        <v>15</v>
      </c>
      <c r="F763" s="8">
        <v>40725</v>
      </c>
      <c r="G763" s="6">
        <f t="shared" si="15"/>
        <v>30858.819999999985</v>
      </c>
      <c r="H763" s="7">
        <v>286</v>
      </c>
    </row>
    <row r="764" spans="1:8" x14ac:dyDescent="0.25">
      <c r="A764" s="1" t="s">
        <v>229</v>
      </c>
      <c r="B764" s="2" t="s">
        <v>246</v>
      </c>
      <c r="C764" s="2"/>
      <c r="D764" s="3"/>
      <c r="E764" s="4">
        <v>5000</v>
      </c>
      <c r="F764" s="8">
        <v>40730</v>
      </c>
      <c r="G764" s="6">
        <f t="shared" si="15"/>
        <v>35858.819999999985</v>
      </c>
      <c r="H764" s="7">
        <v>286</v>
      </c>
    </row>
    <row r="765" spans="1:8" x14ac:dyDescent="0.25">
      <c r="A765" s="1" t="s">
        <v>247</v>
      </c>
      <c r="B765" s="2" t="s">
        <v>9</v>
      </c>
      <c r="C765" s="2"/>
      <c r="D765" s="3"/>
      <c r="E765" s="4">
        <v>25</v>
      </c>
      <c r="F765" s="4" t="s">
        <v>248</v>
      </c>
      <c r="G765" s="6">
        <f t="shared" si="15"/>
        <v>35883.819999999985</v>
      </c>
      <c r="H765" s="7">
        <v>286</v>
      </c>
    </row>
    <row r="766" spans="1:8" x14ac:dyDescent="0.25">
      <c r="A766" s="9" t="s">
        <v>2</v>
      </c>
      <c r="B766" s="2" t="s">
        <v>237</v>
      </c>
      <c r="C766" s="2"/>
      <c r="D766" s="3"/>
      <c r="E766" s="4">
        <v>10</v>
      </c>
      <c r="F766" s="8">
        <v>40744</v>
      </c>
      <c r="G766" s="6">
        <f t="shared" si="15"/>
        <v>35893.819999999985</v>
      </c>
      <c r="H766" s="7">
        <v>286</v>
      </c>
    </row>
    <row r="767" spans="1:8" x14ac:dyDescent="0.25">
      <c r="A767" s="1"/>
      <c r="B767" s="2" t="s">
        <v>249</v>
      </c>
      <c r="C767" s="2"/>
      <c r="D767" s="3"/>
      <c r="E767" s="4">
        <v>-19817.759999999998</v>
      </c>
      <c r="F767" s="8">
        <v>40745</v>
      </c>
      <c r="G767" s="6">
        <f t="shared" si="15"/>
        <v>16076.059999999987</v>
      </c>
      <c r="H767" s="7">
        <v>286</v>
      </c>
    </row>
    <row r="768" spans="1:8" x14ac:dyDescent="0.25">
      <c r="A768" s="1" t="s">
        <v>247</v>
      </c>
      <c r="B768" s="2" t="s">
        <v>10</v>
      </c>
      <c r="C768" s="2"/>
      <c r="D768" s="3"/>
      <c r="E768" s="4">
        <v>45</v>
      </c>
      <c r="F768" s="8">
        <v>40751</v>
      </c>
      <c r="G768" s="6">
        <f t="shared" si="15"/>
        <v>16121.059999999987</v>
      </c>
      <c r="H768" s="7">
        <v>286</v>
      </c>
    </row>
    <row r="769" spans="1:8" x14ac:dyDescent="0.25">
      <c r="A769" s="1" t="s">
        <v>4</v>
      </c>
      <c r="B769" s="2" t="s">
        <v>5</v>
      </c>
      <c r="C769" s="2"/>
      <c r="D769" s="3"/>
      <c r="E769" s="4">
        <v>15</v>
      </c>
      <c r="F769" s="8">
        <v>40756</v>
      </c>
      <c r="G769" s="6">
        <f t="shared" si="15"/>
        <v>16136.059999999987</v>
      </c>
      <c r="H769" s="7">
        <v>287</v>
      </c>
    </row>
    <row r="770" spans="1:8" x14ac:dyDescent="0.25">
      <c r="A770" s="1" t="s">
        <v>4</v>
      </c>
      <c r="B770" s="2" t="s">
        <v>250</v>
      </c>
      <c r="C770" s="2"/>
      <c r="D770" s="3"/>
      <c r="E770" s="4">
        <v>20</v>
      </c>
      <c r="F770" s="8">
        <v>40756</v>
      </c>
      <c r="G770" s="6">
        <f t="shared" si="15"/>
        <v>16156.059999999987</v>
      </c>
      <c r="H770" s="7">
        <v>287</v>
      </c>
    </row>
    <row r="771" spans="1:8" x14ac:dyDescent="0.25">
      <c r="A771" s="1" t="s">
        <v>244</v>
      </c>
      <c r="B771" s="2" t="s">
        <v>85</v>
      </c>
      <c r="C771" s="2"/>
      <c r="D771" s="3"/>
      <c r="E771" s="4">
        <v>10</v>
      </c>
      <c r="F771" s="8">
        <v>40773</v>
      </c>
      <c r="G771" s="6">
        <f t="shared" si="15"/>
        <v>16166.059999999987</v>
      </c>
      <c r="H771" s="7">
        <v>287</v>
      </c>
    </row>
    <row r="772" spans="1:8" x14ac:dyDescent="0.25">
      <c r="A772" s="1" t="s">
        <v>4</v>
      </c>
      <c r="B772" s="2" t="s">
        <v>250</v>
      </c>
      <c r="C772" s="2"/>
      <c r="D772" s="3"/>
      <c r="E772" s="4">
        <v>20</v>
      </c>
      <c r="F772" s="8">
        <v>40786</v>
      </c>
      <c r="G772" s="6">
        <f t="shared" si="15"/>
        <v>16186.059999999987</v>
      </c>
      <c r="H772" s="7">
        <v>288</v>
      </c>
    </row>
    <row r="773" spans="1:8" x14ac:dyDescent="0.25">
      <c r="A773" s="1" t="s">
        <v>4</v>
      </c>
      <c r="B773" s="2" t="s">
        <v>5</v>
      </c>
      <c r="C773" s="2"/>
      <c r="D773" s="3"/>
      <c r="E773" s="4">
        <v>15</v>
      </c>
      <c r="F773" s="8">
        <v>40787</v>
      </c>
      <c r="G773" s="6">
        <f t="shared" si="15"/>
        <v>16201.059999999987</v>
      </c>
      <c r="H773" s="7">
        <v>288</v>
      </c>
    </row>
    <row r="774" spans="1:8" x14ac:dyDescent="0.25">
      <c r="A774" s="1" t="s">
        <v>4</v>
      </c>
      <c r="B774" s="2" t="s">
        <v>12</v>
      </c>
      <c r="C774" s="2"/>
      <c r="D774" s="3"/>
      <c r="E774" s="4">
        <v>15</v>
      </c>
      <c r="F774" s="8">
        <v>40787</v>
      </c>
      <c r="G774" s="6">
        <f t="shared" si="15"/>
        <v>16216.059999999987</v>
      </c>
      <c r="H774" s="7">
        <v>288</v>
      </c>
    </row>
    <row r="775" spans="1:8" x14ac:dyDescent="0.25">
      <c r="A775" s="1" t="s">
        <v>4</v>
      </c>
      <c r="B775" s="2" t="s">
        <v>15</v>
      </c>
      <c r="C775" s="2"/>
      <c r="D775" s="11" t="s">
        <v>14</v>
      </c>
      <c r="E775" s="4">
        <v>15</v>
      </c>
      <c r="F775" s="8">
        <v>40791</v>
      </c>
      <c r="G775" s="6">
        <f t="shared" si="15"/>
        <v>16231.059999999987</v>
      </c>
      <c r="H775" s="7">
        <v>288</v>
      </c>
    </row>
    <row r="776" spans="1:8" x14ac:dyDescent="0.25">
      <c r="A776" s="1" t="s">
        <v>4</v>
      </c>
      <c r="B776" s="2" t="s">
        <v>13</v>
      </c>
      <c r="C776" s="2"/>
      <c r="D776" s="11" t="s">
        <v>14</v>
      </c>
      <c r="E776" s="4">
        <v>15</v>
      </c>
      <c r="F776" s="8">
        <v>40792</v>
      </c>
      <c r="G776" s="6">
        <f t="shared" si="15"/>
        <v>16246.059999999987</v>
      </c>
      <c r="H776" s="7">
        <v>288</v>
      </c>
    </row>
    <row r="777" spans="1:8" x14ac:dyDescent="0.25">
      <c r="A777" s="1" t="s">
        <v>4</v>
      </c>
      <c r="B777" s="2" t="s">
        <v>16</v>
      </c>
      <c r="C777" s="2"/>
      <c r="D777" s="11" t="s">
        <v>14</v>
      </c>
      <c r="E777" s="4">
        <v>15</v>
      </c>
      <c r="F777" s="8">
        <v>40801</v>
      </c>
      <c r="G777" s="6">
        <f t="shared" si="15"/>
        <v>16261.059999999987</v>
      </c>
      <c r="H777" s="7">
        <v>288</v>
      </c>
    </row>
    <row r="778" spans="1:8" x14ac:dyDescent="0.25">
      <c r="A778" s="1"/>
      <c r="B778" s="2" t="s">
        <v>237</v>
      </c>
      <c r="C778" s="2"/>
      <c r="D778" s="3"/>
      <c r="E778" s="4">
        <v>10</v>
      </c>
      <c r="F778" s="8">
        <v>40806</v>
      </c>
      <c r="G778" s="6">
        <f t="shared" si="15"/>
        <v>16271.059999999987</v>
      </c>
      <c r="H778" s="7">
        <v>288</v>
      </c>
    </row>
    <row r="779" spans="1:8" x14ac:dyDescent="0.25">
      <c r="A779" s="1" t="s">
        <v>4</v>
      </c>
      <c r="B779" s="2" t="s">
        <v>17</v>
      </c>
      <c r="C779" s="2"/>
      <c r="D779" s="3"/>
      <c r="E779" s="4">
        <v>15</v>
      </c>
      <c r="F779" s="8">
        <v>40809</v>
      </c>
      <c r="G779" s="6">
        <f t="shared" si="15"/>
        <v>16286.059999999987</v>
      </c>
      <c r="H779" s="7">
        <v>288</v>
      </c>
    </row>
    <row r="780" spans="1:8" x14ac:dyDescent="0.25">
      <c r="A780" s="1" t="s">
        <v>4</v>
      </c>
      <c r="B780" s="2" t="s">
        <v>250</v>
      </c>
      <c r="C780" s="2"/>
      <c r="D780" s="3"/>
      <c r="E780" s="4">
        <v>20</v>
      </c>
      <c r="F780" s="8">
        <v>40816</v>
      </c>
      <c r="G780" s="6">
        <f>G779+E780</f>
        <v>16306.059999999987</v>
      </c>
      <c r="H780" s="7">
        <v>289</v>
      </c>
    </row>
    <row r="781" spans="1:8" x14ac:dyDescent="0.25">
      <c r="A781" s="1" t="s">
        <v>4</v>
      </c>
      <c r="B781" s="2" t="s">
        <v>52</v>
      </c>
      <c r="C781" s="2"/>
      <c r="D781" s="3"/>
      <c r="E781" s="4">
        <v>15</v>
      </c>
      <c r="F781" s="8">
        <v>40819</v>
      </c>
      <c r="G781" s="6">
        <f t="shared" ref="G781:G844" si="16">G780+E781</f>
        <v>16321.059999999987</v>
      </c>
      <c r="H781" s="7">
        <v>289</v>
      </c>
    </row>
    <row r="782" spans="1:8" x14ac:dyDescent="0.25">
      <c r="A782" s="1" t="s">
        <v>4</v>
      </c>
      <c r="B782" s="2" t="s">
        <v>46</v>
      </c>
      <c r="C782" s="2"/>
      <c r="D782" s="3"/>
      <c r="E782" s="4">
        <v>15</v>
      </c>
      <c r="F782" s="8">
        <v>40819</v>
      </c>
      <c r="G782" s="6">
        <f t="shared" si="16"/>
        <v>16336.059999999987</v>
      </c>
      <c r="H782" s="7">
        <v>289</v>
      </c>
    </row>
    <row r="783" spans="1:8" x14ac:dyDescent="0.25">
      <c r="A783" s="9" t="s">
        <v>2</v>
      </c>
      <c r="B783" s="2" t="s">
        <v>66</v>
      </c>
      <c r="C783" s="2"/>
      <c r="D783" s="3"/>
      <c r="E783" s="4">
        <v>15</v>
      </c>
      <c r="F783" s="8">
        <v>40819</v>
      </c>
      <c r="G783" s="6">
        <f t="shared" si="16"/>
        <v>16351.059999999987</v>
      </c>
      <c r="H783" s="7">
        <v>289</v>
      </c>
    </row>
    <row r="784" spans="1:8" x14ac:dyDescent="0.25">
      <c r="A784" s="1" t="s">
        <v>4</v>
      </c>
      <c r="B784" s="2" t="s">
        <v>73</v>
      </c>
      <c r="C784" s="2"/>
      <c r="D784" s="3"/>
      <c r="E784" s="4">
        <v>15</v>
      </c>
      <c r="F784" s="8">
        <v>40819</v>
      </c>
      <c r="G784" s="6">
        <f t="shared" si="16"/>
        <v>16366.059999999987</v>
      </c>
      <c r="H784" s="7">
        <v>290</v>
      </c>
    </row>
    <row r="785" spans="1:8" x14ac:dyDescent="0.25">
      <c r="A785" s="1" t="s">
        <v>4</v>
      </c>
      <c r="B785" s="2" t="s">
        <v>70</v>
      </c>
      <c r="C785" s="2"/>
      <c r="D785" s="3"/>
      <c r="E785" s="4">
        <v>15</v>
      </c>
      <c r="F785" s="8">
        <v>40819</v>
      </c>
      <c r="G785" s="6">
        <f t="shared" si="16"/>
        <v>16381.059999999987</v>
      </c>
      <c r="H785" s="7">
        <v>290</v>
      </c>
    </row>
    <row r="786" spans="1:8" x14ac:dyDescent="0.25">
      <c r="A786" s="1" t="s">
        <v>4</v>
      </c>
      <c r="B786" s="2" t="s">
        <v>5</v>
      </c>
      <c r="C786" s="2"/>
      <c r="D786" s="3"/>
      <c r="E786" s="4">
        <v>15</v>
      </c>
      <c r="F786" s="8">
        <v>40819</v>
      </c>
      <c r="G786" s="6">
        <f t="shared" si="16"/>
        <v>16396.059999999987</v>
      </c>
      <c r="H786" s="7">
        <v>290</v>
      </c>
    </row>
    <row r="787" spans="1:8" x14ac:dyDescent="0.25">
      <c r="A787" s="1" t="s">
        <v>4</v>
      </c>
      <c r="B787" s="2" t="s">
        <v>44</v>
      </c>
      <c r="C787" s="2"/>
      <c r="D787" s="3"/>
      <c r="E787" s="4">
        <v>25</v>
      </c>
      <c r="F787" s="8">
        <v>40819</v>
      </c>
      <c r="G787" s="6">
        <f t="shared" si="16"/>
        <v>16421.059999999987</v>
      </c>
      <c r="H787" s="7">
        <v>290</v>
      </c>
    </row>
    <row r="788" spans="1:8" x14ac:dyDescent="0.25">
      <c r="A788" s="1" t="s">
        <v>4</v>
      </c>
      <c r="B788" s="2" t="s">
        <v>76</v>
      </c>
      <c r="C788" s="2"/>
      <c r="D788" s="3"/>
      <c r="E788" s="4">
        <v>25</v>
      </c>
      <c r="F788" s="8">
        <v>40819</v>
      </c>
      <c r="G788" s="6">
        <f t="shared" si="16"/>
        <v>16446.059999999987</v>
      </c>
      <c r="H788" s="7">
        <v>290</v>
      </c>
    </row>
    <row r="789" spans="1:8" x14ac:dyDescent="0.25">
      <c r="A789" s="1" t="s">
        <v>4</v>
      </c>
      <c r="B789" s="2" t="s">
        <v>197</v>
      </c>
      <c r="C789" s="2"/>
      <c r="D789" s="3"/>
      <c r="E789" s="4">
        <v>25</v>
      </c>
      <c r="F789" s="8">
        <v>40819</v>
      </c>
      <c r="G789" s="6">
        <f t="shared" si="16"/>
        <v>16471.059999999987</v>
      </c>
      <c r="H789" s="7">
        <v>290</v>
      </c>
    </row>
    <row r="790" spans="1:8" x14ac:dyDescent="0.25">
      <c r="A790" s="1" t="s">
        <v>4</v>
      </c>
      <c r="B790" s="2" t="s">
        <v>218</v>
      </c>
      <c r="C790" s="2"/>
      <c r="D790" s="3"/>
      <c r="E790" s="4">
        <v>25</v>
      </c>
      <c r="F790" s="8">
        <v>40819</v>
      </c>
      <c r="G790" s="6">
        <f t="shared" si="16"/>
        <v>16496.059999999987</v>
      </c>
      <c r="H790" s="7">
        <v>290</v>
      </c>
    </row>
    <row r="791" spans="1:8" x14ac:dyDescent="0.25">
      <c r="A791" s="1" t="s">
        <v>4</v>
      </c>
      <c r="B791" s="2" t="s">
        <v>17</v>
      </c>
      <c r="C791" s="2"/>
      <c r="D791" s="3"/>
      <c r="E791" s="4">
        <v>25</v>
      </c>
      <c r="F791" s="8">
        <v>40819</v>
      </c>
      <c r="G791" s="6">
        <f t="shared" si="16"/>
        <v>16521.059999999987</v>
      </c>
      <c r="H791" s="7">
        <v>290</v>
      </c>
    </row>
    <row r="792" spans="1:8" x14ac:dyDescent="0.25">
      <c r="A792" s="1" t="s">
        <v>4</v>
      </c>
      <c r="B792" s="2" t="s">
        <v>41</v>
      </c>
      <c r="C792" s="2"/>
      <c r="D792" s="3"/>
      <c r="E792" s="4">
        <v>25</v>
      </c>
      <c r="F792" s="8">
        <v>40819</v>
      </c>
      <c r="G792" s="6">
        <f t="shared" si="16"/>
        <v>16546.059999999987</v>
      </c>
      <c r="H792" s="7">
        <v>290</v>
      </c>
    </row>
    <row r="793" spans="1:8" x14ac:dyDescent="0.25">
      <c r="A793" s="1" t="s">
        <v>4</v>
      </c>
      <c r="B793" s="2" t="s">
        <v>60</v>
      </c>
      <c r="C793" s="2"/>
      <c r="D793" s="3"/>
      <c r="E793" s="4">
        <v>25</v>
      </c>
      <c r="F793" s="8">
        <v>40819</v>
      </c>
      <c r="G793" s="6">
        <f t="shared" si="16"/>
        <v>16571.059999999987</v>
      </c>
      <c r="H793" s="7">
        <v>290</v>
      </c>
    </row>
    <row r="794" spans="1:8" x14ac:dyDescent="0.25">
      <c r="A794" s="1" t="s">
        <v>4</v>
      </c>
      <c r="B794" s="2" t="s">
        <v>39</v>
      </c>
      <c r="C794" s="2"/>
      <c r="D794" s="3"/>
      <c r="E794" s="4">
        <v>25</v>
      </c>
      <c r="F794" s="8">
        <v>40819</v>
      </c>
      <c r="G794" s="6">
        <f t="shared" si="16"/>
        <v>16596.059999999987</v>
      </c>
      <c r="H794" s="7">
        <v>290</v>
      </c>
    </row>
    <row r="795" spans="1:8" x14ac:dyDescent="0.25">
      <c r="A795" s="1" t="s">
        <v>4</v>
      </c>
      <c r="B795" s="2" t="s">
        <v>112</v>
      </c>
      <c r="C795" s="2"/>
      <c r="D795" s="3"/>
      <c r="E795" s="4">
        <v>25</v>
      </c>
      <c r="F795" s="8">
        <v>40819</v>
      </c>
      <c r="G795" s="6">
        <f t="shared" si="16"/>
        <v>16621.059999999987</v>
      </c>
      <c r="H795" s="7">
        <v>290</v>
      </c>
    </row>
    <row r="796" spans="1:8" x14ac:dyDescent="0.25">
      <c r="A796" s="1" t="s">
        <v>4</v>
      </c>
      <c r="B796" s="2" t="s">
        <v>37</v>
      </c>
      <c r="C796" s="2"/>
      <c r="D796" s="3"/>
      <c r="E796" s="4">
        <v>25</v>
      </c>
      <c r="F796" s="8">
        <v>40819</v>
      </c>
      <c r="G796" s="6">
        <f t="shared" si="16"/>
        <v>16646.059999999987</v>
      </c>
      <c r="H796" s="7">
        <v>290</v>
      </c>
    </row>
    <row r="797" spans="1:8" x14ac:dyDescent="0.25">
      <c r="A797" s="1" t="s">
        <v>4</v>
      </c>
      <c r="B797" s="2" t="s">
        <v>64</v>
      </c>
      <c r="C797" s="2"/>
      <c r="D797" s="3"/>
      <c r="E797" s="4">
        <v>25</v>
      </c>
      <c r="F797" s="8">
        <v>40819</v>
      </c>
      <c r="G797" s="6">
        <f t="shared" si="16"/>
        <v>16671.059999999987</v>
      </c>
      <c r="H797" s="7">
        <v>290</v>
      </c>
    </row>
    <row r="798" spans="1:8" x14ac:dyDescent="0.25">
      <c r="A798" s="1" t="s">
        <v>4</v>
      </c>
      <c r="B798" s="2" t="s">
        <v>68</v>
      </c>
      <c r="C798" s="2"/>
      <c r="D798" s="3"/>
      <c r="E798" s="4">
        <v>25</v>
      </c>
      <c r="F798" s="8">
        <v>40819</v>
      </c>
      <c r="G798" s="6">
        <f t="shared" si="16"/>
        <v>16696.059999999987</v>
      </c>
      <c r="H798" s="7">
        <v>290</v>
      </c>
    </row>
    <row r="799" spans="1:8" x14ac:dyDescent="0.25">
      <c r="A799" s="1" t="s">
        <v>4</v>
      </c>
      <c r="B799" s="2" t="s">
        <v>116</v>
      </c>
      <c r="C799" s="2"/>
      <c r="D799" s="3"/>
      <c r="E799" s="4">
        <v>25</v>
      </c>
      <c r="F799" s="8">
        <v>40819</v>
      </c>
      <c r="G799" s="6">
        <f t="shared" si="16"/>
        <v>16721.059999999987</v>
      </c>
      <c r="H799" s="7">
        <v>290</v>
      </c>
    </row>
    <row r="800" spans="1:8" x14ac:dyDescent="0.25">
      <c r="A800" s="1" t="s">
        <v>4</v>
      </c>
      <c r="B800" s="2" t="s">
        <v>199</v>
      </c>
      <c r="C800" s="2"/>
      <c r="D800" s="3"/>
      <c r="E800" s="4">
        <v>25</v>
      </c>
      <c r="F800" s="8">
        <v>40819</v>
      </c>
      <c r="G800" s="6">
        <f t="shared" si="16"/>
        <v>16746.059999999987</v>
      </c>
      <c r="H800" s="7">
        <v>290</v>
      </c>
    </row>
    <row r="801" spans="1:8" x14ac:dyDescent="0.25">
      <c r="A801" s="1" t="s">
        <v>4</v>
      </c>
      <c r="B801" s="2" t="s">
        <v>55</v>
      </c>
      <c r="C801" s="2"/>
      <c r="D801" s="3"/>
      <c r="E801" s="4">
        <v>25</v>
      </c>
      <c r="F801" s="8">
        <v>40819</v>
      </c>
      <c r="G801" s="6">
        <f t="shared" si="16"/>
        <v>16771.059999999987</v>
      </c>
      <c r="H801" s="7">
        <v>290</v>
      </c>
    </row>
    <row r="802" spans="1:8" x14ac:dyDescent="0.25">
      <c r="A802" s="1" t="s">
        <v>4</v>
      </c>
      <c r="B802" s="2" t="s">
        <v>121</v>
      </c>
      <c r="C802" s="2"/>
      <c r="D802" s="3"/>
      <c r="E802" s="4">
        <v>25</v>
      </c>
      <c r="F802" s="8">
        <v>40819</v>
      </c>
      <c r="G802" s="6">
        <f t="shared" si="16"/>
        <v>16796.059999999987</v>
      </c>
      <c r="H802" s="7">
        <v>290</v>
      </c>
    </row>
    <row r="803" spans="1:8" x14ac:dyDescent="0.25">
      <c r="A803" s="9" t="s">
        <v>2</v>
      </c>
      <c r="B803" s="2" t="s">
        <v>133</v>
      </c>
      <c r="C803" s="2"/>
      <c r="D803" s="3"/>
      <c r="E803" s="4">
        <v>25</v>
      </c>
      <c r="F803" s="8">
        <v>40819</v>
      </c>
      <c r="G803" s="6">
        <f t="shared" si="16"/>
        <v>16821.059999999987</v>
      </c>
      <c r="H803" s="7">
        <v>290</v>
      </c>
    </row>
    <row r="804" spans="1:8" x14ac:dyDescent="0.25">
      <c r="A804" s="1" t="s">
        <v>4</v>
      </c>
      <c r="B804" s="2" t="s">
        <v>251</v>
      </c>
      <c r="C804" s="2"/>
      <c r="D804" s="3"/>
      <c r="E804" s="4">
        <v>25</v>
      </c>
      <c r="F804" s="8">
        <v>40819</v>
      </c>
      <c r="G804" s="6">
        <f t="shared" si="16"/>
        <v>16846.059999999987</v>
      </c>
      <c r="H804" s="7">
        <v>290</v>
      </c>
    </row>
    <row r="805" spans="1:8" x14ac:dyDescent="0.25">
      <c r="A805" s="1" t="s">
        <v>4</v>
      </c>
      <c r="B805" s="2" t="s">
        <v>92</v>
      </c>
      <c r="C805" s="2"/>
      <c r="D805" s="3"/>
      <c r="E805" s="4">
        <v>50</v>
      </c>
      <c r="F805" s="8">
        <v>40819</v>
      </c>
      <c r="G805" s="6">
        <f t="shared" si="16"/>
        <v>16896.059999999987</v>
      </c>
      <c r="H805" s="7">
        <v>290</v>
      </c>
    </row>
    <row r="806" spans="1:8" x14ac:dyDescent="0.25">
      <c r="A806" s="1" t="s">
        <v>4</v>
      </c>
      <c r="B806" s="2" t="s">
        <v>49</v>
      </c>
      <c r="C806" s="2"/>
      <c r="D806" s="3"/>
      <c r="E806" s="4">
        <v>50</v>
      </c>
      <c r="F806" s="8">
        <v>40819</v>
      </c>
      <c r="G806" s="6">
        <f t="shared" si="16"/>
        <v>16946.059999999987</v>
      </c>
      <c r="H806" s="7">
        <v>290</v>
      </c>
    </row>
    <row r="807" spans="1:8" x14ac:dyDescent="0.25">
      <c r="A807" s="1" t="s">
        <v>4</v>
      </c>
      <c r="B807" s="2" t="s">
        <v>252</v>
      </c>
      <c r="C807" s="2"/>
      <c r="D807" s="3"/>
      <c r="E807" s="4">
        <v>50</v>
      </c>
      <c r="F807" s="8">
        <v>40819</v>
      </c>
      <c r="G807" s="6">
        <f t="shared" si="16"/>
        <v>16996.059999999987</v>
      </c>
      <c r="H807" s="7">
        <v>290</v>
      </c>
    </row>
    <row r="808" spans="1:8" x14ac:dyDescent="0.25">
      <c r="A808" s="1" t="s">
        <v>4</v>
      </c>
      <c r="B808" s="2" t="s">
        <v>78</v>
      </c>
      <c r="C808" s="2"/>
      <c r="D808" s="3"/>
      <c r="E808" s="4">
        <v>50</v>
      </c>
      <c r="F808" s="8">
        <v>40819</v>
      </c>
      <c r="G808" s="6">
        <f t="shared" si="16"/>
        <v>17046.059999999987</v>
      </c>
      <c r="H808" s="7">
        <v>290</v>
      </c>
    </row>
    <row r="809" spans="1:8" x14ac:dyDescent="0.25">
      <c r="A809" s="1" t="s">
        <v>4</v>
      </c>
      <c r="B809" s="2" t="s">
        <v>45</v>
      </c>
      <c r="C809" s="2"/>
      <c r="D809" s="3"/>
      <c r="E809" s="4">
        <v>50</v>
      </c>
      <c r="F809" s="8">
        <v>40819</v>
      </c>
      <c r="G809" s="6">
        <f t="shared" si="16"/>
        <v>17096.059999999987</v>
      </c>
      <c r="H809" s="7">
        <v>291</v>
      </c>
    </row>
    <row r="810" spans="1:8" x14ac:dyDescent="0.25">
      <c r="A810" s="1" t="s">
        <v>4</v>
      </c>
      <c r="B810" s="2" t="s">
        <v>148</v>
      </c>
      <c r="C810" s="2"/>
      <c r="D810" s="3"/>
      <c r="E810" s="4">
        <v>50</v>
      </c>
      <c r="F810" s="8">
        <v>40819</v>
      </c>
      <c r="G810" s="6">
        <f t="shared" si="16"/>
        <v>17146.059999999987</v>
      </c>
      <c r="H810" s="7">
        <v>291</v>
      </c>
    </row>
    <row r="811" spans="1:8" x14ac:dyDescent="0.25">
      <c r="A811" s="1" t="s">
        <v>4</v>
      </c>
      <c r="B811" s="2" t="s">
        <v>109</v>
      </c>
      <c r="C811" s="2"/>
      <c r="D811" s="3"/>
      <c r="E811" s="4">
        <v>50</v>
      </c>
      <c r="F811" s="8">
        <v>40819</v>
      </c>
      <c r="G811" s="6">
        <f t="shared" si="16"/>
        <v>17196.059999999987</v>
      </c>
      <c r="H811" s="7">
        <v>291</v>
      </c>
    </row>
    <row r="812" spans="1:8" x14ac:dyDescent="0.25">
      <c r="A812" s="1" t="s">
        <v>4</v>
      </c>
      <c r="B812" s="2" t="s">
        <v>62</v>
      </c>
      <c r="C812" s="2"/>
      <c r="D812" s="3"/>
      <c r="E812" s="4">
        <v>50</v>
      </c>
      <c r="F812" s="8">
        <v>40819</v>
      </c>
      <c r="G812" s="6">
        <f t="shared" si="16"/>
        <v>17246.059999999987</v>
      </c>
      <c r="H812" s="7">
        <v>291</v>
      </c>
    </row>
    <row r="813" spans="1:8" x14ac:dyDescent="0.25">
      <c r="A813" s="1" t="s">
        <v>4</v>
      </c>
      <c r="B813" s="2" t="s">
        <v>38</v>
      </c>
      <c r="C813" s="2"/>
      <c r="D813" s="3"/>
      <c r="E813" s="4">
        <v>50</v>
      </c>
      <c r="F813" s="8">
        <v>40819</v>
      </c>
      <c r="G813" s="6">
        <f t="shared" si="16"/>
        <v>17296.059999999987</v>
      </c>
      <c r="H813" s="7">
        <v>291</v>
      </c>
    </row>
    <row r="814" spans="1:8" x14ac:dyDescent="0.25">
      <c r="A814" s="1" t="s">
        <v>4</v>
      </c>
      <c r="B814" s="2" t="s">
        <v>101</v>
      </c>
      <c r="C814" s="2"/>
      <c r="D814" s="3"/>
      <c r="E814" s="4">
        <v>50</v>
      </c>
      <c r="F814" s="8">
        <v>40819</v>
      </c>
      <c r="G814" s="6">
        <f t="shared" si="16"/>
        <v>17346.059999999987</v>
      </c>
      <c r="H814" s="7">
        <v>291</v>
      </c>
    </row>
    <row r="815" spans="1:8" x14ac:dyDescent="0.25">
      <c r="A815" s="1" t="s">
        <v>4</v>
      </c>
      <c r="B815" s="2" t="s">
        <v>47</v>
      </c>
      <c r="C815" s="2"/>
      <c r="D815" s="3"/>
      <c r="E815" s="4">
        <v>50</v>
      </c>
      <c r="F815" s="8">
        <v>40819</v>
      </c>
      <c r="G815" s="6">
        <f t="shared" si="16"/>
        <v>17396.059999999987</v>
      </c>
      <c r="H815" s="7">
        <v>291</v>
      </c>
    </row>
    <row r="816" spans="1:8" x14ac:dyDescent="0.25">
      <c r="A816" s="1" t="s">
        <v>4</v>
      </c>
      <c r="B816" s="2" t="s">
        <v>43</v>
      </c>
      <c r="C816" s="2"/>
      <c r="D816" s="3"/>
      <c r="E816" s="4">
        <v>100</v>
      </c>
      <c r="F816" s="8">
        <v>40819</v>
      </c>
      <c r="G816" s="6">
        <f t="shared" si="16"/>
        <v>17496.059999999987</v>
      </c>
      <c r="H816" s="7">
        <v>291</v>
      </c>
    </row>
    <row r="817" spans="1:8" x14ac:dyDescent="0.25">
      <c r="A817" s="1" t="s">
        <v>4</v>
      </c>
      <c r="B817" s="2" t="s">
        <v>52</v>
      </c>
      <c r="C817" s="2"/>
      <c r="D817" s="3"/>
      <c r="E817" s="4">
        <v>100</v>
      </c>
      <c r="F817" s="8">
        <v>40819</v>
      </c>
      <c r="G817" s="6">
        <f t="shared" si="16"/>
        <v>17596.059999999987</v>
      </c>
      <c r="H817" s="7">
        <v>291</v>
      </c>
    </row>
    <row r="818" spans="1:8" x14ac:dyDescent="0.25">
      <c r="A818" s="1" t="s">
        <v>4</v>
      </c>
      <c r="B818" s="2" t="s">
        <v>75</v>
      </c>
      <c r="C818" s="2"/>
      <c r="D818" s="3"/>
      <c r="E818" s="4">
        <v>100</v>
      </c>
      <c r="F818" s="8">
        <v>40819</v>
      </c>
      <c r="G818" s="6">
        <f t="shared" si="16"/>
        <v>17696.059999999987</v>
      </c>
      <c r="H818" s="7">
        <v>291</v>
      </c>
    </row>
    <row r="819" spans="1:8" x14ac:dyDescent="0.25">
      <c r="A819" s="1" t="s">
        <v>4</v>
      </c>
      <c r="B819" s="2" t="s">
        <v>48</v>
      </c>
      <c r="C819" s="2"/>
      <c r="D819" s="3"/>
      <c r="E819" s="4">
        <v>100</v>
      </c>
      <c r="F819" s="8">
        <v>40819</v>
      </c>
      <c r="G819" s="6">
        <f t="shared" si="16"/>
        <v>17796.059999999987</v>
      </c>
      <c r="H819" s="7">
        <v>291</v>
      </c>
    </row>
    <row r="820" spans="1:8" x14ac:dyDescent="0.25">
      <c r="A820" s="1" t="s">
        <v>4</v>
      </c>
      <c r="B820" s="2" t="s">
        <v>56</v>
      </c>
      <c r="C820" s="2"/>
      <c r="D820" s="3"/>
      <c r="E820" s="4">
        <v>100</v>
      </c>
      <c r="F820" s="8">
        <v>40819</v>
      </c>
      <c r="G820" s="6">
        <f t="shared" si="16"/>
        <v>17896.059999999987</v>
      </c>
      <c r="H820" s="7">
        <v>291</v>
      </c>
    </row>
    <row r="821" spans="1:8" x14ac:dyDescent="0.25">
      <c r="A821" s="1" t="s">
        <v>231</v>
      </c>
      <c r="B821" s="2" t="s">
        <v>232</v>
      </c>
      <c r="C821" s="2"/>
      <c r="D821" s="3"/>
      <c r="E821" s="4">
        <v>100</v>
      </c>
      <c r="F821" s="8">
        <v>40819</v>
      </c>
      <c r="G821" s="6">
        <f t="shared" si="16"/>
        <v>17996.059999999987</v>
      </c>
      <c r="H821" s="7">
        <v>291</v>
      </c>
    </row>
    <row r="822" spans="1:8" x14ac:dyDescent="0.25">
      <c r="A822" s="9" t="s">
        <v>2</v>
      </c>
      <c r="B822" s="2" t="s">
        <v>69</v>
      </c>
      <c r="C822" s="2"/>
      <c r="D822" s="3"/>
      <c r="E822" s="4">
        <v>100</v>
      </c>
      <c r="F822" s="8">
        <v>40819</v>
      </c>
      <c r="G822" s="6">
        <f t="shared" si="16"/>
        <v>18096.059999999987</v>
      </c>
      <c r="H822" s="7">
        <v>291</v>
      </c>
    </row>
    <row r="823" spans="1:8" x14ac:dyDescent="0.25">
      <c r="A823" s="1" t="s">
        <v>4</v>
      </c>
      <c r="B823" s="2" t="s">
        <v>144</v>
      </c>
      <c r="C823" s="2"/>
      <c r="D823" s="3"/>
      <c r="E823" s="4">
        <v>100</v>
      </c>
      <c r="F823" s="8">
        <v>40819</v>
      </c>
      <c r="G823" s="6">
        <f t="shared" si="16"/>
        <v>18196.059999999987</v>
      </c>
      <c r="H823" s="7">
        <v>291</v>
      </c>
    </row>
    <row r="824" spans="1:8" x14ac:dyDescent="0.25">
      <c r="A824" s="1" t="s">
        <v>4</v>
      </c>
      <c r="B824" s="2" t="s">
        <v>54</v>
      </c>
      <c r="C824" s="2"/>
      <c r="D824" s="3"/>
      <c r="E824" s="4">
        <v>100</v>
      </c>
      <c r="F824" s="8">
        <v>40819</v>
      </c>
      <c r="G824" s="6">
        <f t="shared" si="16"/>
        <v>18296.059999999987</v>
      </c>
      <c r="H824" s="7">
        <v>291</v>
      </c>
    </row>
    <row r="825" spans="1:8" x14ac:dyDescent="0.25">
      <c r="A825" s="1" t="s">
        <v>4</v>
      </c>
      <c r="B825" s="2" t="s">
        <v>58</v>
      </c>
      <c r="C825" s="2" t="s">
        <v>59</v>
      </c>
      <c r="D825" s="3"/>
      <c r="E825" s="4">
        <v>100</v>
      </c>
      <c r="F825" s="8">
        <v>40819</v>
      </c>
      <c r="G825" s="6">
        <f t="shared" si="16"/>
        <v>18396.059999999987</v>
      </c>
      <c r="H825" s="7">
        <v>291</v>
      </c>
    </row>
    <row r="826" spans="1:8" x14ac:dyDescent="0.25">
      <c r="A826" s="1" t="s">
        <v>4</v>
      </c>
      <c r="B826" s="2" t="s">
        <v>253</v>
      </c>
      <c r="C826" s="2"/>
      <c r="D826" s="3"/>
      <c r="E826" s="4">
        <v>100</v>
      </c>
      <c r="F826" s="8">
        <v>40819</v>
      </c>
      <c r="G826" s="6">
        <f t="shared" si="16"/>
        <v>18496.059999999987</v>
      </c>
      <c r="H826" s="7">
        <v>291</v>
      </c>
    </row>
    <row r="827" spans="1:8" x14ac:dyDescent="0.25">
      <c r="A827" s="1" t="s">
        <v>4</v>
      </c>
      <c r="B827" s="2" t="s">
        <v>63</v>
      </c>
      <c r="C827" s="2"/>
      <c r="D827" s="3"/>
      <c r="E827" s="4">
        <v>150</v>
      </c>
      <c r="F827" s="8">
        <v>40819</v>
      </c>
      <c r="G827" s="6">
        <f t="shared" si="16"/>
        <v>18646.059999999987</v>
      </c>
      <c r="H827" s="7">
        <v>291</v>
      </c>
    </row>
    <row r="828" spans="1:8" x14ac:dyDescent="0.25">
      <c r="A828" s="1" t="s">
        <v>4</v>
      </c>
      <c r="B828" s="2" t="s">
        <v>40</v>
      </c>
      <c r="C828" s="2"/>
      <c r="D828" s="3"/>
      <c r="E828" s="4">
        <v>200</v>
      </c>
      <c r="F828" s="8">
        <v>40819</v>
      </c>
      <c r="G828" s="6">
        <f t="shared" si="16"/>
        <v>18846.059999999987</v>
      </c>
      <c r="H828" s="7">
        <v>291</v>
      </c>
    </row>
    <row r="829" spans="1:8" x14ac:dyDescent="0.25">
      <c r="A829" s="1"/>
      <c r="B829" s="2" t="s">
        <v>246</v>
      </c>
      <c r="C829" s="2"/>
      <c r="D829" s="3"/>
      <c r="E829" s="4">
        <v>3000</v>
      </c>
      <c r="F829" s="8">
        <v>40819</v>
      </c>
      <c r="G829" s="6">
        <f t="shared" si="16"/>
        <v>21846.059999999987</v>
      </c>
      <c r="H829" s="7">
        <v>291</v>
      </c>
    </row>
    <row r="830" spans="1:8" x14ac:dyDescent="0.25">
      <c r="A830" s="1" t="s">
        <v>4</v>
      </c>
      <c r="B830" s="2" t="s">
        <v>19</v>
      </c>
      <c r="C830" s="2"/>
      <c r="D830" s="3"/>
      <c r="E830" s="4">
        <v>15</v>
      </c>
      <c r="F830" s="8">
        <v>40819</v>
      </c>
      <c r="G830" s="6">
        <f t="shared" si="16"/>
        <v>21861.059999999987</v>
      </c>
      <c r="H830" s="7">
        <v>291</v>
      </c>
    </row>
    <row r="831" spans="1:8" x14ac:dyDescent="0.25">
      <c r="A831" s="1" t="s">
        <v>4</v>
      </c>
      <c r="B831" s="2" t="s">
        <v>21</v>
      </c>
      <c r="C831" s="2"/>
      <c r="D831" s="3"/>
      <c r="E831" s="4">
        <v>15</v>
      </c>
      <c r="F831" s="8">
        <v>40819</v>
      </c>
      <c r="G831" s="6">
        <f t="shared" si="16"/>
        <v>21876.059999999987</v>
      </c>
      <c r="H831" s="7">
        <v>291</v>
      </c>
    </row>
    <row r="832" spans="1:8" x14ac:dyDescent="0.25">
      <c r="A832" s="1" t="s">
        <v>4</v>
      </c>
      <c r="B832" s="2" t="s">
        <v>26</v>
      </c>
      <c r="C832" s="2"/>
      <c r="D832" s="3"/>
      <c r="E832" s="4">
        <v>25</v>
      </c>
      <c r="F832" s="8">
        <v>40819</v>
      </c>
      <c r="G832" s="6">
        <f t="shared" si="16"/>
        <v>21901.059999999987</v>
      </c>
      <c r="H832" s="7">
        <v>292</v>
      </c>
    </row>
    <row r="833" spans="1:8" x14ac:dyDescent="0.25">
      <c r="A833" s="1" t="s">
        <v>4</v>
      </c>
      <c r="B833" s="2" t="s">
        <v>32</v>
      </c>
      <c r="C833" s="2"/>
      <c r="D833" s="3"/>
      <c r="E833" s="4">
        <v>25</v>
      </c>
      <c r="F833" s="8">
        <v>40819</v>
      </c>
      <c r="G833" s="6">
        <f t="shared" si="16"/>
        <v>21926.059999999987</v>
      </c>
      <c r="H833" s="7">
        <v>292</v>
      </c>
    </row>
    <row r="834" spans="1:8" x14ac:dyDescent="0.25">
      <c r="A834" s="1" t="s">
        <v>4</v>
      </c>
      <c r="B834" s="2" t="s">
        <v>217</v>
      </c>
      <c r="C834" s="2"/>
      <c r="D834" s="3"/>
      <c r="E834" s="4">
        <v>25</v>
      </c>
      <c r="F834" s="8">
        <v>40819</v>
      </c>
      <c r="G834" s="6">
        <f t="shared" si="16"/>
        <v>21951.059999999987</v>
      </c>
      <c r="H834" s="7">
        <v>292</v>
      </c>
    </row>
    <row r="835" spans="1:8" x14ac:dyDescent="0.25">
      <c r="A835" s="1" t="s">
        <v>4</v>
      </c>
      <c r="B835" s="2" t="s">
        <v>86</v>
      </c>
      <c r="C835" s="2"/>
      <c r="D835" s="3"/>
      <c r="E835" s="4">
        <v>25</v>
      </c>
      <c r="F835" s="8">
        <v>40819</v>
      </c>
      <c r="G835" s="6">
        <f t="shared" si="16"/>
        <v>21976.059999999987</v>
      </c>
      <c r="H835" s="7">
        <v>292</v>
      </c>
    </row>
    <row r="836" spans="1:8" x14ac:dyDescent="0.25">
      <c r="A836" s="1" t="s">
        <v>4</v>
      </c>
      <c r="B836" s="2" t="s">
        <v>24</v>
      </c>
      <c r="C836" s="2"/>
      <c r="D836" s="3"/>
      <c r="E836" s="4">
        <v>25</v>
      </c>
      <c r="F836" s="8">
        <v>40819</v>
      </c>
      <c r="G836" s="6">
        <f t="shared" si="16"/>
        <v>22001.059999999987</v>
      </c>
      <c r="H836" s="7">
        <v>292</v>
      </c>
    </row>
    <row r="837" spans="1:8" x14ac:dyDescent="0.25">
      <c r="A837" s="1" t="s">
        <v>4</v>
      </c>
      <c r="B837" s="2" t="s">
        <v>80</v>
      </c>
      <c r="C837" s="2"/>
      <c r="D837" s="3"/>
      <c r="E837" s="4">
        <v>50</v>
      </c>
      <c r="F837" s="8">
        <v>40819</v>
      </c>
      <c r="G837" s="6">
        <f t="shared" si="16"/>
        <v>22051.059999999987</v>
      </c>
      <c r="H837" s="7">
        <v>292</v>
      </c>
    </row>
    <row r="838" spans="1:8" x14ac:dyDescent="0.25">
      <c r="A838" s="1" t="s">
        <v>4</v>
      </c>
      <c r="B838" s="2" t="s">
        <v>219</v>
      </c>
      <c r="C838" s="2"/>
      <c r="D838" s="3"/>
      <c r="E838" s="4">
        <v>100</v>
      </c>
      <c r="F838" s="8">
        <v>40819</v>
      </c>
      <c r="G838" s="6">
        <f t="shared" si="16"/>
        <v>22151.059999999987</v>
      </c>
      <c r="H838" s="7">
        <v>292</v>
      </c>
    </row>
    <row r="839" spans="1:8" x14ac:dyDescent="0.25">
      <c r="A839" s="1" t="s">
        <v>4</v>
      </c>
      <c r="B839" s="2" t="s">
        <v>22</v>
      </c>
      <c r="C839" s="2"/>
      <c r="D839" s="3"/>
      <c r="E839" s="4">
        <v>100</v>
      </c>
      <c r="F839" s="8">
        <v>40819</v>
      </c>
      <c r="G839" s="6">
        <f t="shared" si="16"/>
        <v>22251.059999999987</v>
      </c>
      <c r="H839" s="7">
        <v>292</v>
      </c>
    </row>
    <row r="840" spans="1:8" x14ac:dyDescent="0.25">
      <c r="A840" s="1" t="s">
        <v>4</v>
      </c>
      <c r="B840" s="2" t="s">
        <v>23</v>
      </c>
      <c r="C840" s="2"/>
      <c r="D840" s="3"/>
      <c r="E840" s="4">
        <v>100</v>
      </c>
      <c r="F840" s="8">
        <v>40819</v>
      </c>
      <c r="G840" s="6">
        <f t="shared" si="16"/>
        <v>22351.059999999987</v>
      </c>
      <c r="H840" s="7">
        <v>292</v>
      </c>
    </row>
    <row r="841" spans="1:8" x14ac:dyDescent="0.25">
      <c r="A841" s="1" t="s">
        <v>4</v>
      </c>
      <c r="B841" s="2" t="s">
        <v>20</v>
      </c>
      <c r="C841" s="2"/>
      <c r="D841" s="3"/>
      <c r="E841" s="4">
        <v>100</v>
      </c>
      <c r="F841" s="8">
        <v>40819</v>
      </c>
      <c r="G841" s="6">
        <f t="shared" si="16"/>
        <v>22451.059999999987</v>
      </c>
      <c r="H841" s="7">
        <v>292</v>
      </c>
    </row>
    <row r="842" spans="1:8" x14ac:dyDescent="0.25">
      <c r="A842" s="1" t="s">
        <v>4</v>
      </c>
      <c r="B842" s="2" t="s">
        <v>30</v>
      </c>
      <c r="C842" s="2"/>
      <c r="D842" s="3"/>
      <c r="E842" s="4">
        <v>100</v>
      </c>
      <c r="F842" s="8">
        <v>40819</v>
      </c>
      <c r="G842" s="6">
        <f t="shared" si="16"/>
        <v>22551.059999999987</v>
      </c>
      <c r="H842" s="7">
        <v>292</v>
      </c>
    </row>
    <row r="843" spans="1:8" x14ac:dyDescent="0.25">
      <c r="A843" s="1" t="s">
        <v>4</v>
      </c>
      <c r="B843" s="2" t="s">
        <v>31</v>
      </c>
      <c r="C843" s="2"/>
      <c r="D843" s="3"/>
      <c r="E843" s="4">
        <v>100</v>
      </c>
      <c r="F843" s="8">
        <v>40819</v>
      </c>
      <c r="G843" s="6">
        <f t="shared" si="16"/>
        <v>22651.059999999987</v>
      </c>
      <c r="H843" s="7">
        <v>292</v>
      </c>
    </row>
    <row r="844" spans="1:8" x14ac:dyDescent="0.25">
      <c r="A844" s="1" t="s">
        <v>4</v>
      </c>
      <c r="B844" s="2" t="s">
        <v>28</v>
      </c>
      <c r="C844" s="2"/>
      <c r="D844" s="3"/>
      <c r="E844" s="4">
        <v>25</v>
      </c>
      <c r="F844" s="8">
        <v>40819</v>
      </c>
      <c r="G844" s="6">
        <f t="shared" si="16"/>
        <v>22676.059999999987</v>
      </c>
      <c r="H844" s="7">
        <v>292</v>
      </c>
    </row>
    <row r="845" spans="1:8" x14ac:dyDescent="0.25">
      <c r="A845" s="1" t="s">
        <v>4</v>
      </c>
      <c r="B845" s="2" t="s">
        <v>27</v>
      </c>
      <c r="C845" s="2"/>
      <c r="D845" s="3"/>
      <c r="E845" s="4">
        <v>15</v>
      </c>
      <c r="F845" s="8">
        <v>40819</v>
      </c>
      <c r="G845" s="6">
        <f t="shared" ref="G845:G887" si="17">G844+E845</f>
        <v>22691.059999999987</v>
      </c>
      <c r="H845" s="7">
        <v>292</v>
      </c>
    </row>
    <row r="846" spans="1:8" x14ac:dyDescent="0.25">
      <c r="A846" s="1" t="s">
        <v>4</v>
      </c>
      <c r="B846" s="2" t="s">
        <v>25</v>
      </c>
      <c r="C846" s="2"/>
      <c r="D846" s="3"/>
      <c r="E846" s="4">
        <v>100</v>
      </c>
      <c r="F846" s="8">
        <v>40819</v>
      </c>
      <c r="G846" s="6">
        <f t="shared" si="17"/>
        <v>22791.059999999987</v>
      </c>
      <c r="H846" s="7">
        <v>292</v>
      </c>
    </row>
    <row r="847" spans="1:8" x14ac:dyDescent="0.25">
      <c r="A847" s="1" t="s">
        <v>4</v>
      </c>
      <c r="B847" s="2" t="s">
        <v>87</v>
      </c>
      <c r="C847" s="2"/>
      <c r="D847" s="3"/>
      <c r="E847" s="4">
        <v>100</v>
      </c>
      <c r="F847" s="8">
        <v>40819</v>
      </c>
      <c r="G847" s="6">
        <f t="shared" si="17"/>
        <v>22891.059999999987</v>
      </c>
      <c r="H847" s="7">
        <v>292</v>
      </c>
    </row>
    <row r="848" spans="1:8" x14ac:dyDescent="0.25">
      <c r="A848" s="1" t="s">
        <v>4</v>
      </c>
      <c r="B848" s="2" t="s">
        <v>79</v>
      </c>
      <c r="C848" s="2"/>
      <c r="D848" s="3"/>
      <c r="E848" s="4">
        <v>15</v>
      </c>
      <c r="F848" s="8">
        <v>40820</v>
      </c>
      <c r="G848" s="6">
        <f t="shared" si="17"/>
        <v>22906.059999999987</v>
      </c>
      <c r="H848" s="7">
        <v>292</v>
      </c>
    </row>
    <row r="849" spans="1:8" x14ac:dyDescent="0.25">
      <c r="A849" s="9" t="s">
        <v>2</v>
      </c>
      <c r="B849" s="2" t="s">
        <v>74</v>
      </c>
      <c r="C849" s="2"/>
      <c r="D849" s="3"/>
      <c r="E849" s="4">
        <v>50</v>
      </c>
      <c r="F849" s="8">
        <v>40820</v>
      </c>
      <c r="G849" s="6">
        <f t="shared" si="17"/>
        <v>22956.059999999987</v>
      </c>
      <c r="H849" s="7">
        <v>292</v>
      </c>
    </row>
    <row r="850" spans="1:8" x14ac:dyDescent="0.25">
      <c r="A850" s="1"/>
      <c r="B850" s="2" t="s">
        <v>254</v>
      </c>
      <c r="C850" s="2"/>
      <c r="D850" s="3"/>
      <c r="E850" s="4">
        <v>50</v>
      </c>
      <c r="F850" s="8">
        <v>40821</v>
      </c>
      <c r="G850" s="6">
        <f t="shared" si="17"/>
        <v>23006.059999999987</v>
      </c>
      <c r="H850" s="7">
        <v>292</v>
      </c>
    </row>
    <row r="851" spans="1:8" x14ac:dyDescent="0.25">
      <c r="A851" s="9" t="s">
        <v>2</v>
      </c>
      <c r="B851" s="2" t="s">
        <v>33</v>
      </c>
      <c r="C851" s="2"/>
      <c r="D851" s="3"/>
      <c r="E851" s="4">
        <v>100</v>
      </c>
      <c r="F851" s="8">
        <v>40821</v>
      </c>
      <c r="G851" s="6">
        <f t="shared" si="17"/>
        <v>23106.059999999987</v>
      </c>
      <c r="H851" s="7">
        <v>292</v>
      </c>
    </row>
    <row r="852" spans="1:8" x14ac:dyDescent="0.25">
      <c r="A852" s="1" t="s">
        <v>4</v>
      </c>
      <c r="B852" s="2" t="s">
        <v>255</v>
      </c>
      <c r="C852" s="2"/>
      <c r="D852" s="3"/>
      <c r="E852" s="4">
        <v>100</v>
      </c>
      <c r="F852" s="8">
        <v>40821</v>
      </c>
      <c r="G852" s="6">
        <f t="shared" si="17"/>
        <v>23206.059999999987</v>
      </c>
      <c r="H852" s="7">
        <v>292</v>
      </c>
    </row>
    <row r="853" spans="1:8" x14ac:dyDescent="0.25">
      <c r="A853" s="9" t="s">
        <v>2</v>
      </c>
      <c r="B853" s="2" t="s">
        <v>3</v>
      </c>
      <c r="C853" s="2"/>
      <c r="D853" s="3"/>
      <c r="E853" s="4">
        <v>460</v>
      </c>
      <c r="F853" s="8">
        <v>40821</v>
      </c>
      <c r="G853" s="6">
        <f t="shared" si="17"/>
        <v>23666.059999999987</v>
      </c>
      <c r="H853" s="7">
        <v>292</v>
      </c>
    </row>
    <row r="854" spans="1:8" x14ac:dyDescent="0.25">
      <c r="A854" s="1" t="s">
        <v>4</v>
      </c>
      <c r="B854" s="2" t="s">
        <v>34</v>
      </c>
      <c r="C854" s="2"/>
      <c r="D854" s="3" t="s">
        <v>229</v>
      </c>
      <c r="E854" s="4">
        <v>25</v>
      </c>
      <c r="F854" s="8">
        <v>40821</v>
      </c>
      <c r="G854" s="6">
        <f t="shared" si="17"/>
        <v>23691.059999999987</v>
      </c>
      <c r="H854" s="7">
        <v>292</v>
      </c>
    </row>
    <row r="855" spans="1:8" x14ac:dyDescent="0.25">
      <c r="A855" s="1" t="s">
        <v>4</v>
      </c>
      <c r="B855" s="2" t="s">
        <v>35</v>
      </c>
      <c r="C855" s="2"/>
      <c r="D855" s="3"/>
      <c r="E855" s="4">
        <v>100</v>
      </c>
      <c r="F855" s="8">
        <v>40821</v>
      </c>
      <c r="G855" s="6">
        <f t="shared" si="17"/>
        <v>23791.059999999987</v>
      </c>
      <c r="H855" s="7">
        <v>292</v>
      </c>
    </row>
    <row r="856" spans="1:8" x14ac:dyDescent="0.25">
      <c r="A856" s="1" t="s">
        <v>4</v>
      </c>
      <c r="B856" s="2" t="s">
        <v>50</v>
      </c>
      <c r="C856" s="2"/>
      <c r="D856" s="3"/>
      <c r="E856" s="4">
        <v>100</v>
      </c>
      <c r="F856" s="8">
        <v>40821</v>
      </c>
      <c r="G856" s="6">
        <f t="shared" si="17"/>
        <v>23891.059999999987</v>
      </c>
      <c r="H856" s="7">
        <v>292</v>
      </c>
    </row>
    <row r="857" spans="1:8" x14ac:dyDescent="0.25">
      <c r="A857" s="1" t="s">
        <v>4</v>
      </c>
      <c r="B857" s="2" t="s">
        <v>57</v>
      </c>
      <c r="C857" s="2"/>
      <c r="D857" s="3"/>
      <c r="E857" s="4">
        <v>25</v>
      </c>
      <c r="F857" s="8">
        <v>40821</v>
      </c>
      <c r="G857" s="6">
        <f t="shared" si="17"/>
        <v>23916.059999999987</v>
      </c>
      <c r="H857" s="7">
        <v>292</v>
      </c>
    </row>
    <row r="858" spans="1:8" x14ac:dyDescent="0.25">
      <c r="A858" s="1" t="s">
        <v>4</v>
      </c>
      <c r="B858" s="2" t="s">
        <v>61</v>
      </c>
      <c r="C858" s="2"/>
      <c r="D858" s="3"/>
      <c r="E858" s="4">
        <v>15</v>
      </c>
      <c r="F858" s="8">
        <v>40821</v>
      </c>
      <c r="G858" s="6">
        <f t="shared" si="17"/>
        <v>23931.059999999987</v>
      </c>
      <c r="H858" s="7">
        <v>293</v>
      </c>
    </row>
    <row r="859" spans="1:8" x14ac:dyDescent="0.25">
      <c r="A859" s="1" t="s">
        <v>4</v>
      </c>
      <c r="B859" s="2" t="s">
        <v>207</v>
      </c>
      <c r="C859" s="2"/>
      <c r="D859" s="3"/>
      <c r="E859" s="4">
        <v>50</v>
      </c>
      <c r="F859" s="8">
        <v>40821</v>
      </c>
      <c r="G859" s="6">
        <f t="shared" si="17"/>
        <v>23981.059999999987</v>
      </c>
      <c r="H859" s="7">
        <v>293</v>
      </c>
    </row>
    <row r="860" spans="1:8" x14ac:dyDescent="0.25">
      <c r="A860" s="1" t="s">
        <v>4</v>
      </c>
      <c r="B860" s="2" t="s">
        <v>168</v>
      </c>
      <c r="C860" s="2"/>
      <c r="D860" s="3"/>
      <c r="E860" s="4">
        <v>50</v>
      </c>
      <c r="F860" s="8">
        <v>40821</v>
      </c>
      <c r="G860" s="6">
        <f t="shared" si="17"/>
        <v>24031.059999999987</v>
      </c>
      <c r="H860" s="7">
        <v>293</v>
      </c>
    </row>
    <row r="861" spans="1:8" x14ac:dyDescent="0.25">
      <c r="A861" s="1" t="s">
        <v>4</v>
      </c>
      <c r="B861" s="2" t="s">
        <v>67</v>
      </c>
      <c r="C861" s="2"/>
      <c r="D861" s="3"/>
      <c r="E861" s="4">
        <v>100</v>
      </c>
      <c r="F861" s="8">
        <v>40821</v>
      </c>
      <c r="G861" s="6">
        <f t="shared" si="17"/>
        <v>24131.059999999987</v>
      </c>
      <c r="H861" s="7">
        <v>293</v>
      </c>
    </row>
    <row r="862" spans="1:8" x14ac:dyDescent="0.25">
      <c r="A862" s="1" t="s">
        <v>4</v>
      </c>
      <c r="B862" s="2" t="s">
        <v>81</v>
      </c>
      <c r="C862" s="2"/>
      <c r="D862" s="3"/>
      <c r="E862" s="4">
        <v>15</v>
      </c>
      <c r="F862" s="8">
        <v>40822</v>
      </c>
      <c r="G862" s="6">
        <f t="shared" si="17"/>
        <v>24146.059999999987</v>
      </c>
      <c r="H862" s="7">
        <v>293</v>
      </c>
    </row>
    <row r="863" spans="1:8" x14ac:dyDescent="0.25">
      <c r="A863" s="1" t="s">
        <v>4</v>
      </c>
      <c r="B863" s="2" t="s">
        <v>82</v>
      </c>
      <c r="C863" s="2"/>
      <c r="D863" s="3"/>
      <c r="E863" s="4">
        <v>25</v>
      </c>
      <c r="F863" s="8">
        <v>40826</v>
      </c>
      <c r="G863" s="6">
        <f t="shared" si="17"/>
        <v>24171.059999999987</v>
      </c>
      <c r="H863" s="7">
        <v>293</v>
      </c>
    </row>
    <row r="864" spans="1:8" x14ac:dyDescent="0.25">
      <c r="A864" s="9" t="s">
        <v>2</v>
      </c>
      <c r="B864" s="2" t="s">
        <v>85</v>
      </c>
      <c r="C864" s="2"/>
      <c r="D864" s="3"/>
      <c r="E864" s="4">
        <v>15</v>
      </c>
      <c r="F864" s="8">
        <v>40836</v>
      </c>
      <c r="G864" s="6">
        <f t="shared" si="17"/>
        <v>24186.059999999987</v>
      </c>
      <c r="H864" s="7">
        <v>293</v>
      </c>
    </row>
    <row r="865" spans="1:8" x14ac:dyDescent="0.25">
      <c r="A865" s="1"/>
      <c r="B865" s="2" t="s">
        <v>256</v>
      </c>
      <c r="C865" s="2"/>
      <c r="D865" s="3"/>
      <c r="E865" s="4">
        <v>10</v>
      </c>
      <c r="F865" s="8">
        <v>40836</v>
      </c>
      <c r="G865" s="6">
        <f t="shared" si="17"/>
        <v>24196.059999999987</v>
      </c>
      <c r="H865" s="7">
        <v>293</v>
      </c>
    </row>
    <row r="866" spans="1:8" x14ac:dyDescent="0.25">
      <c r="A866" s="1" t="s">
        <v>4</v>
      </c>
      <c r="B866" s="2" t="s">
        <v>250</v>
      </c>
      <c r="C866" s="2"/>
      <c r="D866" s="3"/>
      <c r="E866" s="4">
        <v>20</v>
      </c>
      <c r="F866" s="8">
        <v>40847</v>
      </c>
      <c r="G866" s="6">
        <f t="shared" si="17"/>
        <v>24216.059999999987</v>
      </c>
      <c r="H866" s="7">
        <v>294</v>
      </c>
    </row>
    <row r="867" spans="1:8" x14ac:dyDescent="0.25">
      <c r="A867" s="1" t="s">
        <v>4</v>
      </c>
      <c r="B867" s="2" t="s">
        <v>5</v>
      </c>
      <c r="C867" s="2"/>
      <c r="D867" s="3"/>
      <c r="E867" s="4">
        <v>15</v>
      </c>
      <c r="F867" s="8">
        <v>40848</v>
      </c>
      <c r="G867" s="6">
        <f t="shared" si="17"/>
        <v>24231.059999999987</v>
      </c>
      <c r="H867" s="7">
        <v>294</v>
      </c>
    </row>
    <row r="868" spans="1:8" x14ac:dyDescent="0.25">
      <c r="A868" s="1" t="s">
        <v>4</v>
      </c>
      <c r="B868" s="2" t="s">
        <v>45</v>
      </c>
      <c r="C868" s="2"/>
      <c r="D868" s="3"/>
      <c r="E868" s="4">
        <v>15</v>
      </c>
      <c r="F868" s="8">
        <v>40848</v>
      </c>
      <c r="G868" s="6">
        <f t="shared" si="17"/>
        <v>24246.059999999987</v>
      </c>
      <c r="H868" s="7">
        <v>294</v>
      </c>
    </row>
    <row r="869" spans="1:8" x14ac:dyDescent="0.25">
      <c r="A869" s="1" t="s">
        <v>4</v>
      </c>
      <c r="B869" s="2" t="s">
        <v>94</v>
      </c>
      <c r="C869" s="2"/>
      <c r="D869" s="3"/>
      <c r="E869" s="4">
        <v>15</v>
      </c>
      <c r="F869" s="8">
        <v>40848</v>
      </c>
      <c r="G869" s="6">
        <f t="shared" si="17"/>
        <v>24261.059999999987</v>
      </c>
      <c r="H869" s="7">
        <v>294</v>
      </c>
    </row>
    <row r="870" spans="1:8" x14ac:dyDescent="0.25">
      <c r="A870" s="9" t="s">
        <v>2</v>
      </c>
      <c r="B870" s="2" t="s">
        <v>93</v>
      </c>
      <c r="C870" s="2"/>
      <c r="D870" s="3"/>
      <c r="E870" s="4">
        <v>20</v>
      </c>
      <c r="F870" s="8">
        <v>40848</v>
      </c>
      <c r="G870" s="6">
        <f t="shared" si="17"/>
        <v>24281.059999999987</v>
      </c>
      <c r="H870" s="7">
        <v>295</v>
      </c>
    </row>
    <row r="871" spans="1:8" x14ac:dyDescent="0.25">
      <c r="A871" s="1" t="s">
        <v>4</v>
      </c>
      <c r="B871" s="2" t="s">
        <v>78</v>
      </c>
      <c r="C871" s="2"/>
      <c r="D871" s="3"/>
      <c r="E871" s="4">
        <v>25</v>
      </c>
      <c r="F871" s="8">
        <v>40848</v>
      </c>
      <c r="G871" s="6">
        <f t="shared" si="17"/>
        <v>24306.059999999987</v>
      </c>
      <c r="H871" s="7">
        <v>295</v>
      </c>
    </row>
    <row r="872" spans="1:8" x14ac:dyDescent="0.25">
      <c r="A872" s="1" t="s">
        <v>4</v>
      </c>
      <c r="B872" s="2" t="s">
        <v>95</v>
      </c>
      <c r="C872" s="2"/>
      <c r="D872" s="3"/>
      <c r="E872" s="4">
        <v>100</v>
      </c>
      <c r="F872" s="8">
        <v>40848</v>
      </c>
      <c r="G872" s="6">
        <f t="shared" si="17"/>
        <v>24406.059999999987</v>
      </c>
      <c r="H872" s="7">
        <v>295</v>
      </c>
    </row>
    <row r="873" spans="1:8" x14ac:dyDescent="0.25">
      <c r="A873" s="9" t="s">
        <v>2</v>
      </c>
      <c r="B873" s="2" t="s">
        <v>96</v>
      </c>
      <c r="C873" s="2"/>
      <c r="D873" s="3"/>
      <c r="E873" s="4">
        <v>15</v>
      </c>
      <c r="F873" s="8">
        <v>40850</v>
      </c>
      <c r="G873" s="6">
        <f t="shared" si="17"/>
        <v>24421.059999999987</v>
      </c>
      <c r="H873" s="7">
        <v>295</v>
      </c>
    </row>
    <row r="874" spans="1:8" x14ac:dyDescent="0.25">
      <c r="A874" s="1" t="s">
        <v>4</v>
      </c>
      <c r="B874" s="2" t="s">
        <v>98</v>
      </c>
      <c r="C874" s="2"/>
      <c r="D874" s="3"/>
      <c r="E874" s="4">
        <v>15</v>
      </c>
      <c r="F874" s="8">
        <v>40850</v>
      </c>
      <c r="G874" s="6">
        <f t="shared" si="17"/>
        <v>24436.059999999987</v>
      </c>
      <c r="H874" s="7">
        <v>295</v>
      </c>
    </row>
    <row r="875" spans="1:8" x14ac:dyDescent="0.25">
      <c r="A875" s="1" t="s">
        <v>4</v>
      </c>
      <c r="B875" s="2" t="s">
        <v>100</v>
      </c>
      <c r="C875" s="2"/>
      <c r="D875" s="11" t="s">
        <v>14</v>
      </c>
      <c r="E875" s="4">
        <v>15</v>
      </c>
      <c r="F875" s="8">
        <v>40850</v>
      </c>
      <c r="G875" s="6">
        <f t="shared" si="17"/>
        <v>24451.059999999987</v>
      </c>
      <c r="H875" s="7">
        <v>295</v>
      </c>
    </row>
    <row r="876" spans="1:8" x14ac:dyDescent="0.25">
      <c r="A876" s="9" t="s">
        <v>2</v>
      </c>
      <c r="B876" s="2" t="s">
        <v>214</v>
      </c>
      <c r="C876" s="2"/>
      <c r="D876" s="3"/>
      <c r="E876" s="4">
        <v>100</v>
      </c>
      <c r="F876" s="8">
        <v>40851</v>
      </c>
      <c r="G876" s="6">
        <f t="shared" si="17"/>
        <v>24551.059999999987</v>
      </c>
      <c r="H876" s="7">
        <v>295</v>
      </c>
    </row>
    <row r="877" spans="1:8" x14ac:dyDescent="0.25">
      <c r="A877" s="9" t="s">
        <v>2</v>
      </c>
      <c r="B877" s="2" t="s">
        <v>103</v>
      </c>
      <c r="C877" s="2"/>
      <c r="D877" s="3"/>
      <c r="E877" s="4">
        <v>15</v>
      </c>
      <c r="F877" s="8">
        <v>40855</v>
      </c>
      <c r="G877" s="6">
        <f t="shared" si="17"/>
        <v>24566.059999999987</v>
      </c>
      <c r="H877" s="7">
        <v>295</v>
      </c>
    </row>
    <row r="878" spans="1:8" x14ac:dyDescent="0.25">
      <c r="A878" s="1" t="s">
        <v>4</v>
      </c>
      <c r="B878" s="2" t="s">
        <v>257</v>
      </c>
      <c r="C878" s="2"/>
      <c r="D878" s="3"/>
      <c r="E878" s="4">
        <v>25</v>
      </c>
      <c r="F878" s="8">
        <v>40858</v>
      </c>
      <c r="G878" s="6">
        <f t="shared" si="17"/>
        <v>24591.059999999987</v>
      </c>
      <c r="H878" s="7">
        <v>295</v>
      </c>
    </row>
    <row r="879" spans="1:8" x14ac:dyDescent="0.25">
      <c r="A879" s="1"/>
      <c r="B879" s="2" t="s">
        <v>256</v>
      </c>
      <c r="C879" s="2"/>
      <c r="D879" s="3"/>
      <c r="E879" s="4">
        <v>10</v>
      </c>
      <c r="F879" s="8">
        <v>40865</v>
      </c>
      <c r="G879" s="6">
        <f t="shared" si="17"/>
        <v>24601.059999999987</v>
      </c>
      <c r="H879" s="7">
        <v>295</v>
      </c>
    </row>
    <row r="880" spans="1:8" x14ac:dyDescent="0.25">
      <c r="A880" s="1" t="s">
        <v>4</v>
      </c>
      <c r="B880" s="2" t="s">
        <v>109</v>
      </c>
      <c r="C880" s="2"/>
      <c r="D880" s="3"/>
      <c r="E880" s="4">
        <v>15</v>
      </c>
      <c r="F880" s="8">
        <v>40872</v>
      </c>
      <c r="G880" s="6">
        <f t="shared" si="17"/>
        <v>24616.059999999987</v>
      </c>
      <c r="H880" s="7">
        <v>295</v>
      </c>
    </row>
    <row r="881" spans="1:8" x14ac:dyDescent="0.25">
      <c r="A881" s="1" t="s">
        <v>4</v>
      </c>
      <c r="B881" s="2" t="s">
        <v>108</v>
      </c>
      <c r="C881" s="2"/>
      <c r="D881" s="3"/>
      <c r="E881" s="4">
        <v>15</v>
      </c>
      <c r="F881" s="8">
        <v>40872</v>
      </c>
      <c r="G881" s="6">
        <f t="shared" si="17"/>
        <v>24631.059999999987</v>
      </c>
      <c r="H881" s="7">
        <v>295</v>
      </c>
    </row>
    <row r="882" spans="1:8" x14ac:dyDescent="0.25">
      <c r="A882" s="1" t="s">
        <v>4</v>
      </c>
      <c r="B882" s="2" t="s">
        <v>250</v>
      </c>
      <c r="C882" s="2"/>
      <c r="D882" s="3"/>
      <c r="E882" s="4">
        <v>20</v>
      </c>
      <c r="F882" s="8">
        <v>40877</v>
      </c>
      <c r="G882" s="6">
        <f t="shared" si="17"/>
        <v>24651.059999999987</v>
      </c>
      <c r="H882" s="7">
        <v>296</v>
      </c>
    </row>
    <row r="883" spans="1:8" x14ac:dyDescent="0.25">
      <c r="A883" s="1" t="s">
        <v>4</v>
      </c>
      <c r="B883" s="2" t="s">
        <v>115</v>
      </c>
      <c r="C883" s="2"/>
      <c r="D883" s="3"/>
      <c r="E883" s="4">
        <v>15</v>
      </c>
      <c r="F883" s="8">
        <v>40878</v>
      </c>
      <c r="G883" s="6">
        <f t="shared" si="17"/>
        <v>24666.059999999987</v>
      </c>
      <c r="H883" s="7">
        <v>296</v>
      </c>
    </row>
    <row r="884" spans="1:8" x14ac:dyDescent="0.25">
      <c r="A884" s="1" t="s">
        <v>4</v>
      </c>
      <c r="B884" s="2" t="s">
        <v>5</v>
      </c>
      <c r="C884" s="2"/>
      <c r="D884" s="3"/>
      <c r="E884" s="4">
        <v>15</v>
      </c>
      <c r="F884" s="8">
        <v>40878</v>
      </c>
      <c r="G884" s="6">
        <f t="shared" si="17"/>
        <v>24681.059999999987</v>
      </c>
      <c r="H884" s="7">
        <v>296</v>
      </c>
    </row>
    <row r="885" spans="1:8" x14ac:dyDescent="0.25">
      <c r="A885" s="1" t="s">
        <v>4</v>
      </c>
      <c r="B885" s="2" t="s">
        <v>53</v>
      </c>
      <c r="C885" s="2"/>
      <c r="D885" s="3"/>
      <c r="E885" s="4">
        <v>15</v>
      </c>
      <c r="F885" s="8">
        <v>40878</v>
      </c>
      <c r="G885" s="6">
        <f t="shared" si="17"/>
        <v>24696.059999999987</v>
      </c>
      <c r="H885" s="7">
        <v>296</v>
      </c>
    </row>
    <row r="886" spans="1:8" x14ac:dyDescent="0.25">
      <c r="A886" s="1" t="s">
        <v>4</v>
      </c>
      <c r="B886" s="2" t="s">
        <v>116</v>
      </c>
      <c r="C886" s="2"/>
      <c r="D886" s="3"/>
      <c r="E886" s="4">
        <v>15</v>
      </c>
      <c r="F886" s="8">
        <v>40878</v>
      </c>
      <c r="G886" s="6">
        <f t="shared" si="17"/>
        <v>24711.059999999987</v>
      </c>
      <c r="H886" s="7">
        <v>296</v>
      </c>
    </row>
    <row r="887" spans="1:8" x14ac:dyDescent="0.25">
      <c r="A887" s="1" t="s">
        <v>4</v>
      </c>
      <c r="B887" s="2" t="s">
        <v>113</v>
      </c>
      <c r="C887" s="2"/>
      <c r="D887" s="3"/>
      <c r="E887" s="4">
        <v>15</v>
      </c>
      <c r="F887" s="8">
        <v>40878</v>
      </c>
      <c r="G887" s="6">
        <f t="shared" si="17"/>
        <v>24726.059999999987</v>
      </c>
      <c r="H887" s="7">
        <v>296</v>
      </c>
    </row>
    <row r="888" spans="1:8" x14ac:dyDescent="0.25">
      <c r="A888" s="1" t="s">
        <v>4</v>
      </c>
      <c r="B888" s="2" t="s">
        <v>114</v>
      </c>
      <c r="C888" s="2"/>
      <c r="D888" s="3"/>
      <c r="E888" s="4">
        <v>15</v>
      </c>
      <c r="F888" s="8">
        <v>40882</v>
      </c>
      <c r="G888" s="6">
        <f>G887+E888</f>
        <v>24741.059999999987</v>
      </c>
      <c r="H888" s="7">
        <v>296</v>
      </c>
    </row>
    <row r="889" spans="1:8" x14ac:dyDescent="0.25">
      <c r="A889" s="1" t="s">
        <v>4</v>
      </c>
      <c r="B889" s="2" t="s">
        <v>117</v>
      </c>
      <c r="C889" s="2"/>
      <c r="D889" s="3"/>
      <c r="E889" s="4">
        <v>150</v>
      </c>
      <c r="F889" s="8">
        <v>40589</v>
      </c>
      <c r="G889" s="6">
        <f>G888+E889</f>
        <v>24891.059999999987</v>
      </c>
      <c r="H889" s="7">
        <v>296</v>
      </c>
    </row>
    <row r="890" spans="1:8" x14ac:dyDescent="0.25">
      <c r="A890" s="1" t="s">
        <v>244</v>
      </c>
      <c r="B890" s="2" t="s">
        <v>254</v>
      </c>
      <c r="C890" s="2"/>
      <c r="D890" s="3"/>
      <c r="E890" s="4">
        <v>10</v>
      </c>
      <c r="F890" s="8">
        <v>40897</v>
      </c>
      <c r="G890" s="6">
        <f>G889+E890</f>
        <v>24901.059999999987</v>
      </c>
      <c r="H890" s="7">
        <v>296</v>
      </c>
    </row>
    <row r="891" spans="1:8" x14ac:dyDescent="0.25">
      <c r="A891" s="1" t="s">
        <v>4</v>
      </c>
      <c r="B891" s="2" t="s">
        <v>5</v>
      </c>
      <c r="C891" s="2"/>
      <c r="D891" s="3"/>
      <c r="E891" s="4">
        <v>15</v>
      </c>
      <c r="F891" s="8">
        <v>40911</v>
      </c>
      <c r="G891" s="6">
        <f t="shared" ref="G891:G909" si="18">G890+E891</f>
        <v>24916.059999999987</v>
      </c>
      <c r="H891" s="7">
        <v>297</v>
      </c>
    </row>
    <row r="892" spans="1:8" x14ac:dyDescent="0.25">
      <c r="A892" s="1" t="s">
        <v>4</v>
      </c>
      <c r="B892" s="2" t="s">
        <v>119</v>
      </c>
      <c r="C892" s="2"/>
      <c r="D892" s="11" t="s">
        <v>14</v>
      </c>
      <c r="E892" s="4">
        <v>15</v>
      </c>
      <c r="F892" s="8">
        <v>40911</v>
      </c>
      <c r="G892" s="6">
        <f t="shared" si="18"/>
        <v>24931.059999999987</v>
      </c>
      <c r="H892" s="7">
        <v>297</v>
      </c>
    </row>
    <row r="893" spans="1:8" x14ac:dyDescent="0.25">
      <c r="A893" s="1" t="s">
        <v>2</v>
      </c>
      <c r="B893" s="2" t="s">
        <v>123</v>
      </c>
      <c r="C893" s="2"/>
      <c r="D893" s="3"/>
      <c r="E893" s="4">
        <v>15</v>
      </c>
      <c r="F893" s="8">
        <v>40911</v>
      </c>
      <c r="G893" s="6">
        <f t="shared" si="18"/>
        <v>24946.059999999987</v>
      </c>
      <c r="H893" s="7">
        <v>297</v>
      </c>
    </row>
    <row r="894" spans="1:8" x14ac:dyDescent="0.25">
      <c r="A894" s="1" t="s">
        <v>4</v>
      </c>
      <c r="B894" s="2" t="s">
        <v>121</v>
      </c>
      <c r="C894" s="2"/>
      <c r="D894" s="3"/>
      <c r="E894" s="4">
        <v>15</v>
      </c>
      <c r="F894" s="8">
        <v>40911</v>
      </c>
      <c r="G894" s="6">
        <f t="shared" si="18"/>
        <v>24961.059999999987</v>
      </c>
      <c r="H894" s="7">
        <v>297</v>
      </c>
    </row>
    <row r="895" spans="1:8" x14ac:dyDescent="0.25">
      <c r="A895" s="1" t="s">
        <v>4</v>
      </c>
      <c r="B895" s="2" t="s">
        <v>18</v>
      </c>
      <c r="C895" s="2"/>
      <c r="D895" s="3"/>
      <c r="E895" s="4">
        <v>15</v>
      </c>
      <c r="F895" s="8">
        <v>40911</v>
      </c>
      <c r="G895" s="6">
        <f t="shared" si="18"/>
        <v>24976.059999999987</v>
      </c>
      <c r="H895" s="7">
        <v>297</v>
      </c>
    </row>
    <row r="896" spans="1:8" x14ac:dyDescent="0.25">
      <c r="A896" s="1" t="s">
        <v>2</v>
      </c>
      <c r="B896" s="2" t="s">
        <v>120</v>
      </c>
      <c r="C896" s="2"/>
      <c r="D896" s="3"/>
      <c r="E896" s="4">
        <v>50</v>
      </c>
      <c r="F896" s="8">
        <v>40911</v>
      </c>
      <c r="G896" s="6">
        <f t="shared" si="18"/>
        <v>25026.059999999987</v>
      </c>
      <c r="H896" s="7">
        <v>297</v>
      </c>
    </row>
    <row r="897" spans="1:8" x14ac:dyDescent="0.25">
      <c r="A897" s="1" t="s">
        <v>4</v>
      </c>
      <c r="B897" s="2" t="s">
        <v>122</v>
      </c>
      <c r="C897" s="2"/>
      <c r="D897" s="3"/>
      <c r="E897" s="4">
        <v>100</v>
      </c>
      <c r="F897" s="8">
        <v>40911</v>
      </c>
      <c r="G897" s="6">
        <f t="shared" si="18"/>
        <v>25126.059999999987</v>
      </c>
      <c r="H897" s="7">
        <v>297</v>
      </c>
    </row>
    <row r="898" spans="1:8" x14ac:dyDescent="0.25">
      <c r="A898" s="1" t="s">
        <v>4</v>
      </c>
      <c r="B898" s="2" t="s">
        <v>21</v>
      </c>
      <c r="C898" s="2" t="s">
        <v>118</v>
      </c>
      <c r="D898" s="3"/>
      <c r="E898" s="4">
        <v>500</v>
      </c>
      <c r="F898" s="8">
        <v>40911</v>
      </c>
      <c r="G898" s="6">
        <f t="shared" si="18"/>
        <v>25626.059999999987</v>
      </c>
      <c r="H898" s="7">
        <v>297</v>
      </c>
    </row>
    <row r="899" spans="1:8" x14ac:dyDescent="0.25">
      <c r="A899" s="1" t="s">
        <v>4</v>
      </c>
      <c r="B899" s="2" t="s">
        <v>250</v>
      </c>
      <c r="C899" s="2"/>
      <c r="D899" s="3"/>
      <c r="E899" s="4">
        <v>20</v>
      </c>
      <c r="F899" s="8">
        <v>40911</v>
      </c>
      <c r="G899" s="6">
        <f t="shared" si="18"/>
        <v>25646.059999999987</v>
      </c>
      <c r="H899" s="7">
        <v>297</v>
      </c>
    </row>
    <row r="900" spans="1:8" x14ac:dyDescent="0.25">
      <c r="A900" s="1" t="s">
        <v>4</v>
      </c>
      <c r="B900" s="2" t="s">
        <v>29</v>
      </c>
      <c r="C900" s="2"/>
      <c r="D900" s="3"/>
      <c r="E900" s="4">
        <v>100</v>
      </c>
      <c r="F900" s="8">
        <v>40913</v>
      </c>
      <c r="G900" s="6">
        <f t="shared" si="18"/>
        <v>25746.059999999987</v>
      </c>
      <c r="H900" s="7">
        <v>297</v>
      </c>
    </row>
    <row r="901" spans="1:8" x14ac:dyDescent="0.25">
      <c r="A901" s="1" t="s">
        <v>4</v>
      </c>
      <c r="B901" s="2" t="s">
        <v>258</v>
      </c>
      <c r="C901" s="2"/>
      <c r="D901" s="3"/>
      <c r="E901" s="4">
        <v>15</v>
      </c>
      <c r="F901" s="8">
        <v>40918</v>
      </c>
      <c r="G901" s="6">
        <f t="shared" si="18"/>
        <v>25761.059999999987</v>
      </c>
      <c r="H901" s="7">
        <v>297</v>
      </c>
    </row>
    <row r="902" spans="1:8" x14ac:dyDescent="0.25">
      <c r="A902" s="1"/>
      <c r="B902" s="2" t="s">
        <v>256</v>
      </c>
      <c r="C902" s="2"/>
      <c r="D902" s="3"/>
      <c r="E902" s="4">
        <v>10</v>
      </c>
      <c r="F902" s="8">
        <v>40927</v>
      </c>
      <c r="G902" s="6">
        <f t="shared" si="18"/>
        <v>25771.059999999987</v>
      </c>
      <c r="H902" s="7">
        <v>297</v>
      </c>
    </row>
    <row r="903" spans="1:8" x14ac:dyDescent="0.25">
      <c r="A903" s="1" t="s">
        <v>4</v>
      </c>
      <c r="B903" s="2" t="s">
        <v>127</v>
      </c>
      <c r="C903" s="2"/>
      <c r="D903" s="3"/>
      <c r="E903" s="4">
        <v>25</v>
      </c>
      <c r="F903" s="8">
        <v>40938</v>
      </c>
      <c r="G903" s="6">
        <f t="shared" si="18"/>
        <v>25796.059999999987</v>
      </c>
      <c r="H903" s="7">
        <v>297</v>
      </c>
    </row>
    <row r="904" spans="1:8" x14ac:dyDescent="0.25">
      <c r="A904" s="1" t="s">
        <v>4</v>
      </c>
      <c r="B904" s="2" t="s">
        <v>250</v>
      </c>
      <c r="C904" s="2"/>
      <c r="D904" s="3"/>
      <c r="E904" s="4">
        <v>20</v>
      </c>
      <c r="F904" s="8">
        <v>40939</v>
      </c>
      <c r="G904" s="6">
        <f t="shared" si="18"/>
        <v>25816.059999999987</v>
      </c>
      <c r="H904" s="7">
        <v>298</v>
      </c>
    </row>
    <row r="905" spans="1:8" x14ac:dyDescent="0.25">
      <c r="A905" s="1" t="s">
        <v>4</v>
      </c>
      <c r="B905" s="2" t="s">
        <v>5</v>
      </c>
      <c r="C905" s="2"/>
      <c r="D905" s="3"/>
      <c r="E905" s="4">
        <v>15</v>
      </c>
      <c r="F905" s="8">
        <v>40940</v>
      </c>
      <c r="G905" s="6">
        <f t="shared" si="18"/>
        <v>25831.059999999987</v>
      </c>
      <c r="H905" s="7">
        <v>298</v>
      </c>
    </row>
    <row r="906" spans="1:8" x14ac:dyDescent="0.25">
      <c r="A906" s="1" t="s">
        <v>2</v>
      </c>
      <c r="B906" s="2" t="s">
        <v>133</v>
      </c>
      <c r="C906" s="2"/>
      <c r="D906" s="3"/>
      <c r="E906" s="4">
        <v>15</v>
      </c>
      <c r="F906" s="8">
        <v>40940</v>
      </c>
      <c r="G906" s="6">
        <f t="shared" si="18"/>
        <v>25846.059999999987</v>
      </c>
      <c r="H906" s="7">
        <v>298</v>
      </c>
    </row>
    <row r="907" spans="1:8" x14ac:dyDescent="0.25">
      <c r="A907" s="1" t="s">
        <v>4</v>
      </c>
      <c r="B907" s="2" t="s">
        <v>182</v>
      </c>
      <c r="C907" s="2"/>
      <c r="D907" s="3"/>
      <c r="E907" s="4">
        <v>25</v>
      </c>
      <c r="F907" s="8">
        <v>40940</v>
      </c>
      <c r="G907" s="6">
        <f t="shared" si="18"/>
        <v>25871.059999999987</v>
      </c>
      <c r="H907" s="7">
        <v>298</v>
      </c>
    </row>
    <row r="908" spans="1:8" x14ac:dyDescent="0.25">
      <c r="A908" s="1" t="s">
        <v>4</v>
      </c>
      <c r="B908" s="2" t="s">
        <v>131</v>
      </c>
      <c r="C908" s="2"/>
      <c r="D908" s="3"/>
      <c r="E908" s="4">
        <v>25</v>
      </c>
      <c r="F908" s="8">
        <v>40940</v>
      </c>
      <c r="G908" s="6">
        <f t="shared" si="18"/>
        <v>25896.059999999987</v>
      </c>
      <c r="H908" s="7">
        <v>298</v>
      </c>
    </row>
    <row r="909" spans="1:8" x14ac:dyDescent="0.25">
      <c r="A909" s="1" t="s">
        <v>4</v>
      </c>
      <c r="B909" s="2" t="s">
        <v>259</v>
      </c>
      <c r="C909" s="2"/>
      <c r="D909" s="3"/>
      <c r="E909" s="4">
        <v>15</v>
      </c>
      <c r="F909" s="8">
        <v>40953</v>
      </c>
      <c r="G909" s="6">
        <f t="shared" si="18"/>
        <v>25911.059999999987</v>
      </c>
      <c r="H909" s="7">
        <v>298</v>
      </c>
    </row>
    <row r="910" spans="1:8" x14ac:dyDescent="0.25">
      <c r="A910" s="1" t="s">
        <v>157</v>
      </c>
      <c r="B910" s="2" t="s">
        <v>260</v>
      </c>
      <c r="C910" s="2"/>
      <c r="D910" s="3"/>
      <c r="E910" s="4">
        <v>10</v>
      </c>
      <c r="F910" s="8">
        <v>40959</v>
      </c>
      <c r="G910" s="6">
        <f>G909+E910</f>
        <v>25921.059999999987</v>
      </c>
      <c r="H910" s="7">
        <v>298</v>
      </c>
    </row>
    <row r="911" spans="1:8" x14ac:dyDescent="0.25">
      <c r="A911" s="1"/>
      <c r="B911" s="2" t="s">
        <v>261</v>
      </c>
      <c r="C911" s="2"/>
      <c r="D911" s="3"/>
      <c r="E911" s="4">
        <v>-5000</v>
      </c>
      <c r="F911" s="8">
        <v>40963</v>
      </c>
      <c r="G911" s="6">
        <f>G910+E911</f>
        <v>20921.059999999987</v>
      </c>
      <c r="H911" s="7">
        <v>298</v>
      </c>
    </row>
    <row r="912" spans="1:8" x14ac:dyDescent="0.25">
      <c r="A912" s="1" t="s">
        <v>247</v>
      </c>
      <c r="B912" s="2" t="s">
        <v>262</v>
      </c>
      <c r="C912" s="2"/>
      <c r="D912" s="3"/>
      <c r="E912" s="4">
        <v>25</v>
      </c>
      <c r="F912" s="8">
        <v>40967</v>
      </c>
      <c r="G912" s="6">
        <f>G911+E912</f>
        <v>20946.059999999987</v>
      </c>
      <c r="H912" s="7">
        <v>298</v>
      </c>
    </row>
    <row r="913" spans="1:8" x14ac:dyDescent="0.25">
      <c r="A913" s="1" t="s">
        <v>4</v>
      </c>
      <c r="B913" s="2" t="s">
        <v>250</v>
      </c>
      <c r="C913" s="2"/>
      <c r="D913" s="3"/>
      <c r="E913" s="4">
        <v>20</v>
      </c>
      <c r="F913" s="8">
        <v>40968</v>
      </c>
      <c r="G913" s="6">
        <f t="shared" ref="G913:G976" si="19">G912+E913</f>
        <v>20966.059999999987</v>
      </c>
      <c r="H913" s="7">
        <v>299</v>
      </c>
    </row>
    <row r="914" spans="1:8" x14ac:dyDescent="0.25">
      <c r="A914" s="1" t="s">
        <v>4</v>
      </c>
      <c r="B914" s="2" t="s">
        <v>146</v>
      </c>
      <c r="C914" s="2"/>
      <c r="D914" s="3"/>
      <c r="E914" s="4">
        <v>15</v>
      </c>
      <c r="F914" s="8">
        <v>40969</v>
      </c>
      <c r="G914" s="6">
        <f t="shared" si="19"/>
        <v>20981.059999999987</v>
      </c>
      <c r="H914" s="7">
        <v>299</v>
      </c>
    </row>
    <row r="915" spans="1:8" x14ac:dyDescent="0.25">
      <c r="A915" s="1" t="s">
        <v>4</v>
      </c>
      <c r="B915" s="2" t="s">
        <v>147</v>
      </c>
      <c r="C915" s="2"/>
      <c r="D915" s="3"/>
      <c r="E915" s="4">
        <v>15</v>
      </c>
      <c r="F915" s="8">
        <v>40969</v>
      </c>
      <c r="G915" s="6">
        <f t="shared" si="19"/>
        <v>20996.059999999987</v>
      </c>
      <c r="H915" s="7">
        <v>299</v>
      </c>
    </row>
    <row r="916" spans="1:8" x14ac:dyDescent="0.25">
      <c r="A916" s="1" t="s">
        <v>4</v>
      </c>
      <c r="B916" s="2" t="s">
        <v>145</v>
      </c>
      <c r="C916" s="2"/>
      <c r="D916" s="3"/>
      <c r="E916" s="4">
        <v>15</v>
      </c>
      <c r="F916" s="8">
        <v>40969</v>
      </c>
      <c r="G916" s="6">
        <f t="shared" si="19"/>
        <v>21011.059999999987</v>
      </c>
      <c r="H916" s="7">
        <v>299</v>
      </c>
    </row>
    <row r="917" spans="1:8" x14ac:dyDescent="0.25">
      <c r="A917" s="1" t="s">
        <v>4</v>
      </c>
      <c r="B917" s="2" t="s">
        <v>141</v>
      </c>
      <c r="C917" s="2"/>
      <c r="D917" s="3"/>
      <c r="E917" s="4">
        <v>15</v>
      </c>
      <c r="F917" s="8">
        <v>40969</v>
      </c>
      <c r="G917" s="6">
        <f t="shared" si="19"/>
        <v>21026.059999999987</v>
      </c>
      <c r="H917" s="7">
        <v>300</v>
      </c>
    </row>
    <row r="918" spans="1:8" x14ac:dyDescent="0.25">
      <c r="A918" s="1" t="s">
        <v>4</v>
      </c>
      <c r="B918" s="2" t="s">
        <v>140</v>
      </c>
      <c r="C918" s="2"/>
      <c r="D918" s="3" t="s">
        <v>14</v>
      </c>
      <c r="E918" s="4">
        <v>15</v>
      </c>
      <c r="F918" s="8">
        <v>40969</v>
      </c>
      <c r="G918" s="6">
        <f t="shared" si="19"/>
        <v>21041.059999999987</v>
      </c>
      <c r="H918" s="7">
        <v>300</v>
      </c>
    </row>
    <row r="919" spans="1:8" x14ac:dyDescent="0.25">
      <c r="A919" s="1" t="s">
        <v>4</v>
      </c>
      <c r="B919" s="2" t="s">
        <v>144</v>
      </c>
      <c r="C919" s="2"/>
      <c r="D919" s="3"/>
      <c r="E919" s="4">
        <v>15</v>
      </c>
      <c r="F919" s="8">
        <v>40969</v>
      </c>
      <c r="G919" s="6">
        <f t="shared" si="19"/>
        <v>21056.059999999987</v>
      </c>
      <c r="H919" s="7">
        <v>300</v>
      </c>
    </row>
    <row r="920" spans="1:8" x14ac:dyDescent="0.25">
      <c r="A920" s="1" t="s">
        <v>4</v>
      </c>
      <c r="B920" s="2" t="s">
        <v>143</v>
      </c>
      <c r="C920" s="2"/>
      <c r="D920" s="3"/>
      <c r="E920" s="4">
        <v>15</v>
      </c>
      <c r="F920" s="8">
        <v>40969</v>
      </c>
      <c r="G920" s="6">
        <f t="shared" si="19"/>
        <v>21071.059999999987</v>
      </c>
      <c r="H920" s="7">
        <v>300</v>
      </c>
    </row>
    <row r="921" spans="1:8" x14ac:dyDescent="0.25">
      <c r="A921" s="1" t="s">
        <v>4</v>
      </c>
      <c r="B921" s="2" t="s">
        <v>205</v>
      </c>
      <c r="C921" s="2"/>
      <c r="D921" s="3"/>
      <c r="E921" s="4">
        <v>15</v>
      </c>
      <c r="F921" s="8">
        <v>40969</v>
      </c>
      <c r="G921" s="6">
        <f t="shared" si="19"/>
        <v>21086.059999999987</v>
      </c>
      <c r="H921" s="7">
        <v>300</v>
      </c>
    </row>
    <row r="922" spans="1:8" x14ac:dyDescent="0.25">
      <c r="A922" s="1" t="s">
        <v>4</v>
      </c>
      <c r="B922" s="2" t="s">
        <v>151</v>
      </c>
      <c r="C922" s="2"/>
      <c r="D922" s="3"/>
      <c r="E922" s="4">
        <v>15</v>
      </c>
      <c r="F922" s="8">
        <v>40969</v>
      </c>
      <c r="G922" s="6">
        <f t="shared" si="19"/>
        <v>21101.059999999987</v>
      </c>
      <c r="H922" s="7">
        <v>300</v>
      </c>
    </row>
    <row r="923" spans="1:8" x14ac:dyDescent="0.25">
      <c r="A923" s="1" t="s">
        <v>4</v>
      </c>
      <c r="B923" s="2" t="s">
        <v>5</v>
      </c>
      <c r="C923" s="2"/>
      <c r="D923" s="3"/>
      <c r="E923" s="4">
        <v>15</v>
      </c>
      <c r="F923" s="8">
        <v>40969</v>
      </c>
      <c r="G923" s="6">
        <f t="shared" si="19"/>
        <v>21116.059999999987</v>
      </c>
      <c r="H923" s="7">
        <v>300</v>
      </c>
    </row>
    <row r="924" spans="1:8" x14ac:dyDescent="0.25">
      <c r="A924" s="1" t="s">
        <v>2</v>
      </c>
      <c r="B924" s="2" t="s">
        <v>69</v>
      </c>
      <c r="C924" s="2"/>
      <c r="D924" s="3"/>
      <c r="E924" s="4">
        <v>25</v>
      </c>
      <c r="F924" s="8">
        <v>40969</v>
      </c>
      <c r="G924" s="6">
        <f t="shared" si="19"/>
        <v>21141.059999999987</v>
      </c>
      <c r="H924" s="7">
        <v>300</v>
      </c>
    </row>
    <row r="925" spans="1:8" x14ac:dyDescent="0.25">
      <c r="A925" s="1" t="s">
        <v>4</v>
      </c>
      <c r="B925" s="2" t="s">
        <v>149</v>
      </c>
      <c r="C925" s="2"/>
      <c r="D925" s="3"/>
      <c r="E925" s="4">
        <v>100</v>
      </c>
      <c r="F925" s="8">
        <v>40969</v>
      </c>
      <c r="G925" s="6">
        <f t="shared" si="19"/>
        <v>21241.059999999987</v>
      </c>
      <c r="H925" s="7">
        <v>300</v>
      </c>
    </row>
    <row r="926" spans="1:8" x14ac:dyDescent="0.25">
      <c r="A926" s="1" t="s">
        <v>4</v>
      </c>
      <c r="B926" s="2" t="s">
        <v>137</v>
      </c>
      <c r="C926" s="2"/>
      <c r="D926" s="3"/>
      <c r="E926" s="4">
        <v>15</v>
      </c>
      <c r="F926" s="8">
        <v>40969</v>
      </c>
      <c r="G926" s="6">
        <f t="shared" si="19"/>
        <v>21256.059999999987</v>
      </c>
      <c r="H926" s="7">
        <v>300</v>
      </c>
    </row>
    <row r="927" spans="1:8" x14ac:dyDescent="0.25">
      <c r="A927" s="1" t="s">
        <v>4</v>
      </c>
      <c r="B927" s="2" t="s">
        <v>142</v>
      </c>
      <c r="C927" s="2"/>
      <c r="D927" s="3"/>
      <c r="E927" s="4">
        <v>15</v>
      </c>
      <c r="F927" s="8">
        <v>40973</v>
      </c>
      <c r="G927" s="6">
        <f t="shared" si="19"/>
        <v>21271.059999999987</v>
      </c>
      <c r="H927" s="7">
        <v>300</v>
      </c>
    </row>
    <row r="928" spans="1:8" x14ac:dyDescent="0.25">
      <c r="A928" s="1" t="s">
        <v>4</v>
      </c>
      <c r="B928" s="2" t="s">
        <v>139</v>
      </c>
      <c r="C928" s="2"/>
      <c r="D928" s="3"/>
      <c r="E928" s="4">
        <v>15</v>
      </c>
      <c r="F928" s="8">
        <v>40973</v>
      </c>
      <c r="G928" s="6">
        <f t="shared" si="19"/>
        <v>21286.059999999987</v>
      </c>
      <c r="H928" s="7">
        <v>300</v>
      </c>
    </row>
    <row r="929" spans="1:8" x14ac:dyDescent="0.25">
      <c r="A929" s="1" t="s">
        <v>4</v>
      </c>
      <c r="B929" s="2" t="s">
        <v>58</v>
      </c>
      <c r="C929" s="2" t="s">
        <v>59</v>
      </c>
      <c r="D929" s="3"/>
      <c r="E929" s="4">
        <v>15</v>
      </c>
      <c r="F929" s="8">
        <v>40980</v>
      </c>
      <c r="G929" s="6">
        <f t="shared" si="19"/>
        <v>21301.059999999987</v>
      </c>
      <c r="H929" s="7">
        <v>300</v>
      </c>
    </row>
    <row r="930" spans="1:8" x14ac:dyDescent="0.25">
      <c r="A930" s="1" t="s">
        <v>157</v>
      </c>
      <c r="B930" s="2" t="s">
        <v>260</v>
      </c>
      <c r="C930" s="2"/>
      <c r="D930" s="3"/>
      <c r="E930" s="4">
        <v>10</v>
      </c>
      <c r="F930" s="8">
        <v>40988</v>
      </c>
      <c r="G930" s="6">
        <f t="shared" si="19"/>
        <v>21311.059999999987</v>
      </c>
      <c r="H930" s="7">
        <v>300</v>
      </c>
    </row>
    <row r="931" spans="1:8" x14ac:dyDescent="0.25">
      <c r="A931" s="1" t="s">
        <v>4</v>
      </c>
      <c r="B931" s="2" t="s">
        <v>152</v>
      </c>
      <c r="C931" s="2"/>
      <c r="D931" s="3"/>
      <c r="E931" s="4">
        <v>15</v>
      </c>
      <c r="F931" s="8">
        <v>40997</v>
      </c>
      <c r="G931" s="6">
        <f t="shared" si="19"/>
        <v>21326.059999999987</v>
      </c>
      <c r="H931" s="7">
        <v>300</v>
      </c>
    </row>
    <row r="932" spans="1:8" x14ac:dyDescent="0.25">
      <c r="A932" s="1" t="s">
        <v>4</v>
      </c>
      <c r="B932" s="2" t="s">
        <v>154</v>
      </c>
      <c r="C932" s="2"/>
      <c r="D932" s="3"/>
      <c r="E932" s="4">
        <v>15</v>
      </c>
      <c r="F932" s="8">
        <v>41001</v>
      </c>
      <c r="G932" s="6">
        <f t="shared" si="19"/>
        <v>21341.059999999987</v>
      </c>
      <c r="H932" s="7">
        <v>301</v>
      </c>
    </row>
    <row r="933" spans="1:8" x14ac:dyDescent="0.25">
      <c r="A933" s="1" t="s">
        <v>2</v>
      </c>
      <c r="B933" s="2" t="s">
        <v>153</v>
      </c>
      <c r="C933" s="2"/>
      <c r="D933" s="3"/>
      <c r="E933" s="4">
        <v>15</v>
      </c>
      <c r="F933" s="8">
        <v>41001</v>
      </c>
      <c r="G933" s="6">
        <f t="shared" si="19"/>
        <v>21356.059999999987</v>
      </c>
      <c r="H933" s="7">
        <v>301</v>
      </c>
    </row>
    <row r="934" spans="1:8" x14ac:dyDescent="0.25">
      <c r="A934" s="1" t="s">
        <v>4</v>
      </c>
      <c r="B934" s="2" t="s">
        <v>5</v>
      </c>
      <c r="C934" s="2"/>
      <c r="D934" s="3"/>
      <c r="E934" s="4">
        <v>15</v>
      </c>
      <c r="F934" s="8">
        <v>41001</v>
      </c>
      <c r="G934" s="6">
        <f t="shared" si="19"/>
        <v>21371.059999999987</v>
      </c>
      <c r="H934" s="7">
        <v>301</v>
      </c>
    </row>
    <row r="935" spans="1:8" x14ac:dyDescent="0.25">
      <c r="A935" s="1" t="s">
        <v>4</v>
      </c>
      <c r="B935" s="2" t="s">
        <v>156</v>
      </c>
      <c r="C935" s="2"/>
      <c r="D935" s="3"/>
      <c r="E935" s="4">
        <v>15</v>
      </c>
      <c r="F935" s="8">
        <v>41001</v>
      </c>
      <c r="G935" s="6">
        <f t="shared" si="19"/>
        <v>21386.059999999987</v>
      </c>
      <c r="H935" s="7">
        <v>301</v>
      </c>
    </row>
    <row r="936" spans="1:8" x14ac:dyDescent="0.25">
      <c r="A936" s="1" t="s">
        <v>4</v>
      </c>
      <c r="B936" s="2" t="s">
        <v>159</v>
      </c>
      <c r="C936" s="2"/>
      <c r="D936" s="3"/>
      <c r="E936" s="4">
        <v>100</v>
      </c>
      <c r="F936" s="8">
        <v>41001</v>
      </c>
      <c r="G936" s="6">
        <f t="shared" si="19"/>
        <v>21486.059999999987</v>
      </c>
      <c r="H936" s="7">
        <v>302</v>
      </c>
    </row>
    <row r="937" spans="1:8" x14ac:dyDescent="0.25">
      <c r="A937" s="1" t="s">
        <v>4</v>
      </c>
      <c r="B937" s="2" t="s">
        <v>242</v>
      </c>
      <c r="C937" s="2"/>
      <c r="D937" s="3"/>
      <c r="E937" s="4">
        <v>25</v>
      </c>
      <c r="F937" s="8">
        <v>41001</v>
      </c>
      <c r="G937" s="6">
        <f t="shared" si="19"/>
        <v>21511.059999999987</v>
      </c>
      <c r="H937" s="7">
        <v>302</v>
      </c>
    </row>
    <row r="938" spans="1:8" x14ac:dyDescent="0.25">
      <c r="A938" s="1" t="s">
        <v>4</v>
      </c>
      <c r="B938" s="2" t="s">
        <v>250</v>
      </c>
      <c r="C938" s="2"/>
      <c r="D938" s="3"/>
      <c r="E938" s="4">
        <v>20</v>
      </c>
      <c r="F938" s="8">
        <v>41001</v>
      </c>
      <c r="G938" s="6">
        <f t="shared" si="19"/>
        <v>21531.059999999987</v>
      </c>
      <c r="H938" s="7">
        <v>302</v>
      </c>
    </row>
    <row r="939" spans="1:8" x14ac:dyDescent="0.25">
      <c r="A939" s="1" t="s">
        <v>4</v>
      </c>
      <c r="B939" s="2" t="s">
        <v>155</v>
      </c>
      <c r="C939" s="2"/>
      <c r="D939" s="3"/>
      <c r="E939" s="4">
        <v>15</v>
      </c>
      <c r="F939" s="8">
        <v>41003</v>
      </c>
      <c r="G939" s="6">
        <f t="shared" si="19"/>
        <v>21546.059999999987</v>
      </c>
      <c r="H939" s="7">
        <v>302</v>
      </c>
    </row>
    <row r="940" spans="1:8" x14ac:dyDescent="0.25">
      <c r="A940" s="1" t="s">
        <v>4</v>
      </c>
      <c r="B940" s="2" t="s">
        <v>163</v>
      </c>
      <c r="C940" s="2"/>
      <c r="D940" s="3"/>
      <c r="E940" s="4">
        <v>15</v>
      </c>
      <c r="F940" s="8">
        <v>41009</v>
      </c>
      <c r="G940" s="6">
        <f t="shared" si="19"/>
        <v>21561.059999999987</v>
      </c>
      <c r="H940" s="7">
        <v>303</v>
      </c>
    </row>
    <row r="941" spans="1:8" x14ac:dyDescent="0.25">
      <c r="A941" s="1"/>
      <c r="B941" s="2" t="s">
        <v>263</v>
      </c>
      <c r="C941" s="2"/>
      <c r="D941" s="3"/>
      <c r="E941" s="4">
        <v>-5000</v>
      </c>
      <c r="F941" s="8">
        <v>41010</v>
      </c>
      <c r="G941" s="6">
        <f t="shared" si="19"/>
        <v>16561.059999999987</v>
      </c>
      <c r="H941" s="7">
        <v>303</v>
      </c>
    </row>
    <row r="942" spans="1:8" x14ac:dyDescent="0.25">
      <c r="A942" s="1" t="s">
        <v>4</v>
      </c>
      <c r="B942" s="2" t="s">
        <v>170</v>
      </c>
      <c r="C942" s="2"/>
      <c r="D942" s="3" t="s">
        <v>14</v>
      </c>
      <c r="E942" s="4">
        <v>15</v>
      </c>
      <c r="F942" s="8">
        <v>41018</v>
      </c>
      <c r="G942" s="6">
        <f t="shared" si="19"/>
        <v>16576.059999999987</v>
      </c>
      <c r="H942" s="7">
        <v>304</v>
      </c>
    </row>
    <row r="943" spans="1:8" x14ac:dyDescent="0.25">
      <c r="A943" s="1" t="s">
        <v>157</v>
      </c>
      <c r="B943" s="2" t="s">
        <v>260</v>
      </c>
      <c r="C943" s="2"/>
      <c r="D943" s="3"/>
      <c r="E943" s="4">
        <v>10</v>
      </c>
      <c r="F943" s="8">
        <v>41018</v>
      </c>
      <c r="G943" s="6">
        <f t="shared" si="19"/>
        <v>16586.059999999987</v>
      </c>
      <c r="H943" s="7">
        <v>304</v>
      </c>
    </row>
    <row r="944" spans="1:8" x14ac:dyDescent="0.25">
      <c r="A944" s="1" t="s">
        <v>4</v>
      </c>
      <c r="B944" s="2" t="s">
        <v>46</v>
      </c>
      <c r="C944" s="2"/>
      <c r="D944" s="3"/>
      <c r="E944" s="4">
        <v>15</v>
      </c>
      <c r="F944" s="8">
        <v>41019</v>
      </c>
      <c r="G944" s="6">
        <f t="shared" si="19"/>
        <v>16601.059999999987</v>
      </c>
      <c r="H944" s="7">
        <v>304</v>
      </c>
    </row>
    <row r="945" spans="1:8" x14ac:dyDescent="0.25">
      <c r="A945" s="1" t="s">
        <v>4</v>
      </c>
      <c r="B945" s="2" t="s">
        <v>250</v>
      </c>
      <c r="C945" s="2"/>
      <c r="D945" s="3"/>
      <c r="E945" s="4">
        <v>20</v>
      </c>
      <c r="F945" s="8">
        <v>41029</v>
      </c>
      <c r="G945" s="6">
        <f t="shared" si="19"/>
        <v>16621.059999999987</v>
      </c>
      <c r="H945" s="7">
        <v>305</v>
      </c>
    </row>
    <row r="946" spans="1:8" x14ac:dyDescent="0.25">
      <c r="A946" s="1" t="s">
        <v>4</v>
      </c>
      <c r="B946" s="2" t="s">
        <v>5</v>
      </c>
      <c r="C946" s="2"/>
      <c r="D946" s="3"/>
      <c r="E946" s="4">
        <v>15</v>
      </c>
      <c r="F946" s="8">
        <v>41030</v>
      </c>
      <c r="G946" s="6">
        <f t="shared" si="19"/>
        <v>16636.059999999987</v>
      </c>
      <c r="H946" s="7">
        <v>305</v>
      </c>
    </row>
    <row r="947" spans="1:8" x14ac:dyDescent="0.25">
      <c r="A947" s="1" t="s">
        <v>4</v>
      </c>
      <c r="B947" s="2" t="s">
        <v>174</v>
      </c>
      <c r="C947" s="2"/>
      <c r="D947" s="3"/>
      <c r="E947" s="4">
        <v>15</v>
      </c>
      <c r="F947" s="8">
        <v>41030</v>
      </c>
      <c r="G947" s="6">
        <f t="shared" si="19"/>
        <v>16651.059999999987</v>
      </c>
      <c r="H947" s="7">
        <v>305</v>
      </c>
    </row>
    <row r="948" spans="1:8" x14ac:dyDescent="0.25">
      <c r="A948" s="1" t="s">
        <v>2</v>
      </c>
      <c r="B948" s="2" t="s">
        <v>173</v>
      </c>
      <c r="C948" s="2"/>
      <c r="D948" s="3"/>
      <c r="E948" s="4">
        <v>15</v>
      </c>
      <c r="F948" s="8">
        <v>41030</v>
      </c>
      <c r="G948" s="6">
        <f t="shared" si="19"/>
        <v>16666.059999999987</v>
      </c>
      <c r="H948" s="7">
        <v>305</v>
      </c>
    </row>
    <row r="949" spans="1:8" x14ac:dyDescent="0.25">
      <c r="A949" s="1" t="s">
        <v>4</v>
      </c>
      <c r="B949" s="2" t="s">
        <v>175</v>
      </c>
      <c r="C949" s="2"/>
      <c r="D949" s="3"/>
      <c r="E949" s="4">
        <v>150</v>
      </c>
      <c r="F949" s="8">
        <v>41030</v>
      </c>
      <c r="G949" s="6">
        <f t="shared" si="19"/>
        <v>16816.059999999987</v>
      </c>
      <c r="H949" s="7">
        <v>305</v>
      </c>
    </row>
    <row r="950" spans="1:8" x14ac:dyDescent="0.25">
      <c r="A950" s="1" t="s">
        <v>4</v>
      </c>
      <c r="B950" s="2" t="s">
        <v>176</v>
      </c>
      <c r="C950" s="2"/>
      <c r="D950" s="3"/>
      <c r="E950" s="4">
        <v>15</v>
      </c>
      <c r="F950" s="8">
        <v>41039</v>
      </c>
      <c r="G950" s="6">
        <f t="shared" si="19"/>
        <v>16831.059999999987</v>
      </c>
      <c r="H950" s="7">
        <v>305</v>
      </c>
    </row>
    <row r="951" spans="1:8" x14ac:dyDescent="0.25">
      <c r="A951" s="1" t="s">
        <v>4</v>
      </c>
      <c r="B951" s="2" t="s">
        <v>177</v>
      </c>
      <c r="C951" s="2"/>
      <c r="D951" s="3"/>
      <c r="E951" s="4">
        <v>15</v>
      </c>
      <c r="F951" s="8">
        <v>41044</v>
      </c>
      <c r="G951" s="6">
        <f t="shared" si="19"/>
        <v>16846.059999999987</v>
      </c>
      <c r="H951" s="7">
        <v>305</v>
      </c>
    </row>
    <row r="952" spans="1:8" x14ac:dyDescent="0.25">
      <c r="A952" s="1" t="s">
        <v>244</v>
      </c>
      <c r="B952" s="2" t="s">
        <v>256</v>
      </c>
      <c r="C952" s="2"/>
      <c r="D952" s="3"/>
      <c r="E952" s="4">
        <v>10</v>
      </c>
      <c r="F952" s="8">
        <v>41047</v>
      </c>
      <c r="G952" s="6">
        <f t="shared" si="19"/>
        <v>16856.059999999987</v>
      </c>
      <c r="H952" s="7">
        <v>305</v>
      </c>
    </row>
    <row r="953" spans="1:8" x14ac:dyDescent="0.25">
      <c r="A953" s="1" t="s">
        <v>4</v>
      </c>
      <c r="B953" s="2" t="s">
        <v>250</v>
      </c>
      <c r="C953" s="2"/>
      <c r="D953" s="3"/>
      <c r="E953" s="4">
        <v>20</v>
      </c>
      <c r="F953" s="8">
        <v>41060</v>
      </c>
      <c r="G953" s="6">
        <f t="shared" si="19"/>
        <v>16876.059999999987</v>
      </c>
      <c r="H953" s="7">
        <v>306</v>
      </c>
    </row>
    <row r="954" spans="1:8" x14ac:dyDescent="0.25">
      <c r="A954" s="1" t="s">
        <v>4</v>
      </c>
      <c r="B954" s="2" t="s">
        <v>5</v>
      </c>
      <c r="C954" s="2"/>
      <c r="D954" s="3"/>
      <c r="E954" s="4">
        <v>15</v>
      </c>
      <c r="F954" s="8">
        <v>41061</v>
      </c>
      <c r="G954" s="6">
        <f t="shared" si="19"/>
        <v>16891.059999999987</v>
      </c>
      <c r="H954" s="7">
        <v>306</v>
      </c>
    </row>
    <row r="955" spans="1:8" x14ac:dyDescent="0.25">
      <c r="A955" s="1" t="s">
        <v>2</v>
      </c>
      <c r="B955" s="2" t="s">
        <v>181</v>
      </c>
      <c r="C955" s="2"/>
      <c r="D955" s="3"/>
      <c r="E955" s="4">
        <v>15</v>
      </c>
      <c r="F955" s="8">
        <v>41061</v>
      </c>
      <c r="G955" s="6">
        <f t="shared" si="19"/>
        <v>16906.059999999987</v>
      </c>
      <c r="H955" s="7">
        <v>306</v>
      </c>
    </row>
    <row r="956" spans="1:8" x14ac:dyDescent="0.25">
      <c r="A956" s="1" t="s">
        <v>244</v>
      </c>
      <c r="B956" s="2" t="s">
        <v>256</v>
      </c>
      <c r="C956" s="2"/>
      <c r="D956" s="3"/>
      <c r="E956" s="4">
        <v>10</v>
      </c>
      <c r="F956" s="8">
        <v>41080</v>
      </c>
      <c r="G956" s="6">
        <f t="shared" si="19"/>
        <v>16916.059999999987</v>
      </c>
      <c r="H956" s="7">
        <v>306</v>
      </c>
    </row>
    <row r="957" spans="1:8" x14ac:dyDescent="0.25">
      <c r="A957" s="1" t="s">
        <v>4</v>
      </c>
      <c r="B957" s="2" t="s">
        <v>5</v>
      </c>
      <c r="C957" s="2"/>
      <c r="D957" s="3"/>
      <c r="E957" s="4">
        <v>15</v>
      </c>
      <c r="F957" s="8">
        <v>41092</v>
      </c>
      <c r="G957" s="6">
        <f t="shared" si="19"/>
        <v>16931.059999999987</v>
      </c>
      <c r="H957" s="7">
        <v>307</v>
      </c>
    </row>
    <row r="958" spans="1:8" x14ac:dyDescent="0.25">
      <c r="A958" s="1" t="s">
        <v>4</v>
      </c>
      <c r="B958" s="2" t="s">
        <v>6</v>
      </c>
      <c r="C958" s="2"/>
      <c r="D958" s="3"/>
      <c r="E958" s="4">
        <v>15</v>
      </c>
      <c r="F958" s="8">
        <v>41092</v>
      </c>
      <c r="G958" s="6">
        <f t="shared" si="19"/>
        <v>16946.059999999987</v>
      </c>
      <c r="H958" s="7">
        <v>307</v>
      </c>
    </row>
    <row r="959" spans="1:8" x14ac:dyDescent="0.25">
      <c r="A959" s="1" t="s">
        <v>4</v>
      </c>
      <c r="B959" s="2" t="s">
        <v>250</v>
      </c>
      <c r="C959" s="2"/>
      <c r="D959" s="3"/>
      <c r="E959" s="4">
        <v>20</v>
      </c>
      <c r="F959" s="8">
        <v>41092</v>
      </c>
      <c r="G959" s="6">
        <f t="shared" si="19"/>
        <v>16966.059999999987</v>
      </c>
      <c r="H959" s="7">
        <v>307</v>
      </c>
    </row>
    <row r="960" spans="1:8" x14ac:dyDescent="0.25">
      <c r="A960" s="1" t="s">
        <v>4</v>
      </c>
      <c r="B960" s="2" t="s">
        <v>9</v>
      </c>
      <c r="C960" s="2"/>
      <c r="D960" s="3"/>
      <c r="E960" s="4">
        <v>25</v>
      </c>
      <c r="F960" s="8">
        <v>41099</v>
      </c>
      <c r="G960" s="6">
        <f t="shared" si="19"/>
        <v>16991.059999999987</v>
      </c>
      <c r="H960" s="7">
        <v>307</v>
      </c>
    </row>
    <row r="961" spans="1:8" x14ac:dyDescent="0.25">
      <c r="A961" s="1" t="s">
        <v>244</v>
      </c>
      <c r="B961" s="2" t="s">
        <v>256</v>
      </c>
      <c r="C961" s="2"/>
      <c r="D961" s="3"/>
      <c r="E961" s="4">
        <v>10</v>
      </c>
      <c r="F961" s="8">
        <v>41109</v>
      </c>
      <c r="G961" s="6">
        <f t="shared" si="19"/>
        <v>17001.059999999987</v>
      </c>
      <c r="H961" s="7">
        <v>307</v>
      </c>
    </row>
    <row r="962" spans="1:8" x14ac:dyDescent="0.25">
      <c r="A962" s="1" t="s">
        <v>4</v>
      </c>
      <c r="B962" s="2" t="s">
        <v>10</v>
      </c>
      <c r="C962" s="2"/>
      <c r="D962" s="3"/>
      <c r="E962" s="4">
        <v>45</v>
      </c>
      <c r="F962" s="8">
        <v>41117</v>
      </c>
      <c r="G962" s="6">
        <f t="shared" si="19"/>
        <v>17046.059999999987</v>
      </c>
      <c r="H962" s="7">
        <v>307</v>
      </c>
    </row>
    <row r="963" spans="1:8" x14ac:dyDescent="0.25">
      <c r="A963" s="1" t="s">
        <v>4</v>
      </c>
      <c r="B963" s="2" t="s">
        <v>250</v>
      </c>
      <c r="C963" s="2"/>
      <c r="D963" s="3"/>
      <c r="E963" s="4">
        <v>20</v>
      </c>
      <c r="F963" s="8">
        <v>41121</v>
      </c>
      <c r="G963" s="6">
        <f t="shared" si="19"/>
        <v>17066.059999999987</v>
      </c>
      <c r="H963" s="7">
        <v>308</v>
      </c>
    </row>
    <row r="964" spans="1:8" x14ac:dyDescent="0.25">
      <c r="A964" s="1" t="s">
        <v>4</v>
      </c>
      <c r="B964" s="2" t="s">
        <v>5</v>
      </c>
      <c r="C964" s="2"/>
      <c r="D964" s="3"/>
      <c r="E964" s="4">
        <v>15</v>
      </c>
      <c r="F964" s="8">
        <v>41122</v>
      </c>
      <c r="G964" s="6">
        <f t="shared" si="19"/>
        <v>17081.059999999987</v>
      </c>
      <c r="H964" s="7">
        <v>308</v>
      </c>
    </row>
    <row r="965" spans="1:8" x14ac:dyDescent="0.25">
      <c r="A965" s="1" t="s">
        <v>244</v>
      </c>
      <c r="B965" s="2" t="s">
        <v>256</v>
      </c>
      <c r="C965" s="2"/>
      <c r="D965" s="3"/>
      <c r="E965" s="4">
        <v>10</v>
      </c>
      <c r="F965" s="8">
        <v>41141</v>
      </c>
      <c r="G965" s="6">
        <f t="shared" si="19"/>
        <v>17091.059999999987</v>
      </c>
      <c r="H965" s="7">
        <v>308</v>
      </c>
    </row>
    <row r="966" spans="1:8" x14ac:dyDescent="0.25">
      <c r="A966" s="1" t="s">
        <v>4</v>
      </c>
      <c r="B966" s="2" t="s">
        <v>250</v>
      </c>
      <c r="C966" s="2"/>
      <c r="D966" s="3"/>
      <c r="E966" s="4">
        <v>20</v>
      </c>
      <c r="F966" s="8">
        <v>41152</v>
      </c>
      <c r="G966" s="6">
        <f t="shared" si="19"/>
        <v>17111.059999999987</v>
      </c>
      <c r="H966" s="7">
        <v>308</v>
      </c>
    </row>
    <row r="967" spans="1:8" x14ac:dyDescent="0.25">
      <c r="A967" s="1" t="s">
        <v>4</v>
      </c>
      <c r="B967" s="2" t="s">
        <v>12</v>
      </c>
      <c r="C967" s="2"/>
      <c r="D967" s="3"/>
      <c r="E967" s="4">
        <v>15</v>
      </c>
      <c r="F967" s="8">
        <v>41155</v>
      </c>
      <c r="G967" s="6">
        <f t="shared" si="19"/>
        <v>17126.059999999987</v>
      </c>
      <c r="H967" s="7">
        <v>309</v>
      </c>
    </row>
    <row r="968" spans="1:8" x14ac:dyDescent="0.25">
      <c r="A968" s="1" t="s">
        <v>4</v>
      </c>
      <c r="B968" s="2" t="s">
        <v>5</v>
      </c>
      <c r="C968" s="2"/>
      <c r="D968" s="3"/>
      <c r="E968" s="4">
        <v>15</v>
      </c>
      <c r="F968" s="8">
        <v>41155</v>
      </c>
      <c r="G968" s="6">
        <f t="shared" si="19"/>
        <v>17141.059999999987</v>
      </c>
      <c r="H968" s="7">
        <v>309</v>
      </c>
    </row>
    <row r="969" spans="1:8" x14ac:dyDescent="0.25">
      <c r="A969" s="1" t="s">
        <v>264</v>
      </c>
      <c r="B969" s="2" t="s">
        <v>265</v>
      </c>
      <c r="C969" s="2"/>
      <c r="D969" s="3" t="s">
        <v>14</v>
      </c>
      <c r="E969" s="4">
        <v>15</v>
      </c>
      <c r="F969" s="8">
        <v>41156</v>
      </c>
      <c r="G969" s="6">
        <f t="shared" si="19"/>
        <v>17156.059999999987</v>
      </c>
      <c r="H969" s="7">
        <v>309</v>
      </c>
    </row>
    <row r="970" spans="1:8" x14ac:dyDescent="0.25">
      <c r="A970" s="1" t="s">
        <v>4</v>
      </c>
      <c r="B970" s="2" t="s">
        <v>15</v>
      </c>
      <c r="C970" s="2"/>
      <c r="D970" s="3" t="s">
        <v>14</v>
      </c>
      <c r="E970" s="4">
        <v>15</v>
      </c>
      <c r="F970" s="8">
        <v>41157</v>
      </c>
      <c r="G970" s="6">
        <f t="shared" si="19"/>
        <v>17171.059999999987</v>
      </c>
      <c r="H970" s="7">
        <v>309</v>
      </c>
    </row>
    <row r="971" spans="1:8" x14ac:dyDescent="0.25">
      <c r="A971" s="1" t="s">
        <v>4</v>
      </c>
      <c r="B971" s="2" t="s">
        <v>16</v>
      </c>
      <c r="C971" s="2"/>
      <c r="D971" s="3" t="s">
        <v>14</v>
      </c>
      <c r="E971" s="4">
        <v>15</v>
      </c>
      <c r="F971" s="8">
        <v>41169</v>
      </c>
      <c r="G971" s="6">
        <f t="shared" si="19"/>
        <v>17186.059999999987</v>
      </c>
      <c r="H971" s="7">
        <v>309</v>
      </c>
    </row>
    <row r="972" spans="1:8" x14ac:dyDescent="0.25">
      <c r="A972" s="1" t="s">
        <v>244</v>
      </c>
      <c r="B972" s="2" t="s">
        <v>256</v>
      </c>
      <c r="C972" s="2"/>
      <c r="D972" s="3"/>
      <c r="E972" s="4">
        <v>10</v>
      </c>
      <c r="F972" s="8">
        <v>41172</v>
      </c>
      <c r="G972" s="6">
        <f t="shared" si="19"/>
        <v>17196.059999999987</v>
      </c>
      <c r="H972" s="7">
        <v>309</v>
      </c>
    </row>
    <row r="973" spans="1:8" x14ac:dyDescent="0.25">
      <c r="A973" s="1" t="s">
        <v>4</v>
      </c>
      <c r="B973" s="2" t="s">
        <v>17</v>
      </c>
      <c r="C973" s="2"/>
      <c r="D973" s="3"/>
      <c r="E973" s="4">
        <v>15</v>
      </c>
      <c r="F973" s="8">
        <v>41176</v>
      </c>
      <c r="G973" s="6">
        <f t="shared" si="19"/>
        <v>17211.059999999987</v>
      </c>
      <c r="H973" s="7">
        <v>309</v>
      </c>
    </row>
    <row r="974" spans="1:8" x14ac:dyDescent="0.25">
      <c r="A974" s="1" t="s">
        <v>4</v>
      </c>
      <c r="B974" s="2" t="s">
        <v>73</v>
      </c>
      <c r="C974" s="2"/>
      <c r="D974" s="3"/>
      <c r="E974" s="4">
        <v>15</v>
      </c>
      <c r="F974" s="8">
        <v>41183</v>
      </c>
      <c r="G974" s="6">
        <f t="shared" si="19"/>
        <v>17226.059999999987</v>
      </c>
      <c r="H974" s="7">
        <v>310</v>
      </c>
    </row>
    <row r="975" spans="1:8" x14ac:dyDescent="0.25">
      <c r="A975" s="1" t="s">
        <v>4</v>
      </c>
      <c r="B975" s="2" t="s">
        <v>46</v>
      </c>
      <c r="C975" s="2"/>
      <c r="D975" s="3"/>
      <c r="E975" s="4">
        <v>15</v>
      </c>
      <c r="F975" s="8">
        <v>41183</v>
      </c>
      <c r="G975" s="6">
        <f t="shared" si="19"/>
        <v>17241.059999999987</v>
      </c>
      <c r="H975" s="7">
        <v>310</v>
      </c>
    </row>
    <row r="976" spans="1:8" x14ac:dyDescent="0.25">
      <c r="A976" s="1" t="s">
        <v>4</v>
      </c>
      <c r="B976" s="2" t="s">
        <v>70</v>
      </c>
      <c r="C976" s="2"/>
      <c r="D976" s="3"/>
      <c r="E976" s="4">
        <v>15</v>
      </c>
      <c r="F976" s="8">
        <v>41183</v>
      </c>
      <c r="G976" s="6">
        <f t="shared" si="19"/>
        <v>17256.059999999987</v>
      </c>
      <c r="H976" s="7">
        <v>310</v>
      </c>
    </row>
    <row r="977" spans="1:8" x14ac:dyDescent="0.25">
      <c r="A977" s="1" t="s">
        <v>4</v>
      </c>
      <c r="B977" s="2" t="s">
        <v>52</v>
      </c>
      <c r="C977" s="2"/>
      <c r="D977" s="3"/>
      <c r="E977" s="4">
        <v>15</v>
      </c>
      <c r="F977" s="8">
        <v>41183</v>
      </c>
      <c r="G977" s="6">
        <f t="shared" ref="G977:G1026" si="20">G976+E977</f>
        <v>17271.059999999987</v>
      </c>
      <c r="H977" s="7">
        <v>310</v>
      </c>
    </row>
    <row r="978" spans="1:8" x14ac:dyDescent="0.25">
      <c r="A978" s="1" t="s">
        <v>2</v>
      </c>
      <c r="B978" s="2" t="s">
        <v>66</v>
      </c>
      <c r="C978" s="2"/>
      <c r="D978" s="3"/>
      <c r="E978" s="4">
        <v>15</v>
      </c>
      <c r="F978" s="8">
        <v>41183</v>
      </c>
      <c r="G978" s="6">
        <f t="shared" si="20"/>
        <v>17286.059999999987</v>
      </c>
      <c r="H978" s="7">
        <v>310</v>
      </c>
    </row>
    <row r="979" spans="1:8" x14ac:dyDescent="0.25">
      <c r="A979" s="1" t="s">
        <v>4</v>
      </c>
      <c r="B979" s="2" t="s">
        <v>5</v>
      </c>
      <c r="C979" s="2"/>
      <c r="D979" s="3" t="s">
        <v>14</v>
      </c>
      <c r="E979" s="4">
        <v>15</v>
      </c>
      <c r="F979" s="8">
        <v>41183</v>
      </c>
      <c r="G979" s="6">
        <f t="shared" si="20"/>
        <v>17301.059999999987</v>
      </c>
      <c r="H979" s="7">
        <v>311</v>
      </c>
    </row>
    <row r="980" spans="1:8" x14ac:dyDescent="0.25">
      <c r="A980" s="1" t="s">
        <v>4</v>
      </c>
      <c r="B980" s="2" t="s">
        <v>61</v>
      </c>
      <c r="C980" s="2"/>
      <c r="D980" s="3"/>
      <c r="E980" s="4">
        <v>15</v>
      </c>
      <c r="F980" s="8">
        <v>41183</v>
      </c>
      <c r="G980" s="6">
        <f t="shared" si="20"/>
        <v>17316.059999999987</v>
      </c>
      <c r="H980" s="7">
        <v>311</v>
      </c>
    </row>
    <row r="981" spans="1:8" x14ac:dyDescent="0.25">
      <c r="A981" s="1" t="s">
        <v>4</v>
      </c>
      <c r="B981" s="2" t="s">
        <v>44</v>
      </c>
      <c r="C981" s="2"/>
      <c r="D981" s="3"/>
      <c r="E981" s="4">
        <v>25</v>
      </c>
      <c r="F981" s="8">
        <v>41183</v>
      </c>
      <c r="G981" s="6">
        <f t="shared" si="20"/>
        <v>17341.059999999987</v>
      </c>
      <c r="H981" s="7">
        <v>311</v>
      </c>
    </row>
    <row r="982" spans="1:8" x14ac:dyDescent="0.25">
      <c r="A982" s="1" t="s">
        <v>4</v>
      </c>
      <c r="B982" s="2" t="s">
        <v>76</v>
      </c>
      <c r="C982" s="2"/>
      <c r="D982" s="3"/>
      <c r="E982" s="4">
        <v>25</v>
      </c>
      <c r="F982" s="8">
        <v>41183</v>
      </c>
      <c r="G982" s="6">
        <f t="shared" si="20"/>
        <v>17366.059999999987</v>
      </c>
      <c r="H982" s="7">
        <v>311</v>
      </c>
    </row>
    <row r="983" spans="1:8" x14ac:dyDescent="0.25">
      <c r="A983" s="1" t="s">
        <v>4</v>
      </c>
      <c r="B983" s="2" t="s">
        <v>41</v>
      </c>
      <c r="C983" s="2"/>
      <c r="D983" s="3"/>
      <c r="E983" s="4">
        <v>25</v>
      </c>
      <c r="F983" s="8">
        <v>41183</v>
      </c>
      <c r="G983" s="6">
        <f t="shared" si="20"/>
        <v>17391.059999999987</v>
      </c>
      <c r="H983" s="7">
        <v>311</v>
      </c>
    </row>
    <row r="984" spans="1:8" x14ac:dyDescent="0.25">
      <c r="A984" s="1" t="s">
        <v>4</v>
      </c>
      <c r="B984" s="2" t="s">
        <v>60</v>
      </c>
      <c r="C984" s="2"/>
      <c r="D984" s="3"/>
      <c r="E984" s="4">
        <v>25</v>
      </c>
      <c r="F984" s="8">
        <v>41183</v>
      </c>
      <c r="G984" s="6">
        <f t="shared" si="20"/>
        <v>17416.059999999987</v>
      </c>
      <c r="H984" s="7">
        <v>311</v>
      </c>
    </row>
    <row r="985" spans="1:8" x14ac:dyDescent="0.25">
      <c r="A985" s="1" t="s">
        <v>4</v>
      </c>
      <c r="B985" s="2" t="s">
        <v>37</v>
      </c>
      <c r="C985" s="2"/>
      <c r="D985" s="3"/>
      <c r="E985" s="4">
        <v>25</v>
      </c>
      <c r="F985" s="8">
        <v>41183</v>
      </c>
      <c r="G985" s="6">
        <f t="shared" si="20"/>
        <v>17441.059999999987</v>
      </c>
      <c r="H985" s="7">
        <v>311</v>
      </c>
    </row>
    <row r="986" spans="1:8" x14ac:dyDescent="0.25">
      <c r="A986" s="1" t="s">
        <v>4</v>
      </c>
      <c r="B986" s="2" t="s">
        <v>17</v>
      </c>
      <c r="C986" s="2"/>
      <c r="D986" s="3"/>
      <c r="E986" s="4">
        <v>25</v>
      </c>
      <c r="F986" s="8">
        <v>41183</v>
      </c>
      <c r="G986" s="6">
        <f t="shared" si="20"/>
        <v>17466.059999999987</v>
      </c>
      <c r="H986" s="7">
        <v>311</v>
      </c>
    </row>
    <row r="987" spans="1:8" x14ac:dyDescent="0.25">
      <c r="A987" s="1" t="s">
        <v>4</v>
      </c>
      <c r="B987" s="2" t="s">
        <v>68</v>
      </c>
      <c r="C987" s="2"/>
      <c r="D987" s="3"/>
      <c r="E987" s="4">
        <v>25</v>
      </c>
      <c r="F987" s="8">
        <v>41183</v>
      </c>
      <c r="G987" s="6">
        <f t="shared" si="20"/>
        <v>17491.059999999987</v>
      </c>
      <c r="H987" s="7">
        <v>311</v>
      </c>
    </row>
    <row r="988" spans="1:8" x14ac:dyDescent="0.25">
      <c r="A988" s="1" t="s">
        <v>4</v>
      </c>
      <c r="B988" s="2" t="s">
        <v>94</v>
      </c>
      <c r="C988" s="2"/>
      <c r="D988" s="3"/>
      <c r="E988" s="4">
        <v>25</v>
      </c>
      <c r="F988" s="8">
        <v>41183</v>
      </c>
      <c r="G988" s="6">
        <f t="shared" si="20"/>
        <v>17516.059999999987</v>
      </c>
      <c r="H988" s="7">
        <v>311</v>
      </c>
    </row>
    <row r="989" spans="1:8" x14ac:dyDescent="0.25">
      <c r="A989" s="1" t="s">
        <v>4</v>
      </c>
      <c r="B989" s="2" t="s">
        <v>199</v>
      </c>
      <c r="C989" s="2"/>
      <c r="D989" s="3"/>
      <c r="E989" s="4">
        <v>25</v>
      </c>
      <c r="F989" s="8">
        <v>41183</v>
      </c>
      <c r="G989" s="6">
        <f t="shared" si="20"/>
        <v>17541.059999999987</v>
      </c>
      <c r="H989" s="7">
        <v>311</v>
      </c>
    </row>
    <row r="990" spans="1:8" x14ac:dyDescent="0.25">
      <c r="A990" s="1" t="s">
        <v>4</v>
      </c>
      <c r="B990" s="2" t="s">
        <v>39</v>
      </c>
      <c r="C990" s="2"/>
      <c r="D990" s="3"/>
      <c r="E990" s="4">
        <v>25</v>
      </c>
      <c r="F990" s="8">
        <v>41183</v>
      </c>
      <c r="G990" s="6">
        <f t="shared" si="20"/>
        <v>17566.059999999987</v>
      </c>
      <c r="H990" s="7">
        <v>311</v>
      </c>
    </row>
    <row r="991" spans="1:8" x14ac:dyDescent="0.25">
      <c r="A991" s="1" t="s">
        <v>4</v>
      </c>
      <c r="B991" s="2" t="s">
        <v>266</v>
      </c>
      <c r="C991" s="2"/>
      <c r="D991" s="3"/>
      <c r="E991" s="4">
        <v>25</v>
      </c>
      <c r="F991" s="8">
        <v>41183</v>
      </c>
      <c r="G991" s="6">
        <f t="shared" si="20"/>
        <v>17591.059999999987</v>
      </c>
      <c r="H991" s="7">
        <v>311</v>
      </c>
    </row>
    <row r="992" spans="1:8" x14ac:dyDescent="0.25">
      <c r="A992" s="1" t="s">
        <v>4</v>
      </c>
      <c r="B992" s="2" t="s">
        <v>112</v>
      </c>
      <c r="C992" s="2"/>
      <c r="D992" s="3"/>
      <c r="E992" s="4">
        <v>25</v>
      </c>
      <c r="F992" s="8">
        <v>41183</v>
      </c>
      <c r="G992" s="6">
        <f t="shared" si="20"/>
        <v>17616.059999999987</v>
      </c>
      <c r="H992" s="7">
        <v>311</v>
      </c>
    </row>
    <row r="993" spans="1:8" x14ac:dyDescent="0.25">
      <c r="A993" s="1" t="s">
        <v>2</v>
      </c>
      <c r="B993" s="2" t="s">
        <v>133</v>
      </c>
      <c r="C993" s="2"/>
      <c r="D993" s="3"/>
      <c r="E993" s="4">
        <v>25</v>
      </c>
      <c r="F993" s="8">
        <v>41183</v>
      </c>
      <c r="G993" s="6">
        <f t="shared" si="20"/>
        <v>17641.059999999987</v>
      </c>
      <c r="H993" s="7">
        <v>311</v>
      </c>
    </row>
    <row r="994" spans="1:8" x14ac:dyDescent="0.25">
      <c r="A994" s="1" t="s">
        <v>4</v>
      </c>
      <c r="B994" s="2" t="s">
        <v>197</v>
      </c>
      <c r="C994" s="2"/>
      <c r="D994" s="3"/>
      <c r="E994" s="4">
        <v>25</v>
      </c>
      <c r="F994" s="8">
        <v>41183</v>
      </c>
      <c r="G994" s="6">
        <f t="shared" si="20"/>
        <v>17666.059999999987</v>
      </c>
      <c r="H994" s="7">
        <v>311</v>
      </c>
    </row>
    <row r="995" spans="1:8" x14ac:dyDescent="0.25">
      <c r="A995" s="1" t="s">
        <v>4</v>
      </c>
      <c r="B995" s="2" t="s">
        <v>218</v>
      </c>
      <c r="C995" s="2"/>
      <c r="D995" s="3"/>
      <c r="E995" s="4">
        <v>25</v>
      </c>
      <c r="F995" s="8">
        <v>41183</v>
      </c>
      <c r="G995" s="6">
        <f t="shared" si="20"/>
        <v>17691.059999999987</v>
      </c>
      <c r="H995" s="7">
        <v>311</v>
      </c>
    </row>
    <row r="996" spans="1:8" x14ac:dyDescent="0.25">
      <c r="A996" s="1" t="s">
        <v>4</v>
      </c>
      <c r="B996" s="2" t="s">
        <v>34</v>
      </c>
      <c r="C996" s="2"/>
      <c r="D996" s="3"/>
      <c r="E996" s="4">
        <v>25</v>
      </c>
      <c r="F996" s="8">
        <v>41183</v>
      </c>
      <c r="G996" s="6">
        <f t="shared" si="20"/>
        <v>17716.059999999987</v>
      </c>
      <c r="H996" s="7">
        <v>311</v>
      </c>
    </row>
    <row r="997" spans="1:8" x14ac:dyDescent="0.25">
      <c r="A997" s="1" t="s">
        <v>4</v>
      </c>
      <c r="B997" s="2" t="s">
        <v>99</v>
      </c>
      <c r="C997" s="2"/>
      <c r="D997" s="3"/>
      <c r="E997" s="4">
        <v>25</v>
      </c>
      <c r="F997" s="8">
        <v>41183</v>
      </c>
      <c r="G997" s="6">
        <f t="shared" si="20"/>
        <v>17741.059999999987</v>
      </c>
      <c r="H997" s="7">
        <v>311</v>
      </c>
    </row>
    <row r="998" spans="1:8" x14ac:dyDescent="0.25">
      <c r="A998" s="1" t="s">
        <v>4</v>
      </c>
      <c r="B998" s="2" t="s">
        <v>121</v>
      </c>
      <c r="C998" s="2"/>
      <c r="D998" s="3"/>
      <c r="E998" s="4">
        <v>25</v>
      </c>
      <c r="F998" s="8">
        <v>41183</v>
      </c>
      <c r="G998" s="6">
        <f t="shared" si="20"/>
        <v>17766.059999999987</v>
      </c>
      <c r="H998" s="7">
        <v>311</v>
      </c>
    </row>
    <row r="999" spans="1:8" x14ac:dyDescent="0.25">
      <c r="A999" s="1" t="s">
        <v>4</v>
      </c>
      <c r="B999" s="2" t="s">
        <v>55</v>
      </c>
      <c r="C999" s="2"/>
      <c r="D999" s="3"/>
      <c r="E999" s="4">
        <v>25</v>
      </c>
      <c r="F999" s="8">
        <v>41183</v>
      </c>
      <c r="G999" s="6">
        <f t="shared" si="20"/>
        <v>17791.059999999987</v>
      </c>
      <c r="H999" s="7">
        <v>311</v>
      </c>
    </row>
    <row r="1000" spans="1:8" x14ac:dyDescent="0.25">
      <c r="A1000" s="1" t="s">
        <v>4</v>
      </c>
      <c r="B1000" s="2" t="s">
        <v>116</v>
      </c>
      <c r="C1000" s="2"/>
      <c r="D1000" s="3"/>
      <c r="E1000" s="4">
        <v>25</v>
      </c>
      <c r="F1000" s="8">
        <v>41183</v>
      </c>
      <c r="G1000" s="6">
        <f t="shared" si="20"/>
        <v>17816.059999999987</v>
      </c>
      <c r="H1000" s="7">
        <v>311</v>
      </c>
    </row>
    <row r="1001" spans="1:8" x14ac:dyDescent="0.25">
      <c r="A1001" s="1" t="s">
        <v>4</v>
      </c>
      <c r="B1001" s="2" t="s">
        <v>57</v>
      </c>
      <c r="C1001" s="2"/>
      <c r="D1001" s="3"/>
      <c r="E1001" s="4">
        <v>25</v>
      </c>
      <c r="F1001" s="8">
        <v>41183</v>
      </c>
      <c r="G1001" s="6">
        <f t="shared" si="20"/>
        <v>17841.059999999987</v>
      </c>
      <c r="H1001" s="7">
        <v>311</v>
      </c>
    </row>
    <row r="1002" spans="1:8" x14ac:dyDescent="0.25">
      <c r="A1002" s="1" t="s">
        <v>4</v>
      </c>
      <c r="B1002" s="2" t="s">
        <v>146</v>
      </c>
      <c r="C1002" s="2"/>
      <c r="D1002" s="3"/>
      <c r="E1002" s="4">
        <v>50</v>
      </c>
      <c r="F1002" s="8">
        <v>41183</v>
      </c>
      <c r="G1002" s="6">
        <f t="shared" si="20"/>
        <v>17891.059999999987</v>
      </c>
      <c r="H1002" s="7">
        <v>311</v>
      </c>
    </row>
    <row r="1003" spans="1:8" x14ac:dyDescent="0.25">
      <c r="A1003" s="1" t="s">
        <v>4</v>
      </c>
      <c r="B1003" s="2" t="s">
        <v>148</v>
      </c>
      <c r="C1003" s="2"/>
      <c r="D1003" s="3"/>
      <c r="E1003" s="4">
        <v>50</v>
      </c>
      <c r="F1003" s="8">
        <v>41183</v>
      </c>
      <c r="G1003" s="6">
        <f t="shared" si="20"/>
        <v>17941.059999999987</v>
      </c>
      <c r="H1003" s="7">
        <v>311</v>
      </c>
    </row>
    <row r="1004" spans="1:8" x14ac:dyDescent="0.25">
      <c r="A1004" s="1" t="s">
        <v>4</v>
      </c>
      <c r="B1004" s="2" t="s">
        <v>78</v>
      </c>
      <c r="C1004" s="2"/>
      <c r="D1004" s="3"/>
      <c r="E1004" s="4">
        <v>50</v>
      </c>
      <c r="F1004" s="8">
        <v>41183</v>
      </c>
      <c r="G1004" s="6">
        <f t="shared" si="20"/>
        <v>17991.059999999987</v>
      </c>
      <c r="H1004" s="7">
        <v>312</v>
      </c>
    </row>
    <row r="1005" spans="1:8" x14ac:dyDescent="0.25">
      <c r="A1005" s="1" t="s">
        <v>2</v>
      </c>
      <c r="B1005" s="2" t="s">
        <v>74</v>
      </c>
      <c r="C1005" s="2"/>
      <c r="D1005" s="3"/>
      <c r="E1005" s="4">
        <v>50</v>
      </c>
      <c r="F1005" s="8">
        <v>41183</v>
      </c>
      <c r="G1005" s="6">
        <f t="shared" si="20"/>
        <v>18041.059999999987</v>
      </c>
      <c r="H1005" s="7">
        <v>312</v>
      </c>
    </row>
    <row r="1006" spans="1:8" x14ac:dyDescent="0.25">
      <c r="A1006" s="1" t="s">
        <v>4</v>
      </c>
      <c r="B1006" s="2" t="s">
        <v>49</v>
      </c>
      <c r="C1006" s="2"/>
      <c r="D1006" s="3"/>
      <c r="E1006" s="4">
        <v>50</v>
      </c>
      <c r="F1006" s="8">
        <v>41183</v>
      </c>
      <c r="G1006" s="6">
        <f t="shared" si="20"/>
        <v>18091.059999999987</v>
      </c>
      <c r="H1006" s="7">
        <v>312</v>
      </c>
    </row>
    <row r="1007" spans="1:8" x14ac:dyDescent="0.25">
      <c r="A1007" s="1" t="s">
        <v>4</v>
      </c>
      <c r="B1007" s="2" t="s">
        <v>109</v>
      </c>
      <c r="C1007" s="2"/>
      <c r="D1007" s="3"/>
      <c r="E1007" s="4">
        <v>50</v>
      </c>
      <c r="F1007" s="8">
        <v>41183</v>
      </c>
      <c r="G1007" s="6">
        <f t="shared" si="20"/>
        <v>18141.059999999987</v>
      </c>
      <c r="H1007" s="7">
        <v>312</v>
      </c>
    </row>
    <row r="1008" spans="1:8" x14ac:dyDescent="0.25">
      <c r="A1008" s="1" t="s">
        <v>4</v>
      </c>
      <c r="B1008" s="2" t="s">
        <v>38</v>
      </c>
      <c r="C1008" s="2"/>
      <c r="D1008" s="3"/>
      <c r="E1008" s="4">
        <v>50</v>
      </c>
      <c r="F1008" s="8">
        <v>41183</v>
      </c>
      <c r="G1008" s="6">
        <f t="shared" si="20"/>
        <v>18191.059999999987</v>
      </c>
      <c r="H1008" s="7">
        <v>312</v>
      </c>
    </row>
    <row r="1009" spans="1:8" x14ac:dyDescent="0.25">
      <c r="A1009" s="1" t="s">
        <v>4</v>
      </c>
      <c r="B1009" s="2" t="s">
        <v>62</v>
      </c>
      <c r="C1009" s="2"/>
      <c r="D1009" s="3"/>
      <c r="E1009" s="4">
        <v>50</v>
      </c>
      <c r="F1009" s="8">
        <v>41183</v>
      </c>
      <c r="G1009" s="6">
        <f t="shared" si="20"/>
        <v>18241.059999999987</v>
      </c>
      <c r="H1009" s="7">
        <v>312</v>
      </c>
    </row>
    <row r="1010" spans="1:8" x14ac:dyDescent="0.25">
      <c r="A1010" s="1" t="s">
        <v>4</v>
      </c>
      <c r="B1010" s="2" t="s">
        <v>101</v>
      </c>
      <c r="C1010" s="2"/>
      <c r="D1010" s="3"/>
      <c r="E1010" s="4">
        <v>50</v>
      </c>
      <c r="F1010" s="8">
        <v>41183</v>
      </c>
      <c r="G1010" s="6">
        <f t="shared" si="20"/>
        <v>18291.059999999987</v>
      </c>
      <c r="H1010" s="7">
        <v>312</v>
      </c>
    </row>
    <row r="1011" spans="1:8" x14ac:dyDescent="0.25">
      <c r="A1011" s="1" t="s">
        <v>4</v>
      </c>
      <c r="B1011" s="2" t="s">
        <v>45</v>
      </c>
      <c r="C1011" s="2"/>
      <c r="D1011" s="3"/>
      <c r="E1011" s="4">
        <v>50</v>
      </c>
      <c r="F1011" s="8">
        <v>41183</v>
      </c>
      <c r="G1011" s="6">
        <f t="shared" si="20"/>
        <v>18341.059999999987</v>
      </c>
      <c r="H1011" s="7">
        <v>312</v>
      </c>
    </row>
    <row r="1012" spans="1:8" x14ac:dyDescent="0.25">
      <c r="A1012" s="1" t="s">
        <v>4</v>
      </c>
      <c r="B1012" s="2" t="s">
        <v>92</v>
      </c>
      <c r="C1012" s="2"/>
      <c r="D1012" s="3"/>
      <c r="E1012" s="4">
        <v>50</v>
      </c>
      <c r="F1012" s="8">
        <v>41183</v>
      </c>
      <c r="G1012" s="6">
        <f t="shared" si="20"/>
        <v>18391.059999999987</v>
      </c>
      <c r="H1012" s="7">
        <v>312</v>
      </c>
    </row>
    <row r="1013" spans="1:8" x14ac:dyDescent="0.25">
      <c r="A1013" s="1" t="s">
        <v>2</v>
      </c>
      <c r="B1013" s="2" t="s">
        <v>72</v>
      </c>
      <c r="C1013" s="2"/>
      <c r="D1013" s="3"/>
      <c r="E1013" s="4">
        <v>50</v>
      </c>
      <c r="F1013" s="8">
        <v>41183</v>
      </c>
      <c r="G1013" s="6">
        <f t="shared" si="20"/>
        <v>18441.059999999987</v>
      </c>
      <c r="H1013" s="7">
        <v>312</v>
      </c>
    </row>
    <row r="1014" spans="1:8" x14ac:dyDescent="0.25">
      <c r="A1014" s="1" t="s">
        <v>4</v>
      </c>
      <c r="B1014" s="2" t="s">
        <v>47</v>
      </c>
      <c r="C1014" s="2"/>
      <c r="D1014" s="3"/>
      <c r="E1014" s="4">
        <v>50</v>
      </c>
      <c r="F1014" s="8">
        <v>41183</v>
      </c>
      <c r="G1014" s="6">
        <f t="shared" si="20"/>
        <v>18491.059999999987</v>
      </c>
      <c r="H1014" s="7">
        <v>312</v>
      </c>
    </row>
    <row r="1015" spans="1:8" x14ac:dyDescent="0.25">
      <c r="A1015" s="1" t="s">
        <v>4</v>
      </c>
      <c r="B1015" s="2" t="s">
        <v>168</v>
      </c>
      <c r="C1015" s="2"/>
      <c r="D1015" s="3"/>
      <c r="E1015" s="4">
        <v>50</v>
      </c>
      <c r="F1015" s="8">
        <v>41183</v>
      </c>
      <c r="G1015" s="6">
        <f t="shared" si="20"/>
        <v>18541.059999999987</v>
      </c>
      <c r="H1015" s="7">
        <v>312</v>
      </c>
    </row>
    <row r="1016" spans="1:8" x14ac:dyDescent="0.25">
      <c r="A1016" s="1" t="s">
        <v>4</v>
      </c>
      <c r="B1016" s="2" t="s">
        <v>43</v>
      </c>
      <c r="C1016" s="2"/>
      <c r="D1016" s="3"/>
      <c r="E1016" s="4">
        <v>100</v>
      </c>
      <c r="F1016" s="8">
        <v>41183</v>
      </c>
      <c r="G1016" s="6">
        <f t="shared" si="20"/>
        <v>18641.059999999987</v>
      </c>
      <c r="H1016" s="7">
        <v>312</v>
      </c>
    </row>
    <row r="1017" spans="1:8" x14ac:dyDescent="0.25">
      <c r="A1017" s="1" t="s">
        <v>4</v>
      </c>
      <c r="B1017" s="2" t="s">
        <v>144</v>
      </c>
      <c r="C1017" s="2"/>
      <c r="D1017" s="3"/>
      <c r="E1017" s="4">
        <v>100</v>
      </c>
      <c r="F1017" s="8">
        <v>41183</v>
      </c>
      <c r="G1017" s="6">
        <f t="shared" si="20"/>
        <v>18741.059999999987</v>
      </c>
      <c r="H1017" s="7">
        <v>312</v>
      </c>
    </row>
    <row r="1018" spans="1:8" x14ac:dyDescent="0.25">
      <c r="A1018" s="1" t="s">
        <v>2</v>
      </c>
      <c r="B1018" s="2" t="s">
        <v>69</v>
      </c>
      <c r="C1018" s="2"/>
      <c r="D1018" s="3"/>
      <c r="E1018" s="4">
        <v>100</v>
      </c>
      <c r="F1018" s="8">
        <v>41183</v>
      </c>
      <c r="G1018" s="6">
        <f t="shared" si="20"/>
        <v>18841.059999999987</v>
      </c>
      <c r="H1018" s="7">
        <v>312</v>
      </c>
    </row>
    <row r="1019" spans="1:8" x14ac:dyDescent="0.25">
      <c r="A1019" s="1" t="s">
        <v>4</v>
      </c>
      <c r="B1019" s="2" t="s">
        <v>54</v>
      </c>
      <c r="C1019" s="2"/>
      <c r="D1019" s="3"/>
      <c r="E1019" s="4">
        <v>100</v>
      </c>
      <c r="F1019" s="8">
        <v>41183</v>
      </c>
      <c r="G1019" s="6">
        <f t="shared" si="20"/>
        <v>18941.059999999987</v>
      </c>
      <c r="H1019" s="7">
        <v>312</v>
      </c>
    </row>
    <row r="1020" spans="1:8" x14ac:dyDescent="0.25">
      <c r="A1020" s="1" t="s">
        <v>4</v>
      </c>
      <c r="B1020" s="2" t="s">
        <v>52</v>
      </c>
      <c r="C1020" s="2"/>
      <c r="D1020" s="3"/>
      <c r="E1020" s="4">
        <v>100</v>
      </c>
      <c r="F1020" s="8">
        <v>41183</v>
      </c>
      <c r="G1020" s="6">
        <f t="shared" si="20"/>
        <v>19041.059999999987</v>
      </c>
      <c r="H1020" s="7">
        <v>312</v>
      </c>
    </row>
    <row r="1021" spans="1:8" x14ac:dyDescent="0.25">
      <c r="A1021" s="1" t="s">
        <v>4</v>
      </c>
      <c r="B1021" s="2" t="s">
        <v>267</v>
      </c>
      <c r="C1021" s="2"/>
      <c r="D1021" s="3"/>
      <c r="E1021" s="4">
        <v>100</v>
      </c>
      <c r="F1021" s="8">
        <v>41183</v>
      </c>
      <c r="G1021" s="6">
        <f t="shared" si="20"/>
        <v>19141.059999999987</v>
      </c>
      <c r="H1021" s="7">
        <v>312</v>
      </c>
    </row>
    <row r="1022" spans="1:8" x14ac:dyDescent="0.25">
      <c r="A1022" s="1" t="s">
        <v>4</v>
      </c>
      <c r="B1022" s="2" t="s">
        <v>48</v>
      </c>
      <c r="C1022" s="2"/>
      <c r="D1022" s="3"/>
      <c r="E1022" s="4">
        <v>100</v>
      </c>
      <c r="F1022" s="8">
        <v>41183</v>
      </c>
      <c r="G1022" s="6">
        <f t="shared" si="20"/>
        <v>19241.059999999987</v>
      </c>
      <c r="H1022" s="7">
        <v>312</v>
      </c>
    </row>
    <row r="1023" spans="1:8" x14ac:dyDescent="0.25">
      <c r="A1023" s="1" t="s">
        <v>4</v>
      </c>
      <c r="B1023" s="2" t="s">
        <v>56</v>
      </c>
      <c r="C1023" s="2"/>
      <c r="D1023" s="3"/>
      <c r="E1023" s="4">
        <v>100</v>
      </c>
      <c r="F1023" s="8">
        <v>41183</v>
      </c>
      <c r="G1023" s="6">
        <f t="shared" si="20"/>
        <v>19341.059999999987</v>
      </c>
      <c r="H1023" s="7">
        <v>312</v>
      </c>
    </row>
    <row r="1024" spans="1:8" x14ac:dyDescent="0.25">
      <c r="A1024" s="1" t="s">
        <v>4</v>
      </c>
      <c r="B1024" s="2" t="s">
        <v>253</v>
      </c>
      <c r="C1024" s="2"/>
      <c r="D1024" s="3"/>
      <c r="E1024" s="4">
        <v>100</v>
      </c>
      <c r="F1024" s="8">
        <v>41183</v>
      </c>
      <c r="G1024" s="6">
        <f t="shared" si="20"/>
        <v>19441.059999999987</v>
      </c>
      <c r="H1024" s="7">
        <v>312</v>
      </c>
    </row>
    <row r="1025" spans="1:8" x14ac:dyDescent="0.25">
      <c r="A1025" s="1" t="s">
        <v>4</v>
      </c>
      <c r="B1025" s="2" t="s">
        <v>58</v>
      </c>
      <c r="C1025" s="2" t="s">
        <v>59</v>
      </c>
      <c r="D1025" s="3"/>
      <c r="E1025" s="4">
        <v>100</v>
      </c>
      <c r="F1025" s="8">
        <v>41183</v>
      </c>
      <c r="G1025" s="6">
        <f t="shared" si="20"/>
        <v>19541.059999999987</v>
      </c>
      <c r="H1025" s="7">
        <v>312</v>
      </c>
    </row>
    <row r="1026" spans="1:8" x14ac:dyDescent="0.25">
      <c r="A1026" s="1" t="s">
        <v>4</v>
      </c>
      <c r="B1026" s="2" t="s">
        <v>255</v>
      </c>
      <c r="C1026" s="2"/>
      <c r="D1026" s="3"/>
      <c r="E1026" s="4">
        <v>100</v>
      </c>
      <c r="F1026" s="8">
        <v>41183</v>
      </c>
      <c r="G1026" s="6">
        <f t="shared" si="20"/>
        <v>19641.059999999987</v>
      </c>
      <c r="H1026" s="7">
        <v>312</v>
      </c>
    </row>
    <row r="1027" spans="1:8" x14ac:dyDescent="0.25">
      <c r="A1027" s="1" t="s">
        <v>4</v>
      </c>
      <c r="B1027" s="2" t="s">
        <v>50</v>
      </c>
      <c r="C1027" s="2"/>
      <c r="D1027" s="3"/>
      <c r="E1027" s="4">
        <v>100</v>
      </c>
      <c r="F1027" s="8">
        <v>41183</v>
      </c>
      <c r="G1027" s="6">
        <f>G1026+E1027</f>
        <v>19741.059999999987</v>
      </c>
      <c r="H1027" s="7">
        <v>313</v>
      </c>
    </row>
    <row r="1028" spans="1:8" x14ac:dyDescent="0.25">
      <c r="A1028" s="1" t="s">
        <v>4</v>
      </c>
      <c r="B1028" s="2" t="s">
        <v>35</v>
      </c>
      <c r="C1028" s="2"/>
      <c r="D1028" s="3"/>
      <c r="E1028" s="4">
        <v>100</v>
      </c>
      <c r="F1028" s="8">
        <v>41183</v>
      </c>
      <c r="G1028" s="6">
        <f t="shared" ref="G1028:G1091" si="21">G1027+E1028</f>
        <v>19841.059999999987</v>
      </c>
      <c r="H1028" s="7">
        <v>313</v>
      </c>
    </row>
    <row r="1029" spans="1:8" x14ac:dyDescent="0.25">
      <c r="A1029" s="1" t="s">
        <v>4</v>
      </c>
      <c r="B1029" s="2" t="s">
        <v>67</v>
      </c>
      <c r="C1029" s="2"/>
      <c r="D1029" s="3"/>
      <c r="E1029" s="4">
        <v>100</v>
      </c>
      <c r="F1029" s="8">
        <v>41183</v>
      </c>
      <c r="G1029" s="6">
        <f t="shared" si="21"/>
        <v>19941.059999999987</v>
      </c>
      <c r="H1029" s="7">
        <v>313</v>
      </c>
    </row>
    <row r="1030" spans="1:8" x14ac:dyDescent="0.25">
      <c r="A1030" s="1" t="s">
        <v>2</v>
      </c>
      <c r="B1030" s="2" t="s">
        <v>33</v>
      </c>
      <c r="C1030" s="2"/>
      <c r="D1030" s="3"/>
      <c r="E1030" s="4">
        <v>100</v>
      </c>
      <c r="F1030" s="8">
        <v>41183</v>
      </c>
      <c r="G1030" s="6">
        <f t="shared" si="21"/>
        <v>20041.059999999987</v>
      </c>
      <c r="H1030" s="7">
        <v>313</v>
      </c>
    </row>
    <row r="1031" spans="1:8" x14ac:dyDescent="0.25">
      <c r="A1031" s="1" t="s">
        <v>4</v>
      </c>
      <c r="B1031" s="2" t="s">
        <v>63</v>
      </c>
      <c r="C1031" s="2"/>
      <c r="D1031" s="3"/>
      <c r="E1031" s="4">
        <v>150</v>
      </c>
      <c r="F1031" s="8">
        <v>41183</v>
      </c>
      <c r="G1031" s="6">
        <f t="shared" si="21"/>
        <v>20191.059999999987</v>
      </c>
      <c r="H1031" s="7">
        <v>313</v>
      </c>
    </row>
    <row r="1032" spans="1:8" x14ac:dyDescent="0.25">
      <c r="A1032" s="1" t="s">
        <v>4</v>
      </c>
      <c r="B1032" s="2" t="s">
        <v>19</v>
      </c>
      <c r="C1032" s="2"/>
      <c r="D1032" s="3"/>
      <c r="E1032" s="4">
        <v>15</v>
      </c>
      <c r="F1032" s="8">
        <v>41183</v>
      </c>
      <c r="G1032" s="6">
        <f t="shared" si="21"/>
        <v>20206.059999999987</v>
      </c>
      <c r="H1032" s="7">
        <v>313</v>
      </c>
    </row>
    <row r="1033" spans="1:8" x14ac:dyDescent="0.25">
      <c r="A1033" s="1" t="s">
        <v>4</v>
      </c>
      <c r="B1033" s="2" t="s">
        <v>21</v>
      </c>
      <c r="C1033" s="2"/>
      <c r="D1033" s="3"/>
      <c r="E1033" s="4">
        <v>15</v>
      </c>
      <c r="F1033" s="8">
        <v>41183</v>
      </c>
      <c r="G1033" s="6">
        <f t="shared" si="21"/>
        <v>20221.059999999987</v>
      </c>
      <c r="H1033" s="7">
        <v>313</v>
      </c>
    </row>
    <row r="1034" spans="1:8" x14ac:dyDescent="0.25">
      <c r="A1034" s="1" t="s">
        <v>4</v>
      </c>
      <c r="B1034" s="2" t="s">
        <v>26</v>
      </c>
      <c r="C1034" s="2"/>
      <c r="D1034" s="3"/>
      <c r="E1034" s="4">
        <v>25</v>
      </c>
      <c r="F1034" s="8">
        <v>41183</v>
      </c>
      <c r="G1034" s="6">
        <f t="shared" si="21"/>
        <v>20246.059999999987</v>
      </c>
      <c r="H1034" s="7">
        <v>313</v>
      </c>
    </row>
    <row r="1035" spans="1:8" x14ac:dyDescent="0.25">
      <c r="A1035" s="1" t="s">
        <v>4</v>
      </c>
      <c r="B1035" s="2" t="s">
        <v>32</v>
      </c>
      <c r="C1035" s="2"/>
      <c r="D1035" s="3"/>
      <c r="E1035" s="4">
        <v>25</v>
      </c>
      <c r="F1035" s="8">
        <v>41183</v>
      </c>
      <c r="G1035" s="6">
        <f t="shared" si="21"/>
        <v>20271.059999999987</v>
      </c>
      <c r="H1035" s="7">
        <v>313</v>
      </c>
    </row>
    <row r="1036" spans="1:8" x14ac:dyDescent="0.25">
      <c r="A1036" s="1" t="s">
        <v>4</v>
      </c>
      <c r="B1036" s="2" t="s">
        <v>217</v>
      </c>
      <c r="C1036" s="2"/>
      <c r="D1036" s="3"/>
      <c r="E1036" s="4">
        <v>25</v>
      </c>
      <c r="F1036" s="8">
        <v>41183</v>
      </c>
      <c r="G1036" s="6">
        <f t="shared" si="21"/>
        <v>20296.059999999987</v>
      </c>
      <c r="H1036" s="7">
        <v>313</v>
      </c>
    </row>
    <row r="1037" spans="1:8" x14ac:dyDescent="0.25">
      <c r="A1037" s="1" t="s">
        <v>4</v>
      </c>
      <c r="B1037" s="2" t="s">
        <v>86</v>
      </c>
      <c r="C1037" s="2"/>
      <c r="D1037" s="3"/>
      <c r="E1037" s="4">
        <v>25</v>
      </c>
      <c r="F1037" s="8">
        <v>41183</v>
      </c>
      <c r="G1037" s="6">
        <f t="shared" si="21"/>
        <v>20321.059999999987</v>
      </c>
      <c r="H1037" s="7">
        <v>313</v>
      </c>
    </row>
    <row r="1038" spans="1:8" x14ac:dyDescent="0.25">
      <c r="A1038" s="1" t="s">
        <v>4</v>
      </c>
      <c r="B1038" s="2" t="s">
        <v>24</v>
      </c>
      <c r="C1038" s="2"/>
      <c r="D1038" s="3"/>
      <c r="E1038" s="4">
        <v>25</v>
      </c>
      <c r="F1038" s="8">
        <v>41183</v>
      </c>
      <c r="G1038" s="6">
        <f t="shared" si="21"/>
        <v>20346.059999999987</v>
      </c>
      <c r="H1038" s="7">
        <v>313</v>
      </c>
    </row>
    <row r="1039" spans="1:8" x14ac:dyDescent="0.25">
      <c r="A1039" s="1" t="s">
        <v>4</v>
      </c>
      <c r="B1039" s="2" t="s">
        <v>80</v>
      </c>
      <c r="C1039" s="2"/>
      <c r="D1039" s="3"/>
      <c r="E1039" s="4">
        <v>50</v>
      </c>
      <c r="F1039" s="8">
        <v>41183</v>
      </c>
      <c r="G1039" s="6">
        <f t="shared" si="21"/>
        <v>20396.059999999987</v>
      </c>
      <c r="H1039" s="7">
        <v>313</v>
      </c>
    </row>
    <row r="1040" spans="1:8" x14ac:dyDescent="0.25">
      <c r="A1040" s="1" t="s">
        <v>4</v>
      </c>
      <c r="B1040" s="2" t="s">
        <v>219</v>
      </c>
      <c r="C1040" s="2"/>
      <c r="D1040" s="3"/>
      <c r="E1040" s="4">
        <v>100</v>
      </c>
      <c r="F1040" s="8">
        <v>41183</v>
      </c>
      <c r="G1040" s="6">
        <f t="shared" si="21"/>
        <v>20496.059999999987</v>
      </c>
      <c r="H1040" s="7">
        <v>313</v>
      </c>
    </row>
    <row r="1041" spans="1:8" x14ac:dyDescent="0.25">
      <c r="A1041" s="1" t="s">
        <v>4</v>
      </c>
      <c r="B1041" s="2" t="s">
        <v>22</v>
      </c>
      <c r="C1041" s="2"/>
      <c r="D1041" s="3"/>
      <c r="E1041" s="4">
        <v>100</v>
      </c>
      <c r="F1041" s="8">
        <v>41183</v>
      </c>
      <c r="G1041" s="6">
        <f t="shared" si="21"/>
        <v>20596.059999999987</v>
      </c>
      <c r="H1041" s="7">
        <v>313</v>
      </c>
    </row>
    <row r="1042" spans="1:8" x14ac:dyDescent="0.25">
      <c r="A1042" s="1" t="s">
        <v>4</v>
      </c>
      <c r="B1042" s="2" t="s">
        <v>23</v>
      </c>
      <c r="C1042" s="2"/>
      <c r="D1042" s="3"/>
      <c r="E1042" s="4">
        <v>100</v>
      </c>
      <c r="F1042" s="8">
        <v>41183</v>
      </c>
      <c r="G1042" s="6">
        <f t="shared" si="21"/>
        <v>20696.059999999987</v>
      </c>
      <c r="H1042" s="7">
        <v>313</v>
      </c>
    </row>
    <row r="1043" spans="1:8" x14ac:dyDescent="0.25">
      <c r="A1043" s="1" t="s">
        <v>4</v>
      </c>
      <c r="B1043" s="2" t="s">
        <v>20</v>
      </c>
      <c r="C1043" s="2"/>
      <c r="D1043" s="3"/>
      <c r="E1043" s="4">
        <v>100</v>
      </c>
      <c r="F1043" s="8">
        <v>41183</v>
      </c>
      <c r="G1043" s="6">
        <f t="shared" si="21"/>
        <v>20796.059999999987</v>
      </c>
      <c r="H1043" s="7">
        <v>313</v>
      </c>
    </row>
    <row r="1044" spans="1:8" x14ac:dyDescent="0.25">
      <c r="A1044" s="1" t="s">
        <v>4</v>
      </c>
      <c r="B1044" s="2" t="s">
        <v>30</v>
      </c>
      <c r="C1044" s="2"/>
      <c r="D1044" s="3"/>
      <c r="E1044" s="4">
        <v>100</v>
      </c>
      <c r="F1044" s="8">
        <v>41183</v>
      </c>
      <c r="G1044" s="6">
        <f t="shared" si="21"/>
        <v>20896.059999999987</v>
      </c>
      <c r="H1044" s="7">
        <v>313</v>
      </c>
    </row>
    <row r="1045" spans="1:8" x14ac:dyDescent="0.25">
      <c r="A1045" s="1" t="s">
        <v>4</v>
      </c>
      <c r="B1045" s="2" t="s">
        <v>31</v>
      </c>
      <c r="C1045" s="2"/>
      <c r="D1045" s="3"/>
      <c r="E1045" s="4">
        <v>100</v>
      </c>
      <c r="F1045" s="8">
        <v>41183</v>
      </c>
      <c r="G1045" s="6">
        <f t="shared" si="21"/>
        <v>20996.059999999987</v>
      </c>
      <c r="H1045" s="7">
        <v>313</v>
      </c>
    </row>
    <row r="1046" spans="1:8" x14ac:dyDescent="0.25">
      <c r="A1046" s="1" t="s">
        <v>4</v>
      </c>
      <c r="B1046" s="2" t="s">
        <v>250</v>
      </c>
      <c r="C1046" s="2"/>
      <c r="D1046" s="3"/>
      <c r="E1046" s="4">
        <v>20</v>
      </c>
      <c r="F1046" s="8">
        <v>41183</v>
      </c>
      <c r="G1046" s="6">
        <f t="shared" si="21"/>
        <v>21016.059999999987</v>
      </c>
      <c r="H1046" s="7">
        <v>313</v>
      </c>
    </row>
    <row r="1047" spans="1:8" x14ac:dyDescent="0.25">
      <c r="A1047" s="1" t="s">
        <v>4</v>
      </c>
      <c r="B1047" s="2" t="s">
        <v>28</v>
      </c>
      <c r="C1047" s="2"/>
      <c r="D1047" s="3"/>
      <c r="E1047" s="4">
        <v>25</v>
      </c>
      <c r="F1047" s="8">
        <v>41183</v>
      </c>
      <c r="G1047" s="6">
        <f t="shared" si="21"/>
        <v>21041.059999999987</v>
      </c>
      <c r="H1047" s="7">
        <v>313</v>
      </c>
    </row>
    <row r="1048" spans="1:8" x14ac:dyDescent="0.25">
      <c r="A1048" s="1" t="s">
        <v>4</v>
      </c>
      <c r="B1048" s="2" t="s">
        <v>27</v>
      </c>
      <c r="C1048" s="2"/>
      <c r="D1048" s="3"/>
      <c r="E1048" s="4">
        <v>15</v>
      </c>
      <c r="F1048" s="8">
        <v>41183</v>
      </c>
      <c r="G1048" s="6">
        <f t="shared" si="21"/>
        <v>21056.059999999987</v>
      </c>
      <c r="H1048" s="2">
        <v>313</v>
      </c>
    </row>
    <row r="1049" spans="1:8" x14ac:dyDescent="0.25">
      <c r="A1049" s="1" t="s">
        <v>4</v>
      </c>
      <c r="B1049" s="2" t="s">
        <v>25</v>
      </c>
      <c r="C1049" s="2"/>
      <c r="D1049" s="3"/>
      <c r="E1049" s="4">
        <v>100</v>
      </c>
      <c r="F1049" s="8">
        <v>41183</v>
      </c>
      <c r="G1049" s="6">
        <f t="shared" si="21"/>
        <v>21156.059999999987</v>
      </c>
      <c r="H1049" s="2">
        <v>313</v>
      </c>
    </row>
    <row r="1050" spans="1:8" x14ac:dyDescent="0.25">
      <c r="A1050" s="1" t="s">
        <v>4</v>
      </c>
      <c r="B1050" s="2" t="s">
        <v>87</v>
      </c>
      <c r="C1050" s="2"/>
      <c r="D1050" s="3"/>
      <c r="E1050" s="4">
        <v>100</v>
      </c>
      <c r="F1050" s="8">
        <v>41183</v>
      </c>
      <c r="G1050" s="6">
        <f t="shared" si="21"/>
        <v>21256.059999999987</v>
      </c>
      <c r="H1050" s="2">
        <v>313</v>
      </c>
    </row>
    <row r="1051" spans="1:8" x14ac:dyDescent="0.25">
      <c r="A1051" s="1" t="s">
        <v>157</v>
      </c>
      <c r="B1051" s="2" t="s">
        <v>158</v>
      </c>
      <c r="C1051" s="2"/>
      <c r="D1051" s="3"/>
      <c r="E1051" s="4">
        <v>50</v>
      </c>
      <c r="F1051" s="8">
        <v>41185</v>
      </c>
      <c r="G1051" s="6">
        <f t="shared" si="21"/>
        <v>21306.059999999987</v>
      </c>
      <c r="H1051" s="2">
        <v>313</v>
      </c>
    </row>
    <row r="1052" spans="1:8" x14ac:dyDescent="0.25">
      <c r="A1052" s="1" t="s">
        <v>4</v>
      </c>
      <c r="B1052" s="2" t="s">
        <v>79</v>
      </c>
      <c r="C1052" s="2"/>
      <c r="D1052" s="2"/>
      <c r="E1052" s="12">
        <v>15</v>
      </c>
      <c r="F1052" s="8">
        <v>41185</v>
      </c>
      <c r="G1052" s="6">
        <f t="shared" si="21"/>
        <v>21321.059999999987</v>
      </c>
      <c r="H1052" s="2">
        <v>313</v>
      </c>
    </row>
    <row r="1053" spans="1:8" x14ac:dyDescent="0.25">
      <c r="A1053" s="1" t="s">
        <v>4</v>
      </c>
      <c r="B1053" s="2" t="s">
        <v>81</v>
      </c>
      <c r="C1053" s="2"/>
      <c r="D1053" s="3"/>
      <c r="E1053" s="4">
        <v>15</v>
      </c>
      <c r="F1053" s="8">
        <v>41190</v>
      </c>
      <c r="G1053" s="6">
        <f t="shared" si="21"/>
        <v>21336.059999999987</v>
      </c>
      <c r="H1053" s="2">
        <v>314</v>
      </c>
    </row>
    <row r="1054" spans="1:8" x14ac:dyDescent="0.25">
      <c r="A1054" s="13" t="s">
        <v>268</v>
      </c>
      <c r="B1054" s="14" t="s">
        <v>269</v>
      </c>
      <c r="C1054" s="14"/>
      <c r="D1054" s="14" t="s">
        <v>229</v>
      </c>
      <c r="E1054" s="14">
        <v>-127.5</v>
      </c>
      <c r="F1054" s="8">
        <v>41191</v>
      </c>
      <c r="G1054" s="6">
        <f t="shared" si="21"/>
        <v>21208.559999999987</v>
      </c>
      <c r="H1054" s="2">
        <v>314</v>
      </c>
    </row>
    <row r="1055" spans="1:8" x14ac:dyDescent="0.25">
      <c r="A1055" s="1" t="s">
        <v>4</v>
      </c>
      <c r="B1055" s="2" t="s">
        <v>82</v>
      </c>
      <c r="C1055" s="2"/>
      <c r="D1055" s="3"/>
      <c r="E1055" s="4">
        <v>25</v>
      </c>
      <c r="F1055" s="8">
        <v>41191</v>
      </c>
      <c r="G1055" s="6">
        <f t="shared" si="21"/>
        <v>21233.559999999987</v>
      </c>
      <c r="H1055" s="2">
        <v>314</v>
      </c>
    </row>
    <row r="1056" spans="1:8" x14ac:dyDescent="0.25">
      <c r="A1056" s="1" t="s">
        <v>4</v>
      </c>
      <c r="B1056" s="2" t="s">
        <v>221</v>
      </c>
      <c r="C1056" s="2"/>
      <c r="D1056" s="3"/>
      <c r="E1056" s="4">
        <v>100</v>
      </c>
      <c r="F1056" s="8">
        <v>41194</v>
      </c>
      <c r="G1056" s="6">
        <f t="shared" si="21"/>
        <v>21333.559999999987</v>
      </c>
      <c r="H1056" s="2">
        <v>314</v>
      </c>
    </row>
    <row r="1057" spans="1:8" x14ac:dyDescent="0.25">
      <c r="A1057" s="1" t="s">
        <v>157</v>
      </c>
      <c r="B1057" s="2" t="s">
        <v>256</v>
      </c>
      <c r="C1057" s="2"/>
      <c r="D1057" s="2"/>
      <c r="E1057" s="12">
        <v>10</v>
      </c>
      <c r="F1057" s="8">
        <v>41200</v>
      </c>
      <c r="G1057" s="6">
        <f t="shared" si="21"/>
        <v>21343.559999999987</v>
      </c>
      <c r="H1057" s="2">
        <v>314</v>
      </c>
    </row>
    <row r="1058" spans="1:8" x14ac:dyDescent="0.25">
      <c r="A1058" s="1" t="s">
        <v>2</v>
      </c>
      <c r="B1058" s="2" t="s">
        <v>85</v>
      </c>
      <c r="C1058" s="2"/>
      <c r="D1058" s="3"/>
      <c r="E1058" s="4">
        <v>15</v>
      </c>
      <c r="F1058" s="8">
        <v>41204</v>
      </c>
      <c r="G1058" s="6">
        <f t="shared" si="21"/>
        <v>21358.559999999987</v>
      </c>
      <c r="H1058" s="2">
        <v>314</v>
      </c>
    </row>
    <row r="1059" spans="1:8" x14ac:dyDescent="0.25">
      <c r="A1059" s="1" t="s">
        <v>4</v>
      </c>
      <c r="B1059" s="2" t="s">
        <v>250</v>
      </c>
      <c r="C1059" s="2"/>
      <c r="D1059" s="3"/>
      <c r="E1059" s="4">
        <v>20</v>
      </c>
      <c r="F1059" s="8" t="s">
        <v>270</v>
      </c>
      <c r="G1059" s="6">
        <f t="shared" si="21"/>
        <v>21378.559999999987</v>
      </c>
      <c r="H1059" s="2">
        <v>315</v>
      </c>
    </row>
    <row r="1060" spans="1:8" x14ac:dyDescent="0.25">
      <c r="A1060" s="1" t="s">
        <v>4</v>
      </c>
      <c r="B1060" s="2" t="s">
        <v>45</v>
      </c>
      <c r="C1060" s="2"/>
      <c r="D1060" s="3"/>
      <c r="E1060" s="4">
        <v>15</v>
      </c>
      <c r="F1060" s="8">
        <v>41214</v>
      </c>
      <c r="G1060" s="6">
        <f t="shared" si="21"/>
        <v>21393.559999999987</v>
      </c>
      <c r="H1060" s="2">
        <v>315</v>
      </c>
    </row>
    <row r="1061" spans="1:8" x14ac:dyDescent="0.25">
      <c r="A1061" s="1" t="s">
        <v>4</v>
      </c>
      <c r="B1061" s="2" t="s">
        <v>5</v>
      </c>
      <c r="C1061" s="2"/>
      <c r="D1061" s="3" t="s">
        <v>14</v>
      </c>
      <c r="E1061" s="4">
        <v>15</v>
      </c>
      <c r="F1061" s="8">
        <v>41214</v>
      </c>
      <c r="G1061" s="6">
        <f t="shared" si="21"/>
        <v>21408.559999999987</v>
      </c>
      <c r="H1061" s="2">
        <v>315</v>
      </c>
    </row>
    <row r="1062" spans="1:8" x14ac:dyDescent="0.25">
      <c r="A1062" s="1" t="s">
        <v>4</v>
      </c>
      <c r="B1062" s="2" t="s">
        <v>94</v>
      </c>
      <c r="C1062" s="2"/>
      <c r="D1062" s="3"/>
      <c r="E1062" s="4">
        <v>15</v>
      </c>
      <c r="F1062" s="8">
        <v>41214</v>
      </c>
      <c r="G1062" s="6">
        <f t="shared" si="21"/>
        <v>21423.559999999987</v>
      </c>
      <c r="H1062" s="2">
        <v>315</v>
      </c>
    </row>
    <row r="1063" spans="1:8" x14ac:dyDescent="0.25">
      <c r="A1063" s="1" t="s">
        <v>4</v>
      </c>
      <c r="B1063" s="2" t="s">
        <v>100</v>
      </c>
      <c r="C1063" s="2"/>
      <c r="D1063" s="3" t="s">
        <v>14</v>
      </c>
      <c r="E1063" s="4">
        <v>15</v>
      </c>
      <c r="F1063" s="8">
        <v>41214</v>
      </c>
      <c r="G1063" s="6">
        <f t="shared" si="21"/>
        <v>21438.559999999987</v>
      </c>
      <c r="H1063" s="7">
        <v>316</v>
      </c>
    </row>
    <row r="1064" spans="1:8" x14ac:dyDescent="0.25">
      <c r="A1064" s="1" t="s">
        <v>4</v>
      </c>
      <c r="B1064" s="2" t="s">
        <v>98</v>
      </c>
      <c r="C1064" s="2"/>
      <c r="D1064" s="3"/>
      <c r="E1064" s="4">
        <v>15</v>
      </c>
      <c r="F1064" s="8">
        <v>41214</v>
      </c>
      <c r="G1064" s="6">
        <f t="shared" si="21"/>
        <v>21453.559999999987</v>
      </c>
      <c r="H1064" s="7">
        <v>316</v>
      </c>
    </row>
    <row r="1065" spans="1:8" x14ac:dyDescent="0.25">
      <c r="A1065" s="1" t="s">
        <v>2</v>
      </c>
      <c r="B1065" s="2" t="s">
        <v>93</v>
      </c>
      <c r="C1065" s="2"/>
      <c r="D1065" s="3"/>
      <c r="E1065" s="4">
        <v>20</v>
      </c>
      <c r="F1065" s="8">
        <v>41214</v>
      </c>
      <c r="G1065" s="6">
        <f t="shared" si="21"/>
        <v>21473.559999999987</v>
      </c>
      <c r="H1065" s="7">
        <v>316</v>
      </c>
    </row>
    <row r="1066" spans="1:8" x14ac:dyDescent="0.25">
      <c r="A1066" s="1" t="s">
        <v>4</v>
      </c>
      <c r="B1066" s="2" t="s">
        <v>78</v>
      </c>
      <c r="C1066" s="2"/>
      <c r="D1066" s="3"/>
      <c r="E1066" s="4">
        <v>25</v>
      </c>
      <c r="F1066" s="8">
        <v>41214</v>
      </c>
      <c r="G1066" s="6">
        <f t="shared" si="21"/>
        <v>21498.559999999987</v>
      </c>
      <c r="H1066" s="7">
        <v>316</v>
      </c>
    </row>
    <row r="1067" spans="1:8" x14ac:dyDescent="0.25">
      <c r="A1067" s="1" t="s">
        <v>4</v>
      </c>
      <c r="B1067" s="2" t="s">
        <v>95</v>
      </c>
      <c r="C1067" s="2"/>
      <c r="D1067" s="3"/>
      <c r="E1067" s="4">
        <v>100</v>
      </c>
      <c r="F1067" s="8">
        <v>41214</v>
      </c>
      <c r="G1067" s="6">
        <f t="shared" si="21"/>
        <v>21598.559999999987</v>
      </c>
      <c r="H1067" s="7">
        <v>316</v>
      </c>
    </row>
    <row r="1068" spans="1:8" x14ac:dyDescent="0.25">
      <c r="A1068" s="1" t="s">
        <v>2</v>
      </c>
      <c r="B1068" s="2" t="s">
        <v>96</v>
      </c>
      <c r="C1068" s="2"/>
      <c r="D1068" s="3"/>
      <c r="E1068" s="4">
        <v>15</v>
      </c>
      <c r="F1068" s="8">
        <v>41218</v>
      </c>
      <c r="G1068" s="6">
        <f t="shared" si="21"/>
        <v>21613.559999999987</v>
      </c>
      <c r="H1068" s="7">
        <v>316</v>
      </c>
    </row>
    <row r="1069" spans="1:8" x14ac:dyDescent="0.25">
      <c r="A1069" s="1" t="s">
        <v>2</v>
      </c>
      <c r="B1069" s="2" t="s">
        <v>103</v>
      </c>
      <c r="C1069" s="2"/>
      <c r="D1069" s="3"/>
      <c r="E1069" s="4">
        <v>15</v>
      </c>
      <c r="F1069" s="8">
        <v>41221</v>
      </c>
      <c r="G1069" s="6">
        <f t="shared" si="21"/>
        <v>21628.559999999987</v>
      </c>
      <c r="H1069" s="7">
        <v>316</v>
      </c>
    </row>
    <row r="1070" spans="1:8" x14ac:dyDescent="0.25">
      <c r="A1070" s="1" t="s">
        <v>157</v>
      </c>
      <c r="B1070" s="2" t="s">
        <v>158</v>
      </c>
      <c r="C1070" s="2"/>
      <c r="D1070" s="3"/>
      <c r="E1070" s="4">
        <v>10</v>
      </c>
      <c r="F1070" s="8">
        <v>41233</v>
      </c>
      <c r="G1070" s="6">
        <f t="shared" si="21"/>
        <v>21638.559999999987</v>
      </c>
      <c r="H1070" s="7">
        <v>316</v>
      </c>
    </row>
    <row r="1071" spans="1:8" x14ac:dyDescent="0.25">
      <c r="A1071" s="1" t="s">
        <v>4</v>
      </c>
      <c r="B1071" s="2" t="s">
        <v>108</v>
      </c>
      <c r="C1071" s="2"/>
      <c r="D1071" s="3"/>
      <c r="E1071" s="4">
        <v>15</v>
      </c>
      <c r="F1071" s="8">
        <v>41236</v>
      </c>
      <c r="G1071" s="6">
        <f t="shared" si="21"/>
        <v>21653.559999999987</v>
      </c>
      <c r="H1071" s="7">
        <v>316</v>
      </c>
    </row>
    <row r="1072" spans="1:8" x14ac:dyDescent="0.25">
      <c r="A1072" s="1" t="s">
        <v>4</v>
      </c>
      <c r="B1072" s="2" t="s">
        <v>109</v>
      </c>
      <c r="C1072" s="2"/>
      <c r="D1072" s="3"/>
      <c r="E1072" s="4">
        <v>15</v>
      </c>
      <c r="F1072" s="8">
        <v>41239</v>
      </c>
      <c r="G1072" s="6">
        <f t="shared" si="21"/>
        <v>21668.559999999987</v>
      </c>
      <c r="H1072" s="7">
        <v>316</v>
      </c>
    </row>
    <row r="1073" spans="1:8" x14ac:dyDescent="0.25">
      <c r="A1073" s="1" t="s">
        <v>4</v>
      </c>
      <c r="B1073" s="2" t="s">
        <v>250</v>
      </c>
      <c r="C1073" s="2"/>
      <c r="D1073" s="3"/>
      <c r="E1073" s="4">
        <v>20</v>
      </c>
      <c r="F1073" s="8">
        <v>41243</v>
      </c>
      <c r="G1073" s="6">
        <f t="shared" si="21"/>
        <v>21688.559999999987</v>
      </c>
      <c r="H1073" s="7">
        <v>317</v>
      </c>
    </row>
    <row r="1074" spans="1:8" x14ac:dyDescent="0.25">
      <c r="A1074" s="1" t="s">
        <v>4</v>
      </c>
      <c r="B1074" s="2" t="s">
        <v>115</v>
      </c>
      <c r="C1074" s="2"/>
      <c r="D1074" s="3"/>
      <c r="E1074" s="4">
        <v>15</v>
      </c>
      <c r="F1074" s="8">
        <v>41246</v>
      </c>
      <c r="G1074" s="6">
        <f t="shared" si="21"/>
        <v>21703.559999999987</v>
      </c>
      <c r="H1074" s="7">
        <v>317</v>
      </c>
    </row>
    <row r="1075" spans="1:8" x14ac:dyDescent="0.25">
      <c r="A1075" s="1" t="s">
        <v>4</v>
      </c>
      <c r="B1075" s="2" t="s">
        <v>5</v>
      </c>
      <c r="C1075" s="2"/>
      <c r="D1075" s="3" t="s">
        <v>14</v>
      </c>
      <c r="E1075" s="4">
        <v>15</v>
      </c>
      <c r="F1075" s="8">
        <v>41246</v>
      </c>
      <c r="G1075" s="6">
        <f t="shared" si="21"/>
        <v>21718.559999999987</v>
      </c>
      <c r="H1075" s="7">
        <v>317</v>
      </c>
    </row>
    <row r="1076" spans="1:8" x14ac:dyDescent="0.25">
      <c r="A1076" s="1" t="s">
        <v>4</v>
      </c>
      <c r="B1076" s="2" t="s">
        <v>113</v>
      </c>
      <c r="C1076" s="2"/>
      <c r="D1076" s="3"/>
      <c r="E1076" s="4">
        <v>15</v>
      </c>
      <c r="F1076" s="8">
        <v>41246</v>
      </c>
      <c r="G1076" s="6">
        <f t="shared" si="21"/>
        <v>21733.559999999987</v>
      </c>
      <c r="H1076" s="7">
        <v>317</v>
      </c>
    </row>
    <row r="1077" spans="1:8" x14ac:dyDescent="0.25">
      <c r="A1077" s="1" t="s">
        <v>4</v>
      </c>
      <c r="B1077" s="2" t="s">
        <v>114</v>
      </c>
      <c r="C1077" s="2"/>
      <c r="D1077" s="3"/>
      <c r="E1077" s="4">
        <v>15</v>
      </c>
      <c r="F1077" s="8">
        <v>41246</v>
      </c>
      <c r="G1077" s="6">
        <f t="shared" si="21"/>
        <v>21748.559999999987</v>
      </c>
      <c r="H1077" s="7">
        <v>317</v>
      </c>
    </row>
    <row r="1078" spans="1:8" x14ac:dyDescent="0.25">
      <c r="A1078" s="1" t="s">
        <v>4</v>
      </c>
      <c r="B1078" s="2" t="s">
        <v>116</v>
      </c>
      <c r="C1078" s="2"/>
      <c r="D1078" s="3"/>
      <c r="E1078" s="4">
        <v>15</v>
      </c>
      <c r="F1078" s="8">
        <v>41246</v>
      </c>
      <c r="G1078" s="6">
        <f t="shared" si="21"/>
        <v>21763.559999999987</v>
      </c>
      <c r="H1078" s="7">
        <v>317</v>
      </c>
    </row>
    <row r="1079" spans="1:8" x14ac:dyDescent="0.25">
      <c r="A1079" s="1" t="s">
        <v>4</v>
      </c>
      <c r="B1079" s="2" t="s">
        <v>53</v>
      </c>
      <c r="C1079" s="2"/>
      <c r="D1079" s="3"/>
      <c r="E1079" s="4">
        <v>15</v>
      </c>
      <c r="F1079" s="8">
        <v>41246</v>
      </c>
      <c r="G1079" s="6">
        <f t="shared" si="21"/>
        <v>21778.559999999987</v>
      </c>
      <c r="H1079" s="7">
        <v>317</v>
      </c>
    </row>
    <row r="1080" spans="1:8" x14ac:dyDescent="0.25">
      <c r="A1080" s="13" t="s">
        <v>268</v>
      </c>
      <c r="B1080" s="14" t="s">
        <v>269</v>
      </c>
      <c r="C1080" s="14"/>
      <c r="D1080" s="14" t="s">
        <v>229</v>
      </c>
      <c r="E1080" s="14">
        <v>127.5</v>
      </c>
      <c r="F1080" s="8">
        <v>41248</v>
      </c>
      <c r="G1080" s="6">
        <f t="shared" si="21"/>
        <v>21906.059999999987</v>
      </c>
      <c r="H1080" s="7">
        <v>317</v>
      </c>
    </row>
    <row r="1081" spans="1:8" x14ac:dyDescent="0.25">
      <c r="A1081" s="1" t="s">
        <v>268</v>
      </c>
      <c r="B1081" s="2" t="s">
        <v>256</v>
      </c>
      <c r="C1081" s="2"/>
      <c r="D1081" s="3"/>
      <c r="E1081" s="4">
        <v>2000</v>
      </c>
      <c r="F1081" s="8">
        <v>41260</v>
      </c>
      <c r="G1081" s="6">
        <f t="shared" si="21"/>
        <v>23906.059999999987</v>
      </c>
      <c r="H1081" s="7">
        <v>317</v>
      </c>
    </row>
    <row r="1082" spans="1:8" x14ac:dyDescent="0.25">
      <c r="A1082" s="1" t="s">
        <v>4</v>
      </c>
      <c r="B1082" s="2" t="s">
        <v>117</v>
      </c>
      <c r="C1082" s="2"/>
      <c r="D1082" s="3"/>
      <c r="E1082" s="4">
        <v>150</v>
      </c>
      <c r="F1082" s="8">
        <v>41260</v>
      </c>
      <c r="G1082" s="6">
        <f t="shared" si="21"/>
        <v>24056.059999999987</v>
      </c>
      <c r="H1082" s="7">
        <v>317</v>
      </c>
    </row>
    <row r="1083" spans="1:8" x14ac:dyDescent="0.25">
      <c r="A1083" s="1"/>
      <c r="B1083" s="2" t="s">
        <v>256</v>
      </c>
      <c r="C1083" s="2"/>
      <c r="D1083" s="3"/>
      <c r="E1083" s="4">
        <v>10</v>
      </c>
      <c r="F1083" s="8">
        <v>41263</v>
      </c>
      <c r="G1083" s="6">
        <f t="shared" si="21"/>
        <v>24066.059999999987</v>
      </c>
      <c r="H1083" s="7">
        <v>317</v>
      </c>
    </row>
    <row r="1084" spans="1:8" x14ac:dyDescent="0.25">
      <c r="A1084" s="1" t="s">
        <v>4</v>
      </c>
      <c r="B1084" s="2" t="s">
        <v>250</v>
      </c>
      <c r="C1084" s="2"/>
      <c r="D1084" s="3"/>
      <c r="E1084" s="4">
        <v>20</v>
      </c>
      <c r="F1084" s="8">
        <v>41274</v>
      </c>
      <c r="G1084" s="6">
        <f t="shared" si="21"/>
        <v>24086.059999999987</v>
      </c>
      <c r="H1084" s="7">
        <v>318</v>
      </c>
    </row>
    <row r="1085" spans="1:8" x14ac:dyDescent="0.25">
      <c r="A1085" s="1" t="s">
        <v>2</v>
      </c>
      <c r="B1085" s="2" t="s">
        <v>123</v>
      </c>
      <c r="C1085" s="2"/>
      <c r="D1085" s="3"/>
      <c r="E1085" s="4">
        <v>15</v>
      </c>
      <c r="F1085" s="8">
        <v>41276</v>
      </c>
      <c r="G1085" s="6">
        <f t="shared" si="21"/>
        <v>24101.059999999987</v>
      </c>
      <c r="H1085" s="7">
        <v>318</v>
      </c>
    </row>
    <row r="1086" spans="1:8" x14ac:dyDescent="0.25">
      <c r="A1086" s="1" t="s">
        <v>4</v>
      </c>
      <c r="B1086" s="2" t="s">
        <v>119</v>
      </c>
      <c r="C1086" s="2"/>
      <c r="D1086" s="3" t="s">
        <v>14</v>
      </c>
      <c r="E1086" s="4">
        <v>15</v>
      </c>
      <c r="F1086" s="8">
        <v>41276</v>
      </c>
      <c r="G1086" s="6">
        <f t="shared" si="21"/>
        <v>24116.059999999987</v>
      </c>
      <c r="H1086" s="7">
        <v>318</v>
      </c>
    </row>
    <row r="1087" spans="1:8" x14ac:dyDescent="0.25">
      <c r="A1087" s="1" t="s">
        <v>4</v>
      </c>
      <c r="B1087" s="2" t="s">
        <v>18</v>
      </c>
      <c r="C1087" s="2"/>
      <c r="D1087" s="3"/>
      <c r="E1087" s="4">
        <v>15</v>
      </c>
      <c r="F1087" s="8">
        <v>41276</v>
      </c>
      <c r="G1087" s="6">
        <f t="shared" si="21"/>
        <v>24131.059999999987</v>
      </c>
      <c r="H1087" s="7">
        <v>319</v>
      </c>
    </row>
    <row r="1088" spans="1:8" x14ac:dyDescent="0.25">
      <c r="A1088" s="1" t="s">
        <v>4</v>
      </c>
      <c r="B1088" s="2" t="s">
        <v>5</v>
      </c>
      <c r="C1088" s="2"/>
      <c r="D1088" s="3"/>
      <c r="E1088" s="4">
        <v>15</v>
      </c>
      <c r="F1088" s="8">
        <v>41276</v>
      </c>
      <c r="G1088" s="6">
        <f t="shared" si="21"/>
        <v>24146.059999999987</v>
      </c>
      <c r="H1088" s="7">
        <v>319</v>
      </c>
    </row>
    <row r="1089" spans="1:8" x14ac:dyDescent="0.25">
      <c r="A1089" s="1" t="s">
        <v>4</v>
      </c>
      <c r="B1089" s="2" t="s">
        <v>121</v>
      </c>
      <c r="C1089" s="2"/>
      <c r="D1089" s="3"/>
      <c r="E1089" s="4">
        <v>15</v>
      </c>
      <c r="F1089" s="8">
        <v>41276</v>
      </c>
      <c r="G1089" s="6">
        <f t="shared" si="21"/>
        <v>24161.059999999987</v>
      </c>
      <c r="H1089" s="7">
        <v>319</v>
      </c>
    </row>
    <row r="1090" spans="1:8" x14ac:dyDescent="0.25">
      <c r="A1090" s="1" t="s">
        <v>2</v>
      </c>
      <c r="B1090" s="2" t="s">
        <v>173</v>
      </c>
      <c r="C1090" s="2"/>
      <c r="D1090" s="3"/>
      <c r="E1090" s="4">
        <v>50</v>
      </c>
      <c r="F1090" s="8">
        <v>41276</v>
      </c>
      <c r="G1090" s="6">
        <f t="shared" si="21"/>
        <v>24211.059999999987</v>
      </c>
      <c r="H1090" s="7">
        <v>319</v>
      </c>
    </row>
    <row r="1091" spans="1:8" x14ac:dyDescent="0.25">
      <c r="A1091" s="1" t="s">
        <v>2</v>
      </c>
      <c r="B1091" s="2" t="s">
        <v>120</v>
      </c>
      <c r="C1091" s="2"/>
      <c r="D1091" s="3"/>
      <c r="E1091" s="4">
        <v>50</v>
      </c>
      <c r="F1091" s="8">
        <v>41276</v>
      </c>
      <c r="G1091" s="6">
        <f t="shared" si="21"/>
        <v>24261.059999999987</v>
      </c>
      <c r="H1091" s="7">
        <v>319</v>
      </c>
    </row>
    <row r="1092" spans="1:8" x14ac:dyDescent="0.25">
      <c r="A1092" s="1" t="s">
        <v>4</v>
      </c>
      <c r="B1092" s="2" t="s">
        <v>122</v>
      </c>
      <c r="C1092" s="2"/>
      <c r="D1092" s="3"/>
      <c r="E1092" s="4">
        <v>100</v>
      </c>
      <c r="F1092" s="8">
        <v>41276</v>
      </c>
      <c r="G1092" s="6">
        <f t="shared" ref="G1092:G1143" si="22">G1091+E1092</f>
        <v>24361.059999999987</v>
      </c>
      <c r="H1092" s="7">
        <v>319</v>
      </c>
    </row>
    <row r="1093" spans="1:8" x14ac:dyDescent="0.25">
      <c r="A1093" s="1" t="s">
        <v>4</v>
      </c>
      <c r="B1093" s="2" t="s">
        <v>21</v>
      </c>
      <c r="C1093" s="2" t="s">
        <v>118</v>
      </c>
      <c r="D1093" s="3"/>
      <c r="E1093" s="4">
        <v>500</v>
      </c>
      <c r="F1093" s="8">
        <v>41276</v>
      </c>
      <c r="G1093" s="6">
        <f t="shared" si="22"/>
        <v>24861.059999999987</v>
      </c>
      <c r="H1093" s="7">
        <v>319</v>
      </c>
    </row>
    <row r="1094" spans="1:8" x14ac:dyDescent="0.25">
      <c r="A1094" s="1" t="s">
        <v>4</v>
      </c>
      <c r="B1094" s="2" t="s">
        <v>29</v>
      </c>
      <c r="C1094" s="2"/>
      <c r="D1094" s="3"/>
      <c r="E1094" s="4">
        <v>100</v>
      </c>
      <c r="F1094" s="8">
        <v>41281</v>
      </c>
      <c r="G1094" s="6">
        <f t="shared" si="22"/>
        <v>24961.059999999987</v>
      </c>
      <c r="H1094" s="7">
        <v>319</v>
      </c>
    </row>
    <row r="1095" spans="1:8" x14ac:dyDescent="0.25">
      <c r="A1095" s="1" t="s">
        <v>4</v>
      </c>
      <c r="B1095" s="2" t="s">
        <v>258</v>
      </c>
      <c r="C1095" s="2"/>
      <c r="D1095" s="3"/>
      <c r="E1095" s="4">
        <v>15</v>
      </c>
      <c r="F1095" s="8">
        <v>41284</v>
      </c>
      <c r="G1095" s="6">
        <f t="shared" si="22"/>
        <v>24976.059999999987</v>
      </c>
      <c r="H1095" s="7">
        <v>319</v>
      </c>
    </row>
    <row r="1096" spans="1:8" x14ac:dyDescent="0.25">
      <c r="A1096" s="1" t="s">
        <v>157</v>
      </c>
      <c r="B1096" s="2" t="s">
        <v>158</v>
      </c>
      <c r="C1096" s="2"/>
      <c r="D1096" s="3"/>
      <c r="E1096" s="4">
        <v>10</v>
      </c>
      <c r="F1096" s="8">
        <v>41292</v>
      </c>
      <c r="G1096" s="6">
        <f t="shared" si="22"/>
        <v>24986.059999999987</v>
      </c>
      <c r="H1096" s="7">
        <v>319</v>
      </c>
    </row>
    <row r="1097" spans="1:8" x14ac:dyDescent="0.25">
      <c r="A1097" s="1" t="s">
        <v>4</v>
      </c>
      <c r="B1097" s="2" t="s">
        <v>127</v>
      </c>
      <c r="C1097" s="2"/>
      <c r="D1097" s="3"/>
      <c r="E1097" s="4">
        <v>25</v>
      </c>
      <c r="F1097" s="8">
        <v>41302</v>
      </c>
      <c r="G1097" s="6">
        <f t="shared" si="22"/>
        <v>25011.059999999987</v>
      </c>
      <c r="H1097" s="7">
        <v>319</v>
      </c>
    </row>
    <row r="1098" spans="1:8" x14ac:dyDescent="0.25">
      <c r="A1098" s="1"/>
      <c r="B1098" s="2" t="s">
        <v>263</v>
      </c>
      <c r="C1098" s="2">
        <v>100211</v>
      </c>
      <c r="D1098" s="3"/>
      <c r="E1098" s="4">
        <v>-2000</v>
      </c>
      <c r="F1098" s="8">
        <v>41305</v>
      </c>
      <c r="G1098" s="6">
        <f t="shared" si="22"/>
        <v>23011.059999999987</v>
      </c>
      <c r="H1098" s="7">
        <v>320</v>
      </c>
    </row>
    <row r="1099" spans="1:8" x14ac:dyDescent="0.25">
      <c r="A1099" s="1" t="s">
        <v>4</v>
      </c>
      <c r="B1099" s="2" t="s">
        <v>250</v>
      </c>
      <c r="C1099" s="2"/>
      <c r="D1099" s="3"/>
      <c r="E1099" s="4">
        <v>20</v>
      </c>
      <c r="F1099" s="8">
        <v>41305</v>
      </c>
      <c r="G1099" s="6">
        <f t="shared" si="22"/>
        <v>23031.059999999987</v>
      </c>
      <c r="H1099" s="7">
        <v>320</v>
      </c>
    </row>
    <row r="1100" spans="1:8" x14ac:dyDescent="0.25">
      <c r="A1100" s="1" t="s">
        <v>2</v>
      </c>
      <c r="B1100" s="2" t="s">
        <v>133</v>
      </c>
      <c r="C1100" s="2"/>
      <c r="D1100" s="3"/>
      <c r="E1100" s="4">
        <v>15</v>
      </c>
      <c r="F1100" s="8">
        <v>41306</v>
      </c>
      <c r="G1100" s="6">
        <f t="shared" si="22"/>
        <v>23046.059999999987</v>
      </c>
      <c r="H1100" s="7">
        <v>320</v>
      </c>
    </row>
    <row r="1101" spans="1:8" x14ac:dyDescent="0.25">
      <c r="A1101" s="1" t="s">
        <v>4</v>
      </c>
      <c r="B1101" s="2" t="s">
        <v>5</v>
      </c>
      <c r="C1101" s="2"/>
      <c r="D1101" s="3"/>
      <c r="E1101" s="4">
        <v>15</v>
      </c>
      <c r="F1101" s="8">
        <v>41306</v>
      </c>
      <c r="G1101" s="6">
        <f t="shared" si="22"/>
        <v>23061.059999999987</v>
      </c>
      <c r="H1101" s="7">
        <v>320</v>
      </c>
    </row>
    <row r="1102" spans="1:8" x14ac:dyDescent="0.25">
      <c r="A1102" s="1" t="s">
        <v>4</v>
      </c>
      <c r="B1102" s="2" t="s">
        <v>182</v>
      </c>
      <c r="C1102" s="2"/>
      <c r="D1102" s="3"/>
      <c r="E1102" s="4">
        <v>25</v>
      </c>
      <c r="F1102" s="8">
        <v>41306</v>
      </c>
      <c r="G1102" s="6">
        <f t="shared" si="22"/>
        <v>23086.059999999987</v>
      </c>
      <c r="H1102" s="7">
        <v>321</v>
      </c>
    </row>
    <row r="1103" spans="1:8" x14ac:dyDescent="0.25">
      <c r="A1103" s="1" t="s">
        <v>4</v>
      </c>
      <c r="B1103" s="2" t="s">
        <v>131</v>
      </c>
      <c r="C1103" s="2"/>
      <c r="D1103" s="3"/>
      <c r="E1103" s="4">
        <v>25</v>
      </c>
      <c r="F1103" s="8">
        <v>41306</v>
      </c>
      <c r="G1103" s="6">
        <f t="shared" si="22"/>
        <v>23111.059999999987</v>
      </c>
      <c r="H1103" s="7">
        <v>321</v>
      </c>
    </row>
    <row r="1104" spans="1:8" x14ac:dyDescent="0.25">
      <c r="A1104" s="1" t="s">
        <v>4</v>
      </c>
      <c r="B1104" s="2" t="s">
        <v>136</v>
      </c>
      <c r="C1104" s="2"/>
      <c r="D1104" s="3" t="s">
        <v>14</v>
      </c>
      <c r="E1104" s="4">
        <v>15</v>
      </c>
      <c r="F1104" s="8">
        <v>41319</v>
      </c>
      <c r="G1104" s="6">
        <f t="shared" si="22"/>
        <v>23126.059999999987</v>
      </c>
      <c r="H1104" s="7">
        <v>321</v>
      </c>
    </row>
    <row r="1105" spans="1:8" x14ac:dyDescent="0.25">
      <c r="A1105" s="1" t="s">
        <v>157</v>
      </c>
      <c r="B1105" s="2" t="s">
        <v>158</v>
      </c>
      <c r="C1105" s="2"/>
      <c r="D1105" s="3"/>
      <c r="E1105" s="4">
        <v>10</v>
      </c>
      <c r="F1105" s="8" t="s">
        <v>271</v>
      </c>
      <c r="G1105" s="6">
        <f t="shared" si="22"/>
        <v>23136.059999999987</v>
      </c>
      <c r="H1105" s="7">
        <v>321</v>
      </c>
    </row>
    <row r="1106" spans="1:8" x14ac:dyDescent="0.25">
      <c r="A1106" s="1" t="s">
        <v>4</v>
      </c>
      <c r="B1106" s="2" t="s">
        <v>138</v>
      </c>
      <c r="C1106" s="2"/>
      <c r="D1106" s="3"/>
      <c r="E1106" s="4">
        <v>25</v>
      </c>
      <c r="F1106" s="8">
        <v>41333</v>
      </c>
      <c r="G1106" s="6">
        <f t="shared" si="22"/>
        <v>23161.059999999987</v>
      </c>
      <c r="H1106" s="7">
        <v>322</v>
      </c>
    </row>
    <row r="1107" spans="1:8" x14ac:dyDescent="0.25">
      <c r="A1107" s="1" t="s">
        <v>4</v>
      </c>
      <c r="B1107" s="2" t="s">
        <v>250</v>
      </c>
      <c r="C1107" s="2"/>
      <c r="D1107" s="3"/>
      <c r="E1107" s="4">
        <v>20</v>
      </c>
      <c r="F1107" s="8">
        <v>41333</v>
      </c>
      <c r="G1107" s="6">
        <f t="shared" si="22"/>
        <v>23181.059999999987</v>
      </c>
      <c r="H1107" s="7">
        <v>322</v>
      </c>
    </row>
    <row r="1108" spans="1:8" x14ac:dyDescent="0.25">
      <c r="A1108" s="1" t="s">
        <v>4</v>
      </c>
      <c r="B1108" s="2" t="s">
        <v>147</v>
      </c>
      <c r="C1108" s="2"/>
      <c r="D1108" s="3"/>
      <c r="E1108" s="4">
        <v>15</v>
      </c>
      <c r="F1108" s="8">
        <v>41334</v>
      </c>
      <c r="G1108" s="6">
        <f t="shared" si="22"/>
        <v>23196.059999999987</v>
      </c>
      <c r="H1108" s="7">
        <v>322</v>
      </c>
    </row>
    <row r="1109" spans="1:8" x14ac:dyDescent="0.25">
      <c r="A1109" s="1" t="s">
        <v>4</v>
      </c>
      <c r="B1109" s="2" t="s">
        <v>141</v>
      </c>
      <c r="C1109" s="2"/>
      <c r="D1109" s="3"/>
      <c r="E1109" s="4">
        <v>15</v>
      </c>
      <c r="F1109" s="8">
        <v>41334</v>
      </c>
      <c r="G1109" s="6">
        <f t="shared" si="22"/>
        <v>23211.059999999987</v>
      </c>
      <c r="H1109" s="7">
        <v>322</v>
      </c>
    </row>
    <row r="1110" spans="1:8" x14ac:dyDescent="0.25">
      <c r="A1110" s="1" t="s">
        <v>4</v>
      </c>
      <c r="B1110" s="2" t="s">
        <v>144</v>
      </c>
      <c r="C1110" s="2"/>
      <c r="D1110" s="3"/>
      <c r="E1110" s="4">
        <v>15</v>
      </c>
      <c r="F1110" s="8">
        <v>41334</v>
      </c>
      <c r="G1110" s="6">
        <f t="shared" si="22"/>
        <v>23226.059999999987</v>
      </c>
      <c r="H1110" s="7">
        <v>323</v>
      </c>
    </row>
    <row r="1111" spans="1:8" x14ac:dyDescent="0.25">
      <c r="A1111" s="1" t="s">
        <v>4</v>
      </c>
      <c r="B1111" s="2" t="s">
        <v>150</v>
      </c>
      <c r="C1111" s="2"/>
      <c r="D1111" s="3"/>
      <c r="E1111" s="4">
        <v>15</v>
      </c>
      <c r="F1111" s="8">
        <v>41334</v>
      </c>
      <c r="G1111" s="6">
        <f t="shared" si="22"/>
        <v>23241.059999999987</v>
      </c>
      <c r="H1111" s="7">
        <v>323</v>
      </c>
    </row>
    <row r="1112" spans="1:8" x14ac:dyDescent="0.25">
      <c r="A1112" s="1" t="s">
        <v>4</v>
      </c>
      <c r="B1112" s="2" t="s">
        <v>5</v>
      </c>
      <c r="C1112" s="2"/>
      <c r="D1112" s="3" t="s">
        <v>14</v>
      </c>
      <c r="E1112" s="4">
        <v>15</v>
      </c>
      <c r="F1112" s="8">
        <v>41334</v>
      </c>
      <c r="G1112" s="6">
        <f t="shared" si="22"/>
        <v>23256.059999999987</v>
      </c>
      <c r="H1112" s="7">
        <v>323</v>
      </c>
    </row>
    <row r="1113" spans="1:8" x14ac:dyDescent="0.25">
      <c r="A1113" s="1" t="s">
        <v>4</v>
      </c>
      <c r="B1113" s="2" t="s">
        <v>140</v>
      </c>
      <c r="C1113" s="2"/>
      <c r="D1113" s="3" t="s">
        <v>14</v>
      </c>
      <c r="E1113" s="4">
        <v>15</v>
      </c>
      <c r="F1113" s="8">
        <v>41334</v>
      </c>
      <c r="G1113" s="6">
        <f t="shared" si="22"/>
        <v>23271.059999999987</v>
      </c>
      <c r="H1113" s="7">
        <v>323</v>
      </c>
    </row>
    <row r="1114" spans="1:8" x14ac:dyDescent="0.25">
      <c r="A1114" s="1" t="s">
        <v>4</v>
      </c>
      <c r="B1114" s="2" t="s">
        <v>145</v>
      </c>
      <c r="C1114" s="2"/>
      <c r="D1114" s="3"/>
      <c r="E1114" s="4">
        <v>15</v>
      </c>
      <c r="F1114" s="8">
        <v>41334</v>
      </c>
      <c r="G1114" s="6">
        <f t="shared" si="22"/>
        <v>23286.059999999987</v>
      </c>
      <c r="H1114" s="7">
        <v>323</v>
      </c>
    </row>
    <row r="1115" spans="1:8" x14ac:dyDescent="0.25">
      <c r="A1115" s="1" t="s">
        <v>4</v>
      </c>
      <c r="B1115" s="2" t="s">
        <v>143</v>
      </c>
      <c r="C1115" s="2"/>
      <c r="D1115" s="3"/>
      <c r="E1115" s="4">
        <v>15</v>
      </c>
      <c r="F1115" s="8">
        <v>41334</v>
      </c>
      <c r="G1115" s="6">
        <f t="shared" si="22"/>
        <v>23301.059999999987</v>
      </c>
      <c r="H1115" s="7">
        <v>323</v>
      </c>
    </row>
    <row r="1116" spans="1:8" x14ac:dyDescent="0.25">
      <c r="A1116" s="1" t="s">
        <v>4</v>
      </c>
      <c r="B1116" s="2" t="s">
        <v>151</v>
      </c>
      <c r="C1116" s="2"/>
      <c r="D1116" s="3"/>
      <c r="E1116" s="4">
        <v>15</v>
      </c>
      <c r="F1116" s="8">
        <v>41334</v>
      </c>
      <c r="G1116" s="6">
        <f t="shared" si="22"/>
        <v>23316.059999999987</v>
      </c>
      <c r="H1116" s="7">
        <v>323</v>
      </c>
    </row>
    <row r="1117" spans="1:8" x14ac:dyDescent="0.25">
      <c r="A1117" s="1" t="s">
        <v>2</v>
      </c>
      <c r="B1117" s="2" t="s">
        <v>69</v>
      </c>
      <c r="C1117" s="2"/>
      <c r="D1117" s="3"/>
      <c r="E1117" s="4">
        <v>25</v>
      </c>
      <c r="F1117" s="8">
        <v>41334</v>
      </c>
      <c r="G1117" s="6">
        <f t="shared" si="22"/>
        <v>23341.059999999987</v>
      </c>
      <c r="H1117" s="7">
        <v>323</v>
      </c>
    </row>
    <row r="1118" spans="1:8" x14ac:dyDescent="0.25">
      <c r="A1118" s="1" t="s">
        <v>4</v>
      </c>
      <c r="B1118" s="2" t="s">
        <v>149</v>
      </c>
      <c r="C1118" s="2"/>
      <c r="D1118" s="3"/>
      <c r="E1118" s="4">
        <v>100</v>
      </c>
      <c r="F1118" s="8">
        <v>41334</v>
      </c>
      <c r="G1118" s="6">
        <f t="shared" si="22"/>
        <v>23441.059999999987</v>
      </c>
      <c r="H1118" s="7">
        <v>323</v>
      </c>
    </row>
    <row r="1119" spans="1:8" x14ac:dyDescent="0.25">
      <c r="A1119" s="1" t="s">
        <v>4</v>
      </c>
      <c r="B1119" s="2" t="s">
        <v>137</v>
      </c>
      <c r="C1119" s="2"/>
      <c r="D1119" s="3"/>
      <c r="E1119" s="4">
        <v>15</v>
      </c>
      <c r="F1119" s="8">
        <v>41334</v>
      </c>
      <c r="G1119" s="6">
        <f t="shared" si="22"/>
        <v>23456.059999999987</v>
      </c>
      <c r="H1119" s="7">
        <v>323</v>
      </c>
    </row>
    <row r="1120" spans="1:8" x14ac:dyDescent="0.25">
      <c r="A1120" s="1" t="s">
        <v>4</v>
      </c>
      <c r="B1120" s="2" t="s">
        <v>142</v>
      </c>
      <c r="C1120" s="2"/>
      <c r="D1120" s="3"/>
      <c r="E1120" s="4">
        <v>15</v>
      </c>
      <c r="F1120" s="8">
        <v>41337</v>
      </c>
      <c r="G1120" s="6">
        <f t="shared" si="22"/>
        <v>23471.059999999987</v>
      </c>
      <c r="H1120" s="7">
        <v>323</v>
      </c>
    </row>
    <row r="1121" spans="1:8" x14ac:dyDescent="0.25">
      <c r="A1121" s="1" t="s">
        <v>4</v>
      </c>
      <c r="B1121" s="2" t="s">
        <v>139</v>
      </c>
      <c r="C1121" s="2"/>
      <c r="D1121" s="3"/>
      <c r="E1121" s="4">
        <v>15</v>
      </c>
      <c r="F1121" s="8">
        <v>41337</v>
      </c>
      <c r="G1121" s="6">
        <f t="shared" si="22"/>
        <v>23486.059999999987</v>
      </c>
      <c r="H1121" s="7">
        <v>323</v>
      </c>
    </row>
    <row r="1122" spans="1:8" x14ac:dyDescent="0.25">
      <c r="A1122" s="1" t="s">
        <v>4</v>
      </c>
      <c r="B1122" s="2" t="s">
        <v>58</v>
      </c>
      <c r="C1122" s="2" t="s">
        <v>229</v>
      </c>
      <c r="D1122" s="3"/>
      <c r="E1122" s="4">
        <v>15</v>
      </c>
      <c r="F1122" s="8">
        <v>41344</v>
      </c>
      <c r="G1122" s="6">
        <f t="shared" si="22"/>
        <v>23501.059999999987</v>
      </c>
      <c r="H1122" s="7">
        <v>323</v>
      </c>
    </row>
    <row r="1123" spans="1:8" x14ac:dyDescent="0.25">
      <c r="A1123" s="1" t="s">
        <v>157</v>
      </c>
      <c r="B1123" s="2" t="s">
        <v>158</v>
      </c>
      <c r="C1123" s="2"/>
      <c r="D1123" s="3"/>
      <c r="E1123" s="4">
        <v>10</v>
      </c>
      <c r="F1123" s="8">
        <v>41353</v>
      </c>
      <c r="G1123" s="6">
        <f t="shared" si="22"/>
        <v>23511.059999999987</v>
      </c>
      <c r="H1123" s="7">
        <v>323</v>
      </c>
    </row>
    <row r="1124" spans="1:8" x14ac:dyDescent="0.25">
      <c r="A1124" s="1" t="s">
        <v>4</v>
      </c>
      <c r="B1124" s="2" t="s">
        <v>154</v>
      </c>
      <c r="C1124" s="2"/>
      <c r="D1124" s="3"/>
      <c r="E1124" s="4">
        <v>15</v>
      </c>
      <c r="F1124" s="8">
        <v>41366</v>
      </c>
      <c r="G1124" s="6">
        <f t="shared" si="22"/>
        <v>23526.059999999987</v>
      </c>
      <c r="H1124" s="7">
        <v>324</v>
      </c>
    </row>
    <row r="1125" spans="1:8" x14ac:dyDescent="0.25">
      <c r="A1125" s="1" t="s">
        <v>4</v>
      </c>
      <c r="B1125" s="2" t="s">
        <v>5</v>
      </c>
      <c r="C1125" s="2"/>
      <c r="D1125" s="3"/>
      <c r="E1125" s="4">
        <v>15</v>
      </c>
      <c r="F1125" s="8">
        <v>41366</v>
      </c>
      <c r="G1125" s="6">
        <f t="shared" si="22"/>
        <v>23541.059999999987</v>
      </c>
      <c r="H1125" s="7">
        <v>324</v>
      </c>
    </row>
    <row r="1126" spans="1:8" x14ac:dyDescent="0.25">
      <c r="A1126" s="1" t="s">
        <v>2</v>
      </c>
      <c r="B1126" s="2" t="s">
        <v>153</v>
      </c>
      <c r="C1126" s="2"/>
      <c r="D1126" s="3"/>
      <c r="E1126" s="4">
        <v>15</v>
      </c>
      <c r="F1126" s="8">
        <v>41366</v>
      </c>
      <c r="G1126" s="6">
        <f t="shared" si="22"/>
        <v>23556.059999999987</v>
      </c>
      <c r="H1126" s="7">
        <v>324</v>
      </c>
    </row>
    <row r="1127" spans="1:8" x14ac:dyDescent="0.25">
      <c r="A1127" s="1" t="s">
        <v>4</v>
      </c>
      <c r="B1127" s="2" t="s">
        <v>156</v>
      </c>
      <c r="C1127" s="2"/>
      <c r="D1127" s="3"/>
      <c r="E1127" s="4">
        <v>15</v>
      </c>
      <c r="F1127" s="8">
        <v>41366</v>
      </c>
      <c r="G1127" s="6">
        <f t="shared" si="22"/>
        <v>23571.059999999987</v>
      </c>
      <c r="H1127" s="7">
        <v>324</v>
      </c>
    </row>
    <row r="1128" spans="1:8" x14ac:dyDescent="0.25">
      <c r="A1128" s="1" t="s">
        <v>4</v>
      </c>
      <c r="B1128" s="2" t="s">
        <v>159</v>
      </c>
      <c r="C1128" s="2"/>
      <c r="D1128" s="3"/>
      <c r="E1128" s="4">
        <v>100</v>
      </c>
      <c r="F1128" s="8">
        <v>41366</v>
      </c>
      <c r="G1128" s="6">
        <f t="shared" si="22"/>
        <v>23671.059999999987</v>
      </c>
      <c r="H1128" s="7">
        <v>325</v>
      </c>
    </row>
    <row r="1129" spans="1:8" x14ac:dyDescent="0.25">
      <c r="A1129" s="1" t="s">
        <v>4</v>
      </c>
      <c r="B1129" s="2" t="s">
        <v>242</v>
      </c>
      <c r="C1129" s="2"/>
      <c r="D1129" s="3"/>
      <c r="E1129" s="4">
        <v>25</v>
      </c>
      <c r="F1129" s="8">
        <v>41366</v>
      </c>
      <c r="G1129" s="6">
        <f t="shared" si="22"/>
        <v>23696.059999999987</v>
      </c>
      <c r="H1129" s="7">
        <v>325</v>
      </c>
    </row>
    <row r="1130" spans="1:8" x14ac:dyDescent="0.25">
      <c r="A1130" s="1" t="s">
        <v>4</v>
      </c>
      <c r="B1130" s="2" t="s">
        <v>250</v>
      </c>
      <c r="C1130" s="2"/>
      <c r="D1130" s="3"/>
      <c r="E1130" s="4">
        <v>20</v>
      </c>
      <c r="F1130" s="8">
        <v>41366</v>
      </c>
      <c r="G1130" s="6">
        <f t="shared" si="22"/>
        <v>23716.059999999987</v>
      </c>
      <c r="H1130" s="7">
        <v>325</v>
      </c>
    </row>
    <row r="1131" spans="1:8" x14ac:dyDescent="0.25">
      <c r="A1131" s="1" t="s">
        <v>4</v>
      </c>
      <c r="B1131" s="2" t="s">
        <v>155</v>
      </c>
      <c r="C1131" s="2"/>
      <c r="D1131" s="3"/>
      <c r="E1131" s="4">
        <v>15</v>
      </c>
      <c r="F1131" s="8">
        <v>41368</v>
      </c>
      <c r="G1131" s="6">
        <f t="shared" si="22"/>
        <v>23731.059999999987</v>
      </c>
      <c r="H1131" s="7">
        <v>325</v>
      </c>
    </row>
    <row r="1132" spans="1:8" x14ac:dyDescent="0.25">
      <c r="A1132" s="1" t="s">
        <v>4</v>
      </c>
      <c r="B1132" s="2" t="s">
        <v>163</v>
      </c>
      <c r="C1132" s="2"/>
      <c r="D1132" s="3"/>
      <c r="E1132" s="4">
        <v>15</v>
      </c>
      <c r="F1132" s="8">
        <v>41372</v>
      </c>
      <c r="G1132" s="6">
        <f t="shared" si="22"/>
        <v>23746.059999999987</v>
      </c>
      <c r="H1132" s="7">
        <v>326</v>
      </c>
    </row>
    <row r="1133" spans="1:8" x14ac:dyDescent="0.25">
      <c r="A1133" s="1" t="s">
        <v>157</v>
      </c>
      <c r="B1133" s="2" t="s">
        <v>158</v>
      </c>
      <c r="C1133" s="2"/>
      <c r="D1133" s="3"/>
      <c r="E1133" s="4">
        <v>10</v>
      </c>
      <c r="F1133" s="8">
        <v>41382</v>
      </c>
      <c r="G1133" s="6">
        <f t="shared" si="22"/>
        <v>23756.059999999987</v>
      </c>
      <c r="H1133" s="7">
        <v>326</v>
      </c>
    </row>
    <row r="1134" spans="1:8" x14ac:dyDescent="0.25">
      <c r="A1134" s="1" t="s">
        <v>4</v>
      </c>
      <c r="B1134" s="2" t="s">
        <v>170</v>
      </c>
      <c r="C1134" s="2"/>
      <c r="D1134" s="3" t="s">
        <v>14</v>
      </c>
      <c r="E1134" s="4">
        <v>15</v>
      </c>
      <c r="F1134" s="8">
        <v>41383</v>
      </c>
      <c r="G1134" s="6">
        <f t="shared" si="22"/>
        <v>23771.059999999987</v>
      </c>
      <c r="H1134" s="7">
        <v>326</v>
      </c>
    </row>
    <row r="1135" spans="1:8" x14ac:dyDescent="0.25">
      <c r="A1135" s="1" t="s">
        <v>4</v>
      </c>
      <c r="B1135" s="2" t="s">
        <v>169</v>
      </c>
      <c r="C1135" s="2"/>
      <c r="D1135" s="3" t="s">
        <v>14</v>
      </c>
      <c r="E1135" s="4">
        <v>15</v>
      </c>
      <c r="F1135" s="8">
        <v>41386</v>
      </c>
      <c r="G1135" s="6">
        <f t="shared" si="22"/>
        <v>23786.059999999987</v>
      </c>
      <c r="H1135" s="7">
        <v>326</v>
      </c>
    </row>
    <row r="1136" spans="1:8" x14ac:dyDescent="0.25">
      <c r="A1136" s="15" t="s">
        <v>4</v>
      </c>
      <c r="B1136" s="16" t="s">
        <v>250</v>
      </c>
      <c r="C1136" s="16"/>
      <c r="D1136" s="17"/>
      <c r="E1136" s="18">
        <v>20</v>
      </c>
      <c r="F1136" s="19">
        <v>41394</v>
      </c>
      <c r="G1136" s="20">
        <f t="shared" si="22"/>
        <v>23806.059999999987</v>
      </c>
      <c r="H1136" s="21">
        <v>326</v>
      </c>
    </row>
    <row r="1137" spans="1:8" x14ac:dyDescent="0.25">
      <c r="A1137" s="15" t="s">
        <v>4</v>
      </c>
      <c r="B1137" s="16" t="s">
        <v>5</v>
      </c>
      <c r="C1137" s="16"/>
      <c r="D1137" s="17"/>
      <c r="E1137" s="18">
        <v>15</v>
      </c>
      <c r="F1137" s="19">
        <v>41395</v>
      </c>
      <c r="G1137" s="20">
        <f t="shared" si="22"/>
        <v>23821.059999999987</v>
      </c>
      <c r="H1137" s="21">
        <v>327</v>
      </c>
    </row>
    <row r="1138" spans="1:8" x14ac:dyDescent="0.25">
      <c r="A1138" s="15" t="s">
        <v>4</v>
      </c>
      <c r="B1138" s="16" t="s">
        <v>174</v>
      </c>
      <c r="C1138" s="16"/>
      <c r="D1138" s="17"/>
      <c r="E1138" s="18">
        <v>15</v>
      </c>
      <c r="F1138" s="19">
        <v>41395</v>
      </c>
      <c r="G1138" s="20">
        <f t="shared" si="22"/>
        <v>23836.059999999987</v>
      </c>
      <c r="H1138" s="21">
        <v>327</v>
      </c>
    </row>
    <row r="1139" spans="1:8" x14ac:dyDescent="0.25">
      <c r="A1139" s="15" t="s">
        <v>4</v>
      </c>
      <c r="B1139" s="16" t="s">
        <v>175</v>
      </c>
      <c r="C1139" s="16"/>
      <c r="D1139" s="17"/>
      <c r="E1139" s="18">
        <v>150</v>
      </c>
      <c r="F1139" s="19">
        <v>41395</v>
      </c>
      <c r="G1139" s="20">
        <f t="shared" si="22"/>
        <v>23986.059999999987</v>
      </c>
      <c r="H1139" s="21">
        <v>327</v>
      </c>
    </row>
    <row r="1140" spans="1:8" x14ac:dyDescent="0.25">
      <c r="A1140" s="15" t="s">
        <v>4</v>
      </c>
      <c r="B1140" s="16" t="s">
        <v>272</v>
      </c>
      <c r="C1140" s="16"/>
      <c r="D1140" s="17" t="s">
        <v>273</v>
      </c>
      <c r="E1140" s="18">
        <v>500</v>
      </c>
      <c r="F1140" s="19">
        <v>41401</v>
      </c>
      <c r="G1140" s="20">
        <f t="shared" si="22"/>
        <v>24486.059999999987</v>
      </c>
      <c r="H1140" s="21">
        <v>328</v>
      </c>
    </row>
    <row r="1141" spans="1:8" x14ac:dyDescent="0.25">
      <c r="A1141" s="15" t="s">
        <v>4</v>
      </c>
      <c r="B1141" s="16" t="s">
        <v>176</v>
      </c>
      <c r="C1141" s="16"/>
      <c r="D1141" s="17"/>
      <c r="E1141" s="18">
        <v>15</v>
      </c>
      <c r="F1141" s="19">
        <v>41404</v>
      </c>
      <c r="G1141" s="20">
        <f t="shared" si="22"/>
        <v>24501.059999999987</v>
      </c>
      <c r="H1141" s="21">
        <v>328</v>
      </c>
    </row>
    <row r="1142" spans="1:8" x14ac:dyDescent="0.25">
      <c r="A1142" s="15" t="s">
        <v>4</v>
      </c>
      <c r="B1142" s="16" t="s">
        <v>177</v>
      </c>
      <c r="C1142" s="16"/>
      <c r="D1142" s="17"/>
      <c r="E1142" s="18">
        <v>15</v>
      </c>
      <c r="F1142" s="19">
        <v>41409</v>
      </c>
      <c r="G1142" s="20">
        <f t="shared" si="22"/>
        <v>24516.059999999987</v>
      </c>
      <c r="H1142" s="21">
        <v>328</v>
      </c>
    </row>
    <row r="1143" spans="1:8" x14ac:dyDescent="0.25">
      <c r="A1143" s="15" t="s">
        <v>157</v>
      </c>
      <c r="B1143" s="16" t="s">
        <v>158</v>
      </c>
      <c r="C1143" s="16"/>
      <c r="D1143" s="17"/>
      <c r="E1143" s="18">
        <v>10</v>
      </c>
      <c r="F1143" s="19" t="s">
        <v>274</v>
      </c>
      <c r="G1143" s="20">
        <f t="shared" si="22"/>
        <v>24526.059999999987</v>
      </c>
      <c r="H1143" s="21">
        <v>328</v>
      </c>
    </row>
    <row r="1144" spans="1:8" x14ac:dyDescent="0.25">
      <c r="A1144" s="15" t="s">
        <v>4</v>
      </c>
      <c r="B1144" s="16" t="s">
        <v>250</v>
      </c>
      <c r="C1144" s="16"/>
      <c r="D1144" s="17"/>
      <c r="E1144" s="18">
        <v>20</v>
      </c>
      <c r="F1144" s="19">
        <v>41425</v>
      </c>
      <c r="G1144" s="20">
        <f>G1143+E1144</f>
        <v>24546.059999999987</v>
      </c>
      <c r="H1144" s="21">
        <v>329</v>
      </c>
    </row>
    <row r="1145" spans="1:8" x14ac:dyDescent="0.25">
      <c r="A1145" s="15" t="s">
        <v>4</v>
      </c>
      <c r="B1145" s="16" t="s">
        <v>5</v>
      </c>
      <c r="C1145" s="16"/>
      <c r="D1145" s="17"/>
      <c r="E1145" s="18">
        <v>15</v>
      </c>
      <c r="F1145" s="19">
        <v>41428</v>
      </c>
      <c r="G1145" s="20">
        <f>G1144+E1145</f>
        <v>24561.059999999987</v>
      </c>
      <c r="H1145" s="21">
        <v>329</v>
      </c>
    </row>
    <row r="1146" spans="1:8" x14ac:dyDescent="0.25">
      <c r="A1146" s="15" t="s">
        <v>2</v>
      </c>
      <c r="B1146" s="16" t="s">
        <v>181</v>
      </c>
      <c r="C1146" s="16"/>
      <c r="D1146" s="17"/>
      <c r="E1146" s="18">
        <v>15</v>
      </c>
      <c r="F1146" s="19">
        <v>41428</v>
      </c>
      <c r="G1146" s="20">
        <f>G1145+E1146</f>
        <v>24576.059999999987</v>
      </c>
      <c r="H1146" s="21">
        <v>329</v>
      </c>
    </row>
    <row r="1147" spans="1:8" x14ac:dyDescent="0.25">
      <c r="A1147" s="15" t="s">
        <v>157</v>
      </c>
      <c r="B1147" s="16" t="s">
        <v>158</v>
      </c>
      <c r="C1147" s="16"/>
      <c r="D1147" s="17"/>
      <c r="E1147" s="18">
        <v>10</v>
      </c>
      <c r="F1147" s="19" t="s">
        <v>275</v>
      </c>
      <c r="G1147" s="20">
        <f>G1146+E1147</f>
        <v>24586.059999999987</v>
      </c>
      <c r="H1147" s="21">
        <v>329</v>
      </c>
    </row>
    <row r="1148" spans="1:8" x14ac:dyDescent="0.25">
      <c r="A1148" s="15" t="s">
        <v>4</v>
      </c>
      <c r="B1148" s="16" t="s">
        <v>5</v>
      </c>
      <c r="C1148" s="16"/>
      <c r="D1148" s="17"/>
      <c r="E1148" s="18">
        <v>15</v>
      </c>
      <c r="F1148" s="19">
        <v>41456</v>
      </c>
      <c r="G1148" s="20">
        <f t="shared" ref="G1148:G1153" si="23">G1147+E1148</f>
        <v>24601.059999999987</v>
      </c>
      <c r="H1148" s="21">
        <v>330</v>
      </c>
    </row>
    <row r="1149" spans="1:8" x14ac:dyDescent="0.25">
      <c r="A1149" s="15" t="s">
        <v>4</v>
      </c>
      <c r="B1149" s="16" t="s">
        <v>6</v>
      </c>
      <c r="C1149" s="16"/>
      <c r="D1149" s="17"/>
      <c r="E1149" s="18">
        <v>15</v>
      </c>
      <c r="F1149" s="19">
        <v>41456</v>
      </c>
      <c r="G1149" s="20">
        <f t="shared" si="23"/>
        <v>24616.059999999987</v>
      </c>
      <c r="H1149" s="21">
        <v>330</v>
      </c>
    </row>
    <row r="1150" spans="1:8" x14ac:dyDescent="0.25">
      <c r="A1150" s="15" t="s">
        <v>4</v>
      </c>
      <c r="B1150" s="16" t="s">
        <v>250</v>
      </c>
      <c r="C1150" s="16"/>
      <c r="D1150" s="17"/>
      <c r="E1150" s="18">
        <v>20</v>
      </c>
      <c r="F1150" s="19">
        <v>41456</v>
      </c>
      <c r="G1150" s="20">
        <f t="shared" si="23"/>
        <v>24636.059999999987</v>
      </c>
      <c r="H1150" s="21">
        <v>330</v>
      </c>
    </row>
    <row r="1151" spans="1:8" x14ac:dyDescent="0.25">
      <c r="A1151" s="15" t="s">
        <v>4</v>
      </c>
      <c r="B1151" s="16" t="s">
        <v>9</v>
      </c>
      <c r="C1151" s="16"/>
      <c r="D1151" s="17"/>
      <c r="E1151" s="18">
        <v>25</v>
      </c>
      <c r="F1151" s="19">
        <v>41464</v>
      </c>
      <c r="G1151" s="20">
        <f t="shared" si="23"/>
        <v>24661.059999999987</v>
      </c>
      <c r="H1151" s="21">
        <v>330</v>
      </c>
    </row>
    <row r="1152" spans="1:8" x14ac:dyDescent="0.25">
      <c r="A1152" s="15" t="s">
        <v>157</v>
      </c>
      <c r="B1152" s="16" t="s">
        <v>158</v>
      </c>
      <c r="C1152" s="16"/>
      <c r="D1152" s="17"/>
      <c r="E1152" s="18">
        <v>10</v>
      </c>
      <c r="F1152" s="19">
        <v>41473</v>
      </c>
      <c r="G1152" s="20">
        <f t="shared" si="23"/>
        <v>24671.059999999987</v>
      </c>
      <c r="H1152" s="21">
        <v>330</v>
      </c>
    </row>
    <row r="1153" spans="1:8" x14ac:dyDescent="0.25">
      <c r="A1153" s="15" t="s">
        <v>4</v>
      </c>
      <c r="B1153" s="16" t="s">
        <v>10</v>
      </c>
      <c r="C1153" s="16"/>
      <c r="D1153" s="17"/>
      <c r="E1153" s="18">
        <v>45</v>
      </c>
      <c r="F1153" s="19">
        <v>41484</v>
      </c>
      <c r="G1153" s="20">
        <f t="shared" si="23"/>
        <v>24716.059999999987</v>
      </c>
      <c r="H1153" s="21">
        <v>330</v>
      </c>
    </row>
    <row r="1154" spans="1:8" x14ac:dyDescent="0.25">
      <c r="A1154" s="15" t="s">
        <v>4</v>
      </c>
      <c r="B1154" s="16" t="s">
        <v>250</v>
      </c>
      <c r="C1154" s="16"/>
      <c r="D1154" s="17"/>
      <c r="E1154" s="18">
        <v>20</v>
      </c>
      <c r="F1154" s="19">
        <v>41486</v>
      </c>
      <c r="G1154" s="20">
        <f>G1153+E1154</f>
        <v>24736.059999999987</v>
      </c>
      <c r="H1154" s="21">
        <v>331</v>
      </c>
    </row>
    <row r="1155" spans="1:8" x14ac:dyDescent="0.25">
      <c r="A1155" s="15" t="s">
        <v>4</v>
      </c>
      <c r="B1155" s="16" t="s">
        <v>5</v>
      </c>
      <c r="C1155" s="16"/>
      <c r="D1155" s="17" t="s">
        <v>14</v>
      </c>
      <c r="E1155" s="18">
        <v>15</v>
      </c>
      <c r="F1155" s="19">
        <v>41487</v>
      </c>
      <c r="G1155" s="20">
        <f>G1154+E1155</f>
        <v>24751.059999999987</v>
      </c>
      <c r="H1155" s="21">
        <v>331</v>
      </c>
    </row>
    <row r="1156" spans="1:8" x14ac:dyDescent="0.25">
      <c r="A1156" s="15" t="s">
        <v>157</v>
      </c>
      <c r="B1156" s="16" t="s">
        <v>158</v>
      </c>
      <c r="C1156" s="16"/>
      <c r="D1156" s="17"/>
      <c r="E1156" s="18">
        <v>10</v>
      </c>
      <c r="F1156" s="19">
        <v>41506</v>
      </c>
      <c r="G1156" s="20">
        <f>G1155+E1156</f>
        <v>24761.059999999987</v>
      </c>
      <c r="H1156" s="21">
        <v>331</v>
      </c>
    </row>
    <row r="1157" spans="1:8" x14ac:dyDescent="0.25">
      <c r="A1157" s="15" t="s">
        <v>4</v>
      </c>
      <c r="B1157" s="16" t="s">
        <v>12</v>
      </c>
      <c r="C1157" s="16"/>
      <c r="D1157" s="17"/>
      <c r="E1157" s="18">
        <v>15</v>
      </c>
      <c r="F1157" s="19">
        <v>41519</v>
      </c>
      <c r="G1157" s="20">
        <f t="shared" ref="G1157:G1164" si="24">G1156+E1157</f>
        <v>24776.059999999987</v>
      </c>
      <c r="H1157" s="21">
        <v>332</v>
      </c>
    </row>
    <row r="1158" spans="1:8" x14ac:dyDescent="0.25">
      <c r="A1158" s="15" t="s">
        <v>4</v>
      </c>
      <c r="B1158" s="16" t="s">
        <v>5</v>
      </c>
      <c r="C1158" s="16"/>
      <c r="D1158" s="17"/>
      <c r="E1158" s="18">
        <v>15</v>
      </c>
      <c r="F1158" s="19">
        <v>41519</v>
      </c>
      <c r="G1158" s="20">
        <f t="shared" si="24"/>
        <v>24791.059999999987</v>
      </c>
      <c r="H1158" s="21">
        <v>332</v>
      </c>
    </row>
    <row r="1159" spans="1:8" x14ac:dyDescent="0.25">
      <c r="A1159" s="15" t="s">
        <v>4</v>
      </c>
      <c r="B1159" s="16" t="s">
        <v>250</v>
      </c>
      <c r="C1159" s="16"/>
      <c r="D1159" s="17"/>
      <c r="E1159" s="18">
        <v>20</v>
      </c>
      <c r="F1159" s="19">
        <v>41519</v>
      </c>
      <c r="G1159" s="20">
        <f t="shared" si="24"/>
        <v>24811.059999999987</v>
      </c>
      <c r="H1159" s="21">
        <v>332</v>
      </c>
    </row>
    <row r="1160" spans="1:8" x14ac:dyDescent="0.25">
      <c r="A1160" s="15" t="s">
        <v>264</v>
      </c>
      <c r="B1160" s="16" t="s">
        <v>265</v>
      </c>
      <c r="C1160" s="16"/>
      <c r="D1160" s="17" t="s">
        <v>14</v>
      </c>
      <c r="E1160" s="18">
        <v>15</v>
      </c>
      <c r="F1160" s="19">
        <v>41520</v>
      </c>
      <c r="G1160" s="20">
        <f t="shared" si="24"/>
        <v>24826.059999999987</v>
      </c>
      <c r="H1160" s="21">
        <v>332</v>
      </c>
    </row>
    <row r="1161" spans="1:8" x14ac:dyDescent="0.25">
      <c r="A1161" s="15" t="s">
        <v>4</v>
      </c>
      <c r="B1161" s="16" t="s">
        <v>15</v>
      </c>
      <c r="C1161" s="16"/>
      <c r="D1161" s="17" t="s">
        <v>14</v>
      </c>
      <c r="E1161" s="18">
        <v>15</v>
      </c>
      <c r="F1161" s="19">
        <v>41522</v>
      </c>
      <c r="G1161" s="20">
        <f t="shared" si="24"/>
        <v>24841.059999999987</v>
      </c>
      <c r="H1161" s="21">
        <v>333</v>
      </c>
    </row>
    <row r="1162" spans="1:8" x14ac:dyDescent="0.25">
      <c r="A1162" s="15" t="s">
        <v>4</v>
      </c>
      <c r="B1162" s="16" t="s">
        <v>16</v>
      </c>
      <c r="C1162" s="16"/>
      <c r="D1162" s="17" t="s">
        <v>14</v>
      </c>
      <c r="E1162" s="18">
        <v>15</v>
      </c>
      <c r="F1162" s="19">
        <v>41533</v>
      </c>
      <c r="G1162" s="20">
        <f t="shared" si="24"/>
        <v>24856.059999999987</v>
      </c>
      <c r="H1162" s="21">
        <v>333</v>
      </c>
    </row>
    <row r="1163" spans="1:8" x14ac:dyDescent="0.25">
      <c r="A1163" s="15" t="s">
        <v>157</v>
      </c>
      <c r="B1163" s="16" t="s">
        <v>158</v>
      </c>
      <c r="C1163" s="16"/>
      <c r="D1163" s="17"/>
      <c r="E1163" s="18">
        <v>10</v>
      </c>
      <c r="F1163" s="19">
        <v>41536</v>
      </c>
      <c r="G1163" s="20">
        <f t="shared" si="24"/>
        <v>24866.059999999987</v>
      </c>
      <c r="H1163" s="21">
        <v>333</v>
      </c>
    </row>
    <row r="1164" spans="1:8" x14ac:dyDescent="0.25">
      <c r="A1164" s="15" t="s">
        <v>4</v>
      </c>
      <c r="B1164" s="16" t="s">
        <v>17</v>
      </c>
      <c r="C1164" s="16"/>
      <c r="D1164" s="17"/>
      <c r="E1164" s="18">
        <v>15</v>
      </c>
      <c r="F1164" s="19">
        <v>41540</v>
      </c>
      <c r="G1164" s="20">
        <f t="shared" si="24"/>
        <v>24881.059999999987</v>
      </c>
      <c r="H1164" s="21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2014-03-07T20:03:01Z</dcterms:created>
  <dcterms:modified xsi:type="dcterms:W3CDTF">2014-04-08T14:50:05Z</dcterms:modified>
</cp:coreProperties>
</file>