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H20" i="1"/>
  <c r="D20" i="1"/>
  <c r="H9" i="1"/>
  <c r="H7" i="1"/>
  <c r="H10" i="1"/>
  <c r="H11" i="1"/>
  <c r="H12" i="1"/>
  <c r="H13" i="1"/>
  <c r="H15" i="1"/>
  <c r="H16" i="1"/>
  <c r="H5" i="1"/>
  <c r="D14" i="1"/>
  <c r="H14" i="1" s="1"/>
  <c r="D8" i="1"/>
  <c r="H8" i="1" s="1"/>
  <c r="D17" i="1" l="1"/>
  <c r="D21" i="1" s="1"/>
  <c r="D22" i="1" s="1"/>
  <c r="H6" i="1"/>
  <c r="H17" i="1" s="1"/>
  <c r="H21" i="1" s="1"/>
  <c r="H22" i="1" s="1"/>
</calcChain>
</file>

<file path=xl/sharedStrings.xml><?xml version="1.0" encoding="utf-8"?>
<sst xmlns="http://schemas.openxmlformats.org/spreadsheetml/2006/main" count="21" uniqueCount="21">
  <si>
    <t>Student Contribution</t>
  </si>
  <si>
    <t>Students</t>
  </si>
  <si>
    <t>Ferry</t>
  </si>
  <si>
    <t>Coach</t>
  </si>
  <si>
    <t>Lake</t>
  </si>
  <si>
    <t>Launch Fuel</t>
  </si>
  <si>
    <t>Launch Deposit</t>
  </si>
  <si>
    <t>(After exchanges)</t>
  </si>
  <si>
    <t>Truck Hire + Insurance</t>
  </si>
  <si>
    <t>Fuel</t>
  </si>
  <si>
    <t>Tolls</t>
  </si>
  <si>
    <t>Camp T-Shirts</t>
  </si>
  <si>
    <t>Coaches Expenses</t>
  </si>
  <si>
    <t>Other/Misc</t>
  </si>
  <si>
    <t>Accomodation</t>
  </si>
  <si>
    <t>Total</t>
  </si>
  <si>
    <t>JCR Contribution</t>
  </si>
  <si>
    <t>Student Total</t>
  </si>
  <si>
    <t>Boat Club Cost</t>
  </si>
  <si>
    <t>Minus £930</t>
  </si>
  <si>
    <t>~9300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</si>
</sst>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L3" sqref="L3"/>
    </sheetView>
  </sheetViews>
  <sheetFormatPr defaultRowHeight="15" x14ac:dyDescent="0.25"/>
  <cols>
    <col min="2" max="2" width="20.5703125" bestFit="1" customWidth="1"/>
    <col min="3" max="3" width="7.28515625" customWidth="1"/>
  </cols>
  <sheetData>
    <row r="2" spans="2:12" x14ac:dyDescent="0.25">
      <c r="B2" t="s">
        <v>0</v>
      </c>
      <c r="E2">
        <v>220</v>
      </c>
      <c r="L2" t="s">
        <v>20</v>
      </c>
    </row>
    <row r="3" spans="2:12" x14ac:dyDescent="0.25">
      <c r="B3" t="s">
        <v>1</v>
      </c>
      <c r="E3">
        <v>30</v>
      </c>
    </row>
    <row r="5" spans="2:12" x14ac:dyDescent="0.25">
      <c r="B5" t="s">
        <v>2</v>
      </c>
      <c r="D5">
        <v>500</v>
      </c>
      <c r="H5">
        <f>D5</f>
        <v>500</v>
      </c>
    </row>
    <row r="6" spans="2:12" x14ac:dyDescent="0.25">
      <c r="B6" t="s">
        <v>14</v>
      </c>
      <c r="D6">
        <f>(E3+5)*36.5*5</f>
        <v>6387.5</v>
      </c>
      <c r="H6">
        <f>D6*0.9</f>
        <v>5748.75</v>
      </c>
    </row>
    <row r="7" spans="2:12" x14ac:dyDescent="0.25">
      <c r="B7" t="s">
        <v>3</v>
      </c>
      <c r="D7">
        <v>4650</v>
      </c>
      <c r="H7">
        <f t="shared" ref="H6:H17" si="0">D7</f>
        <v>4650</v>
      </c>
    </row>
    <row r="8" spans="2:12" x14ac:dyDescent="0.25">
      <c r="B8" t="s">
        <v>4</v>
      </c>
      <c r="D8">
        <f>200+(E3+5)*5*3</f>
        <v>725</v>
      </c>
      <c r="H8">
        <f>D8*0.9</f>
        <v>652.5</v>
      </c>
    </row>
    <row r="9" spans="2:12" x14ac:dyDescent="0.25">
      <c r="B9" t="s">
        <v>5</v>
      </c>
      <c r="D9">
        <v>140</v>
      </c>
      <c r="H9">
        <f>D9*0.9</f>
        <v>126</v>
      </c>
    </row>
    <row r="10" spans="2:12" x14ac:dyDescent="0.25">
      <c r="B10" t="s">
        <v>6</v>
      </c>
      <c r="D10">
        <v>50</v>
      </c>
      <c r="E10" t="s">
        <v>7</v>
      </c>
      <c r="H10">
        <f t="shared" si="0"/>
        <v>50</v>
      </c>
    </row>
    <row r="11" spans="2:12" x14ac:dyDescent="0.25">
      <c r="B11" t="s">
        <v>8</v>
      </c>
      <c r="D11">
        <v>550</v>
      </c>
      <c r="H11">
        <f t="shared" si="0"/>
        <v>550</v>
      </c>
    </row>
    <row r="12" spans="2:12" x14ac:dyDescent="0.25">
      <c r="B12" t="s">
        <v>9</v>
      </c>
      <c r="D12">
        <v>550</v>
      </c>
      <c r="H12">
        <f t="shared" si="0"/>
        <v>550</v>
      </c>
    </row>
    <row r="13" spans="2:12" x14ac:dyDescent="0.25">
      <c r="B13" t="s">
        <v>10</v>
      </c>
      <c r="D13">
        <v>250</v>
      </c>
      <c r="H13">
        <f t="shared" si="0"/>
        <v>250</v>
      </c>
    </row>
    <row r="14" spans="2:12" x14ac:dyDescent="0.25">
      <c r="B14" t="s">
        <v>11</v>
      </c>
      <c r="D14">
        <f>11*E3</f>
        <v>330</v>
      </c>
      <c r="H14">
        <f t="shared" si="0"/>
        <v>330</v>
      </c>
    </row>
    <row r="15" spans="2:12" x14ac:dyDescent="0.25">
      <c r="B15" t="s">
        <v>12</v>
      </c>
      <c r="D15">
        <v>500</v>
      </c>
      <c r="H15">
        <f t="shared" si="0"/>
        <v>500</v>
      </c>
    </row>
    <row r="16" spans="2:12" x14ac:dyDescent="0.25">
      <c r="B16" t="s">
        <v>13</v>
      </c>
      <c r="D16">
        <v>250</v>
      </c>
      <c r="H16">
        <f t="shared" si="0"/>
        <v>250</v>
      </c>
    </row>
    <row r="17" spans="2:8" x14ac:dyDescent="0.25">
      <c r="B17" t="s">
        <v>15</v>
      </c>
      <c r="D17">
        <f>SUM(D5:D16)</f>
        <v>14882.5</v>
      </c>
      <c r="H17">
        <f>SUM(H5:H16)</f>
        <v>14157.25</v>
      </c>
    </row>
    <row r="19" spans="2:8" x14ac:dyDescent="0.25">
      <c r="B19" t="s">
        <v>16</v>
      </c>
      <c r="D19">
        <v>2900</v>
      </c>
      <c r="H19">
        <v>2900</v>
      </c>
    </row>
    <row r="20" spans="2:8" x14ac:dyDescent="0.25">
      <c r="B20" t="s">
        <v>17</v>
      </c>
      <c r="D20">
        <f>E3*E2</f>
        <v>6600</v>
      </c>
      <c r="H20">
        <f>E3*E2</f>
        <v>6600</v>
      </c>
    </row>
    <row r="21" spans="2:8" x14ac:dyDescent="0.25">
      <c r="B21" t="s">
        <v>18</v>
      </c>
      <c r="D21">
        <f>D17-D19-D20</f>
        <v>5382.5</v>
      </c>
      <c r="H21">
        <f>H17-H19-H20</f>
        <v>4657.25</v>
      </c>
    </row>
    <row r="22" spans="2:8" x14ac:dyDescent="0.25">
      <c r="B22" t="s">
        <v>19</v>
      </c>
      <c r="D22">
        <f>D21-930</f>
        <v>4452.5</v>
      </c>
      <c r="H22">
        <f>H21-930</f>
        <v>3727.25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2016-10-28T20:01:22Z</dcterms:created>
  <dcterms:modified xsi:type="dcterms:W3CDTF">2016-10-28T20:50:59Z</dcterms:modified>
</cp:coreProperties>
</file>