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 Drury\Documents\CAMBRIDGE\CCBC\CCBC Treasurer\18-19\Invoices\Incoming\"/>
    </mc:Choice>
  </mc:AlternateContent>
  <xr:revisionPtr revIDLastSave="0" documentId="13_ncr:1_{86FA10CC-80B8-4084-836A-B44B5789D640}" xr6:coauthVersionLast="43" xr6:coauthVersionMax="43" xr10:uidLastSave="{00000000-0000-0000-0000-000000000000}"/>
  <bookViews>
    <workbookView xWindow="-110" yWindow="-110" windowWidth="19420" windowHeight="11020" xr2:uid="{00000000-000D-0000-FFFF-FFFF00000000}"/>
  </bookViews>
  <sheets>
    <sheet name="City" sheetId="1" r:id="rId1"/>
  </sheets>
  <definedNames>
    <definedName name="_xlnm.Print_Area" localSheetId="0">City!$A$1:$O$155</definedName>
    <definedName name="table" localSheetId="0">City!$U$3:$V$75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3" i="1" l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O62" i="1"/>
  <c r="I62" i="1" s="1"/>
  <c r="J62" i="1"/>
  <c r="K62" i="1"/>
  <c r="O61" i="1"/>
  <c r="I61" i="1" s="1"/>
  <c r="J61" i="1"/>
  <c r="K61" i="1"/>
  <c r="O60" i="1"/>
  <c r="I60" i="1"/>
  <c r="J60" i="1"/>
  <c r="K60" i="1"/>
  <c r="O59" i="1"/>
  <c r="I59" i="1"/>
  <c r="J59" i="1"/>
  <c r="K59" i="1"/>
  <c r="O58" i="1"/>
  <c r="I58" i="1" s="1"/>
  <c r="J58" i="1"/>
  <c r="K58" i="1"/>
  <c r="O57" i="1"/>
  <c r="I57" i="1"/>
  <c r="J57" i="1"/>
  <c r="K57" i="1"/>
  <c r="O56" i="1"/>
  <c r="I56" i="1"/>
  <c r="J56" i="1"/>
  <c r="K56" i="1"/>
  <c r="O55" i="1"/>
  <c r="I55" i="1"/>
  <c r="J55" i="1"/>
  <c r="K55" i="1"/>
  <c r="O54" i="1"/>
  <c r="I54" i="1"/>
  <c r="J54" i="1"/>
  <c r="K54" i="1"/>
  <c r="O50" i="1" l="1"/>
  <c r="I50" i="1" s="1"/>
  <c r="O51" i="1"/>
  <c r="I51" i="1" s="1"/>
  <c r="O52" i="1"/>
  <c r="I52" i="1" s="1"/>
  <c r="O53" i="1"/>
  <c r="I53" i="1" s="1"/>
  <c r="K50" i="1"/>
  <c r="K51" i="1"/>
  <c r="K52" i="1"/>
  <c r="K53" i="1"/>
  <c r="J50" i="1"/>
  <c r="J51" i="1"/>
  <c r="J52" i="1"/>
  <c r="J53" i="1"/>
  <c r="O34" i="1"/>
  <c r="O35" i="1"/>
  <c r="O36" i="1"/>
  <c r="I36" i="1" s="1"/>
  <c r="O37" i="1"/>
  <c r="I37" i="1" s="1"/>
  <c r="O38" i="1"/>
  <c r="I38" i="1" s="1"/>
  <c r="O39" i="1"/>
  <c r="I39" i="1" s="1"/>
  <c r="O40" i="1"/>
  <c r="I40" i="1" s="1"/>
  <c r="O41" i="1"/>
  <c r="I41" i="1" s="1"/>
  <c r="O42" i="1"/>
  <c r="I42" i="1" s="1"/>
  <c r="O43" i="1"/>
  <c r="I43" i="1" s="1"/>
  <c r="O44" i="1"/>
  <c r="I44" i="1" s="1"/>
  <c r="O45" i="1"/>
  <c r="I45" i="1" s="1"/>
  <c r="O46" i="1"/>
  <c r="I46" i="1" s="1"/>
  <c r="O47" i="1"/>
  <c r="I47" i="1" s="1"/>
  <c r="O48" i="1"/>
  <c r="O49" i="1"/>
  <c r="I49" i="1" s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34" i="1"/>
  <c r="I35" i="1"/>
  <c r="I48" i="1"/>
  <c r="K33" i="1" l="1"/>
  <c r="J33" i="1"/>
  <c r="K32" i="1"/>
  <c r="J32" i="1"/>
  <c r="O33" i="1"/>
  <c r="I33" i="1" s="1"/>
  <c r="O32" i="1" l="1"/>
  <c r="I32" i="1" s="1"/>
  <c r="J10" i="1"/>
  <c r="K10" i="1"/>
  <c r="K11" i="1"/>
  <c r="K12" i="1"/>
  <c r="K13" i="1"/>
  <c r="K14" i="1"/>
  <c r="K15" i="1"/>
  <c r="K16" i="1"/>
  <c r="K17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K26" i="1"/>
  <c r="J27" i="1"/>
  <c r="K27" i="1"/>
  <c r="J28" i="1"/>
  <c r="K28" i="1"/>
  <c r="J29" i="1"/>
  <c r="K29" i="1"/>
  <c r="K30" i="1"/>
  <c r="J31" i="1"/>
  <c r="K31" i="1"/>
  <c r="O10" i="1" l="1"/>
  <c r="O12" i="1"/>
  <c r="O13" i="1"/>
  <c r="O14" i="1"/>
  <c r="O17" i="1"/>
  <c r="O18" i="1"/>
  <c r="O19" i="1"/>
  <c r="I19" i="1" s="1"/>
  <c r="O22" i="1"/>
  <c r="I22" i="1" s="1"/>
  <c r="I10" i="1" l="1"/>
  <c r="I18" i="1"/>
  <c r="J18" i="1"/>
  <c r="I17" i="1"/>
  <c r="J17" i="1"/>
  <c r="I12" i="1"/>
  <c r="J12" i="1"/>
  <c r="I13" i="1"/>
  <c r="J13" i="1"/>
  <c r="I14" i="1"/>
  <c r="J14" i="1"/>
  <c r="O30" i="1"/>
  <c r="I30" i="1" s="1"/>
  <c r="O28" i="1"/>
  <c r="I28" i="1" s="1"/>
  <c r="O29" i="1"/>
  <c r="I29" i="1" s="1"/>
  <c r="O25" i="1"/>
  <c r="I25" i="1" s="1"/>
  <c r="O26" i="1"/>
  <c r="O31" i="1"/>
  <c r="I31" i="1" s="1"/>
  <c r="O24" i="1"/>
  <c r="I24" i="1" s="1"/>
  <c r="O15" i="1"/>
  <c r="O27" i="1"/>
  <c r="I27" i="1" s="1"/>
  <c r="O20" i="1"/>
  <c r="I20" i="1" s="1"/>
  <c r="O11" i="1"/>
  <c r="O23" i="1"/>
  <c r="I23" i="1" s="1"/>
  <c r="O21" i="1"/>
  <c r="I21" i="1" s="1"/>
  <c r="O16" i="1"/>
  <c r="B7" i="1" l="1"/>
  <c r="H5" i="1"/>
  <c r="I26" i="1"/>
  <c r="J26" i="1"/>
  <c r="J30" i="1"/>
  <c r="I16" i="1"/>
  <c r="J16" i="1"/>
  <c r="I11" i="1"/>
  <c r="J11" i="1"/>
  <c r="I15" i="1"/>
  <c r="J15" i="1"/>
  <c r="H3" i="1" l="1"/>
  <c r="H4" i="1"/>
</calcChain>
</file>

<file path=xl/sharedStrings.xml><?xml version="1.0" encoding="utf-8"?>
<sst xmlns="http://schemas.openxmlformats.org/spreadsheetml/2006/main" count="110" uniqueCount="21">
  <si>
    <t>Ergs</t>
  </si>
  <si>
    <t>0-7</t>
  </si>
  <si>
    <t>Weights</t>
  </si>
  <si>
    <t>8-12</t>
  </si>
  <si>
    <t>£2 per erg/ hour</t>
  </si>
  <si>
    <t>Boats</t>
  </si>
  <si>
    <t>13-</t>
  </si>
  <si>
    <t>£2 per person/ hour</t>
  </si>
  <si>
    <t>£25 a session</t>
  </si>
  <si>
    <t>Total</t>
  </si>
  <si>
    <t>crsid</t>
  </si>
  <si>
    <t>date</t>
  </si>
  <si>
    <t>Start Time</t>
  </si>
  <si>
    <t>End Time</t>
  </si>
  <si>
    <t>No. ergs</t>
  </si>
  <si>
    <t>Duration (hrs)</t>
  </si>
  <si>
    <t>Cost (£)</t>
  </si>
  <si>
    <t>Total (£)</t>
  </si>
  <si>
    <t>ccrc</t>
  </si>
  <si>
    <t xml:space="preserve">ccrc </t>
  </si>
  <si>
    <t>Ergo Booker Summary: 01/04/19 to 01/08/19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</si>
</sst>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4" fillId="0" borderId="0"/>
    <xf numFmtId="0" fontId="1" fillId="0" borderId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0" borderId="23" applyNumberFormat="0" applyFill="0" applyAlignment="0" applyProtection="0"/>
    <xf numFmtId="0" fontId="28" fillId="0" borderId="24" applyNumberFormat="0" applyFill="0" applyAlignment="0" applyProtection="0"/>
    <xf numFmtId="0" fontId="28" fillId="0" borderId="0" applyNumberFormat="0" applyFill="0" applyBorder="0" applyAlignment="0" applyProtection="0"/>
    <xf numFmtId="0" fontId="29" fillId="24" borderId="0" applyNumberFormat="0" applyBorder="0" applyAlignment="0" applyProtection="0"/>
    <xf numFmtId="0" fontId="30" fillId="25" borderId="0" applyNumberFormat="0" applyBorder="0" applyAlignment="0" applyProtection="0"/>
    <xf numFmtId="0" fontId="31" fillId="26" borderId="0" applyNumberFormat="0" applyBorder="0" applyAlignment="0" applyProtection="0"/>
    <xf numFmtId="0" fontId="32" fillId="27" borderId="25" applyNumberFormat="0" applyAlignment="0" applyProtection="0"/>
    <xf numFmtId="0" fontId="33" fillId="28" borderId="26" applyNumberFormat="0" applyAlignment="0" applyProtection="0"/>
    <xf numFmtId="0" fontId="34" fillId="28" borderId="25" applyNumberFormat="0" applyAlignment="0" applyProtection="0"/>
    <xf numFmtId="0" fontId="35" fillId="0" borderId="27" applyNumberFormat="0" applyFill="0" applyAlignment="0" applyProtection="0"/>
    <xf numFmtId="0" fontId="36" fillId="29" borderId="28" applyNumberFormat="0" applyAlignment="0" applyProtection="0"/>
    <xf numFmtId="0" fontId="37" fillId="0" borderId="0" applyNumberFormat="0" applyFill="0" applyBorder="0" applyAlignment="0" applyProtection="0"/>
    <xf numFmtId="0" fontId="1" fillId="30" borderId="29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30" applyNumberFormat="0" applyFill="0" applyAlignment="0" applyProtection="0"/>
    <xf numFmtId="0" fontId="4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0" fillId="50" borderId="0" applyNumberFormat="0" applyBorder="0" applyAlignment="0" applyProtection="0"/>
    <xf numFmtId="0" fontId="40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40" fillId="54" borderId="0" applyNumberFormat="0" applyBorder="0" applyAlignment="0" applyProtection="0"/>
  </cellStyleXfs>
  <cellXfs count="39">
    <xf numFmtId="0" fontId="0" fillId="0" borderId="0" xfId="0"/>
    <xf numFmtId="0" fontId="20" fillId="0" borderId="0" xfId="0" applyFont="1"/>
    <xf numFmtId="49" fontId="0" fillId="0" borderId="0" xfId="0" applyNumberFormat="1"/>
    <xf numFmtId="0" fontId="0" fillId="0" borderId="10" xfId="0" applyBorder="1"/>
    <xf numFmtId="0" fontId="0" fillId="0" borderId="11" xfId="0" applyBorder="1"/>
    <xf numFmtId="0" fontId="2" fillId="0" borderId="0" xfId="0" applyFont="1"/>
    <xf numFmtId="20" fontId="2" fillId="0" borderId="0" xfId="0" applyNumberFormat="1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7" fillId="0" borderId="16" xfId="0" applyFont="1" applyBorder="1" applyAlignment="1">
      <alignment horizontal="center"/>
    </xf>
    <xf numFmtId="0" fontId="17" fillId="0" borderId="0" xfId="0" applyFont="1"/>
    <xf numFmtId="0" fontId="0" fillId="0" borderId="0" xfId="0" applyAlignment="1">
      <alignment horizontal="center"/>
    </xf>
    <xf numFmtId="20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20" fontId="0" fillId="0" borderId="0" xfId="0" applyNumberFormat="1"/>
    <xf numFmtId="44" fontId="21" fillId="0" borderId="18" xfId="0" applyNumberFormat="1" applyFont="1" applyBorder="1"/>
    <xf numFmtId="44" fontId="21" fillId="0" borderId="17" xfId="0" applyNumberFormat="1" applyFont="1" applyBorder="1"/>
    <xf numFmtId="44" fontId="21" fillId="0" borderId="19" xfId="0" applyNumberFormat="1" applyFont="1" applyBorder="1"/>
    <xf numFmtId="0" fontId="22" fillId="0" borderId="0" xfId="0" applyFont="1"/>
    <xf numFmtId="0" fontId="23" fillId="0" borderId="15" xfId="0" applyFont="1" applyBorder="1" applyAlignment="1">
      <alignment horizontal="center"/>
    </xf>
    <xf numFmtId="0" fontId="41" fillId="0" borderId="20" xfId="0" applyFont="1" applyBorder="1"/>
    <xf numFmtId="44" fontId="41" fillId="0" borderId="21" xfId="0" applyNumberFormat="1" applyFont="1" applyBorder="1"/>
    <xf numFmtId="0" fontId="22" fillId="0" borderId="0" xfId="0" applyFont="1" applyAlignment="1">
      <alignment horizontal="center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4" xfId="0" applyBorder="1" applyAlignment="1">
      <alignment horizontal="left"/>
    </xf>
    <xf numFmtId="14" fontId="0" fillId="0" borderId="0" xfId="0" applyNumberFormat="1"/>
    <xf numFmtId="20" fontId="0" fillId="0" borderId="0" xfId="0" applyNumberFormat="1" applyAlignment="1">
      <alignment horizontal="center"/>
    </xf>
    <xf numFmtId="14" fontId="0" fillId="0" borderId="12" xfId="0" applyNumberFormat="1" applyBorder="1"/>
    <xf numFmtId="0" fontId="0" fillId="0" borderId="31" xfId="0" applyBorder="1" applyAlignment="1">
      <alignment horizontal="center"/>
    </xf>
    <xf numFmtId="14" fontId="0" fillId="0" borderId="31" xfId="0" applyNumberFormat="1" applyBorder="1"/>
    <xf numFmtId="0" fontId="0" fillId="0" borderId="32" xfId="0" applyBorder="1"/>
    <xf numFmtId="14" fontId="0" fillId="0" borderId="14" xfId="0" applyNumberFormat="1" applyBorder="1"/>
    <xf numFmtId="0" fontId="0" fillId="0" borderId="34" xfId="0" applyBorder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20" fontId="0" fillId="0" borderId="34" xfId="0" applyNumberFormat="1" applyBorder="1" applyAlignment="1">
      <alignment horizontal="center"/>
    </xf>
    <xf numFmtId="0" fontId="17" fillId="0" borderId="0" xfId="0" applyFont="1" applyAlignment="1">
      <alignment horizontal="center"/>
    </xf>
  </cellXfs>
  <cellStyles count="85">
    <cellStyle name="20% - Accent1" xfId="1" builtinId="30" customBuiltin="1"/>
    <cellStyle name="20% - Accent1 2" xfId="62" xr:uid="{00000000-0005-0000-0000-000001000000}"/>
    <cellStyle name="20% - Accent2" xfId="2" builtinId="34" customBuiltin="1"/>
    <cellStyle name="20% - Accent2 2" xfId="66" xr:uid="{00000000-0005-0000-0000-000003000000}"/>
    <cellStyle name="20% - Accent3" xfId="3" builtinId="38" customBuiltin="1"/>
    <cellStyle name="20% - Accent3 2" xfId="70" xr:uid="{00000000-0005-0000-0000-000005000000}"/>
    <cellStyle name="20% - Accent4" xfId="4" builtinId="42" customBuiltin="1"/>
    <cellStyle name="20% - Accent4 2" xfId="74" xr:uid="{00000000-0005-0000-0000-000007000000}"/>
    <cellStyle name="20% - Accent5" xfId="5" builtinId="46" customBuiltin="1"/>
    <cellStyle name="20% - Accent5 2" xfId="78" xr:uid="{00000000-0005-0000-0000-000009000000}"/>
    <cellStyle name="20% - Accent6" xfId="6" builtinId="50" customBuiltin="1"/>
    <cellStyle name="20% - Accent6 2" xfId="82" xr:uid="{00000000-0005-0000-0000-00000B000000}"/>
    <cellStyle name="40% - Accent1" xfId="7" builtinId="31" customBuiltin="1"/>
    <cellStyle name="40% - Accent1 2" xfId="63" xr:uid="{00000000-0005-0000-0000-00000D000000}"/>
    <cellStyle name="40% - Accent2" xfId="8" builtinId="35" customBuiltin="1"/>
    <cellStyle name="40% - Accent2 2" xfId="67" xr:uid="{00000000-0005-0000-0000-00000F000000}"/>
    <cellStyle name="40% - Accent3" xfId="9" builtinId="39" customBuiltin="1"/>
    <cellStyle name="40% - Accent3 2" xfId="71" xr:uid="{00000000-0005-0000-0000-000011000000}"/>
    <cellStyle name="40% - Accent4" xfId="10" builtinId="43" customBuiltin="1"/>
    <cellStyle name="40% - Accent4 2" xfId="75" xr:uid="{00000000-0005-0000-0000-000013000000}"/>
    <cellStyle name="40% - Accent5" xfId="11" builtinId="47" customBuiltin="1"/>
    <cellStyle name="40% - Accent5 2" xfId="79" xr:uid="{00000000-0005-0000-0000-000015000000}"/>
    <cellStyle name="40% - Accent6" xfId="12" builtinId="51" customBuiltin="1"/>
    <cellStyle name="40% - Accent6 2" xfId="83" xr:uid="{00000000-0005-0000-0000-000017000000}"/>
    <cellStyle name="60% - Accent1" xfId="13" builtinId="32" customBuiltin="1"/>
    <cellStyle name="60% - Accent1 2" xfId="64" xr:uid="{00000000-0005-0000-0000-000019000000}"/>
    <cellStyle name="60% - Accent2" xfId="14" builtinId="36" customBuiltin="1"/>
    <cellStyle name="60% - Accent2 2" xfId="68" xr:uid="{00000000-0005-0000-0000-00001B000000}"/>
    <cellStyle name="60% - Accent3" xfId="15" builtinId="40" customBuiltin="1"/>
    <cellStyle name="60% - Accent3 2" xfId="72" xr:uid="{00000000-0005-0000-0000-00001D000000}"/>
    <cellStyle name="60% - Accent4" xfId="16" builtinId="44" customBuiltin="1"/>
    <cellStyle name="60% - Accent4 2" xfId="76" xr:uid="{00000000-0005-0000-0000-00001F000000}"/>
    <cellStyle name="60% - Accent5" xfId="17" builtinId="48" customBuiltin="1"/>
    <cellStyle name="60% - Accent5 2" xfId="80" xr:uid="{00000000-0005-0000-0000-000021000000}"/>
    <cellStyle name="60% - Accent6" xfId="18" builtinId="52" customBuiltin="1"/>
    <cellStyle name="60% - Accent6 2" xfId="84" xr:uid="{00000000-0005-0000-0000-000023000000}"/>
    <cellStyle name="Accent1" xfId="19" builtinId="29" customBuiltin="1"/>
    <cellStyle name="Accent1 2" xfId="61" xr:uid="{00000000-0005-0000-0000-000025000000}"/>
    <cellStyle name="Accent2" xfId="20" builtinId="33" customBuiltin="1"/>
    <cellStyle name="Accent2 2" xfId="65" xr:uid="{00000000-0005-0000-0000-000027000000}"/>
    <cellStyle name="Accent3" xfId="21" builtinId="37" customBuiltin="1"/>
    <cellStyle name="Accent3 2" xfId="69" xr:uid="{00000000-0005-0000-0000-000029000000}"/>
    <cellStyle name="Accent4" xfId="22" builtinId="41" customBuiltin="1"/>
    <cellStyle name="Accent4 2" xfId="73" xr:uid="{00000000-0005-0000-0000-00002B000000}"/>
    <cellStyle name="Accent5" xfId="23" builtinId="45" customBuiltin="1"/>
    <cellStyle name="Accent5 2" xfId="77" xr:uid="{00000000-0005-0000-0000-00002D000000}"/>
    <cellStyle name="Accent6" xfId="24" builtinId="49" customBuiltin="1"/>
    <cellStyle name="Accent6 2" xfId="81" xr:uid="{00000000-0005-0000-0000-00002F000000}"/>
    <cellStyle name="Bad" xfId="25" builtinId="27" customBuiltin="1"/>
    <cellStyle name="Bad 2" xfId="50" xr:uid="{00000000-0005-0000-0000-000031000000}"/>
    <cellStyle name="Calculation" xfId="26" builtinId="22" customBuiltin="1"/>
    <cellStyle name="Calculation 2" xfId="54" xr:uid="{00000000-0005-0000-0000-000033000000}"/>
    <cellStyle name="Check Cell" xfId="27" builtinId="23" customBuiltin="1"/>
    <cellStyle name="Check Cell 2" xfId="56" xr:uid="{00000000-0005-0000-0000-000035000000}"/>
    <cellStyle name="Explanatory Text" xfId="28" builtinId="53" customBuiltin="1"/>
    <cellStyle name="Explanatory Text 2" xfId="59" xr:uid="{00000000-0005-0000-0000-000037000000}"/>
    <cellStyle name="Good" xfId="29" builtinId="26" customBuiltin="1"/>
    <cellStyle name="Good 2" xfId="49" xr:uid="{00000000-0005-0000-0000-000039000000}"/>
    <cellStyle name="Heading 1" xfId="30" builtinId="16" customBuiltin="1"/>
    <cellStyle name="Heading 1 2" xfId="45" xr:uid="{00000000-0005-0000-0000-00003B000000}"/>
    <cellStyle name="Heading 2" xfId="31" builtinId="17" customBuiltin="1"/>
    <cellStyle name="Heading 2 2" xfId="46" xr:uid="{00000000-0005-0000-0000-00003D000000}"/>
    <cellStyle name="Heading 3" xfId="32" builtinId="18" customBuiltin="1"/>
    <cellStyle name="Heading 3 2" xfId="47" xr:uid="{00000000-0005-0000-0000-00003F000000}"/>
    <cellStyle name="Heading 4" xfId="33" builtinId="19" customBuiltin="1"/>
    <cellStyle name="Heading 4 2" xfId="48" xr:uid="{00000000-0005-0000-0000-000041000000}"/>
    <cellStyle name="Input" xfId="34" builtinId="20" customBuiltin="1"/>
    <cellStyle name="Input 2" xfId="52" xr:uid="{00000000-0005-0000-0000-000043000000}"/>
    <cellStyle name="Linked Cell" xfId="35" builtinId="24" customBuiltin="1"/>
    <cellStyle name="Linked Cell 2" xfId="55" xr:uid="{00000000-0005-0000-0000-000045000000}"/>
    <cellStyle name="Neutral" xfId="36" builtinId="28" customBuiltin="1"/>
    <cellStyle name="Neutral 2" xfId="51" xr:uid="{00000000-0005-0000-0000-000047000000}"/>
    <cellStyle name="Normal" xfId="0" builtinId="0"/>
    <cellStyle name="Normal 2" xfId="42" xr:uid="{00000000-0005-0000-0000-000049000000}"/>
    <cellStyle name="Normal 3" xfId="43" xr:uid="{00000000-0005-0000-0000-00004A000000}"/>
    <cellStyle name="Note" xfId="37" builtinId="10" customBuiltin="1"/>
    <cellStyle name="Note 2" xfId="58" xr:uid="{00000000-0005-0000-0000-00004C000000}"/>
    <cellStyle name="Output" xfId="38" builtinId="21" customBuiltin="1"/>
    <cellStyle name="Output 2" xfId="53" xr:uid="{00000000-0005-0000-0000-00004E000000}"/>
    <cellStyle name="Title" xfId="39" builtinId="15" customBuiltin="1"/>
    <cellStyle name="Title 2" xfId="44" xr:uid="{00000000-0005-0000-0000-000050000000}"/>
    <cellStyle name="Total" xfId="40" builtinId="25" customBuiltin="1"/>
    <cellStyle name="Total 2" xfId="60" xr:uid="{00000000-0005-0000-0000-000052000000}"/>
    <cellStyle name="Warning Text" xfId="41" builtinId="11" customBuiltin="1"/>
    <cellStyle name="Warning Text 2" xfId="57" xr:uid="{00000000-0005-0000-0000-00005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66"/>
  <sheetViews>
    <sheetView tabSelected="1" view="pageBreakPreview" zoomScale="77" zoomScaleNormal="85" zoomScaleSheetLayoutView="90" workbookViewId="0">
      <selection activeCell="C8" sqref="C8"/>
    </sheetView>
  </sheetViews>
  <sheetFormatPr defaultRowHeight="14.5" x14ac:dyDescent="0.35"/>
  <cols>
    <col min="2" max="2" width="11.1796875" bestFit="1" customWidth="1"/>
    <col min="3" max="3" width="14.1796875" style="12" customWidth="1"/>
    <col min="4" max="5" width="9.08984375" customWidth="1"/>
    <col min="6" max="6" width="0.36328125" customWidth="1"/>
    <col min="7" max="7" width="0.453125" customWidth="1"/>
    <col min="8" max="8" width="10.453125" customWidth="1"/>
    <col min="9" max="9" width="4.81640625" style="7" bestFit="1" customWidth="1"/>
    <col min="10" max="10" width="8.453125" style="7" bestFit="1" customWidth="1"/>
    <col min="11" max="11" width="5.81640625" style="7" bestFit="1" customWidth="1"/>
    <col min="12" max="13" width="9.08984375" style="7"/>
    <col min="14" max="14" width="13.453125" style="7" bestFit="1" customWidth="1"/>
    <col min="15" max="15" width="12.81640625" style="7" customWidth="1"/>
    <col min="16" max="17" width="9.08984375"/>
    <col min="21" max="23" width="9.08984375" customWidth="1"/>
  </cols>
  <sheetData>
    <row r="1" spans="1:25" ht="18.5" x14ac:dyDescent="0.45">
      <c r="A1" s="1" t="s">
        <v>20</v>
      </c>
      <c r="I1"/>
      <c r="J1"/>
      <c r="K1"/>
      <c r="L1"/>
      <c r="M1"/>
      <c r="N1"/>
      <c r="O1"/>
    </row>
    <row r="2" spans="1:25" x14ac:dyDescent="0.35">
      <c r="I2"/>
      <c r="J2"/>
      <c r="K2"/>
      <c r="L2"/>
      <c r="M2"/>
      <c r="N2"/>
      <c r="O2"/>
      <c r="Y2" s="2"/>
    </row>
    <row r="3" spans="1:25" x14ac:dyDescent="0.35">
      <c r="A3" s="3" t="s">
        <v>0</v>
      </c>
      <c r="B3" s="4" t="s">
        <v>1</v>
      </c>
      <c r="C3" s="24" t="s">
        <v>4</v>
      </c>
      <c r="D3" s="4"/>
      <c r="E3" s="4"/>
      <c r="F3" s="4"/>
      <c r="G3" s="4"/>
      <c r="H3" s="16">
        <f>SUM(I10:I155)</f>
        <v>710</v>
      </c>
      <c r="I3"/>
      <c r="J3"/>
      <c r="K3"/>
      <c r="L3"/>
      <c r="M3"/>
      <c r="N3"/>
      <c r="O3"/>
      <c r="U3" s="5">
        <v>0</v>
      </c>
      <c r="V3" s="6">
        <v>0.25</v>
      </c>
    </row>
    <row r="4" spans="1:25" x14ac:dyDescent="0.35">
      <c r="A4" s="7" t="s">
        <v>2</v>
      </c>
      <c r="B4" s="2" t="s">
        <v>3</v>
      </c>
      <c r="C4" s="25" t="s">
        <v>7</v>
      </c>
      <c r="H4" s="17">
        <f>SUM(J10:J103)</f>
        <v>0</v>
      </c>
      <c r="I4"/>
      <c r="J4"/>
      <c r="K4"/>
      <c r="L4"/>
      <c r="M4"/>
      <c r="N4"/>
      <c r="O4"/>
      <c r="U4" s="5">
        <v>1</v>
      </c>
      <c r="V4" s="6">
        <v>0.26041666666666669</v>
      </c>
    </row>
    <row r="5" spans="1:25" x14ac:dyDescent="0.35">
      <c r="A5" s="8" t="s">
        <v>5</v>
      </c>
      <c r="B5" s="9" t="s">
        <v>6</v>
      </c>
      <c r="C5" s="26" t="s">
        <v>8</v>
      </c>
      <c r="D5" s="9"/>
      <c r="E5" s="9"/>
      <c r="F5" s="9"/>
      <c r="G5" s="9"/>
      <c r="H5" s="18">
        <f>SUM(K10:K131)</f>
        <v>0</v>
      </c>
      <c r="I5"/>
      <c r="J5"/>
      <c r="K5"/>
      <c r="L5"/>
      <c r="M5"/>
      <c r="N5"/>
      <c r="O5"/>
      <c r="U5" s="5">
        <v>2</v>
      </c>
      <c r="V5" s="6">
        <v>0.27083333333333298</v>
      </c>
    </row>
    <row r="6" spans="1:25" ht="15" thickBot="1" x14ac:dyDescent="0.4">
      <c r="I6"/>
      <c r="J6"/>
      <c r="K6"/>
      <c r="L6"/>
      <c r="M6"/>
      <c r="N6"/>
      <c r="O6"/>
      <c r="U6" s="5">
        <v>3</v>
      </c>
      <c r="V6" s="6">
        <v>0.28125</v>
      </c>
    </row>
    <row r="7" spans="1:25" ht="15" thickBot="1" x14ac:dyDescent="0.4">
      <c r="A7" s="21" t="s">
        <v>9</v>
      </c>
      <c r="B7" s="22">
        <f>SUM(O10:O155)</f>
        <v>710</v>
      </c>
      <c r="C7" s="23"/>
      <c r="D7" s="19"/>
      <c r="E7" s="19"/>
      <c r="F7" s="19"/>
      <c r="G7" s="19"/>
      <c r="I7"/>
      <c r="J7"/>
      <c r="K7"/>
      <c r="L7"/>
      <c r="M7"/>
      <c r="N7"/>
      <c r="O7"/>
      <c r="U7" s="5">
        <v>4</v>
      </c>
      <c r="V7" s="6">
        <v>0.29166666666666702</v>
      </c>
    </row>
    <row r="8" spans="1:25" x14ac:dyDescent="0.35">
      <c r="A8" s="19"/>
      <c r="B8" s="19"/>
      <c r="C8" s="23"/>
      <c r="D8" s="19"/>
      <c r="E8" s="19"/>
      <c r="F8" s="19"/>
      <c r="G8" s="19"/>
      <c r="I8" s="38" t="s">
        <v>16</v>
      </c>
      <c r="J8" s="38"/>
      <c r="K8" s="38"/>
      <c r="L8"/>
      <c r="M8"/>
      <c r="N8"/>
      <c r="O8"/>
      <c r="U8" s="5">
        <v>5</v>
      </c>
      <c r="V8" s="6">
        <v>0.30208333333333298</v>
      </c>
    </row>
    <row r="9" spans="1:25" s="11" customFormat="1" ht="15" thickBot="1" x14ac:dyDescent="0.4">
      <c r="A9" s="20"/>
      <c r="B9" s="20" t="s">
        <v>10</v>
      </c>
      <c r="C9" s="20" t="s">
        <v>11</v>
      </c>
      <c r="D9" s="20"/>
      <c r="E9" s="20"/>
      <c r="F9" s="20"/>
      <c r="G9" s="20"/>
      <c r="H9" s="10" t="s">
        <v>14</v>
      </c>
      <c r="I9" s="10" t="s">
        <v>0</v>
      </c>
      <c r="J9" s="10" t="s">
        <v>2</v>
      </c>
      <c r="K9" s="10" t="s">
        <v>5</v>
      </c>
      <c r="L9" s="10" t="s">
        <v>12</v>
      </c>
      <c r="M9" s="10" t="s">
        <v>13</v>
      </c>
      <c r="N9" s="10" t="s">
        <v>15</v>
      </c>
      <c r="O9" s="10" t="s">
        <v>17</v>
      </c>
      <c r="U9" s="5">
        <v>6</v>
      </c>
      <c r="V9" s="6">
        <v>0.3125</v>
      </c>
    </row>
    <row r="10" spans="1:25" x14ac:dyDescent="0.35">
      <c r="B10" s="32" t="s">
        <v>18</v>
      </c>
      <c r="C10" s="31">
        <v>43556</v>
      </c>
      <c r="D10" s="15"/>
      <c r="H10" s="30">
        <v>5</v>
      </c>
      <c r="I10" s="14">
        <f t="shared" ref="I10:I62" si="0">IF(F10&lt;8,O10,0)</f>
        <v>10</v>
      </c>
      <c r="J10" s="14">
        <f t="shared" ref="J10:J62" si="1">IF(F10&gt;7,IF(F10&lt;13,O10,0),0)</f>
        <v>0</v>
      </c>
      <c r="K10" s="14">
        <f t="shared" ref="K10:K62" si="2">IF(F10&gt;12,O10,0)</f>
        <v>0</v>
      </c>
      <c r="L10" s="13">
        <v>0.75</v>
      </c>
      <c r="M10" s="13">
        <v>0.79166666666666663</v>
      </c>
      <c r="N10" s="14">
        <v>1</v>
      </c>
      <c r="O10" s="14">
        <f t="shared" ref="O10:O73" si="3">IF(G10&lt;13,H10*N10*2,IF(G10&gt;12, 25, 0))</f>
        <v>10</v>
      </c>
      <c r="U10" s="5">
        <v>7</v>
      </c>
      <c r="V10" s="6">
        <v>0.32291666666666702</v>
      </c>
    </row>
    <row r="11" spans="1:25" x14ac:dyDescent="0.35">
      <c r="B11" s="7" t="s">
        <v>18</v>
      </c>
      <c r="C11" s="29">
        <v>43556</v>
      </c>
      <c r="H11" s="14">
        <v>6</v>
      </c>
      <c r="I11" s="14">
        <f t="shared" si="0"/>
        <v>12</v>
      </c>
      <c r="J11" s="14">
        <f t="shared" si="1"/>
        <v>0</v>
      </c>
      <c r="K11" s="14">
        <f t="shared" si="2"/>
        <v>0</v>
      </c>
      <c r="L11" s="13">
        <v>0.79166666666666663</v>
      </c>
      <c r="M11" s="13">
        <v>0.83333333333333337</v>
      </c>
      <c r="N11" s="14">
        <v>1</v>
      </c>
      <c r="O11" s="14">
        <f t="shared" si="3"/>
        <v>12</v>
      </c>
      <c r="U11" s="5">
        <v>8</v>
      </c>
      <c r="V11" s="6">
        <v>0.33333333333333298</v>
      </c>
    </row>
    <row r="12" spans="1:25" x14ac:dyDescent="0.35">
      <c r="B12" s="7" t="s">
        <v>18</v>
      </c>
      <c r="C12" s="29">
        <v>43557</v>
      </c>
      <c r="H12" s="14">
        <v>2</v>
      </c>
      <c r="I12" s="14">
        <f t="shared" si="0"/>
        <v>4</v>
      </c>
      <c r="J12" s="14">
        <f t="shared" si="1"/>
        <v>0</v>
      </c>
      <c r="K12" s="14">
        <f t="shared" si="2"/>
        <v>0</v>
      </c>
      <c r="L12" s="13">
        <v>0.75</v>
      </c>
      <c r="M12" s="13">
        <v>0.79166666666666663</v>
      </c>
      <c r="N12" s="14">
        <v>1</v>
      </c>
      <c r="O12" s="14">
        <f t="shared" si="3"/>
        <v>4</v>
      </c>
      <c r="U12" s="5">
        <v>9</v>
      </c>
      <c r="V12" s="6">
        <v>0.34375</v>
      </c>
    </row>
    <row r="13" spans="1:25" x14ac:dyDescent="0.35">
      <c r="B13" s="7" t="s">
        <v>18</v>
      </c>
      <c r="C13" s="29">
        <v>43558</v>
      </c>
      <c r="H13" s="14">
        <v>2</v>
      </c>
      <c r="I13" s="14">
        <f t="shared" si="0"/>
        <v>4</v>
      </c>
      <c r="J13" s="14">
        <f t="shared" si="1"/>
        <v>0</v>
      </c>
      <c r="K13" s="14">
        <f t="shared" si="2"/>
        <v>0</v>
      </c>
      <c r="L13" s="13">
        <v>0.75</v>
      </c>
      <c r="M13" s="13">
        <v>0.79166666666666663</v>
      </c>
      <c r="N13" s="14">
        <v>1</v>
      </c>
      <c r="O13" s="14">
        <f t="shared" si="3"/>
        <v>4</v>
      </c>
      <c r="U13" s="5">
        <v>10</v>
      </c>
      <c r="V13" s="6">
        <v>0.35416666666666702</v>
      </c>
    </row>
    <row r="14" spans="1:25" x14ac:dyDescent="0.35">
      <c r="B14" s="7" t="s">
        <v>18</v>
      </c>
      <c r="C14" s="29">
        <v>43558</v>
      </c>
      <c r="H14" s="14">
        <v>1</v>
      </c>
      <c r="I14" s="14">
        <f t="shared" si="0"/>
        <v>2</v>
      </c>
      <c r="J14" s="14">
        <f t="shared" si="1"/>
        <v>0</v>
      </c>
      <c r="K14" s="14">
        <f t="shared" si="2"/>
        <v>0</v>
      </c>
      <c r="L14" s="13">
        <v>0.79166666666666663</v>
      </c>
      <c r="M14" s="13">
        <v>0.83333333333333337</v>
      </c>
      <c r="N14" s="14">
        <v>1</v>
      </c>
      <c r="O14" s="14">
        <f t="shared" si="3"/>
        <v>2</v>
      </c>
      <c r="U14" s="5">
        <v>11</v>
      </c>
      <c r="V14" s="6">
        <v>0.36458333333333398</v>
      </c>
    </row>
    <row r="15" spans="1:25" x14ac:dyDescent="0.35">
      <c r="B15" s="7" t="s">
        <v>18</v>
      </c>
      <c r="C15" s="29">
        <v>43559</v>
      </c>
      <c r="H15" s="14">
        <v>1</v>
      </c>
      <c r="I15" s="14">
        <f t="shared" si="0"/>
        <v>2</v>
      </c>
      <c r="J15" s="14">
        <f t="shared" si="1"/>
        <v>0</v>
      </c>
      <c r="K15" s="14">
        <f t="shared" si="2"/>
        <v>0</v>
      </c>
      <c r="L15" s="13">
        <v>0.75</v>
      </c>
      <c r="M15" s="13">
        <v>0.79166666666666663</v>
      </c>
      <c r="N15" s="14">
        <v>1</v>
      </c>
      <c r="O15" s="14">
        <f t="shared" si="3"/>
        <v>2</v>
      </c>
      <c r="U15" s="5">
        <v>12</v>
      </c>
      <c r="V15" s="6">
        <v>0.375</v>
      </c>
    </row>
    <row r="16" spans="1:25" x14ac:dyDescent="0.35">
      <c r="B16" s="7" t="s">
        <v>18</v>
      </c>
      <c r="C16" s="29">
        <v>43560</v>
      </c>
      <c r="H16" s="14">
        <v>3</v>
      </c>
      <c r="I16" s="14">
        <f t="shared" si="0"/>
        <v>6</v>
      </c>
      <c r="J16" s="14">
        <f t="shared" si="1"/>
        <v>0</v>
      </c>
      <c r="K16" s="14">
        <f t="shared" si="2"/>
        <v>0</v>
      </c>
      <c r="L16" s="13">
        <v>0.75</v>
      </c>
      <c r="M16" s="13">
        <v>0.79166666666666663</v>
      </c>
      <c r="N16" s="14">
        <v>1</v>
      </c>
      <c r="O16" s="14">
        <f t="shared" si="3"/>
        <v>6</v>
      </c>
      <c r="U16" s="5">
        <v>13</v>
      </c>
      <c r="V16" s="6">
        <v>0.38541666666666702</v>
      </c>
    </row>
    <row r="17" spans="2:22" x14ac:dyDescent="0.35">
      <c r="B17" s="7" t="s">
        <v>18</v>
      </c>
      <c r="C17" s="29">
        <v>43563</v>
      </c>
      <c r="H17" s="14">
        <v>1</v>
      </c>
      <c r="I17" s="14">
        <f t="shared" si="0"/>
        <v>2</v>
      </c>
      <c r="J17" s="14">
        <f t="shared" si="1"/>
        <v>0</v>
      </c>
      <c r="K17" s="14">
        <f t="shared" si="2"/>
        <v>0</v>
      </c>
      <c r="L17" s="13">
        <v>0.75</v>
      </c>
      <c r="M17" s="13">
        <v>0.79166666666666663</v>
      </c>
      <c r="N17" s="14">
        <v>1</v>
      </c>
      <c r="O17" s="14">
        <f t="shared" si="3"/>
        <v>2</v>
      </c>
      <c r="U17" s="5">
        <v>14</v>
      </c>
      <c r="V17" s="6">
        <v>0.39583333333333398</v>
      </c>
    </row>
    <row r="18" spans="2:22" x14ac:dyDescent="0.35">
      <c r="B18" s="7" t="s">
        <v>18</v>
      </c>
      <c r="C18" s="29">
        <v>43563</v>
      </c>
      <c r="H18" s="14">
        <v>7</v>
      </c>
      <c r="I18" s="14">
        <f t="shared" si="0"/>
        <v>14</v>
      </c>
      <c r="J18" s="14">
        <f t="shared" si="1"/>
        <v>0</v>
      </c>
      <c r="K18" s="14">
        <f t="shared" si="2"/>
        <v>0</v>
      </c>
      <c r="L18" s="13">
        <v>0.79166666666666663</v>
      </c>
      <c r="M18" s="13">
        <v>0.83333333333333337</v>
      </c>
      <c r="N18" s="14">
        <v>1</v>
      </c>
      <c r="O18" s="14">
        <f t="shared" si="3"/>
        <v>14</v>
      </c>
      <c r="U18" s="5">
        <v>15</v>
      </c>
      <c r="V18" s="6">
        <v>0.40625</v>
      </c>
    </row>
    <row r="19" spans="2:22" x14ac:dyDescent="0.35">
      <c r="B19" s="7" t="s">
        <v>18</v>
      </c>
      <c r="C19" s="29">
        <v>43564</v>
      </c>
      <c r="H19" s="14">
        <v>8</v>
      </c>
      <c r="I19" s="14">
        <f t="shared" si="0"/>
        <v>16</v>
      </c>
      <c r="J19" s="14">
        <f t="shared" si="1"/>
        <v>0</v>
      </c>
      <c r="K19" s="14">
        <f t="shared" si="2"/>
        <v>0</v>
      </c>
      <c r="L19" s="13">
        <v>0.75</v>
      </c>
      <c r="M19" s="13">
        <v>0.79166666666666663</v>
      </c>
      <c r="N19" s="14">
        <v>1</v>
      </c>
      <c r="O19" s="14">
        <f t="shared" si="3"/>
        <v>16</v>
      </c>
      <c r="U19" s="5">
        <v>16</v>
      </c>
      <c r="V19" s="6">
        <v>0.41666666666666702</v>
      </c>
    </row>
    <row r="20" spans="2:22" x14ac:dyDescent="0.35">
      <c r="B20" s="7" t="s">
        <v>18</v>
      </c>
      <c r="C20" s="29">
        <v>43565</v>
      </c>
      <c r="H20" s="14">
        <v>2</v>
      </c>
      <c r="I20" s="14">
        <f t="shared" si="0"/>
        <v>4</v>
      </c>
      <c r="J20" s="14">
        <f t="shared" si="1"/>
        <v>0</v>
      </c>
      <c r="K20" s="14">
        <f t="shared" si="2"/>
        <v>0</v>
      </c>
      <c r="L20" s="13">
        <v>0.75</v>
      </c>
      <c r="M20" s="13">
        <v>0.79166666666666663</v>
      </c>
      <c r="N20" s="14">
        <v>1</v>
      </c>
      <c r="O20" s="14">
        <f t="shared" si="3"/>
        <v>4</v>
      </c>
      <c r="U20" s="5">
        <v>17</v>
      </c>
      <c r="V20" s="6">
        <v>0.42708333333333398</v>
      </c>
    </row>
    <row r="21" spans="2:22" x14ac:dyDescent="0.35">
      <c r="B21" s="7" t="s">
        <v>18</v>
      </c>
      <c r="C21" s="29">
        <v>43566</v>
      </c>
      <c r="H21" s="14">
        <v>1</v>
      </c>
      <c r="I21" s="14">
        <f t="shared" si="0"/>
        <v>2</v>
      </c>
      <c r="J21" s="14">
        <f t="shared" si="1"/>
        <v>0</v>
      </c>
      <c r="K21" s="14">
        <f t="shared" si="2"/>
        <v>0</v>
      </c>
      <c r="L21" s="13">
        <v>0.75</v>
      </c>
      <c r="M21" s="13">
        <v>0.79166666666666663</v>
      </c>
      <c r="N21" s="14">
        <v>1</v>
      </c>
      <c r="O21" s="14">
        <f t="shared" si="3"/>
        <v>2</v>
      </c>
      <c r="U21" s="5">
        <v>18</v>
      </c>
      <c r="V21" s="6">
        <v>0.4375</v>
      </c>
    </row>
    <row r="22" spans="2:22" x14ac:dyDescent="0.35">
      <c r="B22" s="7" t="s">
        <v>18</v>
      </c>
      <c r="C22" s="29">
        <v>43570</v>
      </c>
      <c r="H22" s="14">
        <v>3</v>
      </c>
      <c r="I22" s="14">
        <f t="shared" si="0"/>
        <v>6</v>
      </c>
      <c r="J22" s="14">
        <f t="shared" si="1"/>
        <v>0</v>
      </c>
      <c r="K22" s="14">
        <f t="shared" si="2"/>
        <v>0</v>
      </c>
      <c r="L22" s="13">
        <v>0.75</v>
      </c>
      <c r="M22" s="13">
        <v>0.79166666666666663</v>
      </c>
      <c r="N22" s="14">
        <v>1</v>
      </c>
      <c r="O22" s="14">
        <f t="shared" si="3"/>
        <v>6</v>
      </c>
      <c r="U22" s="5">
        <v>19</v>
      </c>
      <c r="V22" s="6">
        <v>0.44791666666666702</v>
      </c>
    </row>
    <row r="23" spans="2:22" x14ac:dyDescent="0.35">
      <c r="B23" s="7" t="s">
        <v>18</v>
      </c>
      <c r="C23" s="29">
        <v>43571</v>
      </c>
      <c r="H23" s="14">
        <v>1</v>
      </c>
      <c r="I23" s="14">
        <f t="shared" si="0"/>
        <v>2</v>
      </c>
      <c r="J23" s="14">
        <f t="shared" si="1"/>
        <v>0</v>
      </c>
      <c r="K23" s="14">
        <f t="shared" si="2"/>
        <v>0</v>
      </c>
      <c r="L23" s="13">
        <v>0.75</v>
      </c>
      <c r="M23" s="13">
        <v>0.79166666666666663</v>
      </c>
      <c r="N23" s="14">
        <v>1</v>
      </c>
      <c r="O23" s="14">
        <f t="shared" si="3"/>
        <v>2</v>
      </c>
      <c r="U23" s="5">
        <v>20</v>
      </c>
      <c r="V23" s="6">
        <v>0.45833333333333398</v>
      </c>
    </row>
    <row r="24" spans="2:22" x14ac:dyDescent="0.35">
      <c r="B24" s="7" t="s">
        <v>19</v>
      </c>
      <c r="C24" s="29">
        <v>43572</v>
      </c>
      <c r="H24" s="14">
        <v>6</v>
      </c>
      <c r="I24" s="14">
        <f t="shared" si="0"/>
        <v>12</v>
      </c>
      <c r="J24" s="14">
        <f t="shared" si="1"/>
        <v>0</v>
      </c>
      <c r="K24" s="14">
        <f t="shared" si="2"/>
        <v>0</v>
      </c>
      <c r="L24" s="13">
        <v>0.75</v>
      </c>
      <c r="M24" s="13">
        <v>0.79166666666666663</v>
      </c>
      <c r="N24" s="14">
        <v>1</v>
      </c>
      <c r="O24" s="14">
        <f t="shared" si="3"/>
        <v>12</v>
      </c>
      <c r="U24" s="5">
        <v>21</v>
      </c>
      <c r="V24" s="6">
        <v>0.46875</v>
      </c>
    </row>
    <row r="25" spans="2:22" x14ac:dyDescent="0.35">
      <c r="B25" s="7" t="s">
        <v>18</v>
      </c>
      <c r="C25" s="29">
        <v>43573</v>
      </c>
      <c r="H25" s="14">
        <v>1</v>
      </c>
      <c r="I25" s="14">
        <f t="shared" si="0"/>
        <v>2</v>
      </c>
      <c r="J25" s="14">
        <f t="shared" si="1"/>
        <v>0</v>
      </c>
      <c r="K25" s="14">
        <f t="shared" si="2"/>
        <v>0</v>
      </c>
      <c r="L25" s="13">
        <v>0.75</v>
      </c>
      <c r="M25" s="13">
        <v>0.79166666666666663</v>
      </c>
      <c r="N25" s="14">
        <v>1</v>
      </c>
      <c r="O25" s="14">
        <f t="shared" si="3"/>
        <v>2</v>
      </c>
      <c r="U25" s="5">
        <v>22</v>
      </c>
      <c r="V25" s="6">
        <v>0.47916666666666702</v>
      </c>
    </row>
    <row r="26" spans="2:22" x14ac:dyDescent="0.35">
      <c r="B26" s="7" t="s">
        <v>18</v>
      </c>
      <c r="C26" s="29">
        <v>43578</v>
      </c>
      <c r="H26" s="14">
        <v>1</v>
      </c>
      <c r="I26" s="14">
        <f t="shared" si="0"/>
        <v>2</v>
      </c>
      <c r="J26" s="14">
        <f t="shared" si="1"/>
        <v>0</v>
      </c>
      <c r="K26" s="14">
        <f t="shared" si="2"/>
        <v>0</v>
      </c>
      <c r="L26" s="13">
        <v>0.79166666666666663</v>
      </c>
      <c r="M26" s="13">
        <v>0.83333333333333337</v>
      </c>
      <c r="N26" s="14">
        <v>1</v>
      </c>
      <c r="O26" s="14">
        <f t="shared" si="3"/>
        <v>2</v>
      </c>
      <c r="U26" s="5">
        <v>23</v>
      </c>
      <c r="V26" s="6">
        <v>0.48958333333333398</v>
      </c>
    </row>
    <row r="27" spans="2:22" x14ac:dyDescent="0.35">
      <c r="B27" s="7" t="s">
        <v>18</v>
      </c>
      <c r="C27" s="29">
        <v>43579</v>
      </c>
      <c r="H27" s="14">
        <v>1</v>
      </c>
      <c r="I27" s="14">
        <f t="shared" si="0"/>
        <v>2</v>
      </c>
      <c r="J27" s="14">
        <f t="shared" si="1"/>
        <v>0</v>
      </c>
      <c r="K27" s="14">
        <f t="shared" si="2"/>
        <v>0</v>
      </c>
      <c r="L27" s="13">
        <v>0.79166666666666663</v>
      </c>
      <c r="M27" s="13">
        <v>0.83333333333333337</v>
      </c>
      <c r="N27" s="14">
        <v>1</v>
      </c>
      <c r="O27" s="14">
        <f t="shared" si="3"/>
        <v>2</v>
      </c>
      <c r="U27" s="5">
        <v>24</v>
      </c>
      <c r="V27" s="6">
        <v>0.5</v>
      </c>
    </row>
    <row r="28" spans="2:22" x14ac:dyDescent="0.35">
      <c r="B28" s="7" t="s">
        <v>18</v>
      </c>
      <c r="C28" s="29">
        <v>43580</v>
      </c>
      <c r="H28" s="14">
        <v>5</v>
      </c>
      <c r="I28" s="14">
        <f t="shared" si="0"/>
        <v>10</v>
      </c>
      <c r="J28" s="14">
        <f t="shared" si="1"/>
        <v>0</v>
      </c>
      <c r="K28" s="14">
        <f t="shared" si="2"/>
        <v>0</v>
      </c>
      <c r="L28" s="13">
        <v>0.79166666666666663</v>
      </c>
      <c r="M28" s="13">
        <v>0.83333333333333337</v>
      </c>
      <c r="N28" s="14">
        <v>1</v>
      </c>
      <c r="O28" s="14">
        <f t="shared" si="3"/>
        <v>10</v>
      </c>
      <c r="U28" s="5">
        <v>25</v>
      </c>
      <c r="V28" s="6">
        <v>0.51041666666666696</v>
      </c>
    </row>
    <row r="29" spans="2:22" x14ac:dyDescent="0.35">
      <c r="B29" s="7" t="s">
        <v>18</v>
      </c>
      <c r="C29" s="29">
        <v>43581</v>
      </c>
      <c r="H29" s="14">
        <v>1</v>
      </c>
      <c r="I29" s="14">
        <f t="shared" si="0"/>
        <v>2</v>
      </c>
      <c r="J29" s="14">
        <f t="shared" si="1"/>
        <v>0</v>
      </c>
      <c r="K29" s="14">
        <f t="shared" si="2"/>
        <v>0</v>
      </c>
      <c r="L29" s="13">
        <v>0.79166666666666663</v>
      </c>
      <c r="M29" s="13">
        <v>0.83333333333333337</v>
      </c>
      <c r="N29" s="14">
        <v>1</v>
      </c>
      <c r="O29" s="14">
        <f t="shared" si="3"/>
        <v>2</v>
      </c>
      <c r="U29" s="5">
        <v>26</v>
      </c>
      <c r="V29" s="6">
        <v>0.52083333333333404</v>
      </c>
    </row>
    <row r="30" spans="2:22" x14ac:dyDescent="0.35">
      <c r="B30" s="7" t="s">
        <v>18</v>
      </c>
      <c r="C30" s="29">
        <v>43584</v>
      </c>
      <c r="H30" s="14">
        <v>4</v>
      </c>
      <c r="I30" s="14">
        <f t="shared" si="0"/>
        <v>16</v>
      </c>
      <c r="J30" s="14">
        <f t="shared" si="1"/>
        <v>0</v>
      </c>
      <c r="K30" s="14">
        <f t="shared" si="2"/>
        <v>0</v>
      </c>
      <c r="L30" s="13">
        <v>0.8125</v>
      </c>
      <c r="M30" s="13">
        <v>0.89583333333333337</v>
      </c>
      <c r="N30" s="14">
        <v>2</v>
      </c>
      <c r="O30" s="14">
        <f t="shared" si="3"/>
        <v>16</v>
      </c>
      <c r="U30" s="5">
        <v>27</v>
      </c>
      <c r="V30" s="6">
        <v>0.53125</v>
      </c>
    </row>
    <row r="31" spans="2:22" x14ac:dyDescent="0.35">
      <c r="B31" s="7" t="s">
        <v>18</v>
      </c>
      <c r="C31" s="29">
        <v>43585</v>
      </c>
      <c r="H31" s="14">
        <v>5</v>
      </c>
      <c r="I31" s="14">
        <f t="shared" si="0"/>
        <v>10</v>
      </c>
      <c r="J31" s="14">
        <f t="shared" si="1"/>
        <v>0</v>
      </c>
      <c r="K31" s="14">
        <f t="shared" si="2"/>
        <v>0</v>
      </c>
      <c r="L31" s="13">
        <v>0.8125</v>
      </c>
      <c r="M31" s="13">
        <v>0.85416666666666663</v>
      </c>
      <c r="N31" s="14">
        <v>1</v>
      </c>
      <c r="O31" s="14">
        <f t="shared" si="3"/>
        <v>10</v>
      </c>
      <c r="U31" s="5">
        <v>28</v>
      </c>
      <c r="V31" s="6">
        <v>0.54166666666666696</v>
      </c>
    </row>
    <row r="32" spans="2:22" x14ac:dyDescent="0.35">
      <c r="B32" s="7" t="s">
        <v>18</v>
      </c>
      <c r="C32" s="29">
        <v>43586</v>
      </c>
      <c r="H32" s="14">
        <v>3</v>
      </c>
      <c r="I32" s="14">
        <f t="shared" si="0"/>
        <v>6</v>
      </c>
      <c r="J32" s="14">
        <f t="shared" si="1"/>
        <v>0</v>
      </c>
      <c r="K32" s="14">
        <f t="shared" si="2"/>
        <v>0</v>
      </c>
      <c r="L32" s="13">
        <v>0.8125</v>
      </c>
      <c r="M32" s="13">
        <v>0.85416666666666663</v>
      </c>
      <c r="N32" s="14">
        <v>1</v>
      </c>
      <c r="O32" s="14">
        <f t="shared" si="3"/>
        <v>6</v>
      </c>
      <c r="U32" s="5">
        <v>29</v>
      </c>
      <c r="V32" s="6">
        <v>0.55208333333333404</v>
      </c>
    </row>
    <row r="33" spans="2:22" x14ac:dyDescent="0.35">
      <c r="B33" s="7" t="s">
        <v>18</v>
      </c>
      <c r="C33" s="29">
        <v>47240</v>
      </c>
      <c r="H33" s="14">
        <v>1</v>
      </c>
      <c r="I33" s="14">
        <f t="shared" si="0"/>
        <v>4</v>
      </c>
      <c r="J33" s="14">
        <f t="shared" si="1"/>
        <v>0</v>
      </c>
      <c r="K33" s="14">
        <f t="shared" si="2"/>
        <v>0</v>
      </c>
      <c r="L33" s="13">
        <v>0.8125</v>
      </c>
      <c r="M33" s="13">
        <v>0.89583333333333337</v>
      </c>
      <c r="N33" s="14">
        <v>2</v>
      </c>
      <c r="O33" s="14">
        <f t="shared" si="3"/>
        <v>4</v>
      </c>
      <c r="U33" s="5">
        <v>30</v>
      </c>
      <c r="V33" s="6">
        <v>0.562500000000001</v>
      </c>
    </row>
    <row r="34" spans="2:22" x14ac:dyDescent="0.35">
      <c r="B34" s="7" t="s">
        <v>18</v>
      </c>
      <c r="C34" s="29">
        <v>43594</v>
      </c>
      <c r="H34" s="14">
        <v>8</v>
      </c>
      <c r="I34" s="14">
        <f t="shared" si="0"/>
        <v>16</v>
      </c>
      <c r="J34" s="14">
        <f t="shared" si="1"/>
        <v>0</v>
      </c>
      <c r="K34" s="14">
        <f t="shared" si="2"/>
        <v>0</v>
      </c>
      <c r="L34" s="13">
        <v>0.75</v>
      </c>
      <c r="M34" s="13">
        <v>0.79166666666666663</v>
      </c>
      <c r="N34" s="14">
        <v>1</v>
      </c>
      <c r="O34" s="14">
        <f t="shared" si="3"/>
        <v>16</v>
      </c>
      <c r="U34" s="5">
        <v>31</v>
      </c>
      <c r="V34" s="6">
        <v>0.57291666666666696</v>
      </c>
    </row>
    <row r="35" spans="2:22" x14ac:dyDescent="0.35">
      <c r="B35" s="7" t="s">
        <v>18</v>
      </c>
      <c r="C35" s="29">
        <v>43595</v>
      </c>
      <c r="H35" s="14">
        <v>1</v>
      </c>
      <c r="I35" s="14">
        <f t="shared" si="0"/>
        <v>2</v>
      </c>
      <c r="J35" s="14">
        <f t="shared" si="1"/>
        <v>0</v>
      </c>
      <c r="K35" s="14">
        <f t="shared" si="2"/>
        <v>0</v>
      </c>
      <c r="L35" s="13">
        <v>0.75</v>
      </c>
      <c r="M35" s="13">
        <v>0.79166666666666663</v>
      </c>
      <c r="N35" s="14">
        <v>1</v>
      </c>
      <c r="O35" s="14">
        <f t="shared" si="3"/>
        <v>2</v>
      </c>
      <c r="U35" s="5">
        <v>32</v>
      </c>
      <c r="V35" s="6">
        <v>0.58333333333333404</v>
      </c>
    </row>
    <row r="36" spans="2:22" x14ac:dyDescent="0.35">
      <c r="B36" s="7" t="s">
        <v>18</v>
      </c>
      <c r="C36" s="29">
        <v>43598</v>
      </c>
      <c r="H36" s="14">
        <v>5</v>
      </c>
      <c r="I36" s="14">
        <f t="shared" si="0"/>
        <v>10</v>
      </c>
      <c r="J36" s="14">
        <f t="shared" si="1"/>
        <v>0</v>
      </c>
      <c r="K36" s="14">
        <f t="shared" si="2"/>
        <v>0</v>
      </c>
      <c r="L36" s="13">
        <v>0.79166666666666663</v>
      </c>
      <c r="M36" s="13">
        <v>0.83333333333333337</v>
      </c>
      <c r="N36" s="14">
        <v>1</v>
      </c>
      <c r="O36" s="14">
        <f t="shared" si="3"/>
        <v>10</v>
      </c>
      <c r="U36" s="5">
        <v>33</v>
      </c>
      <c r="V36" s="6">
        <v>0.593750000000001</v>
      </c>
    </row>
    <row r="37" spans="2:22" x14ac:dyDescent="0.35">
      <c r="B37" s="7" t="s">
        <v>18</v>
      </c>
      <c r="C37" s="29">
        <v>43599</v>
      </c>
      <c r="H37" s="14">
        <v>1</v>
      </c>
      <c r="I37" s="14">
        <f t="shared" si="0"/>
        <v>2</v>
      </c>
      <c r="J37" s="14">
        <f t="shared" si="1"/>
        <v>0</v>
      </c>
      <c r="K37" s="14">
        <f t="shared" si="2"/>
        <v>0</v>
      </c>
      <c r="L37" s="13">
        <v>0.79166666666666663</v>
      </c>
      <c r="M37" s="13">
        <v>0.83333333333333337</v>
      </c>
      <c r="N37" s="14">
        <v>1</v>
      </c>
      <c r="O37" s="14">
        <f t="shared" si="3"/>
        <v>2</v>
      </c>
      <c r="U37" s="5">
        <v>34</v>
      </c>
      <c r="V37" s="6">
        <v>0.60416666666666696</v>
      </c>
    </row>
    <row r="38" spans="2:22" x14ac:dyDescent="0.35">
      <c r="B38" s="7" t="s">
        <v>18</v>
      </c>
      <c r="C38" s="29">
        <v>43600</v>
      </c>
      <c r="H38" s="14">
        <v>2</v>
      </c>
      <c r="I38" s="14">
        <f t="shared" si="0"/>
        <v>4</v>
      </c>
      <c r="J38" s="14">
        <f t="shared" si="1"/>
        <v>0</v>
      </c>
      <c r="K38" s="14">
        <f t="shared" si="2"/>
        <v>0</v>
      </c>
      <c r="L38" s="13">
        <v>0.79166666666666663</v>
      </c>
      <c r="M38" s="13">
        <v>0.83333333333333337</v>
      </c>
      <c r="N38" s="14">
        <v>1</v>
      </c>
      <c r="O38" s="14">
        <f t="shared" si="3"/>
        <v>4</v>
      </c>
      <c r="U38" s="5">
        <v>35</v>
      </c>
      <c r="V38" s="6">
        <v>0.61458333333333404</v>
      </c>
    </row>
    <row r="39" spans="2:22" x14ac:dyDescent="0.35">
      <c r="B39" s="7" t="s">
        <v>18</v>
      </c>
      <c r="C39" s="29">
        <v>43601</v>
      </c>
      <c r="H39" s="14">
        <v>2</v>
      </c>
      <c r="I39" s="14">
        <f t="shared" si="0"/>
        <v>4</v>
      </c>
      <c r="J39" s="14">
        <f t="shared" si="1"/>
        <v>0</v>
      </c>
      <c r="K39" s="14">
        <f t="shared" si="2"/>
        <v>0</v>
      </c>
      <c r="L39" s="13">
        <v>0.29166666666666669</v>
      </c>
      <c r="M39" s="13">
        <v>0.33333333333333331</v>
      </c>
      <c r="N39" s="14">
        <v>1</v>
      </c>
      <c r="O39" s="14">
        <f t="shared" si="3"/>
        <v>4</v>
      </c>
      <c r="U39" s="5">
        <v>36</v>
      </c>
      <c r="V39" s="6">
        <v>0.625000000000001</v>
      </c>
    </row>
    <row r="40" spans="2:22" x14ac:dyDescent="0.35">
      <c r="B40" s="7" t="s">
        <v>18</v>
      </c>
      <c r="C40" s="29">
        <v>43601</v>
      </c>
      <c r="H40" s="14">
        <v>1</v>
      </c>
      <c r="I40" s="14">
        <f t="shared" si="0"/>
        <v>2</v>
      </c>
      <c r="J40" s="14">
        <f t="shared" si="1"/>
        <v>0</v>
      </c>
      <c r="K40" s="14">
        <f t="shared" si="2"/>
        <v>0</v>
      </c>
      <c r="L40" s="13">
        <v>0.79166666666666663</v>
      </c>
      <c r="M40" s="13">
        <v>0.83333333333333337</v>
      </c>
      <c r="N40" s="14">
        <v>1</v>
      </c>
      <c r="O40" s="14">
        <f t="shared" si="3"/>
        <v>2</v>
      </c>
      <c r="U40" s="5">
        <v>37</v>
      </c>
      <c r="V40" s="6">
        <v>0.63541666666666696</v>
      </c>
    </row>
    <row r="41" spans="2:22" x14ac:dyDescent="0.35">
      <c r="B41" s="7" t="s">
        <v>18</v>
      </c>
      <c r="C41" s="29">
        <v>43602</v>
      </c>
      <c r="H41" s="14">
        <v>7</v>
      </c>
      <c r="I41" s="14">
        <f t="shared" si="0"/>
        <v>14</v>
      </c>
      <c r="J41" s="14">
        <f t="shared" si="1"/>
        <v>0</v>
      </c>
      <c r="K41" s="14">
        <f t="shared" si="2"/>
        <v>0</v>
      </c>
      <c r="L41" s="13">
        <v>0.79166666666666663</v>
      </c>
      <c r="M41" s="13">
        <v>0.83333333333333337</v>
      </c>
      <c r="N41" s="14">
        <v>1</v>
      </c>
      <c r="O41" s="14">
        <f t="shared" si="3"/>
        <v>14</v>
      </c>
      <c r="S41" s="15"/>
      <c r="U41" s="5">
        <v>38</v>
      </c>
      <c r="V41" s="6">
        <v>0.64583333333333404</v>
      </c>
    </row>
    <row r="42" spans="2:22" x14ac:dyDescent="0.35">
      <c r="B42" s="7" t="s">
        <v>18</v>
      </c>
      <c r="C42" s="29">
        <v>43603</v>
      </c>
      <c r="H42" s="14">
        <v>8</v>
      </c>
      <c r="I42" s="14">
        <f t="shared" si="0"/>
        <v>16</v>
      </c>
      <c r="J42" s="14">
        <f t="shared" si="1"/>
        <v>0</v>
      </c>
      <c r="K42" s="14">
        <f t="shared" si="2"/>
        <v>0</v>
      </c>
      <c r="L42" s="13">
        <v>0.60416666666666663</v>
      </c>
      <c r="M42" s="13">
        <v>0.64583333333333337</v>
      </c>
      <c r="N42" s="14">
        <v>1</v>
      </c>
      <c r="O42" s="14">
        <f t="shared" si="3"/>
        <v>16</v>
      </c>
      <c r="S42" s="15"/>
      <c r="U42" s="5">
        <v>39</v>
      </c>
      <c r="V42" s="6">
        <v>0.656250000000001</v>
      </c>
    </row>
    <row r="43" spans="2:22" x14ac:dyDescent="0.35">
      <c r="B43" s="7" t="s">
        <v>18</v>
      </c>
      <c r="C43" s="29">
        <v>43605</v>
      </c>
      <c r="H43" s="14">
        <v>1</v>
      </c>
      <c r="I43" s="14">
        <f t="shared" si="0"/>
        <v>2</v>
      </c>
      <c r="J43" s="14">
        <f t="shared" si="1"/>
        <v>0</v>
      </c>
      <c r="K43" s="14">
        <f t="shared" si="2"/>
        <v>0</v>
      </c>
      <c r="L43" s="13">
        <v>0.79166666666666663</v>
      </c>
      <c r="M43" s="13">
        <v>0.83333333333333337</v>
      </c>
      <c r="N43" s="14">
        <v>1</v>
      </c>
      <c r="O43" s="14">
        <f t="shared" si="3"/>
        <v>2</v>
      </c>
      <c r="S43" s="15"/>
      <c r="U43" s="5">
        <v>40</v>
      </c>
      <c r="V43" s="6">
        <v>0.66666666666666696</v>
      </c>
    </row>
    <row r="44" spans="2:22" x14ac:dyDescent="0.35">
      <c r="B44" s="7" t="s">
        <v>18</v>
      </c>
      <c r="C44" s="29">
        <v>43607</v>
      </c>
      <c r="H44" s="14">
        <v>1</v>
      </c>
      <c r="I44" s="14">
        <f t="shared" si="0"/>
        <v>2</v>
      </c>
      <c r="J44" s="14">
        <f t="shared" si="1"/>
        <v>0</v>
      </c>
      <c r="K44" s="14">
        <f t="shared" si="2"/>
        <v>0</v>
      </c>
      <c r="L44" s="13">
        <v>0.79166666666666663</v>
      </c>
      <c r="M44" s="13">
        <v>0.83333333333333337</v>
      </c>
      <c r="N44" s="14">
        <v>1</v>
      </c>
      <c r="O44" s="14">
        <f t="shared" si="3"/>
        <v>2</v>
      </c>
      <c r="S44" s="15"/>
      <c r="U44" s="5">
        <v>41</v>
      </c>
      <c r="V44" s="6">
        <v>0.67708333333333404</v>
      </c>
    </row>
    <row r="45" spans="2:22" x14ac:dyDescent="0.35">
      <c r="B45" s="7" t="s">
        <v>18</v>
      </c>
      <c r="C45" s="29">
        <v>43608</v>
      </c>
      <c r="H45" s="14">
        <v>2</v>
      </c>
      <c r="I45" s="14">
        <f t="shared" si="0"/>
        <v>4</v>
      </c>
      <c r="J45" s="14">
        <f t="shared" si="1"/>
        <v>0</v>
      </c>
      <c r="K45" s="14">
        <f t="shared" si="2"/>
        <v>0</v>
      </c>
      <c r="L45" s="13">
        <v>0.79166666666666663</v>
      </c>
      <c r="M45" s="13">
        <v>0.83333333333333337</v>
      </c>
      <c r="N45" s="14">
        <v>1</v>
      </c>
      <c r="O45" s="14">
        <f t="shared" si="3"/>
        <v>4</v>
      </c>
      <c r="S45" s="15"/>
      <c r="U45" s="5">
        <v>42</v>
      </c>
      <c r="V45" s="6">
        <v>0.687500000000001</v>
      </c>
    </row>
    <row r="46" spans="2:22" x14ac:dyDescent="0.35">
      <c r="B46" s="7" t="s">
        <v>18</v>
      </c>
      <c r="C46" s="29">
        <v>43609</v>
      </c>
      <c r="H46" s="14">
        <v>1</v>
      </c>
      <c r="I46" s="14">
        <f t="shared" si="0"/>
        <v>2</v>
      </c>
      <c r="J46" s="14">
        <f t="shared" si="1"/>
        <v>0</v>
      </c>
      <c r="K46" s="14">
        <f t="shared" si="2"/>
        <v>0</v>
      </c>
      <c r="L46" s="13">
        <v>0.79166666666666663</v>
      </c>
      <c r="M46" s="13">
        <v>0.83333333333333337</v>
      </c>
      <c r="N46" s="14">
        <v>1</v>
      </c>
      <c r="O46" s="14">
        <f t="shared" si="3"/>
        <v>2</v>
      </c>
      <c r="S46" s="15"/>
      <c r="U46" s="5">
        <v>43</v>
      </c>
      <c r="V46" s="6">
        <v>0.69791666666666696</v>
      </c>
    </row>
    <row r="47" spans="2:22" x14ac:dyDescent="0.35">
      <c r="B47" s="7" t="s">
        <v>18</v>
      </c>
      <c r="C47" s="29">
        <v>43612</v>
      </c>
      <c r="H47" s="14">
        <v>4</v>
      </c>
      <c r="I47" s="14">
        <f t="shared" si="0"/>
        <v>8</v>
      </c>
      <c r="J47" s="14">
        <f t="shared" si="1"/>
        <v>0</v>
      </c>
      <c r="K47" s="14">
        <f t="shared" si="2"/>
        <v>0</v>
      </c>
      <c r="L47" s="13">
        <v>0.8125</v>
      </c>
      <c r="M47" s="13">
        <v>0.85416666666666663</v>
      </c>
      <c r="N47" s="14">
        <v>1</v>
      </c>
      <c r="O47" s="14">
        <f t="shared" si="3"/>
        <v>8</v>
      </c>
      <c r="S47" s="15"/>
      <c r="U47" s="5">
        <v>44</v>
      </c>
      <c r="V47" s="6">
        <v>0.70833333333333404</v>
      </c>
    </row>
    <row r="48" spans="2:22" x14ac:dyDescent="0.35">
      <c r="B48" s="7" t="s">
        <v>18</v>
      </c>
      <c r="C48" s="29">
        <v>43614</v>
      </c>
      <c r="H48" s="14">
        <v>4</v>
      </c>
      <c r="I48" s="14">
        <f t="shared" si="0"/>
        <v>8</v>
      </c>
      <c r="J48" s="14">
        <f t="shared" si="1"/>
        <v>0</v>
      </c>
      <c r="K48" s="14">
        <f t="shared" si="2"/>
        <v>0</v>
      </c>
      <c r="L48" s="13">
        <v>0.77083333333333337</v>
      </c>
      <c r="M48" s="13">
        <v>0.8125</v>
      </c>
      <c r="N48" s="14">
        <v>1</v>
      </c>
      <c r="O48" s="14">
        <f t="shared" si="3"/>
        <v>8</v>
      </c>
      <c r="S48" s="15"/>
      <c r="U48" s="5">
        <v>45</v>
      </c>
      <c r="V48" s="6">
        <v>0.718750000000001</v>
      </c>
    </row>
    <row r="49" spans="2:22" x14ac:dyDescent="0.35">
      <c r="B49" s="7" t="s">
        <v>18</v>
      </c>
      <c r="C49" s="29">
        <v>43615</v>
      </c>
      <c r="H49" s="14">
        <v>3</v>
      </c>
      <c r="I49" s="14">
        <f t="shared" si="0"/>
        <v>6</v>
      </c>
      <c r="J49" s="14">
        <f t="shared" si="1"/>
        <v>0</v>
      </c>
      <c r="K49" s="14">
        <f t="shared" si="2"/>
        <v>0</v>
      </c>
      <c r="L49" s="13">
        <v>0.77083333333333337</v>
      </c>
      <c r="M49" s="13">
        <v>0.8125</v>
      </c>
      <c r="N49" s="14">
        <v>1</v>
      </c>
      <c r="O49" s="14">
        <f t="shared" si="3"/>
        <v>6</v>
      </c>
      <c r="S49" s="15"/>
      <c r="U49" s="5">
        <v>46</v>
      </c>
      <c r="V49" s="6">
        <v>0.72916666666666796</v>
      </c>
    </row>
    <row r="50" spans="2:22" x14ac:dyDescent="0.35">
      <c r="B50" s="7" t="s">
        <v>18</v>
      </c>
      <c r="C50" s="29">
        <v>43616</v>
      </c>
      <c r="H50" s="14">
        <v>2</v>
      </c>
      <c r="I50" s="14">
        <f t="shared" si="0"/>
        <v>4</v>
      </c>
      <c r="J50" s="14">
        <f t="shared" si="1"/>
        <v>0</v>
      </c>
      <c r="K50" s="14">
        <f t="shared" si="2"/>
        <v>0</v>
      </c>
      <c r="L50" s="13">
        <v>0.77083333333333337</v>
      </c>
      <c r="M50" s="13">
        <v>0.8125</v>
      </c>
      <c r="N50" s="14">
        <v>1</v>
      </c>
      <c r="O50" s="14">
        <f t="shared" si="3"/>
        <v>4</v>
      </c>
      <c r="S50" s="15"/>
      <c r="U50" s="5">
        <v>47</v>
      </c>
      <c r="V50" s="6">
        <v>0.73958333333333404</v>
      </c>
    </row>
    <row r="51" spans="2:22" x14ac:dyDescent="0.35">
      <c r="B51" s="7" t="s">
        <v>18</v>
      </c>
      <c r="C51" s="29">
        <v>43619</v>
      </c>
      <c r="H51" s="14">
        <v>4</v>
      </c>
      <c r="I51" s="14">
        <f t="shared" si="0"/>
        <v>8</v>
      </c>
      <c r="J51" s="14">
        <f t="shared" si="1"/>
        <v>0</v>
      </c>
      <c r="K51" s="14">
        <f t="shared" si="2"/>
        <v>0</v>
      </c>
      <c r="L51" s="13">
        <v>0.8125</v>
      </c>
      <c r="M51" s="13">
        <v>0.85416666666666663</v>
      </c>
      <c r="N51" s="14">
        <v>1</v>
      </c>
      <c r="O51" s="14">
        <f t="shared" si="3"/>
        <v>8</v>
      </c>
      <c r="S51" s="15"/>
      <c r="U51" s="5">
        <v>48</v>
      </c>
      <c r="V51" s="6">
        <v>0.750000000000001</v>
      </c>
    </row>
    <row r="52" spans="2:22" x14ac:dyDescent="0.35">
      <c r="B52" s="7" t="s">
        <v>18</v>
      </c>
      <c r="C52" s="29">
        <v>43620</v>
      </c>
      <c r="H52" s="14">
        <v>3</v>
      </c>
      <c r="I52" s="14">
        <f t="shared" si="0"/>
        <v>6</v>
      </c>
      <c r="J52" s="14">
        <f t="shared" si="1"/>
        <v>0</v>
      </c>
      <c r="K52" s="14">
        <f t="shared" si="2"/>
        <v>0</v>
      </c>
      <c r="L52" s="13">
        <v>0.8125</v>
      </c>
      <c r="M52" s="13">
        <v>0.85416666666666663</v>
      </c>
      <c r="N52" s="14">
        <v>1</v>
      </c>
      <c r="O52" s="14">
        <f t="shared" si="3"/>
        <v>6</v>
      </c>
      <c r="S52" s="15"/>
      <c r="U52" s="5">
        <v>49</v>
      </c>
      <c r="V52" s="6">
        <v>0.76041666666666796</v>
      </c>
    </row>
    <row r="53" spans="2:22" x14ac:dyDescent="0.35">
      <c r="B53" s="7" t="s">
        <v>18</v>
      </c>
      <c r="C53" s="29">
        <v>43621</v>
      </c>
      <c r="H53" s="14">
        <v>2</v>
      </c>
      <c r="I53" s="14">
        <f t="shared" si="0"/>
        <v>4</v>
      </c>
      <c r="J53" s="14">
        <f t="shared" si="1"/>
        <v>0</v>
      </c>
      <c r="K53" s="14">
        <f t="shared" si="2"/>
        <v>0</v>
      </c>
      <c r="L53" s="13">
        <v>0.8125</v>
      </c>
      <c r="M53" s="13">
        <v>0.85416666666666663</v>
      </c>
      <c r="N53" s="14">
        <v>1</v>
      </c>
      <c r="O53" s="14">
        <f t="shared" si="3"/>
        <v>4</v>
      </c>
      <c r="S53" s="15"/>
      <c r="U53" s="5">
        <v>50</v>
      </c>
      <c r="V53" s="6">
        <v>0.77083333333333404</v>
      </c>
    </row>
    <row r="54" spans="2:22" x14ac:dyDescent="0.35">
      <c r="B54" s="7" t="s">
        <v>18</v>
      </c>
      <c r="C54" s="29">
        <v>43622</v>
      </c>
      <c r="H54" s="14">
        <v>2</v>
      </c>
      <c r="I54" s="14">
        <f t="shared" si="0"/>
        <v>4</v>
      </c>
      <c r="J54" s="14">
        <f t="shared" si="1"/>
        <v>0</v>
      </c>
      <c r="K54" s="14">
        <f t="shared" si="2"/>
        <v>0</v>
      </c>
      <c r="L54" s="13">
        <v>0.8125</v>
      </c>
      <c r="M54" s="13">
        <v>0.85416666666666663</v>
      </c>
      <c r="N54" s="14">
        <v>1</v>
      </c>
      <c r="O54" s="14">
        <f t="shared" si="3"/>
        <v>4</v>
      </c>
      <c r="S54" s="15"/>
      <c r="U54" s="5">
        <v>51</v>
      </c>
      <c r="V54" s="6">
        <v>0.781250000000001</v>
      </c>
    </row>
    <row r="55" spans="2:22" x14ac:dyDescent="0.35">
      <c r="B55" s="7" t="s">
        <v>18</v>
      </c>
      <c r="C55" s="29">
        <v>43623</v>
      </c>
      <c r="H55" s="14">
        <v>2</v>
      </c>
      <c r="I55" s="14">
        <f t="shared" si="0"/>
        <v>4</v>
      </c>
      <c r="J55" s="14">
        <f t="shared" si="1"/>
        <v>0</v>
      </c>
      <c r="K55" s="14">
        <f t="shared" si="2"/>
        <v>0</v>
      </c>
      <c r="L55" s="13">
        <v>0.8125</v>
      </c>
      <c r="M55" s="13">
        <v>0.85416666666666663</v>
      </c>
      <c r="N55" s="14">
        <v>1</v>
      </c>
      <c r="O55" s="14">
        <f t="shared" si="3"/>
        <v>4</v>
      </c>
      <c r="S55" s="15"/>
      <c r="U55" s="5">
        <v>52</v>
      </c>
      <c r="V55" s="6">
        <v>0.79166666666666796</v>
      </c>
    </row>
    <row r="56" spans="2:22" x14ac:dyDescent="0.35">
      <c r="B56" s="7" t="s">
        <v>18</v>
      </c>
      <c r="C56" s="29">
        <v>43626</v>
      </c>
      <c r="H56" s="14">
        <v>6</v>
      </c>
      <c r="I56" s="14">
        <f t="shared" si="0"/>
        <v>12</v>
      </c>
      <c r="J56" s="14">
        <f t="shared" si="1"/>
        <v>0</v>
      </c>
      <c r="K56" s="14">
        <f t="shared" si="2"/>
        <v>0</v>
      </c>
      <c r="L56" s="13">
        <v>0.75</v>
      </c>
      <c r="M56" s="13">
        <v>0.79166666666666663</v>
      </c>
      <c r="N56" s="14">
        <v>1</v>
      </c>
      <c r="O56" s="14">
        <f t="shared" si="3"/>
        <v>12</v>
      </c>
      <c r="S56" s="15"/>
      <c r="U56" s="5">
        <v>53</v>
      </c>
      <c r="V56" s="6">
        <v>0.80208333333333404</v>
      </c>
    </row>
    <row r="57" spans="2:22" x14ac:dyDescent="0.35">
      <c r="B57" s="7" t="s">
        <v>18</v>
      </c>
      <c r="C57" s="29">
        <v>43627</v>
      </c>
      <c r="H57" s="14">
        <v>5</v>
      </c>
      <c r="I57" s="14">
        <f t="shared" si="0"/>
        <v>10</v>
      </c>
      <c r="J57" s="14">
        <f t="shared" si="1"/>
        <v>0</v>
      </c>
      <c r="K57" s="14">
        <f t="shared" si="2"/>
        <v>0</v>
      </c>
      <c r="L57" s="13">
        <v>0.75</v>
      </c>
      <c r="M57" s="13">
        <v>0.79166666666666663</v>
      </c>
      <c r="N57" s="14">
        <v>1</v>
      </c>
      <c r="O57" s="14">
        <f t="shared" si="3"/>
        <v>10</v>
      </c>
      <c r="S57" s="15"/>
      <c r="U57" s="5">
        <v>54</v>
      </c>
      <c r="V57" s="6">
        <v>0.812500000000001</v>
      </c>
    </row>
    <row r="58" spans="2:22" x14ac:dyDescent="0.35">
      <c r="B58" s="7" t="s">
        <v>18</v>
      </c>
      <c r="C58" s="29">
        <v>43628</v>
      </c>
      <c r="H58" s="14">
        <v>3</v>
      </c>
      <c r="I58" s="14">
        <f t="shared" si="0"/>
        <v>6</v>
      </c>
      <c r="J58" s="14">
        <f t="shared" si="1"/>
        <v>0</v>
      </c>
      <c r="K58" s="14">
        <f t="shared" si="2"/>
        <v>0</v>
      </c>
      <c r="L58" s="13">
        <v>0.75</v>
      </c>
      <c r="M58" s="13">
        <v>0.79166666666666663</v>
      </c>
      <c r="N58" s="14">
        <v>1</v>
      </c>
      <c r="O58" s="14">
        <f t="shared" si="3"/>
        <v>6</v>
      </c>
      <c r="S58" s="15"/>
      <c r="U58" s="5">
        <v>55</v>
      </c>
      <c r="V58" s="6">
        <v>0.82291666666666796</v>
      </c>
    </row>
    <row r="59" spans="2:22" x14ac:dyDescent="0.35">
      <c r="B59" s="7" t="s">
        <v>18</v>
      </c>
      <c r="C59" s="29">
        <v>43629</v>
      </c>
      <c r="H59" s="14">
        <v>5</v>
      </c>
      <c r="I59" s="14">
        <f t="shared" si="0"/>
        <v>20</v>
      </c>
      <c r="J59" s="14">
        <f t="shared" si="1"/>
        <v>0</v>
      </c>
      <c r="K59" s="14">
        <f t="shared" si="2"/>
        <v>0</v>
      </c>
      <c r="L59" s="13">
        <v>0.75</v>
      </c>
      <c r="M59" s="13">
        <v>0.83333333333333337</v>
      </c>
      <c r="N59" s="14">
        <v>2</v>
      </c>
      <c r="O59" s="14">
        <f t="shared" si="3"/>
        <v>20</v>
      </c>
      <c r="S59" s="15"/>
      <c r="U59" s="5">
        <v>56</v>
      </c>
      <c r="V59" s="6">
        <v>0.83333333333333404</v>
      </c>
    </row>
    <row r="60" spans="2:22" x14ac:dyDescent="0.35">
      <c r="B60" s="7" t="s">
        <v>18</v>
      </c>
      <c r="C60" s="29">
        <v>43629</v>
      </c>
      <c r="H60" s="14">
        <v>2</v>
      </c>
      <c r="I60" s="14">
        <f t="shared" si="0"/>
        <v>4</v>
      </c>
      <c r="J60" s="14">
        <f t="shared" si="1"/>
        <v>0</v>
      </c>
      <c r="K60" s="14">
        <f t="shared" si="2"/>
        <v>0</v>
      </c>
      <c r="L60" s="13">
        <v>0.83333333333333337</v>
      </c>
      <c r="M60" s="13">
        <v>0.875</v>
      </c>
      <c r="N60" s="14">
        <v>1</v>
      </c>
      <c r="O60" s="14">
        <f t="shared" si="3"/>
        <v>4</v>
      </c>
      <c r="S60" s="15"/>
      <c r="U60" s="5">
        <v>57</v>
      </c>
      <c r="V60" s="6">
        <v>0.843750000000001</v>
      </c>
    </row>
    <row r="61" spans="2:22" x14ac:dyDescent="0.35">
      <c r="B61" s="7" t="s">
        <v>18</v>
      </c>
      <c r="C61" s="29">
        <v>43630</v>
      </c>
      <c r="H61" s="14">
        <v>1</v>
      </c>
      <c r="I61" s="14">
        <f t="shared" si="0"/>
        <v>2</v>
      </c>
      <c r="J61" s="14">
        <f t="shared" si="1"/>
        <v>0</v>
      </c>
      <c r="K61" s="14">
        <f t="shared" si="2"/>
        <v>0</v>
      </c>
      <c r="L61" s="13">
        <v>0.75</v>
      </c>
      <c r="M61" s="13">
        <v>0.79166666666666663</v>
      </c>
      <c r="N61" s="14">
        <v>1</v>
      </c>
      <c r="O61" s="14">
        <f t="shared" si="3"/>
        <v>2</v>
      </c>
      <c r="S61" s="15"/>
      <c r="U61" s="5">
        <v>58</v>
      </c>
      <c r="V61" s="6">
        <v>0.85416666666666796</v>
      </c>
    </row>
    <row r="62" spans="2:22" x14ac:dyDescent="0.35">
      <c r="B62" s="7" t="s">
        <v>18</v>
      </c>
      <c r="C62" s="29">
        <v>43632</v>
      </c>
      <c r="H62" s="14">
        <v>8</v>
      </c>
      <c r="I62" s="14">
        <f t="shared" si="0"/>
        <v>16</v>
      </c>
      <c r="J62" s="14">
        <f t="shared" si="1"/>
        <v>0</v>
      </c>
      <c r="K62" s="14">
        <f t="shared" si="2"/>
        <v>0</v>
      </c>
      <c r="L62" s="13">
        <v>0.58333333333333337</v>
      </c>
      <c r="M62" s="13">
        <v>0.625</v>
      </c>
      <c r="N62" s="14">
        <v>1</v>
      </c>
      <c r="O62" s="14">
        <f t="shared" si="3"/>
        <v>16</v>
      </c>
      <c r="S62" s="15"/>
      <c r="U62" s="5">
        <v>59</v>
      </c>
      <c r="V62" s="6">
        <v>0.86458333333333404</v>
      </c>
    </row>
    <row r="63" spans="2:22" x14ac:dyDescent="0.35">
      <c r="B63" s="7" t="s">
        <v>18</v>
      </c>
      <c r="C63" s="29">
        <v>43633</v>
      </c>
      <c r="H63" s="14">
        <v>5</v>
      </c>
      <c r="I63" s="14">
        <f t="shared" ref="I63:I97" si="4">IF(F63&lt;8,O63,0)</f>
        <v>10</v>
      </c>
      <c r="J63" s="14">
        <f t="shared" ref="J63:J97" si="5">IF(F63&gt;7,IF(F63&lt;13,O63,0),0)</f>
        <v>0</v>
      </c>
      <c r="K63" s="14">
        <f t="shared" ref="K63:K97" si="6">IF(F63&gt;12,O63,0)</f>
        <v>0</v>
      </c>
      <c r="L63" s="13">
        <v>0.75</v>
      </c>
      <c r="M63" s="13">
        <v>0.79166666666666663</v>
      </c>
      <c r="N63" s="14">
        <v>1</v>
      </c>
      <c r="O63" s="14">
        <f t="shared" si="3"/>
        <v>10</v>
      </c>
      <c r="S63" s="15"/>
      <c r="U63" s="5">
        <v>60</v>
      </c>
      <c r="V63" s="6">
        <v>0.875000000000001</v>
      </c>
    </row>
    <row r="64" spans="2:22" x14ac:dyDescent="0.35">
      <c r="B64" s="7" t="s">
        <v>18</v>
      </c>
      <c r="C64" s="29">
        <v>43634</v>
      </c>
      <c r="H64" s="14">
        <v>1</v>
      </c>
      <c r="I64" s="14">
        <f t="shared" si="4"/>
        <v>2</v>
      </c>
      <c r="J64" s="14">
        <f t="shared" si="5"/>
        <v>0</v>
      </c>
      <c r="K64" s="14">
        <f t="shared" si="6"/>
        <v>0</v>
      </c>
      <c r="L64" s="13">
        <v>0.75</v>
      </c>
      <c r="M64" s="13">
        <v>0.79166666666666663</v>
      </c>
      <c r="N64" s="14">
        <v>1</v>
      </c>
      <c r="O64" s="14">
        <f t="shared" si="3"/>
        <v>2</v>
      </c>
      <c r="S64" s="15"/>
      <c r="U64" s="5">
        <v>61</v>
      </c>
      <c r="V64" s="6">
        <v>0.88541666666666796</v>
      </c>
    </row>
    <row r="65" spans="2:22" x14ac:dyDescent="0.35">
      <c r="B65" s="7" t="s">
        <v>18</v>
      </c>
      <c r="C65" s="29">
        <v>43635</v>
      </c>
      <c r="H65" s="14">
        <v>3</v>
      </c>
      <c r="I65" s="14">
        <f t="shared" si="4"/>
        <v>6</v>
      </c>
      <c r="J65" s="14">
        <f t="shared" si="5"/>
        <v>0</v>
      </c>
      <c r="K65" s="14">
        <f t="shared" si="6"/>
        <v>0</v>
      </c>
      <c r="L65" s="13">
        <v>0.75</v>
      </c>
      <c r="M65" s="13">
        <v>0.79166666666666663</v>
      </c>
      <c r="N65" s="14">
        <v>1</v>
      </c>
      <c r="O65" s="14">
        <f t="shared" si="3"/>
        <v>6</v>
      </c>
      <c r="S65" s="15"/>
      <c r="U65" s="5">
        <v>62</v>
      </c>
      <c r="V65" s="6">
        <v>0.89583333333333404</v>
      </c>
    </row>
    <row r="66" spans="2:22" x14ac:dyDescent="0.35">
      <c r="B66" s="7" t="s">
        <v>18</v>
      </c>
      <c r="C66" s="29">
        <v>43636</v>
      </c>
      <c r="H66" s="14">
        <v>6</v>
      </c>
      <c r="I66" s="14">
        <f t="shared" si="4"/>
        <v>24</v>
      </c>
      <c r="J66" s="14">
        <f t="shared" si="5"/>
        <v>0</v>
      </c>
      <c r="K66" s="14">
        <f t="shared" si="6"/>
        <v>0</v>
      </c>
      <c r="L66" s="13">
        <v>0.75</v>
      </c>
      <c r="M66" s="13">
        <v>0.83333333333333337</v>
      </c>
      <c r="N66" s="14">
        <v>2</v>
      </c>
      <c r="O66" s="14">
        <f t="shared" si="3"/>
        <v>24</v>
      </c>
      <c r="S66" s="15"/>
      <c r="U66" s="5">
        <v>63</v>
      </c>
      <c r="V66" s="6">
        <v>0.906250000000001</v>
      </c>
    </row>
    <row r="67" spans="2:22" x14ac:dyDescent="0.35">
      <c r="B67" s="7" t="s">
        <v>18</v>
      </c>
      <c r="C67" s="29">
        <v>43637</v>
      </c>
      <c r="H67" s="14">
        <v>8</v>
      </c>
      <c r="I67" s="14">
        <f t="shared" si="4"/>
        <v>32</v>
      </c>
      <c r="J67" s="14">
        <f t="shared" si="5"/>
        <v>0</v>
      </c>
      <c r="K67" s="14">
        <f t="shared" si="6"/>
        <v>0</v>
      </c>
      <c r="L67" s="13">
        <v>0.75</v>
      </c>
      <c r="M67" s="13">
        <v>0.83333333333333337</v>
      </c>
      <c r="N67" s="14">
        <v>2</v>
      </c>
      <c r="O67" s="14">
        <f t="shared" si="3"/>
        <v>32</v>
      </c>
      <c r="S67" s="15"/>
      <c r="U67" s="5">
        <v>64</v>
      </c>
      <c r="V67" s="6">
        <v>0.91666666666666796</v>
      </c>
    </row>
    <row r="68" spans="2:22" x14ac:dyDescent="0.35">
      <c r="B68" s="7" t="s">
        <v>18</v>
      </c>
      <c r="C68" s="29">
        <v>43640</v>
      </c>
      <c r="H68" s="14">
        <v>8</v>
      </c>
      <c r="I68" s="14">
        <f t="shared" si="4"/>
        <v>16</v>
      </c>
      <c r="J68" s="14">
        <f t="shared" si="5"/>
        <v>0</v>
      </c>
      <c r="K68" s="14">
        <f t="shared" si="6"/>
        <v>0</v>
      </c>
      <c r="L68" s="13">
        <v>0.75</v>
      </c>
      <c r="M68" s="13">
        <v>0.79166666666666663</v>
      </c>
      <c r="N68" s="14">
        <v>1</v>
      </c>
      <c r="O68" s="14">
        <f t="shared" si="3"/>
        <v>16</v>
      </c>
      <c r="S68" s="15"/>
      <c r="U68" s="5">
        <v>65</v>
      </c>
      <c r="V68" s="6">
        <v>0.92708333333333504</v>
      </c>
    </row>
    <row r="69" spans="2:22" x14ac:dyDescent="0.35">
      <c r="B69" s="7" t="s">
        <v>18</v>
      </c>
      <c r="C69" s="29">
        <v>43640</v>
      </c>
      <c r="H69" s="14">
        <v>4</v>
      </c>
      <c r="I69" s="14">
        <f t="shared" si="4"/>
        <v>8</v>
      </c>
      <c r="J69" s="14">
        <f t="shared" si="5"/>
        <v>0</v>
      </c>
      <c r="K69" s="14">
        <f t="shared" si="6"/>
        <v>0</v>
      </c>
      <c r="L69" s="13">
        <v>0.79166666666666663</v>
      </c>
      <c r="M69" s="13">
        <v>0.83333333333333337</v>
      </c>
      <c r="N69" s="14">
        <v>1</v>
      </c>
      <c r="O69" s="14">
        <f t="shared" si="3"/>
        <v>8</v>
      </c>
      <c r="S69" s="15"/>
      <c r="U69" s="5">
        <v>66</v>
      </c>
      <c r="V69" s="6">
        <v>0.937500000000001</v>
      </c>
    </row>
    <row r="70" spans="2:22" x14ac:dyDescent="0.35">
      <c r="B70" s="7" t="s">
        <v>18</v>
      </c>
      <c r="C70" s="29">
        <v>43641</v>
      </c>
      <c r="H70" s="14">
        <v>1</v>
      </c>
      <c r="I70" s="14">
        <f t="shared" si="4"/>
        <v>2</v>
      </c>
      <c r="J70" s="14">
        <f t="shared" si="5"/>
        <v>0</v>
      </c>
      <c r="K70" s="14">
        <f t="shared" si="6"/>
        <v>0</v>
      </c>
      <c r="L70" s="13">
        <v>0.75</v>
      </c>
      <c r="M70" s="13">
        <v>0.79166666666666663</v>
      </c>
      <c r="N70" s="14">
        <v>1</v>
      </c>
      <c r="O70" s="14">
        <f t="shared" si="3"/>
        <v>2</v>
      </c>
      <c r="S70" s="15"/>
      <c r="U70" s="5">
        <v>67</v>
      </c>
      <c r="V70" s="6">
        <v>0.94791666666666796</v>
      </c>
    </row>
    <row r="71" spans="2:22" x14ac:dyDescent="0.35">
      <c r="B71" s="7" t="s">
        <v>18</v>
      </c>
      <c r="C71" s="29">
        <v>43642</v>
      </c>
      <c r="H71" s="14">
        <v>1</v>
      </c>
      <c r="I71" s="14">
        <f t="shared" si="4"/>
        <v>2</v>
      </c>
      <c r="J71" s="14">
        <f t="shared" si="5"/>
        <v>0</v>
      </c>
      <c r="K71" s="14">
        <f t="shared" si="6"/>
        <v>0</v>
      </c>
      <c r="L71" s="13">
        <v>0.75</v>
      </c>
      <c r="M71" s="13">
        <v>0.79166666666666663</v>
      </c>
      <c r="N71" s="14">
        <v>1</v>
      </c>
      <c r="O71" s="14">
        <f t="shared" si="3"/>
        <v>2</v>
      </c>
      <c r="S71" s="15"/>
      <c r="U71" s="5">
        <v>68</v>
      </c>
      <c r="V71" s="6">
        <v>0.95833333333333504</v>
      </c>
    </row>
    <row r="72" spans="2:22" x14ac:dyDescent="0.35">
      <c r="B72" s="7" t="s">
        <v>18</v>
      </c>
      <c r="C72" s="29">
        <v>43643</v>
      </c>
      <c r="H72" s="14">
        <v>1</v>
      </c>
      <c r="I72" s="14">
        <f t="shared" si="4"/>
        <v>2</v>
      </c>
      <c r="J72" s="14">
        <f t="shared" si="5"/>
        <v>0</v>
      </c>
      <c r="K72" s="14">
        <f t="shared" si="6"/>
        <v>0</v>
      </c>
      <c r="L72" s="13">
        <v>0.75</v>
      </c>
      <c r="M72" s="13">
        <v>0.79166666666666663</v>
      </c>
      <c r="N72" s="14">
        <v>1</v>
      </c>
      <c r="O72" s="14">
        <f t="shared" si="3"/>
        <v>2</v>
      </c>
      <c r="S72" s="15"/>
      <c r="U72" s="5">
        <v>69</v>
      </c>
      <c r="V72" s="6">
        <v>0.968750000000001</v>
      </c>
    </row>
    <row r="73" spans="2:22" x14ac:dyDescent="0.35">
      <c r="B73" s="7" t="s">
        <v>18</v>
      </c>
      <c r="C73" s="29">
        <v>43643</v>
      </c>
      <c r="H73" s="14">
        <v>8</v>
      </c>
      <c r="I73" s="14">
        <f t="shared" si="4"/>
        <v>16</v>
      </c>
      <c r="J73" s="14">
        <f t="shared" si="5"/>
        <v>0</v>
      </c>
      <c r="K73" s="14">
        <f t="shared" si="6"/>
        <v>0</v>
      </c>
      <c r="L73" s="13">
        <v>0.79166666666666663</v>
      </c>
      <c r="M73" s="13">
        <v>0.83333333333333337</v>
      </c>
      <c r="N73" s="14">
        <v>1</v>
      </c>
      <c r="O73" s="14">
        <f t="shared" si="3"/>
        <v>16</v>
      </c>
      <c r="S73" s="15"/>
      <c r="U73" s="5">
        <v>70</v>
      </c>
      <c r="V73" s="6">
        <v>0.97916666666666796</v>
      </c>
    </row>
    <row r="74" spans="2:22" x14ac:dyDescent="0.35">
      <c r="B74" s="7" t="s">
        <v>18</v>
      </c>
      <c r="C74" s="29">
        <v>43644</v>
      </c>
      <c r="H74" s="14">
        <v>3</v>
      </c>
      <c r="I74" s="14">
        <f t="shared" si="4"/>
        <v>6</v>
      </c>
      <c r="J74" s="14">
        <f t="shared" si="5"/>
        <v>0</v>
      </c>
      <c r="K74" s="14">
        <f t="shared" si="6"/>
        <v>0</v>
      </c>
      <c r="L74" s="13">
        <v>0.75</v>
      </c>
      <c r="M74" s="13">
        <v>0.79166666666666663</v>
      </c>
      <c r="N74" s="14">
        <v>1</v>
      </c>
      <c r="O74" s="14">
        <f t="shared" ref="O74:O97" si="7">IF(G74&lt;13,H74*N74*2,IF(G74&gt;12, 25, 0))</f>
        <v>6</v>
      </c>
      <c r="S74" s="15"/>
      <c r="U74" s="5">
        <v>71</v>
      </c>
      <c r="V74" s="6">
        <v>0.98958333333333504</v>
      </c>
    </row>
    <row r="75" spans="2:22" x14ac:dyDescent="0.35">
      <c r="B75" s="7" t="s">
        <v>18</v>
      </c>
      <c r="C75" s="29">
        <v>43647</v>
      </c>
      <c r="H75" s="14">
        <v>2</v>
      </c>
      <c r="I75" s="14">
        <f t="shared" si="4"/>
        <v>4</v>
      </c>
      <c r="J75" s="14">
        <f t="shared" si="5"/>
        <v>0</v>
      </c>
      <c r="K75" s="14">
        <f t="shared" si="6"/>
        <v>0</v>
      </c>
      <c r="L75" s="13">
        <v>0.75</v>
      </c>
      <c r="M75" s="13">
        <v>0.79166666666666663</v>
      </c>
      <c r="N75" s="14">
        <v>1</v>
      </c>
      <c r="O75" s="14">
        <f t="shared" si="7"/>
        <v>4</v>
      </c>
      <c r="S75" s="15"/>
      <c r="U75" s="5">
        <v>72</v>
      </c>
      <c r="V75" s="6">
        <v>1.00000000000002</v>
      </c>
    </row>
    <row r="76" spans="2:22" x14ac:dyDescent="0.35">
      <c r="B76" s="7" t="s">
        <v>18</v>
      </c>
      <c r="C76" s="29">
        <v>43647</v>
      </c>
      <c r="H76" s="14">
        <v>1</v>
      </c>
      <c r="I76" s="14">
        <f t="shared" si="4"/>
        <v>2</v>
      </c>
      <c r="J76" s="14">
        <f t="shared" si="5"/>
        <v>0</v>
      </c>
      <c r="K76" s="14">
        <f t="shared" si="6"/>
        <v>0</v>
      </c>
      <c r="L76" s="13">
        <v>0.79166666666666663</v>
      </c>
      <c r="M76" s="13">
        <v>0.83333333333333337</v>
      </c>
      <c r="N76" s="14">
        <v>1</v>
      </c>
      <c r="O76" s="14">
        <f t="shared" si="7"/>
        <v>2</v>
      </c>
      <c r="S76" s="15"/>
      <c r="U76" s="5"/>
      <c r="V76" s="6"/>
    </row>
    <row r="77" spans="2:22" x14ac:dyDescent="0.35">
      <c r="B77" s="7" t="s">
        <v>18</v>
      </c>
      <c r="C77" s="29">
        <v>43648</v>
      </c>
      <c r="H77" s="14">
        <v>8</v>
      </c>
      <c r="I77" s="14">
        <f t="shared" si="4"/>
        <v>48</v>
      </c>
      <c r="J77" s="14">
        <f t="shared" si="5"/>
        <v>0</v>
      </c>
      <c r="K77" s="14">
        <f t="shared" si="6"/>
        <v>0</v>
      </c>
      <c r="L77" s="13">
        <v>0.75</v>
      </c>
      <c r="M77" s="13">
        <v>0.875</v>
      </c>
      <c r="N77" s="14">
        <v>3</v>
      </c>
      <c r="O77" s="14">
        <f t="shared" si="7"/>
        <v>48</v>
      </c>
      <c r="S77" s="15"/>
      <c r="U77" s="5"/>
      <c r="V77" s="6"/>
    </row>
    <row r="78" spans="2:22" x14ac:dyDescent="0.35">
      <c r="B78" s="7" t="s">
        <v>18</v>
      </c>
      <c r="C78" s="29">
        <v>43649</v>
      </c>
      <c r="H78" s="14">
        <v>2</v>
      </c>
      <c r="I78" s="14">
        <f t="shared" si="4"/>
        <v>4</v>
      </c>
      <c r="J78" s="14">
        <f t="shared" si="5"/>
        <v>0</v>
      </c>
      <c r="K78" s="14">
        <f t="shared" si="6"/>
        <v>0</v>
      </c>
      <c r="L78" s="13">
        <v>0.75</v>
      </c>
      <c r="M78" s="13">
        <v>0.79166666666666663</v>
      </c>
      <c r="N78" s="14">
        <v>1</v>
      </c>
      <c r="O78" s="14">
        <f t="shared" si="7"/>
        <v>4</v>
      </c>
      <c r="S78" s="15"/>
      <c r="U78" s="5"/>
      <c r="V78" s="6"/>
    </row>
    <row r="79" spans="2:22" x14ac:dyDescent="0.35">
      <c r="B79" s="7" t="s">
        <v>18</v>
      </c>
      <c r="C79" s="29">
        <v>43650</v>
      </c>
      <c r="H79" s="14">
        <v>1</v>
      </c>
      <c r="I79" s="14">
        <f t="shared" si="4"/>
        <v>2</v>
      </c>
      <c r="J79" s="14">
        <f t="shared" si="5"/>
        <v>0</v>
      </c>
      <c r="K79" s="14">
        <f t="shared" si="6"/>
        <v>0</v>
      </c>
      <c r="L79" s="13">
        <v>0.75</v>
      </c>
      <c r="M79" s="13">
        <v>0.79166666666666663</v>
      </c>
      <c r="N79" s="14">
        <v>1</v>
      </c>
      <c r="O79" s="14">
        <f t="shared" si="7"/>
        <v>2</v>
      </c>
      <c r="S79" s="15"/>
      <c r="U79" s="5"/>
      <c r="V79" s="6"/>
    </row>
    <row r="80" spans="2:22" x14ac:dyDescent="0.35">
      <c r="B80" s="7" t="s">
        <v>18</v>
      </c>
      <c r="C80" s="29">
        <v>43651</v>
      </c>
      <c r="H80" s="14">
        <v>4</v>
      </c>
      <c r="I80" s="14">
        <f t="shared" si="4"/>
        <v>8</v>
      </c>
      <c r="J80" s="14">
        <f t="shared" si="5"/>
        <v>0</v>
      </c>
      <c r="K80" s="14">
        <f t="shared" si="6"/>
        <v>0</v>
      </c>
      <c r="L80" s="13">
        <v>0.75</v>
      </c>
      <c r="M80" s="13">
        <v>0.79166666666666663</v>
      </c>
      <c r="N80" s="14">
        <v>1</v>
      </c>
      <c r="O80" s="14">
        <f t="shared" si="7"/>
        <v>8</v>
      </c>
      <c r="S80" s="15"/>
      <c r="U80" s="5"/>
      <c r="V80" s="6"/>
    </row>
    <row r="81" spans="2:22" x14ac:dyDescent="0.35">
      <c r="B81" s="7" t="s">
        <v>18</v>
      </c>
      <c r="C81" s="29">
        <v>43654</v>
      </c>
      <c r="H81" s="14">
        <v>4</v>
      </c>
      <c r="I81" s="14">
        <f t="shared" si="4"/>
        <v>8</v>
      </c>
      <c r="J81" s="14">
        <f t="shared" si="5"/>
        <v>0</v>
      </c>
      <c r="K81" s="14">
        <f t="shared" si="6"/>
        <v>0</v>
      </c>
      <c r="L81" s="13">
        <v>0.75</v>
      </c>
      <c r="M81" s="13">
        <v>0.79166666666666663</v>
      </c>
      <c r="N81" s="14">
        <v>1</v>
      </c>
      <c r="O81" s="14">
        <f t="shared" si="7"/>
        <v>8</v>
      </c>
      <c r="S81" s="15"/>
      <c r="U81" s="5"/>
      <c r="V81" s="6"/>
    </row>
    <row r="82" spans="2:22" x14ac:dyDescent="0.35">
      <c r="B82" s="7" t="s">
        <v>18</v>
      </c>
      <c r="C82" s="29">
        <v>43655</v>
      </c>
      <c r="H82" s="14">
        <v>6</v>
      </c>
      <c r="I82" s="14">
        <f t="shared" si="4"/>
        <v>24</v>
      </c>
      <c r="J82" s="14">
        <f t="shared" si="5"/>
        <v>0</v>
      </c>
      <c r="K82" s="14">
        <f t="shared" si="6"/>
        <v>0</v>
      </c>
      <c r="L82" s="13">
        <v>0.75</v>
      </c>
      <c r="M82" s="13">
        <v>0.83333333333333337</v>
      </c>
      <c r="N82" s="14">
        <v>2</v>
      </c>
      <c r="O82" s="14">
        <f t="shared" si="7"/>
        <v>24</v>
      </c>
      <c r="S82" s="15"/>
      <c r="U82" s="5"/>
      <c r="V82" s="6"/>
    </row>
    <row r="83" spans="2:22" x14ac:dyDescent="0.35">
      <c r="B83" s="7" t="s">
        <v>18</v>
      </c>
      <c r="C83" s="29">
        <v>43657</v>
      </c>
      <c r="H83" s="14">
        <v>5</v>
      </c>
      <c r="I83" s="14">
        <f t="shared" si="4"/>
        <v>10</v>
      </c>
      <c r="J83" s="14">
        <f t="shared" si="5"/>
        <v>0</v>
      </c>
      <c r="K83" s="14">
        <f t="shared" si="6"/>
        <v>0</v>
      </c>
      <c r="L83" s="13">
        <v>0.75</v>
      </c>
      <c r="M83" s="13">
        <v>0.79166666666666663</v>
      </c>
      <c r="N83" s="14">
        <v>1</v>
      </c>
      <c r="O83" s="14">
        <f t="shared" si="7"/>
        <v>10</v>
      </c>
      <c r="S83" s="15"/>
      <c r="U83" s="5"/>
      <c r="V83" s="6"/>
    </row>
    <row r="84" spans="2:22" x14ac:dyDescent="0.35">
      <c r="B84" s="7" t="s">
        <v>18</v>
      </c>
      <c r="C84" s="29">
        <v>43658</v>
      </c>
      <c r="H84" s="14">
        <v>1</v>
      </c>
      <c r="I84" s="14">
        <f t="shared" si="4"/>
        <v>2</v>
      </c>
      <c r="J84" s="14">
        <f t="shared" si="5"/>
        <v>0</v>
      </c>
      <c r="K84" s="14">
        <f t="shared" si="6"/>
        <v>0</v>
      </c>
      <c r="L84" s="13">
        <v>0.75</v>
      </c>
      <c r="M84" s="13">
        <v>0.79166666666666663</v>
      </c>
      <c r="N84" s="14">
        <v>1</v>
      </c>
      <c r="O84" s="14">
        <f t="shared" si="7"/>
        <v>2</v>
      </c>
      <c r="S84" s="15"/>
      <c r="U84" s="5"/>
      <c r="V84" s="6"/>
    </row>
    <row r="85" spans="2:22" x14ac:dyDescent="0.35">
      <c r="B85" s="7" t="s">
        <v>18</v>
      </c>
      <c r="C85" s="29">
        <v>43658</v>
      </c>
      <c r="H85" s="14">
        <v>5</v>
      </c>
      <c r="I85" s="14">
        <f t="shared" si="4"/>
        <v>10</v>
      </c>
      <c r="J85" s="14">
        <f t="shared" si="5"/>
        <v>0</v>
      </c>
      <c r="K85" s="14">
        <f t="shared" si="6"/>
        <v>0</v>
      </c>
      <c r="L85" s="13">
        <v>0.79166666666666663</v>
      </c>
      <c r="M85" s="13">
        <v>0.83333333333333337</v>
      </c>
      <c r="N85" s="14">
        <v>1</v>
      </c>
      <c r="O85" s="14">
        <f t="shared" si="7"/>
        <v>10</v>
      </c>
      <c r="S85" s="15"/>
      <c r="U85" s="5"/>
      <c r="V85" s="6"/>
    </row>
    <row r="86" spans="2:22" x14ac:dyDescent="0.35">
      <c r="B86" s="7" t="s">
        <v>18</v>
      </c>
      <c r="C86" s="29">
        <v>43668</v>
      </c>
      <c r="H86" s="14">
        <v>4</v>
      </c>
      <c r="I86" s="14">
        <f t="shared" si="4"/>
        <v>8</v>
      </c>
      <c r="J86" s="14">
        <f t="shared" si="5"/>
        <v>0</v>
      </c>
      <c r="K86" s="14">
        <f t="shared" si="6"/>
        <v>0</v>
      </c>
      <c r="L86" s="13">
        <v>0.79166666666666663</v>
      </c>
      <c r="M86" s="13">
        <v>0.83333333333333337</v>
      </c>
      <c r="N86" s="14">
        <v>1</v>
      </c>
      <c r="O86" s="14">
        <f t="shared" si="7"/>
        <v>8</v>
      </c>
      <c r="S86" s="15"/>
      <c r="U86" s="5"/>
      <c r="V86" s="6"/>
    </row>
    <row r="87" spans="2:22" x14ac:dyDescent="0.35">
      <c r="B87" s="7" t="s">
        <v>18</v>
      </c>
      <c r="C87" s="29">
        <v>43669</v>
      </c>
      <c r="H87" s="14">
        <v>3</v>
      </c>
      <c r="I87" s="14">
        <f t="shared" si="4"/>
        <v>6</v>
      </c>
      <c r="J87" s="14">
        <f t="shared" si="5"/>
        <v>0</v>
      </c>
      <c r="K87" s="14">
        <f t="shared" si="6"/>
        <v>0</v>
      </c>
      <c r="L87" s="13">
        <v>0.75</v>
      </c>
      <c r="M87" s="13">
        <v>0.79166666666666663</v>
      </c>
      <c r="N87" s="14">
        <v>1</v>
      </c>
      <c r="O87" s="14">
        <f t="shared" si="7"/>
        <v>6</v>
      </c>
      <c r="S87" s="15"/>
      <c r="U87" s="5"/>
      <c r="V87" s="6"/>
    </row>
    <row r="88" spans="2:22" x14ac:dyDescent="0.35">
      <c r="B88" s="7" t="s">
        <v>18</v>
      </c>
      <c r="C88" s="29">
        <v>43669</v>
      </c>
      <c r="H88" s="14">
        <v>2</v>
      </c>
      <c r="I88" s="14">
        <f t="shared" si="4"/>
        <v>4</v>
      </c>
      <c r="J88" s="14">
        <f t="shared" si="5"/>
        <v>0</v>
      </c>
      <c r="K88" s="14">
        <f t="shared" si="6"/>
        <v>0</v>
      </c>
      <c r="L88" s="13">
        <v>0.79166666666666663</v>
      </c>
      <c r="M88" s="13">
        <v>0.83333333333333337</v>
      </c>
      <c r="N88" s="14">
        <v>1</v>
      </c>
      <c r="O88" s="14">
        <f t="shared" si="7"/>
        <v>4</v>
      </c>
      <c r="S88" s="15"/>
      <c r="U88" s="5"/>
      <c r="V88" s="6"/>
    </row>
    <row r="89" spans="2:22" x14ac:dyDescent="0.35">
      <c r="B89" s="7" t="s">
        <v>18</v>
      </c>
      <c r="C89" s="29">
        <v>43670</v>
      </c>
      <c r="H89" s="14">
        <v>3</v>
      </c>
      <c r="I89" s="14">
        <f t="shared" si="4"/>
        <v>6</v>
      </c>
      <c r="J89" s="14">
        <f t="shared" si="5"/>
        <v>0</v>
      </c>
      <c r="K89" s="14">
        <f t="shared" si="6"/>
        <v>0</v>
      </c>
      <c r="L89" s="13">
        <v>0.79166666666666663</v>
      </c>
      <c r="M89" s="13">
        <v>0.83333333333333337</v>
      </c>
      <c r="N89" s="14">
        <v>1</v>
      </c>
      <c r="O89" s="14">
        <f t="shared" si="7"/>
        <v>6</v>
      </c>
      <c r="S89" s="15"/>
      <c r="U89" s="5"/>
      <c r="V89" s="6"/>
    </row>
    <row r="90" spans="2:22" x14ac:dyDescent="0.35">
      <c r="B90" s="7" t="s">
        <v>18</v>
      </c>
      <c r="C90" s="29">
        <v>43671</v>
      </c>
      <c r="H90" s="14">
        <v>8</v>
      </c>
      <c r="I90" s="14">
        <f t="shared" si="4"/>
        <v>16</v>
      </c>
      <c r="J90" s="14">
        <f t="shared" si="5"/>
        <v>0</v>
      </c>
      <c r="K90" s="14">
        <f t="shared" si="6"/>
        <v>0</v>
      </c>
      <c r="L90" s="13">
        <v>0.75</v>
      </c>
      <c r="M90" s="13">
        <v>0.79166666666666663</v>
      </c>
      <c r="N90" s="14">
        <v>1</v>
      </c>
      <c r="O90" s="14">
        <f t="shared" si="7"/>
        <v>16</v>
      </c>
      <c r="S90" s="15"/>
      <c r="U90" s="5"/>
      <c r="V90" s="6"/>
    </row>
    <row r="91" spans="2:22" x14ac:dyDescent="0.35">
      <c r="B91" s="7" t="s">
        <v>18</v>
      </c>
      <c r="C91" s="29">
        <v>43671</v>
      </c>
      <c r="H91" s="14">
        <v>5</v>
      </c>
      <c r="I91" s="14">
        <f t="shared" si="4"/>
        <v>10</v>
      </c>
      <c r="J91" s="14">
        <f t="shared" si="5"/>
        <v>0</v>
      </c>
      <c r="K91" s="14">
        <f t="shared" si="6"/>
        <v>0</v>
      </c>
      <c r="L91" s="13">
        <v>0.79166666666666663</v>
      </c>
      <c r="M91" s="13">
        <v>0.83333333333333337</v>
      </c>
      <c r="N91" s="14">
        <v>1</v>
      </c>
      <c r="O91" s="14">
        <f t="shared" si="7"/>
        <v>10</v>
      </c>
      <c r="S91" s="15"/>
      <c r="U91" s="5"/>
      <c r="V91" s="6"/>
    </row>
    <row r="92" spans="2:22" x14ac:dyDescent="0.35">
      <c r="B92" s="7" t="s">
        <v>18</v>
      </c>
      <c r="C92" s="29">
        <v>43675</v>
      </c>
      <c r="H92" s="14">
        <v>4</v>
      </c>
      <c r="I92" s="14">
        <f t="shared" si="4"/>
        <v>16</v>
      </c>
      <c r="J92" s="14">
        <f t="shared" si="5"/>
        <v>0</v>
      </c>
      <c r="K92" s="14">
        <f t="shared" si="6"/>
        <v>0</v>
      </c>
      <c r="L92" s="13">
        <v>0.75</v>
      </c>
      <c r="M92" s="13">
        <v>0.83333333333333337</v>
      </c>
      <c r="N92" s="14">
        <v>2</v>
      </c>
      <c r="O92" s="14">
        <f t="shared" si="7"/>
        <v>16</v>
      </c>
      <c r="S92" s="15"/>
      <c r="U92" s="5"/>
      <c r="V92" s="6"/>
    </row>
    <row r="93" spans="2:22" x14ac:dyDescent="0.35">
      <c r="B93" s="7" t="s">
        <v>18</v>
      </c>
      <c r="C93" s="29">
        <v>43676</v>
      </c>
      <c r="H93" s="14">
        <v>3</v>
      </c>
      <c r="I93" s="14">
        <f t="shared" si="4"/>
        <v>6</v>
      </c>
      <c r="J93" s="14">
        <f t="shared" si="5"/>
        <v>0</v>
      </c>
      <c r="K93" s="14">
        <f t="shared" si="6"/>
        <v>0</v>
      </c>
      <c r="L93" s="13">
        <v>0.75</v>
      </c>
      <c r="M93" s="13">
        <v>0.79166666666666663</v>
      </c>
      <c r="N93" s="14">
        <v>1</v>
      </c>
      <c r="O93" s="14">
        <f t="shared" si="7"/>
        <v>6</v>
      </c>
      <c r="S93" s="15"/>
      <c r="U93" s="5"/>
      <c r="V93" s="6"/>
    </row>
    <row r="94" spans="2:22" x14ac:dyDescent="0.35">
      <c r="B94" s="7" t="s">
        <v>18</v>
      </c>
      <c r="C94" s="29">
        <v>43676</v>
      </c>
      <c r="H94" s="14">
        <v>2</v>
      </c>
      <c r="I94" s="14">
        <f t="shared" si="4"/>
        <v>4</v>
      </c>
      <c r="J94" s="14">
        <f t="shared" si="5"/>
        <v>0</v>
      </c>
      <c r="K94" s="14">
        <f t="shared" si="6"/>
        <v>0</v>
      </c>
      <c r="L94" s="13">
        <v>0.79166666666666663</v>
      </c>
      <c r="M94" s="13">
        <v>0.83333333333333337</v>
      </c>
      <c r="N94" s="14">
        <v>1</v>
      </c>
      <c r="O94" s="14">
        <f t="shared" si="7"/>
        <v>4</v>
      </c>
      <c r="S94" s="15"/>
      <c r="U94" s="5"/>
      <c r="V94" s="6"/>
    </row>
    <row r="95" spans="2:22" x14ac:dyDescent="0.35">
      <c r="B95" s="7" t="s">
        <v>18</v>
      </c>
      <c r="C95" s="29">
        <v>43677</v>
      </c>
      <c r="H95" s="14">
        <v>3</v>
      </c>
      <c r="I95" s="14">
        <f t="shared" si="4"/>
        <v>6</v>
      </c>
      <c r="J95" s="14">
        <f t="shared" si="5"/>
        <v>0</v>
      </c>
      <c r="K95" s="14">
        <f t="shared" si="6"/>
        <v>0</v>
      </c>
      <c r="L95" s="13">
        <v>0.79166666666666663</v>
      </c>
      <c r="M95" s="13">
        <v>0.83333333333333337</v>
      </c>
      <c r="N95" s="14">
        <v>1</v>
      </c>
      <c r="O95" s="14">
        <f t="shared" si="7"/>
        <v>6</v>
      </c>
      <c r="S95" s="15"/>
      <c r="U95" s="5"/>
      <c r="V95" s="6"/>
    </row>
    <row r="96" spans="2:22" x14ac:dyDescent="0.35">
      <c r="B96" s="7" t="s">
        <v>18</v>
      </c>
      <c r="C96" s="27">
        <v>43678</v>
      </c>
      <c r="H96" s="35">
        <v>8</v>
      </c>
      <c r="I96" s="14">
        <f t="shared" si="4"/>
        <v>16</v>
      </c>
      <c r="J96" s="14">
        <f t="shared" si="5"/>
        <v>0</v>
      </c>
      <c r="K96" s="14">
        <f t="shared" si="6"/>
        <v>0</v>
      </c>
      <c r="L96" s="13">
        <v>0.75</v>
      </c>
      <c r="M96" s="13">
        <v>0.79166666666666663</v>
      </c>
      <c r="N96" s="14">
        <v>1</v>
      </c>
      <c r="O96" s="14">
        <f t="shared" si="7"/>
        <v>16</v>
      </c>
      <c r="S96" s="15"/>
      <c r="U96" s="5"/>
      <c r="V96" s="6"/>
    </row>
    <row r="97" spans="1:22" x14ac:dyDescent="0.35">
      <c r="B97" s="7" t="s">
        <v>18</v>
      </c>
      <c r="C97" s="27">
        <v>43678</v>
      </c>
      <c r="H97" s="35">
        <v>5</v>
      </c>
      <c r="I97" s="14">
        <f t="shared" si="4"/>
        <v>10</v>
      </c>
      <c r="J97" s="14">
        <f t="shared" si="5"/>
        <v>0</v>
      </c>
      <c r="K97" s="14">
        <f t="shared" si="6"/>
        <v>0</v>
      </c>
      <c r="L97" s="13">
        <v>0.79166666666666663</v>
      </c>
      <c r="M97" s="13">
        <v>0.83333333333333337</v>
      </c>
      <c r="N97" s="14">
        <v>1</v>
      </c>
      <c r="O97" s="14">
        <f t="shared" si="7"/>
        <v>10</v>
      </c>
      <c r="S97" s="15"/>
      <c r="U97" s="5"/>
      <c r="V97" s="6"/>
    </row>
    <row r="98" spans="1:22" x14ac:dyDescent="0.35">
      <c r="A98" s="9"/>
      <c r="B98" s="34"/>
      <c r="C98" s="33"/>
      <c r="D98" s="9"/>
      <c r="E98" s="9"/>
      <c r="F98" s="9"/>
      <c r="G98" s="9"/>
      <c r="H98" s="36"/>
      <c r="I98" s="36"/>
      <c r="J98" s="36"/>
      <c r="K98" s="36"/>
      <c r="L98" s="37"/>
      <c r="M98" s="37"/>
      <c r="N98" s="36"/>
      <c r="O98" s="36"/>
      <c r="S98" s="15"/>
      <c r="U98" s="5"/>
      <c r="V98" s="6"/>
    </row>
    <row r="99" spans="1:22" x14ac:dyDescent="0.35">
      <c r="C99" s="27"/>
      <c r="H99" s="12"/>
      <c r="I99" s="12"/>
      <c r="J99" s="12"/>
      <c r="K99" s="12"/>
      <c r="L99" s="28"/>
      <c r="M99" s="28"/>
      <c r="N99" s="12"/>
      <c r="O99" s="12"/>
      <c r="S99" s="15"/>
      <c r="U99" s="5"/>
      <c r="V99" s="6"/>
    </row>
    <row r="100" spans="1:22" x14ac:dyDescent="0.35">
      <c r="C100" s="27"/>
      <c r="H100" s="12"/>
      <c r="I100" s="12"/>
      <c r="J100" s="12"/>
      <c r="K100" s="12"/>
      <c r="L100" s="28"/>
      <c r="M100" s="28"/>
      <c r="N100" s="12"/>
      <c r="O100" s="12"/>
      <c r="S100" s="15"/>
      <c r="U100" s="5"/>
      <c r="V100" s="6"/>
    </row>
    <row r="101" spans="1:22" x14ac:dyDescent="0.35">
      <c r="C101" s="27"/>
      <c r="H101" s="12"/>
      <c r="I101" s="12"/>
      <c r="J101" s="12"/>
      <c r="K101" s="12"/>
      <c r="L101" s="28"/>
      <c r="M101" s="28"/>
      <c r="N101" s="12"/>
      <c r="O101" s="12"/>
      <c r="S101" s="15"/>
      <c r="U101" s="5"/>
      <c r="V101" s="6"/>
    </row>
    <row r="102" spans="1:22" x14ac:dyDescent="0.35">
      <c r="C102" s="27"/>
      <c r="H102" s="12"/>
      <c r="I102" s="12"/>
      <c r="J102" s="12"/>
      <c r="K102" s="12"/>
      <c r="L102" s="28"/>
      <c r="M102" s="28"/>
      <c r="N102" s="12"/>
      <c r="O102" s="12"/>
      <c r="S102" s="15"/>
      <c r="U102" s="5"/>
      <c r="V102" s="6"/>
    </row>
    <row r="103" spans="1:22" x14ac:dyDescent="0.35">
      <c r="C103" s="27"/>
      <c r="H103" s="12"/>
      <c r="I103" s="12"/>
      <c r="J103" s="12"/>
      <c r="K103" s="12"/>
      <c r="L103" s="28"/>
      <c r="M103" s="28"/>
      <c r="N103" s="12"/>
      <c r="O103" s="12"/>
      <c r="S103" s="15"/>
      <c r="U103" s="5"/>
      <c r="V103" s="6"/>
    </row>
    <row r="104" spans="1:22" x14ac:dyDescent="0.35">
      <c r="C104" s="27"/>
      <c r="H104" s="12"/>
      <c r="I104" s="12"/>
      <c r="J104" s="12"/>
      <c r="K104" s="12"/>
      <c r="L104" s="28"/>
      <c r="M104" s="28"/>
      <c r="N104" s="12"/>
      <c r="O104" s="12"/>
      <c r="S104" s="15"/>
      <c r="U104" s="5"/>
      <c r="V104" s="6"/>
    </row>
    <row r="105" spans="1:22" x14ac:dyDescent="0.35">
      <c r="C105" s="27"/>
      <c r="H105" s="12"/>
      <c r="I105" s="12"/>
      <c r="J105" s="12"/>
      <c r="K105" s="12"/>
      <c r="L105" s="28"/>
      <c r="M105" s="28"/>
      <c r="N105" s="12"/>
      <c r="O105" s="12"/>
      <c r="S105" s="15"/>
      <c r="U105" s="5"/>
      <c r="V105" s="6"/>
    </row>
    <row r="106" spans="1:22" x14ac:dyDescent="0.35">
      <c r="C106" s="27"/>
      <c r="H106" s="12"/>
      <c r="I106" s="12"/>
      <c r="J106" s="12"/>
      <c r="K106" s="12"/>
      <c r="L106" s="28"/>
      <c r="M106" s="28"/>
      <c r="N106" s="12"/>
      <c r="O106" s="12"/>
      <c r="S106" s="15"/>
      <c r="U106" s="5"/>
      <c r="V106" s="6"/>
    </row>
    <row r="107" spans="1:22" x14ac:dyDescent="0.35">
      <c r="C107" s="27"/>
      <c r="H107" s="12"/>
      <c r="I107" s="12"/>
      <c r="J107" s="12"/>
      <c r="K107" s="12"/>
      <c r="L107" s="28"/>
      <c r="M107" s="28"/>
      <c r="N107" s="12"/>
      <c r="O107" s="12"/>
      <c r="S107" s="15"/>
      <c r="U107" s="5"/>
      <c r="V107" s="6"/>
    </row>
    <row r="108" spans="1:22" x14ac:dyDescent="0.35">
      <c r="C108" s="27"/>
      <c r="H108" s="12"/>
      <c r="I108" s="12"/>
      <c r="J108" s="12"/>
      <c r="K108" s="12"/>
      <c r="L108" s="28"/>
      <c r="M108" s="28"/>
      <c r="N108" s="12"/>
      <c r="O108" s="12"/>
      <c r="S108" s="15"/>
      <c r="U108" s="5"/>
      <c r="V108" s="6"/>
    </row>
    <row r="109" spans="1:22" x14ac:dyDescent="0.35">
      <c r="C109" s="27"/>
      <c r="H109" s="12"/>
      <c r="I109" s="12"/>
      <c r="J109" s="12"/>
      <c r="K109" s="12"/>
      <c r="L109" s="28"/>
      <c r="M109" s="28"/>
      <c r="N109" s="12"/>
      <c r="O109" s="12"/>
      <c r="S109" s="15"/>
      <c r="U109" s="5"/>
      <c r="V109" s="6"/>
    </row>
    <row r="110" spans="1:22" x14ac:dyDescent="0.35">
      <c r="C110" s="27"/>
      <c r="H110" s="12"/>
      <c r="I110" s="12"/>
      <c r="J110" s="12"/>
      <c r="K110" s="12"/>
      <c r="L110" s="28"/>
      <c r="M110" s="28"/>
      <c r="N110" s="12"/>
      <c r="O110" s="12"/>
      <c r="S110" s="15"/>
      <c r="U110" s="5"/>
      <c r="V110" s="6"/>
    </row>
    <row r="111" spans="1:22" x14ac:dyDescent="0.35">
      <c r="C111" s="27"/>
      <c r="H111" s="12"/>
      <c r="I111" s="12"/>
      <c r="J111" s="12"/>
      <c r="K111" s="12"/>
      <c r="L111" s="28"/>
      <c r="M111" s="28"/>
      <c r="N111" s="12"/>
      <c r="O111" s="12"/>
      <c r="S111" s="15"/>
      <c r="U111" s="5"/>
      <c r="V111" s="6"/>
    </row>
    <row r="112" spans="1:22" x14ac:dyDescent="0.35">
      <c r="C112" s="27"/>
      <c r="H112" s="12"/>
      <c r="I112" s="12"/>
      <c r="J112" s="12"/>
      <c r="K112" s="12"/>
      <c r="L112" s="28"/>
      <c r="M112" s="28"/>
      <c r="N112" s="12"/>
      <c r="O112" s="12"/>
      <c r="S112" s="15"/>
      <c r="U112" s="5"/>
      <c r="V112" s="6"/>
    </row>
    <row r="113" spans="3:22" x14ac:dyDescent="0.35">
      <c r="C113" s="27"/>
      <c r="H113" s="12"/>
      <c r="I113" s="12"/>
      <c r="J113" s="12"/>
      <c r="K113" s="12"/>
      <c r="L113" s="28"/>
      <c r="M113" s="28"/>
      <c r="N113" s="12"/>
      <c r="O113" s="12"/>
      <c r="S113" s="15"/>
      <c r="U113" s="5"/>
      <c r="V113" s="6"/>
    </row>
    <row r="114" spans="3:22" x14ac:dyDescent="0.35">
      <c r="C114" s="27"/>
      <c r="H114" s="12"/>
      <c r="I114" s="12"/>
      <c r="J114" s="12"/>
      <c r="K114" s="12"/>
      <c r="L114" s="28"/>
      <c r="M114" s="28"/>
      <c r="N114" s="12"/>
      <c r="O114" s="12"/>
      <c r="S114" s="15"/>
      <c r="U114" s="5"/>
      <c r="V114" s="6"/>
    </row>
    <row r="115" spans="3:22" x14ac:dyDescent="0.35">
      <c r="C115" s="27"/>
      <c r="H115" s="12"/>
      <c r="I115" s="12"/>
      <c r="J115" s="12"/>
      <c r="K115" s="12"/>
      <c r="L115" s="28"/>
      <c r="M115" s="28"/>
      <c r="N115" s="12"/>
      <c r="O115" s="12"/>
      <c r="S115" s="15"/>
      <c r="U115" s="5"/>
      <c r="V115" s="6"/>
    </row>
    <row r="116" spans="3:22" x14ac:dyDescent="0.35">
      <c r="C116" s="27"/>
      <c r="H116" s="12"/>
      <c r="I116" s="12"/>
      <c r="J116" s="12"/>
      <c r="K116" s="12"/>
      <c r="L116" s="28"/>
      <c r="M116" s="28"/>
      <c r="N116" s="12"/>
      <c r="O116" s="12"/>
      <c r="S116" s="15"/>
      <c r="U116" s="5"/>
      <c r="V116" s="6"/>
    </row>
    <row r="117" spans="3:22" x14ac:dyDescent="0.35">
      <c r="C117" s="27"/>
      <c r="H117" s="12"/>
      <c r="I117" s="12"/>
      <c r="J117" s="12"/>
      <c r="K117" s="12"/>
      <c r="L117" s="28"/>
      <c r="M117" s="28"/>
      <c r="N117" s="12"/>
      <c r="O117" s="12"/>
      <c r="S117" s="15"/>
      <c r="U117" s="5"/>
      <c r="V117" s="6"/>
    </row>
    <row r="118" spans="3:22" x14ac:dyDescent="0.35">
      <c r="C118" s="27"/>
      <c r="H118" s="12"/>
      <c r="I118" s="12"/>
      <c r="J118" s="12"/>
      <c r="K118" s="12"/>
      <c r="L118" s="28"/>
      <c r="M118" s="28"/>
      <c r="N118" s="12"/>
      <c r="O118" s="12"/>
      <c r="S118" s="15"/>
      <c r="U118" s="5"/>
      <c r="V118" s="6"/>
    </row>
    <row r="119" spans="3:22" x14ac:dyDescent="0.35">
      <c r="C119" s="27"/>
      <c r="H119" s="12"/>
      <c r="I119" s="12"/>
      <c r="J119" s="12"/>
      <c r="K119" s="12"/>
      <c r="L119" s="28"/>
      <c r="M119" s="28"/>
      <c r="N119" s="12"/>
      <c r="O119" s="12"/>
      <c r="S119" s="15"/>
      <c r="U119" s="5"/>
      <c r="V119" s="6"/>
    </row>
    <row r="120" spans="3:22" x14ac:dyDescent="0.35">
      <c r="C120" s="27"/>
      <c r="H120" s="12"/>
      <c r="I120" s="12"/>
      <c r="J120" s="12"/>
      <c r="K120" s="12"/>
      <c r="L120" s="28"/>
      <c r="M120" s="28"/>
      <c r="N120" s="12"/>
      <c r="O120" s="12"/>
      <c r="S120" s="15"/>
      <c r="U120" s="5"/>
      <c r="V120" s="6"/>
    </row>
    <row r="121" spans="3:22" x14ac:dyDescent="0.35">
      <c r="C121" s="27"/>
      <c r="H121" s="12"/>
      <c r="I121" s="12"/>
      <c r="J121" s="12"/>
      <c r="K121" s="12"/>
      <c r="L121" s="28"/>
      <c r="M121" s="28"/>
      <c r="N121" s="12"/>
      <c r="O121" s="12"/>
      <c r="S121" s="15"/>
      <c r="U121" s="5"/>
      <c r="V121" s="6"/>
    </row>
    <row r="122" spans="3:22" x14ac:dyDescent="0.35">
      <c r="C122" s="27"/>
      <c r="H122" s="12"/>
      <c r="I122" s="12"/>
      <c r="J122" s="12"/>
      <c r="K122" s="12"/>
      <c r="L122" s="28"/>
      <c r="M122" s="28"/>
      <c r="N122" s="12"/>
      <c r="O122" s="12"/>
      <c r="S122" s="15"/>
      <c r="U122" s="5"/>
      <c r="V122" s="6"/>
    </row>
    <row r="123" spans="3:22" x14ac:dyDescent="0.35">
      <c r="C123" s="27"/>
      <c r="H123" s="12"/>
      <c r="I123" s="12"/>
      <c r="J123" s="12"/>
      <c r="K123" s="12"/>
      <c r="L123" s="28"/>
      <c r="M123" s="28"/>
      <c r="N123" s="12"/>
      <c r="O123" s="12"/>
      <c r="S123" s="15"/>
      <c r="U123" s="5"/>
      <c r="V123" s="6"/>
    </row>
    <row r="124" spans="3:22" x14ac:dyDescent="0.35">
      <c r="C124" s="27"/>
      <c r="H124" s="12"/>
      <c r="I124" s="12"/>
      <c r="J124" s="12"/>
      <c r="K124" s="12"/>
      <c r="L124" s="28"/>
      <c r="M124" s="28"/>
      <c r="N124" s="12"/>
      <c r="O124" s="12"/>
      <c r="S124" s="15"/>
      <c r="U124" s="5"/>
      <c r="V124" s="6"/>
    </row>
    <row r="125" spans="3:22" x14ac:dyDescent="0.35">
      <c r="C125" s="27"/>
      <c r="H125" s="12"/>
      <c r="I125" s="12"/>
      <c r="J125" s="12"/>
      <c r="K125" s="12"/>
      <c r="L125" s="28"/>
      <c r="M125" s="28"/>
      <c r="N125" s="12"/>
      <c r="O125" s="12"/>
      <c r="S125" s="15"/>
      <c r="U125" s="5"/>
      <c r="V125" s="6"/>
    </row>
    <row r="126" spans="3:22" x14ac:dyDescent="0.35">
      <c r="C126" s="27"/>
      <c r="H126" s="12"/>
      <c r="I126" s="12"/>
      <c r="J126" s="12"/>
      <c r="K126" s="12"/>
      <c r="L126" s="28"/>
      <c r="M126" s="28"/>
      <c r="N126" s="12"/>
      <c r="O126" s="12"/>
      <c r="S126" s="15"/>
      <c r="U126" s="5"/>
      <c r="V126" s="6"/>
    </row>
    <row r="127" spans="3:22" x14ac:dyDescent="0.35">
      <c r="C127" s="27"/>
      <c r="H127" s="12"/>
      <c r="I127" s="12"/>
      <c r="J127" s="12"/>
      <c r="K127" s="12"/>
      <c r="L127" s="28"/>
      <c r="M127" s="28"/>
      <c r="N127" s="12"/>
      <c r="O127" s="12"/>
      <c r="S127" s="15"/>
      <c r="U127" s="5"/>
      <c r="V127" s="6"/>
    </row>
    <row r="128" spans="3:22" x14ac:dyDescent="0.35">
      <c r="C128" s="27"/>
      <c r="H128" s="12"/>
      <c r="I128" s="12"/>
      <c r="J128" s="12"/>
      <c r="K128" s="12"/>
      <c r="L128" s="28"/>
      <c r="M128" s="28"/>
      <c r="N128" s="12"/>
      <c r="O128" s="12"/>
      <c r="S128" s="15"/>
      <c r="U128" s="5"/>
      <c r="V128" s="6"/>
    </row>
    <row r="129" spans="3:22" x14ac:dyDescent="0.35">
      <c r="C129" s="27"/>
      <c r="H129" s="12"/>
      <c r="I129" s="12"/>
      <c r="J129" s="12"/>
      <c r="K129" s="12"/>
      <c r="L129" s="28"/>
      <c r="M129" s="28"/>
      <c r="N129" s="12"/>
      <c r="O129" s="12"/>
      <c r="S129" s="15"/>
      <c r="U129" s="5"/>
      <c r="V129" s="6"/>
    </row>
    <row r="130" spans="3:22" x14ac:dyDescent="0.35">
      <c r="C130" s="27"/>
      <c r="H130" s="12"/>
      <c r="I130" s="12"/>
      <c r="J130" s="12"/>
      <c r="K130" s="12"/>
      <c r="L130" s="28"/>
      <c r="M130" s="28"/>
      <c r="N130" s="12"/>
      <c r="O130" s="12"/>
      <c r="S130" s="15"/>
      <c r="U130" s="5"/>
      <c r="V130" s="6"/>
    </row>
    <row r="131" spans="3:22" x14ac:dyDescent="0.35">
      <c r="C131" s="27"/>
      <c r="H131" s="12"/>
      <c r="I131" s="12"/>
      <c r="J131" s="12"/>
      <c r="K131" s="12"/>
      <c r="L131" s="28"/>
      <c r="M131" s="28"/>
      <c r="N131" s="12"/>
      <c r="O131" s="12"/>
      <c r="S131" s="15"/>
      <c r="U131" s="5"/>
      <c r="V131" s="6"/>
    </row>
    <row r="132" spans="3:22" x14ac:dyDescent="0.35">
      <c r="C132" s="27"/>
      <c r="H132" s="12"/>
      <c r="I132" s="12"/>
      <c r="J132" s="12"/>
      <c r="K132" s="12"/>
      <c r="L132" s="28"/>
      <c r="M132" s="28"/>
      <c r="N132" s="12"/>
      <c r="O132" s="12"/>
      <c r="S132" s="15"/>
      <c r="U132" s="5"/>
      <c r="V132" s="6"/>
    </row>
    <row r="133" spans="3:22" x14ac:dyDescent="0.35">
      <c r="C133" s="27"/>
      <c r="H133" s="12"/>
      <c r="I133" s="12"/>
      <c r="J133" s="12"/>
      <c r="K133" s="12"/>
      <c r="L133" s="28"/>
      <c r="M133" s="28"/>
      <c r="N133" s="12"/>
      <c r="O133" s="12"/>
      <c r="S133" s="15"/>
      <c r="U133" s="5"/>
      <c r="V133" s="6"/>
    </row>
    <row r="134" spans="3:22" x14ac:dyDescent="0.35">
      <c r="C134" s="27"/>
      <c r="H134" s="12"/>
      <c r="I134" s="12"/>
      <c r="J134" s="12"/>
      <c r="K134" s="12"/>
      <c r="L134" s="28"/>
      <c r="M134" s="28"/>
      <c r="N134" s="12"/>
      <c r="O134" s="12"/>
      <c r="S134" s="15"/>
      <c r="U134" s="5"/>
      <c r="V134" s="6"/>
    </row>
    <row r="135" spans="3:22" x14ac:dyDescent="0.35">
      <c r="C135" s="27"/>
      <c r="H135" s="12"/>
      <c r="I135" s="12"/>
      <c r="J135" s="12"/>
      <c r="K135" s="12"/>
      <c r="L135" s="28"/>
      <c r="M135" s="28"/>
      <c r="N135" s="12"/>
      <c r="O135" s="12"/>
      <c r="S135" s="15"/>
      <c r="U135" s="5"/>
      <c r="V135" s="6"/>
    </row>
    <row r="136" spans="3:22" x14ac:dyDescent="0.35">
      <c r="C136" s="27"/>
      <c r="H136" s="12"/>
      <c r="I136" s="12"/>
      <c r="J136" s="12"/>
      <c r="K136" s="12"/>
      <c r="L136" s="28"/>
      <c r="M136" s="28"/>
      <c r="N136" s="12"/>
      <c r="O136" s="12"/>
      <c r="S136" s="15"/>
      <c r="U136" s="5"/>
      <c r="V136" s="6"/>
    </row>
    <row r="137" spans="3:22" x14ac:dyDescent="0.35">
      <c r="C137" s="27"/>
      <c r="H137" s="12"/>
      <c r="I137" s="12"/>
      <c r="J137" s="12"/>
      <c r="K137" s="12"/>
      <c r="L137" s="28"/>
      <c r="M137" s="28"/>
      <c r="N137" s="12"/>
      <c r="O137" s="12"/>
      <c r="S137" s="15"/>
      <c r="U137" s="5"/>
      <c r="V137" s="6"/>
    </row>
    <row r="138" spans="3:22" x14ac:dyDescent="0.35">
      <c r="C138" s="27"/>
      <c r="H138" s="12"/>
      <c r="I138" s="12"/>
      <c r="J138" s="12"/>
      <c r="K138" s="12"/>
      <c r="L138" s="28"/>
      <c r="M138" s="28"/>
      <c r="N138" s="12"/>
      <c r="O138" s="12"/>
      <c r="S138" s="15"/>
      <c r="U138" s="5"/>
      <c r="V138" s="6"/>
    </row>
    <row r="139" spans="3:22" x14ac:dyDescent="0.35">
      <c r="C139" s="27"/>
      <c r="H139" s="12"/>
      <c r="I139" s="12"/>
      <c r="J139" s="12"/>
      <c r="K139" s="12"/>
      <c r="L139" s="28"/>
      <c r="M139" s="28"/>
      <c r="N139" s="12"/>
      <c r="O139" s="12"/>
      <c r="S139" s="15"/>
      <c r="U139" s="5"/>
      <c r="V139" s="6"/>
    </row>
    <row r="140" spans="3:22" x14ac:dyDescent="0.35">
      <c r="C140" s="27"/>
      <c r="H140" s="12"/>
      <c r="I140" s="12"/>
      <c r="J140" s="12"/>
      <c r="K140" s="12"/>
      <c r="L140" s="28"/>
      <c r="M140" s="28"/>
      <c r="N140" s="12"/>
      <c r="O140" s="12"/>
      <c r="S140" s="15"/>
      <c r="U140" s="5"/>
      <c r="V140" s="6"/>
    </row>
    <row r="141" spans="3:22" x14ac:dyDescent="0.35">
      <c r="C141" s="27"/>
      <c r="H141" s="12"/>
      <c r="I141" s="12"/>
      <c r="J141" s="12"/>
      <c r="K141" s="12"/>
      <c r="L141" s="28"/>
      <c r="M141" s="28"/>
      <c r="N141" s="12"/>
      <c r="O141" s="12"/>
      <c r="S141" s="15"/>
      <c r="U141" s="5"/>
      <c r="V141" s="6"/>
    </row>
    <row r="142" spans="3:22" x14ac:dyDescent="0.35">
      <c r="C142" s="27"/>
      <c r="H142" s="12"/>
      <c r="I142" s="12"/>
      <c r="J142" s="12"/>
      <c r="K142" s="12"/>
      <c r="L142" s="28"/>
      <c r="M142" s="28"/>
      <c r="N142" s="12"/>
      <c r="O142" s="12"/>
      <c r="S142" s="15"/>
      <c r="U142" s="5"/>
      <c r="V142" s="6"/>
    </row>
    <row r="143" spans="3:22" x14ac:dyDescent="0.35">
      <c r="C143" s="27"/>
      <c r="H143" s="12"/>
      <c r="I143" s="12"/>
      <c r="J143" s="12"/>
      <c r="K143" s="12"/>
      <c r="L143" s="28"/>
      <c r="M143" s="28"/>
      <c r="N143" s="12"/>
      <c r="O143" s="12"/>
      <c r="S143" s="15"/>
      <c r="U143" s="5"/>
      <c r="V143" s="6"/>
    </row>
    <row r="144" spans="3:22" x14ac:dyDescent="0.35">
      <c r="C144" s="27"/>
      <c r="H144" s="12"/>
      <c r="I144" s="12"/>
      <c r="J144" s="12"/>
      <c r="K144" s="12"/>
      <c r="L144" s="28"/>
      <c r="M144" s="28"/>
      <c r="N144" s="12"/>
      <c r="O144" s="12"/>
      <c r="S144" s="15"/>
      <c r="U144" s="5"/>
      <c r="V144" s="6"/>
    </row>
    <row r="145" spans="3:22" x14ac:dyDescent="0.35">
      <c r="C145" s="27"/>
      <c r="H145" s="12"/>
      <c r="I145" s="12"/>
      <c r="J145" s="12"/>
      <c r="K145" s="12"/>
      <c r="L145" s="28"/>
      <c r="M145" s="28"/>
      <c r="N145" s="12"/>
      <c r="O145" s="12"/>
      <c r="S145" s="15"/>
      <c r="U145" s="5"/>
      <c r="V145" s="6"/>
    </row>
    <row r="146" spans="3:22" x14ac:dyDescent="0.35">
      <c r="C146" s="27"/>
      <c r="H146" s="12"/>
      <c r="I146" s="12"/>
      <c r="J146" s="12"/>
      <c r="K146" s="12"/>
      <c r="L146" s="28"/>
      <c r="M146" s="28"/>
      <c r="N146" s="12"/>
      <c r="O146" s="12"/>
      <c r="S146" s="15"/>
      <c r="U146" s="5"/>
      <c r="V146" s="6"/>
    </row>
    <row r="147" spans="3:22" x14ac:dyDescent="0.35">
      <c r="C147" s="27"/>
      <c r="H147" s="12"/>
      <c r="I147" s="12"/>
      <c r="J147" s="12"/>
      <c r="K147" s="12"/>
      <c r="L147" s="28"/>
      <c r="M147" s="28"/>
      <c r="N147" s="12"/>
      <c r="O147" s="12"/>
      <c r="S147" s="15"/>
      <c r="U147" s="5"/>
      <c r="V147" s="6"/>
    </row>
    <row r="148" spans="3:22" x14ac:dyDescent="0.35">
      <c r="C148" s="27"/>
      <c r="H148" s="12"/>
      <c r="I148" s="12"/>
      <c r="J148" s="12"/>
      <c r="K148" s="12"/>
      <c r="L148" s="28"/>
      <c r="M148" s="28"/>
      <c r="N148" s="12"/>
      <c r="O148" s="12"/>
      <c r="S148" s="15"/>
      <c r="U148" s="5"/>
      <c r="V148" s="6"/>
    </row>
    <row r="149" spans="3:22" x14ac:dyDescent="0.35">
      <c r="C149" s="27"/>
      <c r="H149" s="12"/>
      <c r="I149" s="12"/>
      <c r="J149" s="12"/>
      <c r="K149" s="12"/>
      <c r="L149" s="28"/>
      <c r="M149" s="28"/>
      <c r="N149" s="12"/>
      <c r="O149" s="12"/>
      <c r="S149" s="15"/>
      <c r="U149" s="5"/>
      <c r="V149" s="6"/>
    </row>
    <row r="150" spans="3:22" x14ac:dyDescent="0.35">
      <c r="C150" s="27"/>
      <c r="H150" s="12"/>
      <c r="I150" s="12"/>
      <c r="J150" s="12"/>
      <c r="K150" s="12"/>
      <c r="L150" s="28"/>
      <c r="M150" s="28"/>
      <c r="N150" s="12"/>
      <c r="O150" s="12"/>
      <c r="S150" s="15"/>
      <c r="U150" s="5"/>
      <c r="V150" s="6"/>
    </row>
    <row r="151" spans="3:22" x14ac:dyDescent="0.35">
      <c r="C151" s="27"/>
      <c r="H151" s="12"/>
      <c r="I151" s="12"/>
      <c r="J151" s="12"/>
      <c r="K151" s="12"/>
      <c r="L151" s="28"/>
      <c r="M151" s="28"/>
      <c r="N151" s="12"/>
      <c r="O151" s="12"/>
      <c r="S151" s="15"/>
      <c r="U151" s="5"/>
      <c r="V151" s="6"/>
    </row>
    <row r="152" spans="3:22" x14ac:dyDescent="0.35">
      <c r="C152" s="27"/>
      <c r="H152" s="12"/>
      <c r="I152" s="12"/>
      <c r="J152" s="12"/>
      <c r="K152" s="12"/>
      <c r="L152" s="28"/>
      <c r="M152" s="28"/>
      <c r="N152" s="12"/>
      <c r="O152" s="12"/>
      <c r="S152" s="15"/>
      <c r="U152" s="5"/>
      <c r="V152" s="6"/>
    </row>
    <row r="153" spans="3:22" x14ac:dyDescent="0.35">
      <c r="C153" s="27"/>
      <c r="H153" s="12"/>
      <c r="I153" s="12"/>
      <c r="J153" s="12"/>
      <c r="K153" s="12"/>
      <c r="L153" s="28"/>
      <c r="M153" s="28"/>
      <c r="N153" s="12"/>
      <c r="O153" s="12"/>
      <c r="S153" s="15"/>
      <c r="U153" s="5"/>
      <c r="V153" s="6"/>
    </row>
    <row r="154" spans="3:22" x14ac:dyDescent="0.35">
      <c r="C154" s="27"/>
      <c r="H154" s="12"/>
      <c r="I154" s="12"/>
      <c r="J154" s="12"/>
      <c r="K154" s="12"/>
      <c r="L154" s="28"/>
      <c r="M154" s="28"/>
      <c r="N154" s="12"/>
      <c r="O154" s="12"/>
      <c r="S154" s="15"/>
      <c r="U154" s="5"/>
      <c r="V154" s="6"/>
    </row>
    <row r="155" spans="3:22" x14ac:dyDescent="0.35">
      <c r="C155" s="27"/>
      <c r="H155" s="12"/>
      <c r="I155" s="12"/>
      <c r="J155" s="12"/>
      <c r="K155" s="12"/>
      <c r="L155" s="28"/>
      <c r="M155" s="28"/>
      <c r="N155" s="12"/>
      <c r="O155" s="12"/>
      <c r="S155" s="15"/>
      <c r="U155" s="5"/>
      <c r="V155" s="6"/>
    </row>
    <row r="156" spans="3:22" x14ac:dyDescent="0.35">
      <c r="C156" s="27"/>
      <c r="I156"/>
      <c r="J156"/>
      <c r="K156"/>
      <c r="L156"/>
      <c r="M156"/>
      <c r="N156"/>
      <c r="O156"/>
      <c r="S156" s="15"/>
      <c r="U156" s="5"/>
      <c r="V156" s="6"/>
    </row>
    <row r="157" spans="3:22" x14ac:dyDescent="0.35">
      <c r="C157" s="27"/>
      <c r="I157"/>
      <c r="J157"/>
      <c r="K157"/>
      <c r="L157"/>
      <c r="M157"/>
      <c r="N157"/>
      <c r="O157"/>
      <c r="S157" s="15"/>
      <c r="U157" s="5"/>
      <c r="V157" s="6"/>
    </row>
    <row r="158" spans="3:22" x14ac:dyDescent="0.35">
      <c r="C158" s="27"/>
      <c r="I158"/>
      <c r="J158"/>
      <c r="K158"/>
      <c r="L158"/>
      <c r="M158"/>
      <c r="N158"/>
      <c r="O158"/>
      <c r="S158" s="15"/>
      <c r="U158" s="5"/>
      <c r="V158" s="6"/>
    </row>
    <row r="159" spans="3:22" x14ac:dyDescent="0.35">
      <c r="C159" s="27"/>
      <c r="I159"/>
      <c r="J159"/>
      <c r="K159"/>
      <c r="L159"/>
      <c r="M159"/>
      <c r="N159"/>
      <c r="O159"/>
      <c r="S159" s="15"/>
      <c r="U159" s="5"/>
      <c r="V159" s="6"/>
    </row>
    <row r="160" spans="3:22" x14ac:dyDescent="0.35">
      <c r="C160" s="27"/>
      <c r="I160"/>
      <c r="J160"/>
      <c r="K160"/>
      <c r="L160"/>
      <c r="M160"/>
      <c r="N160"/>
      <c r="O160"/>
      <c r="S160" s="15"/>
      <c r="U160" s="5"/>
      <c r="V160" s="6"/>
    </row>
    <row r="161" spans="3:22" x14ac:dyDescent="0.35">
      <c r="C161" s="27"/>
      <c r="I161"/>
      <c r="J161"/>
      <c r="K161"/>
      <c r="L161"/>
      <c r="M161"/>
      <c r="N161"/>
      <c r="O161"/>
      <c r="S161" s="15"/>
      <c r="U161" s="5"/>
      <c r="V161" s="6"/>
    </row>
    <row r="162" spans="3:22" x14ac:dyDescent="0.35">
      <c r="C162" s="27"/>
      <c r="I162"/>
      <c r="J162"/>
      <c r="K162"/>
      <c r="L162"/>
      <c r="M162"/>
      <c r="N162"/>
      <c r="O162"/>
      <c r="S162" s="15"/>
      <c r="U162" s="5"/>
      <c r="V162" s="6"/>
    </row>
    <row r="163" spans="3:22" x14ac:dyDescent="0.35">
      <c r="C163" s="27"/>
      <c r="I163"/>
      <c r="J163"/>
      <c r="K163"/>
      <c r="L163"/>
      <c r="M163"/>
      <c r="N163"/>
      <c r="O163"/>
      <c r="S163" s="15"/>
      <c r="U163" s="5"/>
      <c r="V163" s="6"/>
    </row>
    <row r="164" spans="3:22" x14ac:dyDescent="0.35">
      <c r="C164" s="27"/>
      <c r="I164"/>
      <c r="J164"/>
      <c r="K164"/>
      <c r="L164"/>
      <c r="M164"/>
      <c r="N164"/>
      <c r="O164"/>
      <c r="S164" s="15"/>
      <c r="U164" s="5"/>
      <c r="V164" s="6"/>
    </row>
    <row r="165" spans="3:22" x14ac:dyDescent="0.35">
      <c r="C165" s="27"/>
      <c r="I165"/>
      <c r="J165"/>
      <c r="K165"/>
      <c r="L165"/>
      <c r="M165"/>
      <c r="N165"/>
      <c r="O165"/>
      <c r="S165" s="15"/>
      <c r="U165" s="5"/>
      <c r="V165" s="6"/>
    </row>
    <row r="166" spans="3:22" x14ac:dyDescent="0.35">
      <c r="C166" s="27"/>
      <c r="I166"/>
      <c r="J166"/>
      <c r="K166"/>
      <c r="L166"/>
      <c r="M166"/>
      <c r="N166"/>
      <c r="O166"/>
      <c r="S166" s="15"/>
      <c r="U166" s="5"/>
      <c r="V166" s="6"/>
    </row>
    <row r="167" spans="3:22" x14ac:dyDescent="0.35">
      <c r="C167" s="27"/>
      <c r="I167"/>
      <c r="J167"/>
      <c r="K167"/>
      <c r="L167"/>
      <c r="M167"/>
      <c r="N167"/>
      <c r="O167"/>
      <c r="S167" s="15"/>
      <c r="U167" s="5"/>
      <c r="V167" s="6"/>
    </row>
    <row r="168" spans="3:22" x14ac:dyDescent="0.35">
      <c r="C168" s="27"/>
      <c r="I168"/>
      <c r="J168"/>
      <c r="K168"/>
      <c r="L168"/>
      <c r="M168"/>
      <c r="N168"/>
      <c r="O168"/>
      <c r="S168" s="15"/>
      <c r="U168" s="5"/>
      <c r="V168" s="6"/>
    </row>
    <row r="169" spans="3:22" x14ac:dyDescent="0.35">
      <c r="C169" s="27"/>
      <c r="I169"/>
      <c r="J169"/>
      <c r="K169"/>
      <c r="L169"/>
      <c r="M169"/>
      <c r="N169"/>
      <c r="O169"/>
      <c r="S169" s="15"/>
      <c r="U169" s="5"/>
      <c r="V169" s="6"/>
    </row>
    <row r="170" spans="3:22" x14ac:dyDescent="0.35">
      <c r="C170" s="27"/>
      <c r="I170"/>
      <c r="J170"/>
      <c r="K170"/>
      <c r="L170"/>
      <c r="M170"/>
      <c r="N170"/>
      <c r="O170"/>
      <c r="S170" s="15"/>
      <c r="U170" s="5"/>
      <c r="V170" s="6"/>
    </row>
    <row r="171" spans="3:22" x14ac:dyDescent="0.35">
      <c r="C171" s="27"/>
      <c r="I171"/>
      <c r="J171"/>
      <c r="K171"/>
      <c r="L171"/>
      <c r="M171"/>
      <c r="N171"/>
      <c r="O171"/>
      <c r="S171" s="15"/>
      <c r="U171" s="5"/>
      <c r="V171" s="6"/>
    </row>
    <row r="172" spans="3:22" x14ac:dyDescent="0.35">
      <c r="C172" s="27"/>
      <c r="I172"/>
      <c r="J172"/>
      <c r="K172"/>
      <c r="L172"/>
      <c r="M172"/>
      <c r="N172"/>
      <c r="O172"/>
      <c r="S172" s="15"/>
      <c r="U172" s="5"/>
      <c r="V172" s="6"/>
    </row>
    <row r="173" spans="3:22" x14ac:dyDescent="0.35">
      <c r="C173" s="27"/>
      <c r="I173"/>
      <c r="J173"/>
      <c r="K173"/>
      <c r="L173"/>
      <c r="M173"/>
      <c r="N173"/>
      <c r="O173"/>
      <c r="S173" s="15"/>
      <c r="U173" s="5"/>
      <c r="V173" s="6"/>
    </row>
    <row r="174" spans="3:22" x14ac:dyDescent="0.35">
      <c r="C174" s="27"/>
      <c r="I174"/>
      <c r="J174"/>
      <c r="K174"/>
      <c r="L174"/>
      <c r="M174"/>
      <c r="N174"/>
      <c r="O174"/>
      <c r="S174" s="15"/>
      <c r="U174" s="5"/>
      <c r="V174" s="6"/>
    </row>
    <row r="175" spans="3:22" x14ac:dyDescent="0.35">
      <c r="C175" s="27"/>
      <c r="I175"/>
      <c r="J175"/>
      <c r="K175"/>
      <c r="L175"/>
      <c r="M175"/>
      <c r="N175"/>
      <c r="O175"/>
      <c r="S175" s="15"/>
      <c r="U175" s="5"/>
      <c r="V175" s="6"/>
    </row>
    <row r="176" spans="3:22" x14ac:dyDescent="0.35">
      <c r="C176" s="27"/>
      <c r="I176"/>
      <c r="J176"/>
      <c r="K176"/>
      <c r="L176"/>
      <c r="M176"/>
      <c r="N176"/>
      <c r="O176"/>
      <c r="S176" s="15"/>
      <c r="U176" s="5"/>
      <c r="V176" s="6"/>
    </row>
    <row r="177" spans="3:22" x14ac:dyDescent="0.35">
      <c r="C177" s="27"/>
      <c r="I177"/>
      <c r="J177"/>
      <c r="K177"/>
      <c r="L177"/>
      <c r="M177"/>
      <c r="N177"/>
      <c r="O177"/>
      <c r="S177" s="15"/>
      <c r="U177" s="5"/>
      <c r="V177" s="6"/>
    </row>
    <row r="178" spans="3:22" x14ac:dyDescent="0.35">
      <c r="C178" s="27"/>
      <c r="I178"/>
      <c r="J178"/>
      <c r="K178"/>
      <c r="L178"/>
      <c r="M178"/>
      <c r="N178"/>
      <c r="O178"/>
      <c r="S178" s="15"/>
      <c r="U178" s="5"/>
      <c r="V178" s="6"/>
    </row>
    <row r="179" spans="3:22" x14ac:dyDescent="0.35">
      <c r="C179" s="27"/>
      <c r="I179"/>
      <c r="J179"/>
      <c r="K179"/>
      <c r="L179"/>
      <c r="M179"/>
      <c r="N179"/>
      <c r="O179"/>
      <c r="S179" s="15"/>
      <c r="U179" s="5"/>
      <c r="V179" s="6"/>
    </row>
    <row r="180" spans="3:22" x14ac:dyDescent="0.35">
      <c r="C180" s="27"/>
      <c r="I180"/>
      <c r="J180"/>
      <c r="K180"/>
      <c r="L180"/>
      <c r="M180"/>
      <c r="N180"/>
      <c r="O180"/>
      <c r="S180" s="15"/>
      <c r="U180" s="5"/>
      <c r="V180" s="6"/>
    </row>
    <row r="181" spans="3:22" x14ac:dyDescent="0.35">
      <c r="C181" s="27"/>
      <c r="I181"/>
      <c r="J181"/>
      <c r="K181"/>
      <c r="L181"/>
      <c r="M181"/>
      <c r="N181"/>
      <c r="O181"/>
      <c r="S181" s="15"/>
      <c r="U181" s="5"/>
      <c r="V181" s="6"/>
    </row>
    <row r="182" spans="3:22" x14ac:dyDescent="0.35">
      <c r="C182" s="27"/>
      <c r="I182"/>
      <c r="J182"/>
      <c r="K182"/>
      <c r="L182"/>
      <c r="M182"/>
      <c r="N182"/>
      <c r="O182"/>
      <c r="S182" s="15"/>
      <c r="U182" s="5"/>
      <c r="V182" s="6"/>
    </row>
    <row r="183" spans="3:22" x14ac:dyDescent="0.35">
      <c r="C183" s="27"/>
      <c r="I183"/>
      <c r="J183"/>
      <c r="K183"/>
      <c r="L183"/>
      <c r="M183"/>
      <c r="N183"/>
      <c r="O183"/>
      <c r="S183" s="15"/>
      <c r="U183" s="5"/>
      <c r="V183" s="6"/>
    </row>
    <row r="184" spans="3:22" x14ac:dyDescent="0.35">
      <c r="C184" s="27"/>
      <c r="I184"/>
      <c r="J184"/>
      <c r="K184"/>
      <c r="L184"/>
      <c r="M184"/>
      <c r="N184"/>
      <c r="O184"/>
      <c r="S184" s="15"/>
      <c r="U184" s="5"/>
      <c r="V184" s="6"/>
    </row>
    <row r="185" spans="3:22" x14ac:dyDescent="0.35">
      <c r="C185" s="27"/>
      <c r="I185"/>
      <c r="J185"/>
      <c r="K185"/>
      <c r="L185"/>
      <c r="M185"/>
      <c r="N185"/>
      <c r="O185"/>
      <c r="S185" s="15"/>
      <c r="U185" s="5"/>
      <c r="V185" s="6"/>
    </row>
    <row r="186" spans="3:22" x14ac:dyDescent="0.35">
      <c r="C186" s="27"/>
      <c r="I186"/>
      <c r="J186"/>
      <c r="K186"/>
      <c r="L186"/>
      <c r="M186"/>
      <c r="N186"/>
      <c r="O186"/>
      <c r="S186" s="15"/>
      <c r="U186" s="5"/>
      <c r="V186" s="6"/>
    </row>
    <row r="187" spans="3:22" x14ac:dyDescent="0.35">
      <c r="C187" s="27"/>
      <c r="I187"/>
      <c r="J187"/>
      <c r="K187"/>
      <c r="L187"/>
      <c r="M187"/>
      <c r="N187"/>
      <c r="O187"/>
      <c r="S187" s="15"/>
      <c r="U187" s="5"/>
      <c r="V187" s="6"/>
    </row>
    <row r="188" spans="3:22" x14ac:dyDescent="0.35">
      <c r="C188" s="27"/>
      <c r="I188"/>
      <c r="J188"/>
      <c r="K188"/>
      <c r="L188"/>
      <c r="M188"/>
      <c r="N188"/>
      <c r="O188"/>
      <c r="S188" s="15"/>
      <c r="U188" s="5"/>
      <c r="V188" s="6"/>
    </row>
    <row r="189" spans="3:22" x14ac:dyDescent="0.35">
      <c r="C189" s="27"/>
      <c r="I189"/>
      <c r="J189"/>
      <c r="K189"/>
      <c r="L189"/>
      <c r="M189"/>
      <c r="N189"/>
      <c r="O189"/>
      <c r="S189" s="15"/>
      <c r="U189" s="5"/>
      <c r="V189" s="6"/>
    </row>
    <row r="190" spans="3:22" x14ac:dyDescent="0.35">
      <c r="C190" s="27"/>
      <c r="I190"/>
      <c r="J190"/>
      <c r="K190"/>
      <c r="L190"/>
      <c r="M190"/>
      <c r="N190"/>
      <c r="O190"/>
      <c r="S190" s="15"/>
      <c r="U190" s="5"/>
      <c r="V190" s="6"/>
    </row>
    <row r="191" spans="3:22" x14ac:dyDescent="0.35">
      <c r="C191" s="27"/>
      <c r="I191"/>
      <c r="J191"/>
      <c r="K191"/>
      <c r="L191"/>
      <c r="M191"/>
      <c r="N191"/>
      <c r="O191"/>
      <c r="S191" s="15"/>
      <c r="U191" s="5"/>
      <c r="V191" s="6"/>
    </row>
    <row r="192" spans="3:22" x14ac:dyDescent="0.35">
      <c r="C192" s="27"/>
      <c r="I192"/>
      <c r="J192"/>
      <c r="K192"/>
      <c r="L192"/>
      <c r="M192"/>
      <c r="N192"/>
      <c r="O192"/>
      <c r="S192" s="15"/>
      <c r="U192" s="5"/>
      <c r="V192" s="6"/>
    </row>
    <row r="193" spans="3:22" x14ac:dyDescent="0.35">
      <c r="C193" s="27"/>
      <c r="I193"/>
      <c r="J193"/>
      <c r="K193"/>
      <c r="L193"/>
      <c r="M193"/>
      <c r="N193"/>
      <c r="O193"/>
      <c r="S193" s="15"/>
      <c r="U193" s="5"/>
      <c r="V193" s="6"/>
    </row>
    <row r="194" spans="3:22" x14ac:dyDescent="0.35">
      <c r="C194" s="27"/>
      <c r="I194"/>
      <c r="J194"/>
      <c r="K194"/>
      <c r="L194"/>
      <c r="M194"/>
      <c r="N194"/>
      <c r="O194"/>
      <c r="S194" s="15"/>
      <c r="U194" s="5"/>
      <c r="V194" s="6"/>
    </row>
    <row r="195" spans="3:22" x14ac:dyDescent="0.35">
      <c r="C195" s="27"/>
      <c r="I195"/>
      <c r="J195"/>
      <c r="K195"/>
      <c r="L195"/>
      <c r="M195"/>
      <c r="N195"/>
      <c r="O195"/>
      <c r="S195" s="15"/>
    </row>
    <row r="196" spans="3:22" x14ac:dyDescent="0.35">
      <c r="C196" s="27"/>
      <c r="I196"/>
      <c r="J196"/>
      <c r="K196"/>
      <c r="L196"/>
      <c r="M196"/>
      <c r="N196"/>
      <c r="O196"/>
      <c r="S196" s="15"/>
    </row>
    <row r="197" spans="3:22" x14ac:dyDescent="0.35">
      <c r="C197" s="27"/>
      <c r="I197"/>
      <c r="J197"/>
      <c r="K197"/>
      <c r="L197"/>
      <c r="M197"/>
      <c r="N197"/>
      <c r="O197"/>
      <c r="S197" s="15"/>
    </row>
    <row r="198" spans="3:22" x14ac:dyDescent="0.35">
      <c r="C198" s="27"/>
      <c r="I198"/>
      <c r="J198"/>
      <c r="K198"/>
      <c r="L198"/>
      <c r="M198"/>
      <c r="N198"/>
      <c r="O198"/>
      <c r="S198" s="15"/>
    </row>
    <row r="199" spans="3:22" x14ac:dyDescent="0.35">
      <c r="C199" s="27"/>
      <c r="I199"/>
      <c r="J199"/>
      <c r="K199"/>
      <c r="L199"/>
      <c r="M199"/>
      <c r="N199"/>
      <c r="O199"/>
      <c r="S199" s="15"/>
    </row>
    <row r="200" spans="3:22" x14ac:dyDescent="0.35">
      <c r="C200" s="27"/>
      <c r="I200"/>
      <c r="J200"/>
      <c r="K200"/>
      <c r="L200"/>
      <c r="M200"/>
      <c r="N200"/>
      <c r="O200"/>
      <c r="S200" s="15"/>
    </row>
    <row r="201" spans="3:22" x14ac:dyDescent="0.35">
      <c r="C201" s="27"/>
      <c r="I201"/>
      <c r="J201"/>
      <c r="K201"/>
      <c r="L201"/>
      <c r="M201"/>
      <c r="N201"/>
      <c r="O201"/>
      <c r="S201" s="15"/>
    </row>
    <row r="202" spans="3:22" x14ac:dyDescent="0.35">
      <c r="C202" s="27"/>
      <c r="I202"/>
      <c r="J202"/>
      <c r="K202"/>
      <c r="L202"/>
      <c r="M202"/>
      <c r="N202"/>
      <c r="O202"/>
      <c r="S202" s="15"/>
    </row>
    <row r="203" spans="3:22" x14ac:dyDescent="0.35">
      <c r="C203" s="27"/>
      <c r="I203"/>
      <c r="J203"/>
      <c r="K203"/>
      <c r="L203"/>
      <c r="M203"/>
      <c r="N203"/>
      <c r="O203"/>
      <c r="S203" s="15"/>
    </row>
    <row r="204" spans="3:22" x14ac:dyDescent="0.35">
      <c r="C204" s="27"/>
      <c r="I204"/>
      <c r="J204"/>
      <c r="K204"/>
      <c r="L204"/>
      <c r="M204"/>
      <c r="N204"/>
      <c r="O204"/>
      <c r="S204" s="15"/>
    </row>
    <row r="205" spans="3:22" x14ac:dyDescent="0.35">
      <c r="C205" s="27"/>
      <c r="I205"/>
      <c r="J205"/>
      <c r="K205"/>
      <c r="L205"/>
      <c r="M205"/>
      <c r="N205"/>
      <c r="O205"/>
      <c r="S205" s="15"/>
    </row>
    <row r="206" spans="3:22" x14ac:dyDescent="0.35">
      <c r="C206" s="27"/>
      <c r="I206"/>
      <c r="J206"/>
      <c r="K206"/>
      <c r="L206"/>
      <c r="M206"/>
      <c r="N206"/>
      <c r="O206"/>
      <c r="S206" s="15"/>
    </row>
    <row r="207" spans="3:22" x14ac:dyDescent="0.35">
      <c r="C207" s="27"/>
      <c r="I207"/>
      <c r="J207"/>
      <c r="K207"/>
      <c r="L207"/>
      <c r="M207"/>
      <c r="N207"/>
      <c r="O207"/>
      <c r="S207" s="15"/>
    </row>
    <row r="208" spans="3:22" x14ac:dyDescent="0.35">
      <c r="C208" s="27"/>
      <c r="I208"/>
      <c r="J208"/>
      <c r="K208"/>
      <c r="L208"/>
      <c r="M208"/>
      <c r="N208"/>
      <c r="O208"/>
      <c r="S208" s="15"/>
    </row>
    <row r="209" spans="3:19" x14ac:dyDescent="0.35">
      <c r="C209" s="27"/>
      <c r="I209"/>
      <c r="J209"/>
      <c r="K209"/>
      <c r="L209"/>
      <c r="M209"/>
      <c r="N209"/>
      <c r="O209"/>
      <c r="S209" s="15"/>
    </row>
    <row r="210" spans="3:19" x14ac:dyDescent="0.35">
      <c r="C210" s="27"/>
      <c r="I210"/>
      <c r="J210"/>
      <c r="K210"/>
      <c r="L210"/>
      <c r="M210"/>
      <c r="N210"/>
      <c r="O210"/>
      <c r="S210" s="15"/>
    </row>
    <row r="211" spans="3:19" x14ac:dyDescent="0.35">
      <c r="C211" s="27"/>
      <c r="I211"/>
      <c r="J211"/>
      <c r="K211"/>
      <c r="L211"/>
      <c r="M211"/>
      <c r="N211"/>
      <c r="O211"/>
      <c r="S211" s="15"/>
    </row>
    <row r="212" spans="3:19" x14ac:dyDescent="0.35">
      <c r="C212" s="27"/>
      <c r="I212"/>
      <c r="J212"/>
      <c r="K212"/>
      <c r="L212"/>
      <c r="M212"/>
      <c r="N212"/>
      <c r="O212"/>
      <c r="S212" s="15"/>
    </row>
    <row r="213" spans="3:19" x14ac:dyDescent="0.35">
      <c r="C213" s="27"/>
      <c r="I213"/>
      <c r="J213"/>
      <c r="K213"/>
      <c r="L213"/>
      <c r="M213"/>
      <c r="N213"/>
      <c r="O213"/>
      <c r="S213" s="15"/>
    </row>
    <row r="214" spans="3:19" x14ac:dyDescent="0.35">
      <c r="C214" s="27"/>
      <c r="I214"/>
      <c r="J214"/>
      <c r="K214"/>
      <c r="L214"/>
      <c r="M214"/>
      <c r="N214"/>
      <c r="O214"/>
      <c r="S214" s="15"/>
    </row>
    <row r="215" spans="3:19" x14ac:dyDescent="0.35">
      <c r="C215" s="27"/>
      <c r="I215"/>
      <c r="J215"/>
      <c r="K215"/>
      <c r="L215"/>
      <c r="M215"/>
      <c r="N215"/>
      <c r="O215"/>
      <c r="S215" s="15"/>
    </row>
    <row r="216" spans="3:19" x14ac:dyDescent="0.35">
      <c r="C216" s="27"/>
      <c r="I216"/>
      <c r="J216"/>
      <c r="K216"/>
      <c r="L216"/>
      <c r="M216"/>
      <c r="N216"/>
      <c r="O216"/>
      <c r="S216" s="15"/>
    </row>
    <row r="217" spans="3:19" x14ac:dyDescent="0.35">
      <c r="C217" s="27"/>
      <c r="I217"/>
      <c r="J217"/>
      <c r="K217"/>
      <c r="L217"/>
      <c r="M217"/>
      <c r="N217"/>
      <c r="O217"/>
      <c r="S217" s="15"/>
    </row>
    <row r="218" spans="3:19" x14ac:dyDescent="0.35">
      <c r="C218" s="27"/>
      <c r="I218"/>
      <c r="J218"/>
      <c r="K218"/>
      <c r="L218"/>
      <c r="M218"/>
      <c r="N218"/>
      <c r="O218"/>
      <c r="S218" s="15"/>
    </row>
    <row r="219" spans="3:19" x14ac:dyDescent="0.35">
      <c r="C219" s="27"/>
      <c r="I219"/>
      <c r="J219"/>
      <c r="K219"/>
      <c r="L219"/>
      <c r="M219"/>
      <c r="N219"/>
      <c r="O219"/>
      <c r="S219" s="15"/>
    </row>
    <row r="220" spans="3:19" x14ac:dyDescent="0.35">
      <c r="C220" s="27"/>
      <c r="I220"/>
      <c r="J220"/>
      <c r="K220"/>
      <c r="L220"/>
      <c r="M220"/>
      <c r="N220"/>
      <c r="O220"/>
      <c r="S220" s="15"/>
    </row>
    <row r="221" spans="3:19" x14ac:dyDescent="0.35">
      <c r="C221" s="27"/>
      <c r="I221"/>
      <c r="J221"/>
      <c r="K221"/>
      <c r="L221"/>
      <c r="M221"/>
      <c r="N221"/>
      <c r="O221"/>
      <c r="S221" s="15"/>
    </row>
    <row r="222" spans="3:19" x14ac:dyDescent="0.35">
      <c r="C222" s="27"/>
      <c r="I222"/>
      <c r="J222"/>
      <c r="K222"/>
      <c r="L222"/>
      <c r="M222"/>
      <c r="N222"/>
      <c r="O222"/>
      <c r="S222" s="15"/>
    </row>
    <row r="223" spans="3:19" x14ac:dyDescent="0.35">
      <c r="C223" s="27"/>
      <c r="I223"/>
      <c r="J223"/>
      <c r="K223"/>
      <c r="L223"/>
      <c r="M223"/>
      <c r="N223"/>
      <c r="O223"/>
      <c r="S223" s="15"/>
    </row>
    <row r="224" spans="3:19" x14ac:dyDescent="0.35">
      <c r="C224" s="27"/>
      <c r="I224"/>
      <c r="J224"/>
      <c r="K224"/>
      <c r="L224"/>
      <c r="M224"/>
      <c r="N224"/>
      <c r="O224"/>
      <c r="S224" s="15"/>
    </row>
    <row r="225" spans="3:19" x14ac:dyDescent="0.35">
      <c r="C225" s="27"/>
      <c r="I225"/>
      <c r="J225"/>
      <c r="K225"/>
      <c r="L225"/>
      <c r="M225"/>
      <c r="N225"/>
      <c r="O225"/>
      <c r="S225" s="15"/>
    </row>
    <row r="226" spans="3:19" x14ac:dyDescent="0.35">
      <c r="C226" s="27"/>
      <c r="I226"/>
      <c r="J226"/>
      <c r="K226"/>
      <c r="L226"/>
      <c r="M226"/>
      <c r="N226"/>
      <c r="O226"/>
      <c r="S226" s="15"/>
    </row>
    <row r="227" spans="3:19" x14ac:dyDescent="0.35">
      <c r="C227" s="27"/>
      <c r="I227"/>
      <c r="J227"/>
      <c r="K227"/>
      <c r="L227"/>
      <c r="M227"/>
      <c r="N227"/>
      <c r="O227"/>
      <c r="S227" s="15"/>
    </row>
    <row r="228" spans="3:19" x14ac:dyDescent="0.35">
      <c r="C228" s="27"/>
      <c r="I228"/>
      <c r="J228"/>
      <c r="K228"/>
      <c r="L228"/>
      <c r="M228"/>
      <c r="N228"/>
      <c r="O228"/>
      <c r="S228" s="15"/>
    </row>
    <row r="229" spans="3:19" x14ac:dyDescent="0.35">
      <c r="C229" s="27"/>
      <c r="I229"/>
      <c r="J229"/>
      <c r="K229"/>
      <c r="L229"/>
      <c r="M229"/>
      <c r="N229"/>
      <c r="O229"/>
      <c r="S229" s="15"/>
    </row>
    <row r="230" spans="3:19" x14ac:dyDescent="0.35">
      <c r="C230" s="27"/>
      <c r="I230"/>
      <c r="J230"/>
      <c r="K230"/>
      <c r="L230"/>
      <c r="M230"/>
      <c r="N230"/>
      <c r="O230"/>
      <c r="S230" s="15"/>
    </row>
    <row r="231" spans="3:19" x14ac:dyDescent="0.35">
      <c r="C231" s="27"/>
      <c r="I231"/>
      <c r="J231"/>
      <c r="K231"/>
      <c r="L231"/>
      <c r="M231"/>
      <c r="N231"/>
      <c r="O231"/>
      <c r="S231" s="15"/>
    </row>
    <row r="232" spans="3:19" x14ac:dyDescent="0.35">
      <c r="C232" s="27"/>
      <c r="I232"/>
      <c r="J232"/>
      <c r="K232"/>
      <c r="L232"/>
      <c r="M232"/>
      <c r="N232"/>
      <c r="O232"/>
      <c r="S232" s="15"/>
    </row>
    <row r="233" spans="3:19" x14ac:dyDescent="0.35">
      <c r="C233" s="27"/>
      <c r="I233"/>
      <c r="J233"/>
      <c r="K233"/>
      <c r="L233"/>
      <c r="M233"/>
      <c r="N233"/>
      <c r="O233"/>
      <c r="S233" s="15"/>
    </row>
    <row r="234" spans="3:19" x14ac:dyDescent="0.35">
      <c r="C234" s="27"/>
      <c r="I234"/>
      <c r="J234"/>
      <c r="K234"/>
      <c r="L234"/>
      <c r="M234"/>
      <c r="N234"/>
      <c r="O234"/>
      <c r="S234" s="15"/>
    </row>
    <row r="235" spans="3:19" x14ac:dyDescent="0.35">
      <c r="C235" s="27"/>
      <c r="I235"/>
      <c r="J235"/>
      <c r="K235"/>
      <c r="L235"/>
      <c r="M235"/>
      <c r="N235"/>
      <c r="O235"/>
      <c r="S235" s="15"/>
    </row>
    <row r="236" spans="3:19" x14ac:dyDescent="0.35">
      <c r="C236" s="27"/>
      <c r="I236"/>
      <c r="J236"/>
      <c r="K236"/>
      <c r="L236"/>
      <c r="M236"/>
      <c r="N236"/>
      <c r="O236"/>
      <c r="S236" s="15"/>
    </row>
    <row r="237" spans="3:19" x14ac:dyDescent="0.35">
      <c r="C237" s="27"/>
      <c r="I237"/>
      <c r="J237"/>
      <c r="K237"/>
      <c r="L237"/>
      <c r="M237"/>
      <c r="N237"/>
      <c r="O237"/>
      <c r="S237" s="15"/>
    </row>
    <row r="238" spans="3:19" x14ac:dyDescent="0.35">
      <c r="C238" s="27"/>
      <c r="I238"/>
      <c r="J238"/>
      <c r="K238"/>
      <c r="L238"/>
      <c r="M238"/>
      <c r="N238"/>
      <c r="O238"/>
      <c r="S238" s="15"/>
    </row>
    <row r="239" spans="3:19" x14ac:dyDescent="0.35">
      <c r="C239" s="27"/>
      <c r="I239"/>
      <c r="J239"/>
      <c r="K239"/>
      <c r="L239"/>
      <c r="M239"/>
      <c r="N239"/>
      <c r="O239"/>
      <c r="S239" s="15"/>
    </row>
    <row r="240" spans="3:19" x14ac:dyDescent="0.35">
      <c r="C240" s="27"/>
      <c r="I240"/>
      <c r="J240"/>
      <c r="K240"/>
      <c r="L240"/>
      <c r="M240"/>
      <c r="N240"/>
      <c r="O240"/>
      <c r="S240" s="15"/>
    </row>
    <row r="241" spans="3:19" x14ac:dyDescent="0.35">
      <c r="C241" s="27"/>
      <c r="I241"/>
      <c r="J241"/>
      <c r="K241"/>
      <c r="L241"/>
      <c r="M241"/>
      <c r="N241"/>
      <c r="O241"/>
      <c r="S241" s="15"/>
    </row>
    <row r="242" spans="3:19" x14ac:dyDescent="0.35">
      <c r="C242" s="27"/>
      <c r="I242"/>
      <c r="J242"/>
      <c r="K242"/>
      <c r="L242"/>
      <c r="M242"/>
      <c r="N242"/>
      <c r="O242"/>
      <c r="S242" s="15"/>
    </row>
    <row r="243" spans="3:19" x14ac:dyDescent="0.35">
      <c r="C243" s="27"/>
      <c r="I243"/>
      <c r="J243"/>
      <c r="K243"/>
      <c r="L243"/>
      <c r="M243"/>
      <c r="N243"/>
      <c r="O243"/>
      <c r="S243" s="15"/>
    </row>
    <row r="244" spans="3:19" x14ac:dyDescent="0.35">
      <c r="C244" s="27"/>
      <c r="I244"/>
      <c r="J244"/>
      <c r="K244"/>
      <c r="L244"/>
      <c r="M244"/>
      <c r="N244"/>
      <c r="O244"/>
      <c r="S244" s="15"/>
    </row>
    <row r="245" spans="3:19" x14ac:dyDescent="0.35">
      <c r="C245" s="27"/>
      <c r="I245"/>
      <c r="J245"/>
      <c r="K245"/>
      <c r="L245"/>
      <c r="M245"/>
      <c r="N245"/>
      <c r="O245"/>
      <c r="S245" s="15"/>
    </row>
    <row r="246" spans="3:19" x14ac:dyDescent="0.35">
      <c r="C246" s="27"/>
      <c r="I246"/>
      <c r="J246"/>
      <c r="K246"/>
      <c r="L246"/>
      <c r="M246"/>
      <c r="N246"/>
      <c r="O246"/>
      <c r="S246" s="15"/>
    </row>
    <row r="247" spans="3:19" x14ac:dyDescent="0.35">
      <c r="C247" s="27"/>
      <c r="I247"/>
      <c r="J247"/>
      <c r="K247"/>
      <c r="L247"/>
      <c r="M247"/>
      <c r="N247"/>
      <c r="O247"/>
      <c r="S247" s="15"/>
    </row>
    <row r="248" spans="3:19" x14ac:dyDescent="0.35">
      <c r="C248" s="27"/>
      <c r="I248"/>
      <c r="J248"/>
      <c r="K248"/>
      <c r="L248"/>
      <c r="M248"/>
      <c r="N248"/>
      <c r="O248"/>
      <c r="S248" s="15"/>
    </row>
    <row r="249" spans="3:19" x14ac:dyDescent="0.35">
      <c r="C249" s="27"/>
      <c r="I249"/>
      <c r="J249"/>
      <c r="K249"/>
      <c r="L249"/>
      <c r="M249"/>
      <c r="N249"/>
      <c r="O249"/>
      <c r="S249" s="15"/>
    </row>
    <row r="250" spans="3:19" x14ac:dyDescent="0.35">
      <c r="C250" s="27"/>
      <c r="I250"/>
      <c r="J250"/>
      <c r="K250"/>
      <c r="L250"/>
      <c r="M250"/>
      <c r="N250"/>
      <c r="O250"/>
      <c r="S250" s="15"/>
    </row>
    <row r="251" spans="3:19" x14ac:dyDescent="0.35">
      <c r="C251" s="27"/>
      <c r="I251"/>
      <c r="J251"/>
      <c r="K251"/>
      <c r="L251"/>
      <c r="M251"/>
      <c r="N251"/>
      <c r="O251"/>
      <c r="S251" s="15"/>
    </row>
    <row r="252" spans="3:19" x14ac:dyDescent="0.35">
      <c r="C252" s="27"/>
      <c r="I252"/>
      <c r="J252"/>
      <c r="K252"/>
      <c r="L252"/>
      <c r="M252"/>
      <c r="N252"/>
      <c r="O252"/>
      <c r="S252" s="15"/>
    </row>
    <row r="253" spans="3:19" x14ac:dyDescent="0.35">
      <c r="C253" s="27"/>
      <c r="I253"/>
      <c r="J253"/>
      <c r="K253"/>
      <c r="L253"/>
      <c r="M253"/>
      <c r="N253"/>
      <c r="O253"/>
      <c r="S253" s="15"/>
    </row>
    <row r="254" spans="3:19" x14ac:dyDescent="0.35">
      <c r="C254" s="27"/>
      <c r="I254"/>
      <c r="J254"/>
      <c r="K254"/>
      <c r="L254"/>
      <c r="M254"/>
      <c r="N254"/>
      <c r="O254"/>
    </row>
    <row r="255" spans="3:19" x14ac:dyDescent="0.35">
      <c r="C255" s="27"/>
      <c r="I255"/>
      <c r="J255"/>
      <c r="K255"/>
      <c r="L255"/>
      <c r="M255"/>
      <c r="N255"/>
      <c r="O255"/>
    </row>
    <row r="256" spans="3:19" x14ac:dyDescent="0.35">
      <c r="C256" s="27"/>
      <c r="I256"/>
      <c r="J256"/>
      <c r="K256"/>
      <c r="L256"/>
      <c r="M256"/>
      <c r="N256"/>
      <c r="O256"/>
    </row>
    <row r="257" spans="3:15" x14ac:dyDescent="0.35">
      <c r="C257" s="27"/>
      <c r="I257"/>
      <c r="J257"/>
      <c r="K257"/>
      <c r="L257"/>
      <c r="M257"/>
      <c r="N257"/>
      <c r="O257"/>
    </row>
    <row r="258" spans="3:15" x14ac:dyDescent="0.35">
      <c r="C258" s="27"/>
      <c r="I258"/>
      <c r="J258"/>
      <c r="K258"/>
      <c r="L258"/>
      <c r="M258"/>
      <c r="N258"/>
      <c r="O258"/>
    </row>
    <row r="259" spans="3:15" x14ac:dyDescent="0.35">
      <c r="C259" s="27"/>
      <c r="I259"/>
      <c r="J259"/>
      <c r="K259"/>
      <c r="L259"/>
      <c r="M259"/>
      <c r="N259"/>
      <c r="O259"/>
    </row>
    <row r="260" spans="3:15" x14ac:dyDescent="0.35">
      <c r="C260" s="27"/>
      <c r="I260"/>
      <c r="J260"/>
      <c r="K260"/>
      <c r="L260"/>
      <c r="M260"/>
      <c r="N260"/>
      <c r="O260"/>
    </row>
    <row r="261" spans="3:15" x14ac:dyDescent="0.35">
      <c r="I261"/>
      <c r="J261"/>
      <c r="K261"/>
      <c r="L261"/>
      <c r="M261"/>
      <c r="N261"/>
      <c r="O261"/>
    </row>
    <row r="262" spans="3:15" x14ac:dyDescent="0.35">
      <c r="I262"/>
      <c r="J262"/>
      <c r="K262"/>
      <c r="L262"/>
      <c r="M262"/>
      <c r="N262"/>
      <c r="O262"/>
    </row>
    <row r="263" spans="3:15" x14ac:dyDescent="0.35">
      <c r="I263"/>
      <c r="J263"/>
      <c r="K263"/>
      <c r="L263"/>
      <c r="M263"/>
      <c r="N263"/>
      <c r="O263"/>
    </row>
    <row r="264" spans="3:15" x14ac:dyDescent="0.35">
      <c r="I264"/>
      <c r="J264"/>
      <c r="K264"/>
      <c r="L264"/>
      <c r="M264"/>
      <c r="N264"/>
      <c r="O264"/>
    </row>
    <row r="265" spans="3:15" x14ac:dyDescent="0.35">
      <c r="I265"/>
      <c r="J265"/>
      <c r="K265"/>
      <c r="L265"/>
      <c r="M265"/>
      <c r="N265"/>
      <c r="O265"/>
    </row>
    <row r="266" spans="3:15" x14ac:dyDescent="0.35">
      <c r="I266"/>
      <c r="J266"/>
      <c r="K266"/>
      <c r="L266"/>
      <c r="M266"/>
      <c r="N266"/>
      <c r="O266"/>
    </row>
  </sheetData>
  <mergeCells count="1">
    <mergeCell ref="I8:K8"/>
  </mergeCells>
  <phoneticPr fontId="19" type="noConversion"/>
  <pageMargins left="0.7" right="0.7" top="0.75" bottom="0.75" header="0.3" footer="0.3"/>
  <pageSetup paperSize="9" scale="68" fitToHeight="0" orientation="portrait" r:id="rId1"/>
  <headerFooter alignWithMargins="0"/>
  <rowBreaks count="1" manualBreakCount="1">
    <brk id="49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City</vt:lpstr>
      <vt:lpstr>City!Print_Area</vt:lpstr>
      <vt:lpstr>City!table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Sam Drury</cp:lastModifiedBy>
  <cp:lastPrinted>2018-12-30T16:38:31Z</cp:lastPrinted>
  <dcterms:created xsi:type="dcterms:W3CDTF">2013-10-12T09:49:55Z</dcterms:created>
  <dcterms:modified xsi:type="dcterms:W3CDTF">2019-08-21T21:28:28Z</dcterms:modified>
</cp:coreProperties>
</file>