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26\Documents\ExcelNotes\"/>
    </mc:Choice>
  </mc:AlternateContent>
  <xr:revisionPtr revIDLastSave="0" documentId="13_ncr:1_{15E23444-7508-4956-B797-781382D60497}" xr6:coauthVersionLast="47" xr6:coauthVersionMax="47" xr10:uidLastSave="{00000000-0000-0000-0000-000000000000}"/>
  <bookViews>
    <workbookView xWindow="-110" yWindow="-110" windowWidth="25820" windowHeight="15500" xr2:uid="{01FA2C39-C932-484E-8AD2-33802CFAD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S25" i="1"/>
  <c r="T25" i="1"/>
  <c r="X25" i="1"/>
  <c r="Y25" i="1"/>
  <c r="O26" i="1"/>
  <c r="S26" i="1"/>
  <c r="T26" i="1"/>
  <c r="X26" i="1"/>
  <c r="Y26" i="1"/>
  <c r="O27" i="1"/>
  <c r="S27" i="1"/>
  <c r="T27" i="1"/>
  <c r="X27" i="1"/>
  <c r="Y27" i="1"/>
  <c r="O28" i="1"/>
  <c r="S28" i="1"/>
  <c r="T28" i="1"/>
  <c r="X28" i="1"/>
  <c r="Y2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AB3" i="1"/>
  <c r="Z3" i="1"/>
  <c r="AA3" i="1"/>
  <c r="Y3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U3" i="1"/>
  <c r="V3" i="1"/>
  <c r="W3" i="1"/>
  <c r="T3" i="1"/>
  <c r="R3" i="1"/>
  <c r="O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O3" i="1"/>
  <c r="P3" i="1" s="1"/>
  <c r="Q3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3" i="1"/>
  <c r="K3" i="1" s="1"/>
  <c r="L3" i="1" s="1"/>
  <c r="M3" i="1" s="1"/>
  <c r="F4" i="1"/>
  <c r="K4" i="1" s="1"/>
  <c r="U4" i="1" s="1"/>
  <c r="F23" i="1"/>
  <c r="K23" i="1" s="1"/>
  <c r="U23" i="1" s="1"/>
  <c r="G23" i="1"/>
  <c r="L23" i="1" s="1"/>
  <c r="V23" i="1" s="1"/>
  <c r="H23" i="1"/>
  <c r="M23" i="1" s="1"/>
  <c r="W23" i="1" s="1"/>
  <c r="F5" i="1"/>
  <c r="K5" i="1" s="1"/>
  <c r="U5" i="1" s="1"/>
  <c r="G5" i="1"/>
  <c r="L5" i="1" s="1"/>
  <c r="V5" i="1" s="1"/>
  <c r="H5" i="1"/>
  <c r="M5" i="1" s="1"/>
  <c r="W5" i="1" s="1"/>
  <c r="F6" i="1"/>
  <c r="K6" i="1" s="1"/>
  <c r="U6" i="1" s="1"/>
  <c r="G6" i="1"/>
  <c r="L6" i="1" s="1"/>
  <c r="V6" i="1" s="1"/>
  <c r="H6" i="1"/>
  <c r="M6" i="1" s="1"/>
  <c r="W6" i="1" s="1"/>
  <c r="F7" i="1"/>
  <c r="K7" i="1" s="1"/>
  <c r="U7" i="1" s="1"/>
  <c r="G7" i="1"/>
  <c r="L7" i="1" s="1"/>
  <c r="V7" i="1" s="1"/>
  <c r="H7" i="1"/>
  <c r="M7" i="1" s="1"/>
  <c r="W7" i="1" s="1"/>
  <c r="F8" i="1"/>
  <c r="K8" i="1" s="1"/>
  <c r="U8" i="1" s="1"/>
  <c r="G8" i="1"/>
  <c r="L8" i="1" s="1"/>
  <c r="V8" i="1" s="1"/>
  <c r="H8" i="1"/>
  <c r="M8" i="1" s="1"/>
  <c r="W8" i="1" s="1"/>
  <c r="F9" i="1"/>
  <c r="K9" i="1" s="1"/>
  <c r="U9" i="1" s="1"/>
  <c r="G9" i="1"/>
  <c r="L9" i="1" s="1"/>
  <c r="V9" i="1" s="1"/>
  <c r="H9" i="1"/>
  <c r="M9" i="1" s="1"/>
  <c r="W9" i="1" s="1"/>
  <c r="F10" i="1"/>
  <c r="K10" i="1" s="1"/>
  <c r="U10" i="1" s="1"/>
  <c r="G10" i="1"/>
  <c r="L10" i="1" s="1"/>
  <c r="V10" i="1" s="1"/>
  <c r="H10" i="1"/>
  <c r="M10" i="1" s="1"/>
  <c r="W10" i="1" s="1"/>
  <c r="F11" i="1"/>
  <c r="K11" i="1" s="1"/>
  <c r="U11" i="1" s="1"/>
  <c r="G11" i="1"/>
  <c r="L11" i="1" s="1"/>
  <c r="V11" i="1" s="1"/>
  <c r="H11" i="1"/>
  <c r="M11" i="1" s="1"/>
  <c r="W11" i="1" s="1"/>
  <c r="F12" i="1"/>
  <c r="K12" i="1" s="1"/>
  <c r="U12" i="1" s="1"/>
  <c r="G12" i="1"/>
  <c r="L12" i="1" s="1"/>
  <c r="V12" i="1" s="1"/>
  <c r="H12" i="1"/>
  <c r="M12" i="1" s="1"/>
  <c r="W12" i="1" s="1"/>
  <c r="F13" i="1"/>
  <c r="K13" i="1" s="1"/>
  <c r="U13" i="1" s="1"/>
  <c r="G13" i="1"/>
  <c r="L13" i="1" s="1"/>
  <c r="V13" i="1" s="1"/>
  <c r="H13" i="1"/>
  <c r="M13" i="1" s="1"/>
  <c r="W13" i="1" s="1"/>
  <c r="F14" i="1"/>
  <c r="K14" i="1" s="1"/>
  <c r="U14" i="1" s="1"/>
  <c r="G14" i="1"/>
  <c r="L14" i="1" s="1"/>
  <c r="V14" i="1" s="1"/>
  <c r="H14" i="1"/>
  <c r="M14" i="1" s="1"/>
  <c r="W14" i="1" s="1"/>
  <c r="F15" i="1"/>
  <c r="K15" i="1" s="1"/>
  <c r="U15" i="1" s="1"/>
  <c r="G15" i="1"/>
  <c r="L15" i="1" s="1"/>
  <c r="V15" i="1" s="1"/>
  <c r="H15" i="1"/>
  <c r="M15" i="1" s="1"/>
  <c r="W15" i="1" s="1"/>
  <c r="F16" i="1"/>
  <c r="K16" i="1" s="1"/>
  <c r="U16" i="1" s="1"/>
  <c r="G16" i="1"/>
  <c r="L16" i="1" s="1"/>
  <c r="V16" i="1" s="1"/>
  <c r="H16" i="1"/>
  <c r="M16" i="1" s="1"/>
  <c r="W16" i="1" s="1"/>
  <c r="F17" i="1"/>
  <c r="K17" i="1" s="1"/>
  <c r="U17" i="1" s="1"/>
  <c r="G17" i="1"/>
  <c r="L17" i="1" s="1"/>
  <c r="V17" i="1" s="1"/>
  <c r="H17" i="1"/>
  <c r="M17" i="1" s="1"/>
  <c r="W17" i="1" s="1"/>
  <c r="F18" i="1"/>
  <c r="K18" i="1" s="1"/>
  <c r="U18" i="1" s="1"/>
  <c r="G18" i="1"/>
  <c r="L18" i="1" s="1"/>
  <c r="V18" i="1" s="1"/>
  <c r="H18" i="1"/>
  <c r="M18" i="1" s="1"/>
  <c r="W18" i="1" s="1"/>
  <c r="F19" i="1"/>
  <c r="K19" i="1" s="1"/>
  <c r="U19" i="1" s="1"/>
  <c r="G19" i="1"/>
  <c r="L19" i="1" s="1"/>
  <c r="V19" i="1" s="1"/>
  <c r="H19" i="1"/>
  <c r="M19" i="1" s="1"/>
  <c r="W19" i="1" s="1"/>
  <c r="F20" i="1"/>
  <c r="K20" i="1" s="1"/>
  <c r="U20" i="1" s="1"/>
  <c r="G20" i="1"/>
  <c r="L20" i="1" s="1"/>
  <c r="V20" i="1" s="1"/>
  <c r="H20" i="1"/>
  <c r="M20" i="1" s="1"/>
  <c r="W20" i="1" s="1"/>
  <c r="F21" i="1"/>
  <c r="K21" i="1" s="1"/>
  <c r="U21" i="1" s="1"/>
  <c r="G21" i="1"/>
  <c r="L21" i="1" s="1"/>
  <c r="V21" i="1" s="1"/>
  <c r="H21" i="1"/>
  <c r="M21" i="1" s="1"/>
  <c r="W21" i="1" s="1"/>
  <c r="F22" i="1"/>
  <c r="K22" i="1" s="1"/>
  <c r="U22" i="1" s="1"/>
  <c r="G22" i="1"/>
  <c r="L22" i="1" s="1"/>
  <c r="V22" i="1" s="1"/>
  <c r="H22" i="1"/>
  <c r="M22" i="1" s="1"/>
  <c r="W22" i="1" s="1"/>
  <c r="G4" i="1"/>
  <c r="L4" i="1" s="1"/>
  <c r="V4" i="1" s="1"/>
  <c r="H4" i="1"/>
  <c r="M4" i="1" s="1"/>
  <c r="W4" i="1" s="1"/>
  <c r="E3" i="1"/>
  <c r="F3" i="1" s="1"/>
  <c r="G3" i="1" s="1"/>
  <c r="H3" i="1" s="1"/>
  <c r="I4" i="1"/>
  <c r="D28" i="1"/>
  <c r="D27" i="1"/>
  <c r="D26" i="1"/>
  <c r="D25" i="1"/>
  <c r="C27" i="1"/>
  <c r="C26" i="1"/>
  <c r="C25" i="1"/>
  <c r="V26" i="1" l="1"/>
  <c r="W26" i="1"/>
  <c r="U26" i="1"/>
  <c r="W27" i="1"/>
  <c r="V27" i="1"/>
  <c r="U27" i="1"/>
  <c r="W28" i="1"/>
  <c r="V28" i="1"/>
  <c r="U28" i="1"/>
  <c r="W25" i="1"/>
  <c r="V25" i="1"/>
  <c r="U25" i="1"/>
  <c r="Q7" i="1"/>
  <c r="AA7" i="1" s="1"/>
  <c r="R6" i="1"/>
  <c r="AB6" i="1" s="1"/>
  <c r="P16" i="1"/>
  <c r="Z16" i="1" s="1"/>
  <c r="AC16" i="1" s="1"/>
  <c r="R13" i="1"/>
  <c r="AB13" i="1" s="1"/>
  <c r="Q13" i="1"/>
  <c r="AA13" i="1" s="1"/>
  <c r="P9" i="1"/>
  <c r="Z9" i="1" s="1"/>
  <c r="AC9" i="1" s="1"/>
  <c r="R8" i="1"/>
  <c r="AB8" i="1" s="1"/>
  <c r="P7" i="1"/>
  <c r="Z7" i="1" s="1"/>
  <c r="AC7" i="1" s="1"/>
  <c r="R18" i="1"/>
  <c r="AB18" i="1" s="1"/>
  <c r="R20" i="1"/>
  <c r="AB20" i="1" s="1"/>
  <c r="Q20" i="1"/>
  <c r="AA20" i="1" s="1"/>
  <c r="P20" i="1"/>
  <c r="Z20" i="1" s="1"/>
  <c r="R15" i="1"/>
  <c r="AB15" i="1" s="1"/>
  <c r="Q15" i="1"/>
  <c r="AA15" i="1" s="1"/>
  <c r="P22" i="1"/>
  <c r="Z22" i="1" s="1"/>
  <c r="P14" i="1"/>
  <c r="Z14" i="1" s="1"/>
  <c r="Q22" i="1"/>
  <c r="AA22" i="1" s="1"/>
  <c r="Q9" i="1"/>
  <c r="AA9" i="1" s="1"/>
  <c r="R4" i="1"/>
  <c r="Q4" i="1"/>
  <c r="R22" i="1"/>
  <c r="AB22" i="1" s="1"/>
  <c r="Q19" i="1"/>
  <c r="AA19" i="1" s="1"/>
  <c r="P13" i="1"/>
  <c r="Z13" i="1" s="1"/>
  <c r="P6" i="1"/>
  <c r="Z6" i="1" s="1"/>
  <c r="AC6" i="1" s="1"/>
  <c r="Q12" i="1"/>
  <c r="AA12" i="1" s="1"/>
  <c r="P12" i="1"/>
  <c r="Z12" i="1" s="1"/>
  <c r="P5" i="1"/>
  <c r="Z5" i="1" s="1"/>
  <c r="AC5" i="1" s="1"/>
  <c r="R17" i="1"/>
  <c r="AB17" i="1" s="1"/>
  <c r="Q17" i="1"/>
  <c r="AA17" i="1" s="1"/>
  <c r="R10" i="1"/>
  <c r="AB10" i="1" s="1"/>
  <c r="P4" i="1"/>
  <c r="R23" i="1"/>
  <c r="AB23" i="1" s="1"/>
  <c r="P17" i="1"/>
  <c r="Z17" i="1" s="1"/>
  <c r="Q10" i="1"/>
  <c r="AA10" i="1" s="1"/>
  <c r="Q23" i="1"/>
  <c r="AA23" i="1" s="1"/>
  <c r="R16" i="1"/>
  <c r="AB16" i="1" s="1"/>
  <c r="P10" i="1"/>
  <c r="Z10" i="1" s="1"/>
  <c r="P23" i="1"/>
  <c r="Z23" i="1" s="1"/>
  <c r="AC23" i="1" s="1"/>
  <c r="Q16" i="1"/>
  <c r="AA16" i="1" s="1"/>
  <c r="R9" i="1"/>
  <c r="AB9" i="1" s="1"/>
  <c r="R5" i="1"/>
  <c r="AB5" i="1" s="1"/>
  <c r="Q6" i="1"/>
  <c r="AA6" i="1" s="1"/>
  <c r="R12" i="1"/>
  <c r="AB12" i="1" s="1"/>
  <c r="P19" i="1"/>
  <c r="Z19" i="1" s="1"/>
  <c r="AC19" i="1" s="1"/>
  <c r="Q5" i="1"/>
  <c r="AA5" i="1" s="1"/>
  <c r="Q18" i="1"/>
  <c r="AA18" i="1" s="1"/>
  <c r="Q11" i="1"/>
  <c r="AA11" i="1" s="1"/>
  <c r="R21" i="1"/>
  <c r="AB21" i="1" s="1"/>
  <c r="Q8" i="1"/>
  <c r="AA8" i="1" s="1"/>
  <c r="Q21" i="1"/>
  <c r="AA21" i="1" s="1"/>
  <c r="R14" i="1"/>
  <c r="AB14" i="1" s="1"/>
  <c r="P8" i="1"/>
  <c r="Z8" i="1" s="1"/>
  <c r="R19" i="1"/>
  <c r="AB19" i="1" s="1"/>
  <c r="R11" i="1"/>
  <c r="AB11" i="1" s="1"/>
  <c r="P18" i="1"/>
  <c r="Z18" i="1" s="1"/>
  <c r="P11" i="1"/>
  <c r="Z11" i="1" s="1"/>
  <c r="P15" i="1"/>
  <c r="Z15" i="1" s="1"/>
  <c r="P21" i="1"/>
  <c r="Z21" i="1" s="1"/>
  <c r="Q14" i="1"/>
  <c r="AA14" i="1" s="1"/>
  <c r="R7" i="1"/>
  <c r="AB7" i="1" s="1"/>
  <c r="X15" i="1"/>
  <c r="X13" i="1"/>
  <c r="X12" i="1"/>
  <c r="X23" i="1"/>
  <c r="X11" i="1"/>
  <c r="X8" i="1"/>
  <c r="X22" i="1"/>
  <c r="X21" i="1"/>
  <c r="X20" i="1"/>
  <c r="X19" i="1"/>
  <c r="X18" i="1"/>
  <c r="X10" i="1"/>
  <c r="X9" i="1"/>
  <c r="X7" i="1"/>
  <c r="X6" i="1"/>
  <c r="X5" i="1"/>
  <c r="N26" i="1"/>
  <c r="X14" i="1"/>
  <c r="N28" i="1"/>
  <c r="X4" i="1"/>
  <c r="N27" i="1"/>
  <c r="X16" i="1"/>
  <c r="X17" i="1"/>
  <c r="N25" i="1"/>
  <c r="AC15" i="1" l="1"/>
  <c r="AC10" i="1"/>
  <c r="AC20" i="1"/>
  <c r="AC14" i="1"/>
  <c r="AC22" i="1"/>
  <c r="AC13" i="1"/>
  <c r="AC21" i="1"/>
  <c r="AC11" i="1"/>
  <c r="AC18" i="1"/>
  <c r="AC17" i="1"/>
  <c r="AC8" i="1"/>
  <c r="AC12" i="1"/>
  <c r="AB4" i="1"/>
  <c r="R25" i="1"/>
  <c r="R28" i="1"/>
  <c r="R27" i="1"/>
  <c r="R26" i="1"/>
  <c r="Z4" i="1"/>
  <c r="P25" i="1"/>
  <c r="P28" i="1"/>
  <c r="P27" i="1"/>
  <c r="P26" i="1"/>
  <c r="AA4" i="1"/>
  <c r="Q25" i="1"/>
  <c r="Q28" i="1"/>
  <c r="Q27" i="1"/>
  <c r="Q26" i="1"/>
  <c r="AC4" i="1" l="1"/>
  <c r="AB27" i="1"/>
  <c r="AB26" i="1"/>
  <c r="AB25" i="1"/>
  <c r="AB28" i="1"/>
  <c r="AA27" i="1"/>
  <c r="AA26" i="1"/>
  <c r="AA25" i="1"/>
  <c r="AA28" i="1"/>
  <c r="Z26" i="1"/>
  <c r="Z27" i="1"/>
  <c r="Z25" i="1"/>
  <c r="Z28" i="1"/>
  <c r="AC28" i="1" l="1"/>
  <c r="AC27" i="1"/>
  <c r="AC26" i="1"/>
  <c r="AC25" i="1"/>
</calcChain>
</file>

<file path=xl/sharedStrings.xml><?xml version="1.0" encoding="utf-8"?>
<sst xmlns="http://schemas.openxmlformats.org/spreadsheetml/2006/main" count="55" uniqueCount="53">
  <si>
    <t>Employee Payroll</t>
  </si>
  <si>
    <t>Last Name</t>
  </si>
  <si>
    <t>First Name</t>
  </si>
  <si>
    <t>Hourly Wage</t>
  </si>
  <si>
    <t>Hours Worked</t>
  </si>
  <si>
    <t>Pay</t>
  </si>
  <si>
    <t>Miller</t>
  </si>
  <si>
    <t xml:space="preserve">Ethan </t>
  </si>
  <si>
    <t>Davis</t>
  </si>
  <si>
    <t>Johnson</t>
  </si>
  <si>
    <t>Smith</t>
  </si>
  <si>
    <t>Taylor</t>
  </si>
  <si>
    <t>Martinez</t>
  </si>
  <si>
    <t>Brown</t>
  </si>
  <si>
    <t>Anderson</t>
  </si>
  <si>
    <t>Wilson</t>
  </si>
  <si>
    <t>Jones</t>
  </si>
  <si>
    <t>Thompson</t>
  </si>
  <si>
    <t>White</t>
  </si>
  <si>
    <t>Harris</t>
  </si>
  <si>
    <t>Robinson</t>
  </si>
  <si>
    <t>Turner</t>
  </si>
  <si>
    <t>Clark</t>
  </si>
  <si>
    <t>Rodriguez</t>
  </si>
  <si>
    <t>Martin</t>
  </si>
  <si>
    <t xml:space="preserve">Olivia </t>
  </si>
  <si>
    <t xml:space="preserve">Liam </t>
  </si>
  <si>
    <t xml:space="preserve">Emma </t>
  </si>
  <si>
    <t xml:space="preserve">Noah </t>
  </si>
  <si>
    <t xml:space="preserve">Ava </t>
  </si>
  <si>
    <t xml:space="preserve">Lucas </t>
  </si>
  <si>
    <t xml:space="preserve">Sophia </t>
  </si>
  <si>
    <t xml:space="preserve">Jackson </t>
  </si>
  <si>
    <t xml:space="preserve">Isabella </t>
  </si>
  <si>
    <t>Aiden</t>
  </si>
  <si>
    <t xml:space="preserve">Mia </t>
  </si>
  <si>
    <t>Mason</t>
  </si>
  <si>
    <t>Harper</t>
  </si>
  <si>
    <t xml:space="preserve">Elijah </t>
  </si>
  <si>
    <t xml:space="preserve">Grace </t>
  </si>
  <si>
    <t xml:space="preserve">Caleb </t>
  </si>
  <si>
    <t xml:space="preserve">Lily </t>
  </si>
  <si>
    <t xml:space="preserve">Logan </t>
  </si>
  <si>
    <t xml:space="preserve">Abigail </t>
  </si>
  <si>
    <t>Max</t>
  </si>
  <si>
    <t>Min</t>
  </si>
  <si>
    <t>Avarage</t>
  </si>
  <si>
    <t>Total</t>
  </si>
  <si>
    <t>Mr.Duarte</t>
  </si>
  <si>
    <t>OverTime Hours</t>
  </si>
  <si>
    <t>Overtime Bonus</t>
  </si>
  <si>
    <t>Total Pay</t>
  </si>
  <si>
    <t>Total 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</si>
</sst>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£-809]* #,##0.00_-;\-[$£-809]* #,##0.00_-;_-[$£-809]* &quot;-&quot;??_-;_-@_-"/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8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8" fontId="0" fillId="4" borderId="0" xfId="0" applyNumberFormat="1" applyFill="1"/>
    <xf numFmtId="16" fontId="0" fillId="5" borderId="0" xfId="0" applyNumberFormat="1" applyFill="1"/>
    <xf numFmtId="168" fontId="0" fillId="5" borderId="0" xfId="0" applyNumberFormat="1" applyFill="1"/>
    <xf numFmtId="16" fontId="0" fillId="6" borderId="0" xfId="0" applyNumberFormat="1" applyFill="1"/>
    <xf numFmtId="168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0949-A976-4194-A6B9-A28B5F3CCFD7}">
  <dimension ref="A1:AC28"/>
  <sheetViews>
    <sheetView tabSelected="1" topLeftCell="R1" zoomScale="70" zoomScaleNormal="70" workbookViewId="0">
      <selection activeCell="AJ19" sqref="AJ19"/>
    </sheetView>
  </sheetViews>
  <sheetFormatPr defaultRowHeight="14.5" x14ac:dyDescent="0.35"/>
  <cols>
    <col min="1" max="1" width="14.54296875" bestFit="1" customWidth="1"/>
    <col min="2" max="2" width="9.6328125" bestFit="1" customWidth="1"/>
    <col min="3" max="3" width="10.90625" bestFit="1" customWidth="1"/>
    <col min="4" max="8" width="12.6328125" customWidth="1"/>
    <col min="9" max="9" width="13.81640625" bestFit="1" customWidth="1"/>
    <col min="10" max="13" width="13.81640625" customWidth="1"/>
    <col min="14" max="18" width="14.7265625" customWidth="1"/>
    <col min="19" max="19" width="13.7265625" bestFit="1" customWidth="1"/>
    <col min="20" max="23" width="13.7265625" customWidth="1"/>
    <col min="24" max="24" width="11.1796875" bestFit="1" customWidth="1"/>
    <col min="25" max="28" width="10.6328125" bestFit="1" customWidth="1"/>
    <col min="29" max="29" width="14.90625" bestFit="1" customWidth="1"/>
  </cols>
  <sheetData>
    <row r="1" spans="1:29" x14ac:dyDescent="0.35">
      <c r="A1" t="s">
        <v>0</v>
      </c>
      <c r="C1" t="s">
        <v>48</v>
      </c>
    </row>
    <row r="2" spans="1:29" x14ac:dyDescent="0.35">
      <c r="D2" t="s">
        <v>4</v>
      </c>
      <c r="I2" t="s">
        <v>49</v>
      </c>
      <c r="N2" t="s">
        <v>5</v>
      </c>
      <c r="S2" t="s">
        <v>50</v>
      </c>
      <c r="X2" t="s">
        <v>51</v>
      </c>
      <c r="AC2" t="s">
        <v>52</v>
      </c>
    </row>
    <row r="3" spans="1:29" x14ac:dyDescent="0.35">
      <c r="A3" t="s">
        <v>1</v>
      </c>
      <c r="B3" t="s">
        <v>2</v>
      </c>
      <c r="C3" t="s">
        <v>3</v>
      </c>
      <c r="D3" s="3">
        <v>45292</v>
      </c>
      <c r="E3" s="3">
        <f>D3+7</f>
        <v>45299</v>
      </c>
      <c r="F3" s="3">
        <f t="shared" ref="F3:H3" si="0">E3+7</f>
        <v>45306</v>
      </c>
      <c r="G3" s="3">
        <f t="shared" si="0"/>
        <v>45313</v>
      </c>
      <c r="H3" s="3">
        <f t="shared" si="0"/>
        <v>45320</v>
      </c>
      <c r="I3" s="5">
        <v>45292</v>
      </c>
      <c r="J3" s="5">
        <f>I3+7</f>
        <v>45299</v>
      </c>
      <c r="K3" s="5">
        <f t="shared" ref="K3:M3" si="1">J3+7</f>
        <v>45306</v>
      </c>
      <c r="L3" s="5">
        <f t="shared" si="1"/>
        <v>45313</v>
      </c>
      <c r="M3" s="5">
        <f t="shared" si="1"/>
        <v>45320</v>
      </c>
      <c r="N3" s="7">
        <v>45292</v>
      </c>
      <c r="O3" s="7">
        <f>N3+7</f>
        <v>45299</v>
      </c>
      <c r="P3" s="7">
        <f t="shared" ref="P3:R3" si="2">O3+7</f>
        <v>45306</v>
      </c>
      <c r="Q3" s="7">
        <f t="shared" si="2"/>
        <v>45313</v>
      </c>
      <c r="R3" s="7">
        <f>Q3+7</f>
        <v>45320</v>
      </c>
      <c r="S3" s="9">
        <v>45292</v>
      </c>
      <c r="T3" s="9">
        <f>S3+7</f>
        <v>45299</v>
      </c>
      <c r="U3" s="9">
        <f t="shared" ref="U3:W3" si="3">T3+7</f>
        <v>45306</v>
      </c>
      <c r="V3" s="9">
        <f t="shared" si="3"/>
        <v>45313</v>
      </c>
      <c r="W3" s="9">
        <f t="shared" si="3"/>
        <v>45320</v>
      </c>
      <c r="X3" s="11">
        <v>45292</v>
      </c>
      <c r="Y3" s="11">
        <f>X3+7</f>
        <v>45299</v>
      </c>
      <c r="Z3" s="11">
        <f t="shared" ref="Z3:AA3" si="4">Y3+7</f>
        <v>45306</v>
      </c>
      <c r="AA3" s="11">
        <f t="shared" si="4"/>
        <v>45313</v>
      </c>
      <c r="AB3" s="11">
        <f>AA3+7</f>
        <v>45320</v>
      </c>
    </row>
    <row r="4" spans="1:29" x14ac:dyDescent="0.35">
      <c r="A4" t="s">
        <v>6</v>
      </c>
      <c r="B4" t="s">
        <v>7</v>
      </c>
      <c r="C4" s="1">
        <v>15.9</v>
      </c>
      <c r="D4" s="4">
        <v>40</v>
      </c>
      <c r="E4" s="4">
        <v>42</v>
      </c>
      <c r="F4" s="4">
        <f ca="1">RANDBETWEEN(40,45)</f>
        <v>41</v>
      </c>
      <c r="G4" s="4">
        <f t="shared" ref="G4:H19" ca="1" si="5">RANDBETWEEN(40,45)</f>
        <v>41</v>
      </c>
      <c r="H4" s="4">
        <f t="shared" ca="1" si="5"/>
        <v>44</v>
      </c>
      <c r="I4" s="6">
        <f>IF(D4&gt;40,D4-40,0)</f>
        <v>0</v>
      </c>
      <c r="J4" s="6">
        <f>IF(E4&gt;40,E4-40,0)</f>
        <v>2</v>
      </c>
      <c r="K4" s="6">
        <f ca="1">IF(F4&gt;40,F4-40,0)</f>
        <v>1</v>
      </c>
      <c r="L4" s="6">
        <f ca="1">IF(G4&gt;40,G4-40,0)</f>
        <v>1</v>
      </c>
      <c r="M4" s="6">
        <f ca="1">IF(H4&gt;40,H4-40,0)</f>
        <v>4</v>
      </c>
      <c r="N4" s="8">
        <f>$C4*D4</f>
        <v>636</v>
      </c>
      <c r="O4" s="8">
        <f>$C4*E4</f>
        <v>667.80000000000007</v>
      </c>
      <c r="P4" s="8">
        <f t="shared" ref="P4:R19" ca="1" si="6">$C4*F4</f>
        <v>651.9</v>
      </c>
      <c r="Q4" s="8">
        <f t="shared" ca="1" si="6"/>
        <v>651.9</v>
      </c>
      <c r="R4" s="8">
        <f t="shared" ca="1" si="6"/>
        <v>699.6</v>
      </c>
      <c r="S4" s="10">
        <f>0.5*$C4*I4</f>
        <v>0</v>
      </c>
      <c r="T4" s="10">
        <f t="shared" ref="T4:T23" si="7">0.5*$C4*J4</f>
        <v>15.9</v>
      </c>
      <c r="U4" s="10">
        <f t="shared" ref="U4:U23" ca="1" si="8">0.5*$C4*K4</f>
        <v>7.95</v>
      </c>
      <c r="V4" s="10">
        <f t="shared" ref="V4:V23" ca="1" si="9">0.5*$C4*L4</f>
        <v>7.95</v>
      </c>
      <c r="W4" s="10">
        <f t="shared" ref="W4:W23" ca="1" si="10">0.5*$C4*M4</f>
        <v>31.8</v>
      </c>
      <c r="X4" s="12">
        <f>SUM(N4,S4)</f>
        <v>636</v>
      </c>
      <c r="Y4" s="12">
        <f t="shared" ref="Y4:AB19" si="11">SUM(O4,T4)</f>
        <v>683.7</v>
      </c>
      <c r="Z4" s="12">
        <f t="shared" ca="1" si="11"/>
        <v>659.85</v>
      </c>
      <c r="AA4" s="12">
        <f t="shared" ca="1" si="11"/>
        <v>659.85</v>
      </c>
      <c r="AB4" s="12">
        <f t="shared" ca="1" si="11"/>
        <v>731.4</v>
      </c>
      <c r="AC4" s="1">
        <f ca="1">SUM(X4:AB4)</f>
        <v>3370.8</v>
      </c>
    </row>
    <row r="5" spans="1:29" x14ac:dyDescent="0.35">
      <c r="A5" t="s">
        <v>25</v>
      </c>
      <c r="B5" t="s">
        <v>8</v>
      </c>
      <c r="C5" s="1">
        <v>10</v>
      </c>
      <c r="D5" s="4">
        <v>42</v>
      </c>
      <c r="E5" s="4">
        <v>41</v>
      </c>
      <c r="F5" s="4">
        <f t="shared" ref="F5:H22" ca="1" si="12">RANDBETWEEN(40,45)</f>
        <v>43</v>
      </c>
      <c r="G5" s="4">
        <f t="shared" ca="1" si="5"/>
        <v>45</v>
      </c>
      <c r="H5" s="4">
        <f t="shared" ca="1" si="5"/>
        <v>45</v>
      </c>
      <c r="I5" s="6">
        <f t="shared" ref="I5:M23" si="13">IF(D5&gt;40,D5-40,0)</f>
        <v>2</v>
      </c>
      <c r="J5" s="6">
        <f t="shared" si="13"/>
        <v>1</v>
      </c>
      <c r="K5" s="6">
        <f t="shared" ca="1" si="13"/>
        <v>3</v>
      </c>
      <c r="L5" s="6">
        <f t="shared" ca="1" si="13"/>
        <v>5</v>
      </c>
      <c r="M5" s="6">
        <f t="shared" ca="1" si="13"/>
        <v>5</v>
      </c>
      <c r="N5" s="8">
        <f t="shared" ref="N5:O23" si="14">$C5*D5</f>
        <v>420</v>
      </c>
      <c r="O5" s="8">
        <f t="shared" si="14"/>
        <v>410</v>
      </c>
      <c r="P5" s="8">
        <f t="shared" ca="1" si="6"/>
        <v>430</v>
      </c>
      <c r="Q5" s="8">
        <f t="shared" ca="1" si="6"/>
        <v>450</v>
      </c>
      <c r="R5" s="8">
        <f t="shared" ca="1" si="6"/>
        <v>450</v>
      </c>
      <c r="S5" s="10">
        <f t="shared" ref="S5:S23" si="15">0.5*$C5*I5</f>
        <v>10</v>
      </c>
      <c r="T5" s="10">
        <f t="shared" si="7"/>
        <v>5</v>
      </c>
      <c r="U5" s="10">
        <f t="shared" ca="1" si="8"/>
        <v>15</v>
      </c>
      <c r="V5" s="10">
        <f t="shared" ca="1" si="9"/>
        <v>25</v>
      </c>
      <c r="W5" s="10">
        <f t="shared" ca="1" si="10"/>
        <v>25</v>
      </c>
      <c r="X5" s="12">
        <f t="shared" ref="X5:X23" si="16">SUM(N5,S5)</f>
        <v>430</v>
      </c>
      <c r="Y5" s="12">
        <f t="shared" si="11"/>
        <v>415</v>
      </c>
      <c r="Z5" s="12">
        <f t="shared" ca="1" si="11"/>
        <v>445</v>
      </c>
      <c r="AA5" s="12">
        <f t="shared" ca="1" si="11"/>
        <v>475</v>
      </c>
      <c r="AB5" s="12">
        <f t="shared" ca="1" si="11"/>
        <v>475</v>
      </c>
      <c r="AC5" s="1">
        <f t="shared" ref="AC5:AC23" ca="1" si="17">SUM(X5:AB5)</f>
        <v>2240</v>
      </c>
    </row>
    <row r="6" spans="1:29" x14ac:dyDescent="0.35">
      <c r="A6" t="s">
        <v>26</v>
      </c>
      <c r="B6" t="s">
        <v>9</v>
      </c>
      <c r="C6" s="1">
        <v>22.1</v>
      </c>
      <c r="D6" s="4">
        <v>49</v>
      </c>
      <c r="E6" s="4">
        <v>40</v>
      </c>
      <c r="F6" s="4">
        <f t="shared" ca="1" si="12"/>
        <v>44</v>
      </c>
      <c r="G6" s="4">
        <f t="shared" ca="1" si="5"/>
        <v>41</v>
      </c>
      <c r="H6" s="4">
        <f t="shared" ca="1" si="5"/>
        <v>45</v>
      </c>
      <c r="I6" s="6">
        <f t="shared" si="13"/>
        <v>9</v>
      </c>
      <c r="J6" s="6">
        <f t="shared" si="13"/>
        <v>0</v>
      </c>
      <c r="K6" s="6">
        <f t="shared" ca="1" si="13"/>
        <v>4</v>
      </c>
      <c r="L6" s="6">
        <f t="shared" ca="1" si="13"/>
        <v>1</v>
      </c>
      <c r="M6" s="6">
        <f t="shared" ca="1" si="13"/>
        <v>5</v>
      </c>
      <c r="N6" s="8">
        <f t="shared" si="14"/>
        <v>1082.9000000000001</v>
      </c>
      <c r="O6" s="8">
        <f t="shared" si="14"/>
        <v>884</v>
      </c>
      <c r="P6" s="8">
        <f t="shared" ca="1" si="6"/>
        <v>972.40000000000009</v>
      </c>
      <c r="Q6" s="8">
        <f t="shared" ca="1" si="6"/>
        <v>906.1</v>
      </c>
      <c r="R6" s="8">
        <f t="shared" ca="1" si="6"/>
        <v>994.50000000000011</v>
      </c>
      <c r="S6" s="10">
        <f t="shared" si="15"/>
        <v>99.45</v>
      </c>
      <c r="T6" s="10">
        <f t="shared" si="7"/>
        <v>0</v>
      </c>
      <c r="U6" s="10">
        <f t="shared" ca="1" si="8"/>
        <v>44.2</v>
      </c>
      <c r="V6" s="10">
        <f t="shared" ca="1" si="9"/>
        <v>11.05</v>
      </c>
      <c r="W6" s="10">
        <f t="shared" ca="1" si="10"/>
        <v>55.25</v>
      </c>
      <c r="X6" s="12">
        <f t="shared" si="16"/>
        <v>1182.3500000000001</v>
      </c>
      <c r="Y6" s="12">
        <f t="shared" si="11"/>
        <v>884</v>
      </c>
      <c r="Z6" s="12">
        <f t="shared" ca="1" si="11"/>
        <v>1016.6000000000001</v>
      </c>
      <c r="AA6" s="12">
        <f t="shared" ca="1" si="11"/>
        <v>917.15</v>
      </c>
      <c r="AB6" s="12">
        <f t="shared" ca="1" si="11"/>
        <v>1049.75</v>
      </c>
      <c r="AC6" s="1">
        <f t="shared" ca="1" si="17"/>
        <v>5049.8500000000004</v>
      </c>
    </row>
    <row r="7" spans="1:29" x14ac:dyDescent="0.35">
      <c r="A7" t="s">
        <v>27</v>
      </c>
      <c r="B7" t="s">
        <v>10</v>
      </c>
      <c r="C7" s="1">
        <v>19.100000000000001</v>
      </c>
      <c r="D7" s="4">
        <v>41</v>
      </c>
      <c r="E7" s="4">
        <v>50</v>
      </c>
      <c r="F7" s="4">
        <f t="shared" ca="1" si="12"/>
        <v>40</v>
      </c>
      <c r="G7" s="4">
        <f t="shared" ca="1" si="5"/>
        <v>44</v>
      </c>
      <c r="H7" s="4">
        <f t="shared" ca="1" si="5"/>
        <v>43</v>
      </c>
      <c r="I7" s="6">
        <f t="shared" si="13"/>
        <v>1</v>
      </c>
      <c r="J7" s="6">
        <f t="shared" si="13"/>
        <v>10</v>
      </c>
      <c r="K7" s="6">
        <f t="shared" ca="1" si="13"/>
        <v>0</v>
      </c>
      <c r="L7" s="6">
        <f t="shared" ca="1" si="13"/>
        <v>4</v>
      </c>
      <c r="M7" s="6">
        <f t="shared" ca="1" si="13"/>
        <v>3</v>
      </c>
      <c r="N7" s="8">
        <f t="shared" si="14"/>
        <v>783.1</v>
      </c>
      <c r="O7" s="8">
        <f t="shared" si="14"/>
        <v>955.00000000000011</v>
      </c>
      <c r="P7" s="8">
        <f t="shared" ca="1" si="6"/>
        <v>764</v>
      </c>
      <c r="Q7" s="8">
        <f t="shared" ca="1" si="6"/>
        <v>840.40000000000009</v>
      </c>
      <c r="R7" s="8">
        <f t="shared" ca="1" si="6"/>
        <v>821.30000000000007</v>
      </c>
      <c r="S7" s="10">
        <f t="shared" si="15"/>
        <v>9.5500000000000007</v>
      </c>
      <c r="T7" s="10">
        <f t="shared" si="7"/>
        <v>95.5</v>
      </c>
      <c r="U7" s="10">
        <f t="shared" ca="1" si="8"/>
        <v>0</v>
      </c>
      <c r="V7" s="10">
        <f t="shared" ca="1" si="9"/>
        <v>38.200000000000003</v>
      </c>
      <c r="W7" s="10">
        <f t="shared" ca="1" si="10"/>
        <v>28.650000000000002</v>
      </c>
      <c r="X7" s="12">
        <f t="shared" si="16"/>
        <v>792.65</v>
      </c>
      <c r="Y7" s="12">
        <f t="shared" si="11"/>
        <v>1050.5</v>
      </c>
      <c r="Z7" s="12">
        <f t="shared" ca="1" si="11"/>
        <v>764</v>
      </c>
      <c r="AA7" s="12">
        <f t="shared" ca="1" si="11"/>
        <v>878.60000000000014</v>
      </c>
      <c r="AB7" s="12">
        <f t="shared" ca="1" si="11"/>
        <v>849.95</v>
      </c>
      <c r="AC7" s="1">
        <f t="shared" ca="1" si="17"/>
        <v>4335.7</v>
      </c>
    </row>
    <row r="8" spans="1:29" x14ac:dyDescent="0.35">
      <c r="A8" t="s">
        <v>28</v>
      </c>
      <c r="B8" t="s">
        <v>11</v>
      </c>
      <c r="C8" s="1">
        <v>6.9</v>
      </c>
      <c r="D8" s="4">
        <v>39</v>
      </c>
      <c r="E8" s="4">
        <v>52</v>
      </c>
      <c r="F8" s="4">
        <f t="shared" ca="1" si="12"/>
        <v>41</v>
      </c>
      <c r="G8" s="4">
        <f t="shared" ca="1" si="5"/>
        <v>43</v>
      </c>
      <c r="H8" s="4">
        <f t="shared" ca="1" si="5"/>
        <v>43</v>
      </c>
      <c r="I8" s="6">
        <f t="shared" si="13"/>
        <v>0</v>
      </c>
      <c r="J8" s="6">
        <f t="shared" si="13"/>
        <v>12</v>
      </c>
      <c r="K8" s="6">
        <f t="shared" ca="1" si="13"/>
        <v>1</v>
      </c>
      <c r="L8" s="6">
        <f t="shared" ca="1" si="13"/>
        <v>3</v>
      </c>
      <c r="M8" s="6">
        <f t="shared" ca="1" si="13"/>
        <v>3</v>
      </c>
      <c r="N8" s="8">
        <f t="shared" si="14"/>
        <v>269.10000000000002</v>
      </c>
      <c r="O8" s="8">
        <f t="shared" si="14"/>
        <v>358.8</v>
      </c>
      <c r="P8" s="8">
        <f t="shared" ca="1" si="6"/>
        <v>282.90000000000003</v>
      </c>
      <c r="Q8" s="8">
        <f t="shared" ca="1" si="6"/>
        <v>296.7</v>
      </c>
      <c r="R8" s="8">
        <f t="shared" ca="1" si="6"/>
        <v>296.7</v>
      </c>
      <c r="S8" s="10">
        <f t="shared" si="15"/>
        <v>0</v>
      </c>
      <c r="T8" s="10">
        <f t="shared" si="7"/>
        <v>41.400000000000006</v>
      </c>
      <c r="U8" s="10">
        <f t="shared" ca="1" si="8"/>
        <v>3.45</v>
      </c>
      <c r="V8" s="10">
        <f t="shared" ca="1" si="9"/>
        <v>10.350000000000001</v>
      </c>
      <c r="W8" s="10">
        <f t="shared" ca="1" si="10"/>
        <v>10.350000000000001</v>
      </c>
      <c r="X8" s="12">
        <f t="shared" si="16"/>
        <v>269.10000000000002</v>
      </c>
      <c r="Y8" s="12">
        <f t="shared" si="11"/>
        <v>400.20000000000005</v>
      </c>
      <c r="Z8" s="12">
        <f t="shared" ca="1" si="11"/>
        <v>286.35000000000002</v>
      </c>
      <c r="AA8" s="12">
        <f t="shared" ca="1" si="11"/>
        <v>307.05</v>
      </c>
      <c r="AB8" s="12">
        <f t="shared" ca="1" si="11"/>
        <v>307.05</v>
      </c>
      <c r="AC8" s="1">
        <f t="shared" ca="1" si="17"/>
        <v>1569.75</v>
      </c>
    </row>
    <row r="9" spans="1:29" x14ac:dyDescent="0.35">
      <c r="A9" t="s">
        <v>29</v>
      </c>
      <c r="B9" t="s">
        <v>12</v>
      </c>
      <c r="C9" s="1">
        <v>14.2</v>
      </c>
      <c r="D9" s="4">
        <v>44</v>
      </c>
      <c r="E9" s="4">
        <v>51</v>
      </c>
      <c r="F9" s="4">
        <f t="shared" ca="1" si="12"/>
        <v>42</v>
      </c>
      <c r="G9" s="4">
        <f t="shared" ca="1" si="5"/>
        <v>40</v>
      </c>
      <c r="H9" s="4">
        <f t="shared" ca="1" si="5"/>
        <v>42</v>
      </c>
      <c r="I9" s="6">
        <f t="shared" si="13"/>
        <v>4</v>
      </c>
      <c r="J9" s="6">
        <f t="shared" si="13"/>
        <v>11</v>
      </c>
      <c r="K9" s="6">
        <f t="shared" ca="1" si="13"/>
        <v>2</v>
      </c>
      <c r="L9" s="6">
        <f t="shared" ca="1" si="13"/>
        <v>0</v>
      </c>
      <c r="M9" s="6">
        <f t="shared" ca="1" si="13"/>
        <v>2</v>
      </c>
      <c r="N9" s="8">
        <f t="shared" si="14"/>
        <v>624.79999999999995</v>
      </c>
      <c r="O9" s="8">
        <f t="shared" si="14"/>
        <v>724.19999999999993</v>
      </c>
      <c r="P9" s="8">
        <f t="shared" ca="1" si="6"/>
        <v>596.4</v>
      </c>
      <c r="Q9" s="8">
        <f t="shared" ca="1" si="6"/>
        <v>568</v>
      </c>
      <c r="R9" s="8">
        <f t="shared" ca="1" si="6"/>
        <v>596.4</v>
      </c>
      <c r="S9" s="10">
        <f t="shared" si="15"/>
        <v>28.4</v>
      </c>
      <c r="T9" s="10">
        <f t="shared" si="7"/>
        <v>78.099999999999994</v>
      </c>
      <c r="U9" s="10">
        <f t="shared" ca="1" si="8"/>
        <v>14.2</v>
      </c>
      <c r="V9" s="10">
        <f t="shared" ca="1" si="9"/>
        <v>0</v>
      </c>
      <c r="W9" s="10">
        <f t="shared" ca="1" si="10"/>
        <v>14.2</v>
      </c>
      <c r="X9" s="12">
        <f t="shared" si="16"/>
        <v>653.19999999999993</v>
      </c>
      <c r="Y9" s="12">
        <f t="shared" si="11"/>
        <v>802.3</v>
      </c>
      <c r="Z9" s="12">
        <f t="shared" ca="1" si="11"/>
        <v>610.6</v>
      </c>
      <c r="AA9" s="12">
        <f t="shared" ca="1" si="11"/>
        <v>568</v>
      </c>
      <c r="AB9" s="12">
        <f t="shared" ca="1" si="11"/>
        <v>610.6</v>
      </c>
      <c r="AC9" s="1">
        <f t="shared" ca="1" si="17"/>
        <v>3244.7</v>
      </c>
    </row>
    <row r="10" spans="1:29" x14ac:dyDescent="0.35">
      <c r="A10" t="s">
        <v>30</v>
      </c>
      <c r="B10" t="s">
        <v>13</v>
      </c>
      <c r="C10" s="1">
        <v>18</v>
      </c>
      <c r="D10" s="4">
        <v>55</v>
      </c>
      <c r="E10" s="4">
        <v>60</v>
      </c>
      <c r="F10" s="4">
        <f t="shared" ca="1" si="12"/>
        <v>40</v>
      </c>
      <c r="G10" s="4">
        <f t="shared" ca="1" si="5"/>
        <v>40</v>
      </c>
      <c r="H10" s="4">
        <f t="shared" ca="1" si="5"/>
        <v>40</v>
      </c>
      <c r="I10" s="6">
        <f t="shared" si="13"/>
        <v>15</v>
      </c>
      <c r="J10" s="6">
        <f t="shared" si="13"/>
        <v>20</v>
      </c>
      <c r="K10" s="6">
        <f t="shared" ca="1" si="13"/>
        <v>0</v>
      </c>
      <c r="L10" s="6">
        <f t="shared" ca="1" si="13"/>
        <v>0</v>
      </c>
      <c r="M10" s="6">
        <f t="shared" ca="1" si="13"/>
        <v>0</v>
      </c>
      <c r="N10" s="8">
        <f t="shared" si="14"/>
        <v>990</v>
      </c>
      <c r="O10" s="8">
        <f t="shared" si="14"/>
        <v>1080</v>
      </c>
      <c r="P10" s="8">
        <f t="shared" ca="1" si="6"/>
        <v>720</v>
      </c>
      <c r="Q10" s="8">
        <f t="shared" ca="1" si="6"/>
        <v>720</v>
      </c>
      <c r="R10" s="8">
        <f t="shared" ca="1" si="6"/>
        <v>720</v>
      </c>
      <c r="S10" s="10">
        <f t="shared" si="15"/>
        <v>135</v>
      </c>
      <c r="T10" s="10">
        <f t="shared" si="7"/>
        <v>180</v>
      </c>
      <c r="U10" s="10">
        <f t="shared" ca="1" si="8"/>
        <v>0</v>
      </c>
      <c r="V10" s="10">
        <f t="shared" ca="1" si="9"/>
        <v>0</v>
      </c>
      <c r="W10" s="10">
        <f t="shared" ca="1" si="10"/>
        <v>0</v>
      </c>
      <c r="X10" s="12">
        <f t="shared" si="16"/>
        <v>1125</v>
      </c>
      <c r="Y10" s="12">
        <f t="shared" si="11"/>
        <v>1260</v>
      </c>
      <c r="Z10" s="12">
        <f t="shared" ca="1" si="11"/>
        <v>720</v>
      </c>
      <c r="AA10" s="12">
        <f t="shared" ca="1" si="11"/>
        <v>720</v>
      </c>
      <c r="AB10" s="12">
        <f t="shared" ca="1" si="11"/>
        <v>720</v>
      </c>
      <c r="AC10" s="1">
        <f t="shared" ca="1" si="17"/>
        <v>4545</v>
      </c>
    </row>
    <row r="11" spans="1:29" x14ac:dyDescent="0.35">
      <c r="A11" t="s">
        <v>31</v>
      </c>
      <c r="B11" t="s">
        <v>14</v>
      </c>
      <c r="C11" s="1">
        <v>17.5</v>
      </c>
      <c r="D11" s="4">
        <v>33</v>
      </c>
      <c r="E11" s="4">
        <v>22</v>
      </c>
      <c r="F11" s="4">
        <f t="shared" ca="1" si="12"/>
        <v>43</v>
      </c>
      <c r="G11" s="4">
        <f t="shared" ca="1" si="5"/>
        <v>40</v>
      </c>
      <c r="H11" s="4">
        <f t="shared" ca="1" si="5"/>
        <v>44</v>
      </c>
      <c r="I11" s="6">
        <f t="shared" si="13"/>
        <v>0</v>
      </c>
      <c r="J11" s="6">
        <f t="shared" si="13"/>
        <v>0</v>
      </c>
      <c r="K11" s="6">
        <f t="shared" ca="1" si="13"/>
        <v>3</v>
      </c>
      <c r="L11" s="6">
        <f t="shared" ca="1" si="13"/>
        <v>0</v>
      </c>
      <c r="M11" s="6">
        <f t="shared" ca="1" si="13"/>
        <v>4</v>
      </c>
      <c r="N11" s="8">
        <f t="shared" si="14"/>
        <v>577.5</v>
      </c>
      <c r="O11" s="8">
        <f t="shared" si="14"/>
        <v>385</v>
      </c>
      <c r="P11" s="8">
        <f t="shared" ca="1" si="6"/>
        <v>752.5</v>
      </c>
      <c r="Q11" s="8">
        <f t="shared" ca="1" si="6"/>
        <v>700</v>
      </c>
      <c r="R11" s="8">
        <f t="shared" ca="1" si="6"/>
        <v>770</v>
      </c>
      <c r="S11" s="10">
        <f t="shared" si="15"/>
        <v>0</v>
      </c>
      <c r="T11" s="10">
        <f t="shared" si="7"/>
        <v>0</v>
      </c>
      <c r="U11" s="10">
        <f t="shared" ca="1" si="8"/>
        <v>26.25</v>
      </c>
      <c r="V11" s="10">
        <f t="shared" ca="1" si="9"/>
        <v>0</v>
      </c>
      <c r="W11" s="10">
        <f t="shared" ca="1" si="10"/>
        <v>35</v>
      </c>
      <c r="X11" s="12">
        <f t="shared" si="16"/>
        <v>577.5</v>
      </c>
      <c r="Y11" s="12">
        <f t="shared" si="11"/>
        <v>385</v>
      </c>
      <c r="Z11" s="12">
        <f t="shared" ca="1" si="11"/>
        <v>778.75</v>
      </c>
      <c r="AA11" s="12">
        <f t="shared" ca="1" si="11"/>
        <v>700</v>
      </c>
      <c r="AB11" s="12">
        <f t="shared" ca="1" si="11"/>
        <v>805</v>
      </c>
      <c r="AC11" s="1">
        <f t="shared" ca="1" si="17"/>
        <v>3246.25</v>
      </c>
    </row>
    <row r="12" spans="1:29" x14ac:dyDescent="0.35">
      <c r="A12" t="s">
        <v>32</v>
      </c>
      <c r="B12" t="s">
        <v>15</v>
      </c>
      <c r="C12" s="1">
        <v>14.7</v>
      </c>
      <c r="D12" s="4">
        <v>29</v>
      </c>
      <c r="E12" s="4">
        <v>40</v>
      </c>
      <c r="F12" s="4">
        <f t="shared" ca="1" si="12"/>
        <v>45</v>
      </c>
      <c r="G12" s="4">
        <f t="shared" ca="1" si="5"/>
        <v>42</v>
      </c>
      <c r="H12" s="4">
        <f t="shared" ca="1" si="5"/>
        <v>44</v>
      </c>
      <c r="I12" s="6">
        <f t="shared" si="13"/>
        <v>0</v>
      </c>
      <c r="J12" s="6">
        <f t="shared" si="13"/>
        <v>0</v>
      </c>
      <c r="K12" s="6">
        <f t="shared" ca="1" si="13"/>
        <v>5</v>
      </c>
      <c r="L12" s="6">
        <f t="shared" ca="1" si="13"/>
        <v>2</v>
      </c>
      <c r="M12" s="6">
        <f t="shared" ca="1" si="13"/>
        <v>4</v>
      </c>
      <c r="N12" s="8">
        <f t="shared" si="14"/>
        <v>426.29999999999995</v>
      </c>
      <c r="O12" s="8">
        <f t="shared" si="14"/>
        <v>588</v>
      </c>
      <c r="P12" s="8">
        <f t="shared" ca="1" si="6"/>
        <v>661.5</v>
      </c>
      <c r="Q12" s="8">
        <f t="shared" ca="1" si="6"/>
        <v>617.4</v>
      </c>
      <c r="R12" s="8">
        <f t="shared" ca="1" si="6"/>
        <v>646.79999999999995</v>
      </c>
      <c r="S12" s="10">
        <f t="shared" si="15"/>
        <v>0</v>
      </c>
      <c r="T12" s="10">
        <f t="shared" si="7"/>
        <v>0</v>
      </c>
      <c r="U12" s="10">
        <f t="shared" ca="1" si="8"/>
        <v>36.75</v>
      </c>
      <c r="V12" s="10">
        <f t="shared" ca="1" si="9"/>
        <v>14.7</v>
      </c>
      <c r="W12" s="10">
        <f t="shared" ca="1" si="10"/>
        <v>29.4</v>
      </c>
      <c r="X12" s="12">
        <f t="shared" si="16"/>
        <v>426.29999999999995</v>
      </c>
      <c r="Y12" s="12">
        <f t="shared" si="11"/>
        <v>588</v>
      </c>
      <c r="Z12" s="12">
        <f t="shared" ca="1" si="11"/>
        <v>698.25</v>
      </c>
      <c r="AA12" s="12">
        <f t="shared" ca="1" si="11"/>
        <v>632.1</v>
      </c>
      <c r="AB12" s="12">
        <f t="shared" ca="1" si="11"/>
        <v>676.19999999999993</v>
      </c>
      <c r="AC12" s="1">
        <f t="shared" ca="1" si="17"/>
        <v>3020.85</v>
      </c>
    </row>
    <row r="13" spans="1:29" x14ac:dyDescent="0.35">
      <c r="A13" t="s">
        <v>33</v>
      </c>
      <c r="B13" t="s">
        <v>16</v>
      </c>
      <c r="C13" s="1">
        <v>13.9</v>
      </c>
      <c r="D13" s="4">
        <v>40</v>
      </c>
      <c r="E13" s="4">
        <v>40</v>
      </c>
      <c r="F13" s="4">
        <f t="shared" ca="1" si="12"/>
        <v>45</v>
      </c>
      <c r="G13" s="4">
        <f t="shared" ca="1" si="5"/>
        <v>45</v>
      </c>
      <c r="H13" s="4">
        <f t="shared" ca="1" si="5"/>
        <v>44</v>
      </c>
      <c r="I13" s="6">
        <f t="shared" si="13"/>
        <v>0</v>
      </c>
      <c r="J13" s="6">
        <f t="shared" si="13"/>
        <v>0</v>
      </c>
      <c r="K13" s="6">
        <f t="shared" ca="1" si="13"/>
        <v>5</v>
      </c>
      <c r="L13" s="6">
        <f t="shared" ca="1" si="13"/>
        <v>5</v>
      </c>
      <c r="M13" s="6">
        <f t="shared" ca="1" si="13"/>
        <v>4</v>
      </c>
      <c r="N13" s="8">
        <f t="shared" si="14"/>
        <v>556</v>
      </c>
      <c r="O13" s="8">
        <f t="shared" si="14"/>
        <v>556</v>
      </c>
      <c r="P13" s="8">
        <f t="shared" ca="1" si="6"/>
        <v>625.5</v>
      </c>
      <c r="Q13" s="8">
        <f t="shared" ca="1" si="6"/>
        <v>625.5</v>
      </c>
      <c r="R13" s="8">
        <f t="shared" ca="1" si="6"/>
        <v>611.6</v>
      </c>
      <c r="S13" s="10">
        <f t="shared" si="15"/>
        <v>0</v>
      </c>
      <c r="T13" s="10">
        <f t="shared" si="7"/>
        <v>0</v>
      </c>
      <c r="U13" s="10">
        <f t="shared" ca="1" si="8"/>
        <v>34.75</v>
      </c>
      <c r="V13" s="10">
        <f t="shared" ca="1" si="9"/>
        <v>34.75</v>
      </c>
      <c r="W13" s="10">
        <f t="shared" ca="1" si="10"/>
        <v>27.8</v>
      </c>
      <c r="X13" s="12">
        <f t="shared" si="16"/>
        <v>556</v>
      </c>
      <c r="Y13" s="12">
        <f t="shared" si="11"/>
        <v>556</v>
      </c>
      <c r="Z13" s="12">
        <f t="shared" ca="1" si="11"/>
        <v>660.25</v>
      </c>
      <c r="AA13" s="12">
        <f t="shared" ca="1" si="11"/>
        <v>660.25</v>
      </c>
      <c r="AB13" s="12">
        <f t="shared" ca="1" si="11"/>
        <v>639.4</v>
      </c>
      <c r="AC13" s="1">
        <f t="shared" ca="1" si="17"/>
        <v>3071.9</v>
      </c>
    </row>
    <row r="14" spans="1:29" x14ac:dyDescent="0.35">
      <c r="A14" t="s">
        <v>34</v>
      </c>
      <c r="B14" t="s">
        <v>8</v>
      </c>
      <c r="C14" s="1">
        <v>11.2</v>
      </c>
      <c r="D14" s="4">
        <v>40</v>
      </c>
      <c r="E14" s="4">
        <v>40</v>
      </c>
      <c r="F14" s="4">
        <f t="shared" ca="1" si="12"/>
        <v>44</v>
      </c>
      <c r="G14" s="4">
        <f t="shared" ca="1" si="5"/>
        <v>41</v>
      </c>
      <c r="H14" s="4">
        <f t="shared" ca="1" si="5"/>
        <v>45</v>
      </c>
      <c r="I14" s="6">
        <f t="shared" si="13"/>
        <v>0</v>
      </c>
      <c r="J14" s="6">
        <f t="shared" si="13"/>
        <v>0</v>
      </c>
      <c r="K14" s="6">
        <f t="shared" ca="1" si="13"/>
        <v>4</v>
      </c>
      <c r="L14" s="6">
        <f t="shared" ca="1" si="13"/>
        <v>1</v>
      </c>
      <c r="M14" s="6">
        <f t="shared" ca="1" si="13"/>
        <v>5</v>
      </c>
      <c r="N14" s="8">
        <f t="shared" si="14"/>
        <v>448</v>
      </c>
      <c r="O14" s="8">
        <f t="shared" si="14"/>
        <v>448</v>
      </c>
      <c r="P14" s="8">
        <f t="shared" ca="1" si="6"/>
        <v>492.79999999999995</v>
      </c>
      <c r="Q14" s="8">
        <f t="shared" ca="1" si="6"/>
        <v>459.2</v>
      </c>
      <c r="R14" s="8">
        <f t="shared" ca="1" si="6"/>
        <v>503.99999999999994</v>
      </c>
      <c r="S14" s="10">
        <f t="shared" si="15"/>
        <v>0</v>
      </c>
      <c r="T14" s="10">
        <f t="shared" si="7"/>
        <v>0</v>
      </c>
      <c r="U14" s="10">
        <f t="shared" ca="1" si="8"/>
        <v>22.4</v>
      </c>
      <c r="V14" s="10">
        <f t="shared" ca="1" si="9"/>
        <v>5.6</v>
      </c>
      <c r="W14" s="10">
        <f t="shared" ca="1" si="10"/>
        <v>28</v>
      </c>
      <c r="X14" s="12">
        <f t="shared" si="16"/>
        <v>448</v>
      </c>
      <c r="Y14" s="12">
        <f t="shared" si="11"/>
        <v>448</v>
      </c>
      <c r="Z14" s="12">
        <f t="shared" ca="1" si="11"/>
        <v>515.19999999999993</v>
      </c>
      <c r="AA14" s="12">
        <f t="shared" ca="1" si="11"/>
        <v>464.8</v>
      </c>
      <c r="AB14" s="12">
        <f t="shared" ca="1" si="11"/>
        <v>532</v>
      </c>
      <c r="AC14" s="1">
        <f t="shared" ca="1" si="17"/>
        <v>2408</v>
      </c>
    </row>
    <row r="15" spans="1:29" x14ac:dyDescent="0.35">
      <c r="A15" t="s">
        <v>35</v>
      </c>
      <c r="B15" t="s">
        <v>17</v>
      </c>
      <c r="C15" s="1">
        <v>10.1</v>
      </c>
      <c r="D15" s="4">
        <v>42</v>
      </c>
      <c r="E15" s="4">
        <v>40</v>
      </c>
      <c r="F15" s="4">
        <f t="shared" ca="1" si="12"/>
        <v>41</v>
      </c>
      <c r="G15" s="4">
        <f t="shared" ca="1" si="5"/>
        <v>40</v>
      </c>
      <c r="H15" s="4">
        <f t="shared" ca="1" si="5"/>
        <v>43</v>
      </c>
      <c r="I15" s="6">
        <f t="shared" si="13"/>
        <v>2</v>
      </c>
      <c r="J15" s="6">
        <f t="shared" si="13"/>
        <v>0</v>
      </c>
      <c r="K15" s="6">
        <f t="shared" ca="1" si="13"/>
        <v>1</v>
      </c>
      <c r="L15" s="6">
        <f t="shared" ca="1" si="13"/>
        <v>0</v>
      </c>
      <c r="M15" s="6">
        <f t="shared" ca="1" si="13"/>
        <v>3</v>
      </c>
      <c r="N15" s="8">
        <f t="shared" si="14"/>
        <v>424.2</v>
      </c>
      <c r="O15" s="8">
        <f t="shared" si="14"/>
        <v>404</v>
      </c>
      <c r="P15" s="8">
        <f t="shared" ca="1" si="6"/>
        <v>414.09999999999997</v>
      </c>
      <c r="Q15" s="8">
        <f t="shared" ca="1" si="6"/>
        <v>404</v>
      </c>
      <c r="R15" s="8">
        <f t="shared" ca="1" si="6"/>
        <v>434.3</v>
      </c>
      <c r="S15" s="10">
        <f t="shared" si="15"/>
        <v>10.1</v>
      </c>
      <c r="T15" s="10">
        <f t="shared" si="7"/>
        <v>0</v>
      </c>
      <c r="U15" s="10">
        <f t="shared" ca="1" si="8"/>
        <v>5.05</v>
      </c>
      <c r="V15" s="10">
        <f t="shared" ca="1" si="9"/>
        <v>0</v>
      </c>
      <c r="W15" s="10">
        <f t="shared" ca="1" si="10"/>
        <v>15.149999999999999</v>
      </c>
      <c r="X15" s="12">
        <f t="shared" si="16"/>
        <v>434.3</v>
      </c>
      <c r="Y15" s="12">
        <f t="shared" si="11"/>
        <v>404</v>
      </c>
      <c r="Z15" s="12">
        <f t="shared" ca="1" si="11"/>
        <v>419.15</v>
      </c>
      <c r="AA15" s="12">
        <f t="shared" ca="1" si="11"/>
        <v>404</v>
      </c>
      <c r="AB15" s="12">
        <f t="shared" ca="1" si="11"/>
        <v>449.45</v>
      </c>
      <c r="AC15" s="1">
        <f t="shared" ca="1" si="17"/>
        <v>2110.8999999999996</v>
      </c>
    </row>
    <row r="16" spans="1:29" x14ac:dyDescent="0.35">
      <c r="A16" t="s">
        <v>36</v>
      </c>
      <c r="B16" t="s">
        <v>18</v>
      </c>
      <c r="C16" s="1">
        <v>9</v>
      </c>
      <c r="D16" s="4">
        <v>40</v>
      </c>
      <c r="E16" s="4">
        <v>40</v>
      </c>
      <c r="F16" s="4">
        <f t="shared" ca="1" si="12"/>
        <v>44</v>
      </c>
      <c r="G16" s="4">
        <f t="shared" ca="1" si="5"/>
        <v>42</v>
      </c>
      <c r="H16" s="4">
        <f t="shared" ca="1" si="5"/>
        <v>44</v>
      </c>
      <c r="I16" s="6">
        <f t="shared" si="13"/>
        <v>0</v>
      </c>
      <c r="J16" s="6">
        <f t="shared" si="13"/>
        <v>0</v>
      </c>
      <c r="K16" s="6">
        <f t="shared" ca="1" si="13"/>
        <v>4</v>
      </c>
      <c r="L16" s="6">
        <f t="shared" ca="1" si="13"/>
        <v>2</v>
      </c>
      <c r="M16" s="6">
        <f t="shared" ca="1" si="13"/>
        <v>4</v>
      </c>
      <c r="N16" s="8">
        <f t="shared" si="14"/>
        <v>360</v>
      </c>
      <c r="O16" s="8">
        <f t="shared" si="14"/>
        <v>360</v>
      </c>
      <c r="P16" s="8">
        <f t="shared" ca="1" si="6"/>
        <v>396</v>
      </c>
      <c r="Q16" s="8">
        <f t="shared" ca="1" si="6"/>
        <v>378</v>
      </c>
      <c r="R16" s="8">
        <f t="shared" ca="1" si="6"/>
        <v>396</v>
      </c>
      <c r="S16" s="10">
        <f t="shared" si="15"/>
        <v>0</v>
      </c>
      <c r="T16" s="10">
        <f t="shared" si="7"/>
        <v>0</v>
      </c>
      <c r="U16" s="10">
        <f t="shared" ca="1" si="8"/>
        <v>18</v>
      </c>
      <c r="V16" s="10">
        <f t="shared" ca="1" si="9"/>
        <v>9</v>
      </c>
      <c r="W16" s="10">
        <f t="shared" ca="1" si="10"/>
        <v>18</v>
      </c>
      <c r="X16" s="12">
        <f t="shared" si="16"/>
        <v>360</v>
      </c>
      <c r="Y16" s="12">
        <f t="shared" si="11"/>
        <v>360</v>
      </c>
      <c r="Z16" s="12">
        <f t="shared" ca="1" si="11"/>
        <v>414</v>
      </c>
      <c r="AA16" s="12">
        <f t="shared" ca="1" si="11"/>
        <v>387</v>
      </c>
      <c r="AB16" s="12">
        <f t="shared" ca="1" si="11"/>
        <v>414</v>
      </c>
      <c r="AC16" s="1">
        <f t="shared" ca="1" si="17"/>
        <v>1935</v>
      </c>
    </row>
    <row r="17" spans="1:29" x14ac:dyDescent="0.35">
      <c r="A17" t="s">
        <v>37</v>
      </c>
      <c r="B17" t="s">
        <v>19</v>
      </c>
      <c r="C17" s="1">
        <v>8.44</v>
      </c>
      <c r="D17" s="4">
        <v>40</v>
      </c>
      <c r="E17" s="4">
        <v>42</v>
      </c>
      <c r="F17" s="4">
        <f t="shared" ca="1" si="12"/>
        <v>43</v>
      </c>
      <c r="G17" s="4">
        <f t="shared" ca="1" si="5"/>
        <v>45</v>
      </c>
      <c r="H17" s="4">
        <f t="shared" ca="1" si="5"/>
        <v>43</v>
      </c>
      <c r="I17" s="6">
        <f t="shared" si="13"/>
        <v>0</v>
      </c>
      <c r="J17" s="6">
        <f t="shared" si="13"/>
        <v>2</v>
      </c>
      <c r="K17" s="6">
        <f t="shared" ca="1" si="13"/>
        <v>3</v>
      </c>
      <c r="L17" s="6">
        <f t="shared" ca="1" si="13"/>
        <v>5</v>
      </c>
      <c r="M17" s="6">
        <f t="shared" ca="1" si="13"/>
        <v>3</v>
      </c>
      <c r="N17" s="8">
        <f t="shared" si="14"/>
        <v>337.59999999999997</v>
      </c>
      <c r="O17" s="8">
        <f t="shared" si="14"/>
        <v>354.47999999999996</v>
      </c>
      <c r="P17" s="8">
        <f t="shared" ca="1" si="6"/>
        <v>362.91999999999996</v>
      </c>
      <c r="Q17" s="8">
        <f t="shared" ca="1" si="6"/>
        <v>379.79999999999995</v>
      </c>
      <c r="R17" s="8">
        <f t="shared" ca="1" si="6"/>
        <v>362.91999999999996</v>
      </c>
      <c r="S17" s="10">
        <f t="shared" si="15"/>
        <v>0</v>
      </c>
      <c r="T17" s="10">
        <f t="shared" si="7"/>
        <v>8.44</v>
      </c>
      <c r="U17" s="10">
        <f t="shared" ca="1" si="8"/>
        <v>12.66</v>
      </c>
      <c r="V17" s="10">
        <f t="shared" ca="1" si="9"/>
        <v>21.099999999999998</v>
      </c>
      <c r="W17" s="10">
        <f t="shared" ca="1" si="10"/>
        <v>12.66</v>
      </c>
      <c r="X17" s="12">
        <f t="shared" si="16"/>
        <v>337.59999999999997</v>
      </c>
      <c r="Y17" s="12">
        <f t="shared" si="11"/>
        <v>362.91999999999996</v>
      </c>
      <c r="Z17" s="12">
        <f t="shared" ca="1" si="11"/>
        <v>375.58</v>
      </c>
      <c r="AA17" s="12">
        <f t="shared" ca="1" si="11"/>
        <v>400.9</v>
      </c>
      <c r="AB17" s="12">
        <f t="shared" ca="1" si="11"/>
        <v>375.58</v>
      </c>
      <c r="AC17" s="1">
        <f t="shared" ca="1" si="17"/>
        <v>1852.58</v>
      </c>
    </row>
    <row r="18" spans="1:29" x14ac:dyDescent="0.35">
      <c r="A18" t="s">
        <v>38</v>
      </c>
      <c r="B18" t="s">
        <v>20</v>
      </c>
      <c r="C18" s="1">
        <v>14.2</v>
      </c>
      <c r="D18" s="4">
        <v>41</v>
      </c>
      <c r="E18" s="4">
        <v>43</v>
      </c>
      <c r="F18" s="4">
        <f t="shared" ca="1" si="12"/>
        <v>45</v>
      </c>
      <c r="G18" s="4">
        <f t="shared" ca="1" si="5"/>
        <v>44</v>
      </c>
      <c r="H18" s="4">
        <f t="shared" ca="1" si="5"/>
        <v>43</v>
      </c>
      <c r="I18" s="6">
        <f t="shared" si="13"/>
        <v>1</v>
      </c>
      <c r="J18" s="6">
        <f t="shared" si="13"/>
        <v>3</v>
      </c>
      <c r="K18" s="6">
        <f t="shared" ca="1" si="13"/>
        <v>5</v>
      </c>
      <c r="L18" s="6">
        <f t="shared" ca="1" si="13"/>
        <v>4</v>
      </c>
      <c r="M18" s="6">
        <f t="shared" ca="1" si="13"/>
        <v>3</v>
      </c>
      <c r="N18" s="8">
        <f t="shared" si="14"/>
        <v>582.19999999999993</v>
      </c>
      <c r="O18" s="8">
        <f t="shared" si="14"/>
        <v>610.6</v>
      </c>
      <c r="P18" s="8">
        <f t="shared" ca="1" si="6"/>
        <v>639</v>
      </c>
      <c r="Q18" s="8">
        <f t="shared" ca="1" si="6"/>
        <v>624.79999999999995</v>
      </c>
      <c r="R18" s="8">
        <f ca="1">$C18*H18</f>
        <v>610.6</v>
      </c>
      <c r="S18" s="10">
        <f t="shared" si="15"/>
        <v>7.1</v>
      </c>
      <c r="T18" s="10">
        <f t="shared" si="7"/>
        <v>21.299999999999997</v>
      </c>
      <c r="U18" s="10">
        <f t="shared" ca="1" si="8"/>
        <v>35.5</v>
      </c>
      <c r="V18" s="10">
        <f t="shared" ca="1" si="9"/>
        <v>28.4</v>
      </c>
      <c r="W18" s="10">
        <f t="shared" ca="1" si="10"/>
        <v>21.299999999999997</v>
      </c>
      <c r="X18" s="12">
        <f t="shared" si="16"/>
        <v>589.29999999999995</v>
      </c>
      <c r="Y18" s="12">
        <f t="shared" si="11"/>
        <v>631.9</v>
      </c>
      <c r="Z18" s="12">
        <f t="shared" ca="1" si="11"/>
        <v>674.5</v>
      </c>
      <c r="AA18" s="12">
        <f t="shared" ca="1" si="11"/>
        <v>653.19999999999993</v>
      </c>
      <c r="AB18" s="12">
        <f t="shared" ca="1" si="11"/>
        <v>631.9</v>
      </c>
      <c r="AC18" s="1">
        <f t="shared" ca="1" si="17"/>
        <v>3180.7999999999997</v>
      </c>
    </row>
    <row r="19" spans="1:29" x14ac:dyDescent="0.35">
      <c r="A19" t="s">
        <v>39</v>
      </c>
      <c r="B19" t="s">
        <v>21</v>
      </c>
      <c r="C19" s="1">
        <v>45</v>
      </c>
      <c r="D19" s="4">
        <v>39</v>
      </c>
      <c r="E19" s="4">
        <v>44</v>
      </c>
      <c r="F19" s="4">
        <f t="shared" ca="1" si="12"/>
        <v>40</v>
      </c>
      <c r="G19" s="4">
        <f t="shared" ca="1" si="5"/>
        <v>42</v>
      </c>
      <c r="H19" s="4">
        <f t="shared" ca="1" si="5"/>
        <v>44</v>
      </c>
      <c r="I19" s="6">
        <f t="shared" si="13"/>
        <v>0</v>
      </c>
      <c r="J19" s="6">
        <f t="shared" si="13"/>
        <v>4</v>
      </c>
      <c r="K19" s="6">
        <f t="shared" ca="1" si="13"/>
        <v>0</v>
      </c>
      <c r="L19" s="6">
        <f t="shared" ca="1" si="13"/>
        <v>2</v>
      </c>
      <c r="M19" s="6">
        <f t="shared" ca="1" si="13"/>
        <v>4</v>
      </c>
      <c r="N19" s="8">
        <f t="shared" si="14"/>
        <v>1755</v>
      </c>
      <c r="O19" s="8">
        <f t="shared" si="14"/>
        <v>1980</v>
      </c>
      <c r="P19" s="8">
        <f t="shared" ca="1" si="6"/>
        <v>1800</v>
      </c>
      <c r="Q19" s="8">
        <f ca="1">$C19*G19</f>
        <v>1890</v>
      </c>
      <c r="R19" s="8">
        <f t="shared" ca="1" si="6"/>
        <v>1980</v>
      </c>
      <c r="S19" s="10">
        <f t="shared" si="15"/>
        <v>0</v>
      </c>
      <c r="T19" s="10">
        <f t="shared" si="7"/>
        <v>90</v>
      </c>
      <c r="U19" s="10">
        <f t="shared" ca="1" si="8"/>
        <v>0</v>
      </c>
      <c r="V19" s="10">
        <f t="shared" ca="1" si="9"/>
        <v>45</v>
      </c>
      <c r="W19" s="10">
        <f t="shared" ca="1" si="10"/>
        <v>90</v>
      </c>
      <c r="X19" s="12">
        <f t="shared" si="16"/>
        <v>1755</v>
      </c>
      <c r="Y19" s="12">
        <f t="shared" si="11"/>
        <v>2070</v>
      </c>
      <c r="Z19" s="12">
        <f t="shared" ca="1" si="11"/>
        <v>1800</v>
      </c>
      <c r="AA19" s="12">
        <f t="shared" ca="1" si="11"/>
        <v>1935</v>
      </c>
      <c r="AB19" s="12">
        <f ca="1">SUM(R19,W19)</f>
        <v>2070</v>
      </c>
      <c r="AC19" s="1">
        <f t="shared" ca="1" si="17"/>
        <v>9630</v>
      </c>
    </row>
    <row r="20" spans="1:29" x14ac:dyDescent="0.35">
      <c r="A20" t="s">
        <v>40</v>
      </c>
      <c r="B20" t="s">
        <v>22</v>
      </c>
      <c r="C20" s="1">
        <v>30</v>
      </c>
      <c r="D20" s="4">
        <v>43</v>
      </c>
      <c r="E20" s="4">
        <v>80</v>
      </c>
      <c r="F20" s="4">
        <f t="shared" ca="1" si="12"/>
        <v>44</v>
      </c>
      <c r="G20" s="4">
        <f t="shared" ca="1" si="12"/>
        <v>44</v>
      </c>
      <c r="H20" s="4">
        <f t="shared" ca="1" si="12"/>
        <v>44</v>
      </c>
      <c r="I20" s="6">
        <f t="shared" si="13"/>
        <v>3</v>
      </c>
      <c r="J20" s="6">
        <f t="shared" si="13"/>
        <v>40</v>
      </c>
      <c r="K20" s="6">
        <f t="shared" ca="1" si="13"/>
        <v>4</v>
      </c>
      <c r="L20" s="6">
        <f t="shared" ca="1" si="13"/>
        <v>4</v>
      </c>
      <c r="M20" s="6">
        <f t="shared" ca="1" si="13"/>
        <v>4</v>
      </c>
      <c r="N20" s="8">
        <f t="shared" si="14"/>
        <v>1290</v>
      </c>
      <c r="O20" s="8">
        <f t="shared" si="14"/>
        <v>2400</v>
      </c>
      <c r="P20" s="8">
        <f t="shared" ref="P20:P23" ca="1" si="18">$C20*F20</f>
        <v>1320</v>
      </c>
      <c r="Q20" s="8">
        <f t="shared" ref="Q20:Q23" ca="1" si="19">$C20*G20</f>
        <v>1320</v>
      </c>
      <c r="R20" s="8">
        <f t="shared" ref="R20:R23" ca="1" si="20">$C20*H20</f>
        <v>1320</v>
      </c>
      <c r="S20" s="10">
        <f t="shared" si="15"/>
        <v>45</v>
      </c>
      <c r="T20" s="10">
        <f t="shared" si="7"/>
        <v>600</v>
      </c>
      <c r="U20" s="10">
        <f t="shared" ca="1" si="8"/>
        <v>60</v>
      </c>
      <c r="V20" s="10">
        <f t="shared" ca="1" si="9"/>
        <v>60</v>
      </c>
      <c r="W20" s="10">
        <f t="shared" ca="1" si="10"/>
        <v>60</v>
      </c>
      <c r="X20" s="12">
        <f t="shared" si="16"/>
        <v>1335</v>
      </c>
      <c r="Y20" s="12">
        <f t="shared" ref="Y20:Y23" si="21">SUM(O20,T20)</f>
        <v>3000</v>
      </c>
      <c r="Z20" s="12">
        <f t="shared" ref="Z20:Z23" ca="1" si="22">SUM(P20,U20)</f>
        <v>1380</v>
      </c>
      <c r="AA20" s="12">
        <f t="shared" ref="AA20:AA23" ca="1" si="23">SUM(Q20,V20)</f>
        <v>1380</v>
      </c>
      <c r="AB20" s="12">
        <f t="shared" ref="AB20:AB23" ca="1" si="24">SUM(R20,W20)</f>
        <v>1380</v>
      </c>
      <c r="AC20" s="1">
        <f t="shared" ca="1" si="17"/>
        <v>8475</v>
      </c>
    </row>
    <row r="21" spans="1:29" x14ac:dyDescent="0.35">
      <c r="A21" t="s">
        <v>41</v>
      </c>
      <c r="B21" t="s">
        <v>23</v>
      </c>
      <c r="C21" s="1">
        <v>12.5</v>
      </c>
      <c r="D21" s="4">
        <v>42</v>
      </c>
      <c r="E21" s="4">
        <v>41</v>
      </c>
      <c r="F21" s="4">
        <f t="shared" ca="1" si="12"/>
        <v>43</v>
      </c>
      <c r="G21" s="4">
        <f t="shared" ca="1" si="12"/>
        <v>40</v>
      </c>
      <c r="H21" s="4">
        <f t="shared" ca="1" si="12"/>
        <v>45</v>
      </c>
      <c r="I21" s="6">
        <f t="shared" si="13"/>
        <v>2</v>
      </c>
      <c r="J21" s="6">
        <f t="shared" si="13"/>
        <v>1</v>
      </c>
      <c r="K21" s="6">
        <f t="shared" ca="1" si="13"/>
        <v>3</v>
      </c>
      <c r="L21" s="6">
        <f t="shared" ca="1" si="13"/>
        <v>0</v>
      </c>
      <c r="M21" s="6">
        <f t="shared" ca="1" si="13"/>
        <v>5</v>
      </c>
      <c r="N21" s="8">
        <f t="shared" si="14"/>
        <v>525</v>
      </c>
      <c r="O21" s="8">
        <f t="shared" si="14"/>
        <v>512.5</v>
      </c>
      <c r="P21" s="8">
        <f t="shared" ca="1" si="18"/>
        <v>537.5</v>
      </c>
      <c r="Q21" s="8">
        <f t="shared" ca="1" si="19"/>
        <v>500</v>
      </c>
      <c r="R21" s="8">
        <f t="shared" ca="1" si="20"/>
        <v>562.5</v>
      </c>
      <c r="S21" s="10">
        <f t="shared" si="15"/>
        <v>12.5</v>
      </c>
      <c r="T21" s="10">
        <f t="shared" si="7"/>
        <v>6.25</v>
      </c>
      <c r="U21" s="10">
        <f t="shared" ca="1" si="8"/>
        <v>18.75</v>
      </c>
      <c r="V21" s="10">
        <f t="shared" ca="1" si="9"/>
        <v>0</v>
      </c>
      <c r="W21" s="10">
        <f t="shared" ca="1" si="10"/>
        <v>31.25</v>
      </c>
      <c r="X21" s="12">
        <f t="shared" si="16"/>
        <v>537.5</v>
      </c>
      <c r="Y21" s="12">
        <f t="shared" si="21"/>
        <v>518.75</v>
      </c>
      <c r="Z21" s="12">
        <f t="shared" ca="1" si="22"/>
        <v>556.25</v>
      </c>
      <c r="AA21" s="12">
        <f t="shared" ca="1" si="23"/>
        <v>500</v>
      </c>
      <c r="AB21" s="12">
        <f t="shared" ca="1" si="24"/>
        <v>593.75</v>
      </c>
      <c r="AC21" s="1">
        <f t="shared" ca="1" si="17"/>
        <v>2706.25</v>
      </c>
    </row>
    <row r="22" spans="1:29" x14ac:dyDescent="0.35">
      <c r="A22" t="s">
        <v>42</v>
      </c>
      <c r="B22" t="s">
        <v>24</v>
      </c>
      <c r="C22" s="1">
        <v>13.2</v>
      </c>
      <c r="D22" s="4">
        <v>40</v>
      </c>
      <c r="E22" s="4">
        <v>42</v>
      </c>
      <c r="F22" s="4">
        <f t="shared" ca="1" si="12"/>
        <v>44</v>
      </c>
      <c r="G22" s="4">
        <f t="shared" ca="1" si="12"/>
        <v>41</v>
      </c>
      <c r="H22" s="4">
        <f t="shared" ca="1" si="12"/>
        <v>45</v>
      </c>
      <c r="I22" s="6">
        <f t="shared" si="13"/>
        <v>0</v>
      </c>
      <c r="J22" s="6">
        <f t="shared" si="13"/>
        <v>2</v>
      </c>
      <c r="K22" s="6">
        <f t="shared" ca="1" si="13"/>
        <v>4</v>
      </c>
      <c r="L22" s="6">
        <f t="shared" ca="1" si="13"/>
        <v>1</v>
      </c>
      <c r="M22" s="6">
        <f t="shared" ca="1" si="13"/>
        <v>5</v>
      </c>
      <c r="N22" s="8">
        <f t="shared" si="14"/>
        <v>528</v>
      </c>
      <c r="O22" s="8">
        <f t="shared" si="14"/>
        <v>554.4</v>
      </c>
      <c r="P22" s="8">
        <f t="shared" ca="1" si="18"/>
        <v>580.79999999999995</v>
      </c>
      <c r="Q22" s="8">
        <f t="shared" ca="1" si="19"/>
        <v>541.19999999999993</v>
      </c>
      <c r="R22" s="8">
        <f t="shared" ca="1" si="20"/>
        <v>594</v>
      </c>
      <c r="S22" s="10">
        <f t="shared" si="15"/>
        <v>0</v>
      </c>
      <c r="T22" s="10">
        <f t="shared" si="7"/>
        <v>13.2</v>
      </c>
      <c r="U22" s="10">
        <f t="shared" ca="1" si="8"/>
        <v>26.4</v>
      </c>
      <c r="V22" s="10">
        <f t="shared" ca="1" si="9"/>
        <v>6.6</v>
      </c>
      <c r="W22" s="10">
        <f t="shared" ca="1" si="10"/>
        <v>33</v>
      </c>
      <c r="X22" s="12">
        <f t="shared" si="16"/>
        <v>528</v>
      </c>
      <c r="Y22" s="12">
        <f t="shared" si="21"/>
        <v>567.6</v>
      </c>
      <c r="Z22" s="12">
        <f t="shared" ca="1" si="22"/>
        <v>607.19999999999993</v>
      </c>
      <c r="AA22" s="12">
        <f t="shared" ca="1" si="23"/>
        <v>547.79999999999995</v>
      </c>
      <c r="AB22" s="12">
        <f t="shared" ca="1" si="24"/>
        <v>627</v>
      </c>
      <c r="AC22" s="1">
        <f t="shared" ca="1" si="17"/>
        <v>2877.5999999999995</v>
      </c>
    </row>
    <row r="23" spans="1:29" x14ac:dyDescent="0.35">
      <c r="A23" t="s">
        <v>43</v>
      </c>
      <c r="B23" t="s">
        <v>6</v>
      </c>
      <c r="C23" s="1">
        <v>14.3</v>
      </c>
      <c r="D23" s="4">
        <v>41</v>
      </c>
      <c r="E23" s="4">
        <v>40</v>
      </c>
      <c r="F23" s="4">
        <f ca="1">RANDBETWEEN(40,45)</f>
        <v>44</v>
      </c>
      <c r="G23" s="4">
        <f t="shared" ref="G23:H23" ca="1" si="25">RANDBETWEEN(40,45)</f>
        <v>40</v>
      </c>
      <c r="H23" s="4">
        <f t="shared" ca="1" si="25"/>
        <v>42</v>
      </c>
      <c r="I23" s="6">
        <f t="shared" si="13"/>
        <v>1</v>
      </c>
      <c r="J23" s="6">
        <f t="shared" si="13"/>
        <v>0</v>
      </c>
      <c r="K23" s="6">
        <f t="shared" ca="1" si="13"/>
        <v>4</v>
      </c>
      <c r="L23" s="6">
        <f t="shared" ca="1" si="13"/>
        <v>0</v>
      </c>
      <c r="M23" s="6">
        <f t="shared" ca="1" si="13"/>
        <v>2</v>
      </c>
      <c r="N23" s="8">
        <f t="shared" si="14"/>
        <v>586.30000000000007</v>
      </c>
      <c r="O23" s="8">
        <f t="shared" si="14"/>
        <v>572</v>
      </c>
      <c r="P23" s="8">
        <f t="shared" ca="1" si="18"/>
        <v>629.20000000000005</v>
      </c>
      <c r="Q23" s="8">
        <f t="shared" ca="1" si="19"/>
        <v>572</v>
      </c>
      <c r="R23" s="8">
        <f t="shared" ca="1" si="20"/>
        <v>600.6</v>
      </c>
      <c r="S23" s="10">
        <f t="shared" si="15"/>
        <v>7.15</v>
      </c>
      <c r="T23" s="10">
        <f t="shared" si="7"/>
        <v>0</v>
      </c>
      <c r="U23" s="10">
        <f t="shared" ca="1" si="8"/>
        <v>28.6</v>
      </c>
      <c r="V23" s="10">
        <f t="shared" ca="1" si="9"/>
        <v>0</v>
      </c>
      <c r="W23" s="10">
        <f t="shared" ca="1" si="10"/>
        <v>14.3</v>
      </c>
      <c r="X23" s="12">
        <f t="shared" si="16"/>
        <v>593.45000000000005</v>
      </c>
      <c r="Y23" s="12">
        <f t="shared" si="21"/>
        <v>572</v>
      </c>
      <c r="Z23" s="12">
        <f t="shared" ca="1" si="22"/>
        <v>657.80000000000007</v>
      </c>
      <c r="AA23" s="12">
        <f t="shared" ca="1" si="23"/>
        <v>572</v>
      </c>
      <c r="AB23" s="12">
        <f t="shared" ca="1" si="24"/>
        <v>614.9</v>
      </c>
      <c r="AC23" s="1">
        <f t="shared" ca="1" si="17"/>
        <v>3010.15</v>
      </c>
    </row>
    <row r="25" spans="1:29" x14ac:dyDescent="0.35">
      <c r="A25" t="s">
        <v>44</v>
      </c>
      <c r="C25" s="1">
        <f>MAX(C4:C23)</f>
        <v>45</v>
      </c>
      <c r="D25" s="2">
        <f>MAX(D4:D23)</f>
        <v>55</v>
      </c>
      <c r="E25" s="2"/>
      <c r="F25" s="2"/>
      <c r="G25" s="2"/>
      <c r="H25" s="2"/>
      <c r="I25" s="2"/>
      <c r="J25" s="2"/>
      <c r="K25" s="2"/>
      <c r="L25" s="2"/>
      <c r="M25" s="2"/>
      <c r="N25" s="1">
        <f>MAX(N4:N23)</f>
        <v>1755</v>
      </c>
      <c r="O25" s="1">
        <f t="shared" ref="O25:AB25" si="26">MAX(O4:O23)</f>
        <v>2400</v>
      </c>
      <c r="P25" s="1">
        <f t="shared" ca="1" si="26"/>
        <v>1800</v>
      </c>
      <c r="Q25" s="1">
        <f t="shared" ca="1" si="26"/>
        <v>1890</v>
      </c>
      <c r="R25" s="1">
        <f t="shared" ca="1" si="26"/>
        <v>1980</v>
      </c>
      <c r="S25" s="1">
        <f t="shared" si="26"/>
        <v>135</v>
      </c>
      <c r="T25" s="1">
        <f t="shared" si="26"/>
        <v>600</v>
      </c>
      <c r="U25" s="1">
        <f t="shared" ca="1" si="26"/>
        <v>60</v>
      </c>
      <c r="V25" s="1">
        <f t="shared" ca="1" si="26"/>
        <v>60</v>
      </c>
      <c r="W25" s="1">
        <f t="shared" ca="1" si="26"/>
        <v>90</v>
      </c>
      <c r="X25" s="1">
        <f t="shared" si="26"/>
        <v>1755</v>
      </c>
      <c r="Y25" s="1">
        <f t="shared" si="26"/>
        <v>3000</v>
      </c>
      <c r="Z25" s="1">
        <f t="shared" ca="1" si="26"/>
        <v>1800</v>
      </c>
      <c r="AA25" s="1">
        <f t="shared" ca="1" si="26"/>
        <v>1935</v>
      </c>
      <c r="AB25" s="1">
        <f t="shared" ca="1" si="26"/>
        <v>2070</v>
      </c>
      <c r="AC25" s="1">
        <f t="shared" ref="AC25" ca="1" si="27">MAX(AC4:AC23)</f>
        <v>9630</v>
      </c>
    </row>
    <row r="26" spans="1:29" x14ac:dyDescent="0.35">
      <c r="A26" t="s">
        <v>45</v>
      </c>
      <c r="C26" s="1">
        <f>MIN(C4:C23)</f>
        <v>6.9</v>
      </c>
      <c r="D26" s="2">
        <f>MIN(D4:D23)</f>
        <v>29</v>
      </c>
      <c r="E26" s="2"/>
      <c r="F26" s="2"/>
      <c r="G26" s="2"/>
      <c r="H26" s="2"/>
      <c r="I26" s="2"/>
      <c r="J26" s="2"/>
      <c r="K26" s="2"/>
      <c r="L26" s="2"/>
      <c r="M26" s="2"/>
      <c r="N26" s="1">
        <f>MIN(N4:N23)</f>
        <v>269.10000000000002</v>
      </c>
      <c r="O26" s="1">
        <f t="shared" ref="O26:AB26" si="28">MIN(O4:O23)</f>
        <v>354.47999999999996</v>
      </c>
      <c r="P26" s="1">
        <f t="shared" ca="1" si="28"/>
        <v>282.90000000000003</v>
      </c>
      <c r="Q26" s="1">
        <f t="shared" ca="1" si="28"/>
        <v>296.7</v>
      </c>
      <c r="R26" s="1">
        <f t="shared" ca="1" si="28"/>
        <v>296.7</v>
      </c>
      <c r="S26" s="1">
        <f t="shared" si="28"/>
        <v>0</v>
      </c>
      <c r="T26" s="1">
        <f t="shared" si="28"/>
        <v>0</v>
      </c>
      <c r="U26" s="1">
        <f t="shared" ca="1" si="28"/>
        <v>0</v>
      </c>
      <c r="V26" s="1">
        <f t="shared" ca="1" si="28"/>
        <v>0</v>
      </c>
      <c r="W26" s="1">
        <f t="shared" ca="1" si="28"/>
        <v>0</v>
      </c>
      <c r="X26" s="1">
        <f t="shared" si="28"/>
        <v>269.10000000000002</v>
      </c>
      <c r="Y26" s="1">
        <f t="shared" si="28"/>
        <v>360</v>
      </c>
      <c r="Z26" s="1">
        <f t="shared" ca="1" si="28"/>
        <v>286.35000000000002</v>
      </c>
      <c r="AA26" s="1">
        <f t="shared" ca="1" si="28"/>
        <v>307.05</v>
      </c>
      <c r="AB26" s="1">
        <f t="shared" ca="1" si="28"/>
        <v>307.05</v>
      </c>
      <c r="AC26" s="1">
        <f t="shared" ref="AC26" ca="1" si="29">MIN(AC4:AC23)</f>
        <v>1569.75</v>
      </c>
    </row>
    <row r="27" spans="1:29" x14ac:dyDescent="0.35">
      <c r="A27" t="s">
        <v>46</v>
      </c>
      <c r="C27" s="1">
        <f>AVERAGE(C4:C23)</f>
        <v>16.012</v>
      </c>
      <c r="D27" s="2">
        <f>AVERAGE(D4:D23)</f>
        <v>41</v>
      </c>
      <c r="E27" s="2"/>
      <c r="F27" s="2"/>
      <c r="G27" s="2"/>
      <c r="H27" s="2"/>
      <c r="I27" s="2"/>
      <c r="J27" s="2"/>
      <c r="K27" s="2"/>
      <c r="L27" s="2"/>
      <c r="M27" s="2"/>
      <c r="N27" s="1">
        <f>AVERAGE(N4:N23)</f>
        <v>660.1</v>
      </c>
      <c r="O27" s="1">
        <f t="shared" ref="O27:AB27" si="30">AVERAGE(O4:O23)</f>
        <v>740.23899999999992</v>
      </c>
      <c r="P27" s="1">
        <f t="shared" ca="1" si="30"/>
        <v>681.47100000000012</v>
      </c>
      <c r="Q27" s="1">
        <f t="shared" ca="1" si="30"/>
        <v>672.25</v>
      </c>
      <c r="R27" s="1">
        <f t="shared" ca="1" si="30"/>
        <v>698.59100000000012</v>
      </c>
      <c r="S27" s="1">
        <f t="shared" si="30"/>
        <v>18.212499999999999</v>
      </c>
      <c r="T27" s="1">
        <f t="shared" si="30"/>
        <v>57.754499999999993</v>
      </c>
      <c r="U27" s="1">
        <f t="shared" ca="1" si="30"/>
        <v>20.4955</v>
      </c>
      <c r="V27" s="1">
        <f t="shared" ca="1" si="30"/>
        <v>15.885000000000002</v>
      </c>
      <c r="W27" s="1">
        <f t="shared" ca="1" si="30"/>
        <v>29.055499999999995</v>
      </c>
      <c r="X27" s="1">
        <f t="shared" si="30"/>
        <v>678.3125</v>
      </c>
      <c r="Y27" s="1">
        <f t="shared" si="30"/>
        <v>797.99350000000004</v>
      </c>
      <c r="Z27" s="1">
        <f t="shared" ca="1" si="30"/>
        <v>701.9665</v>
      </c>
      <c r="AA27" s="1">
        <f t="shared" ca="1" si="30"/>
        <v>688.13499999999999</v>
      </c>
      <c r="AB27" s="1">
        <f t="shared" ca="1" si="30"/>
        <v>727.64649999999995</v>
      </c>
      <c r="AC27" s="1">
        <f t="shared" ref="AC27" ca="1" si="31">AVERAGE(AC4:AC23)</f>
        <v>3594.054000000001</v>
      </c>
    </row>
    <row r="28" spans="1:29" x14ac:dyDescent="0.35">
      <c r="A28" t="s">
        <v>47</v>
      </c>
      <c r="D28">
        <f>SUM(D4:D23)</f>
        <v>820</v>
      </c>
      <c r="N28" s="1">
        <f>SUM(N4:N23)</f>
        <v>13202</v>
      </c>
      <c r="O28" s="1">
        <f t="shared" ref="O28:AB28" si="32">SUM(O4:O23)</f>
        <v>14804.779999999999</v>
      </c>
      <c r="P28" s="1">
        <f t="shared" ca="1" si="32"/>
        <v>13629.420000000002</v>
      </c>
      <c r="Q28" s="1">
        <f t="shared" ca="1" si="32"/>
        <v>13445</v>
      </c>
      <c r="R28" s="1">
        <f t="shared" ca="1" si="32"/>
        <v>13971.820000000002</v>
      </c>
      <c r="S28" s="1">
        <f t="shared" si="32"/>
        <v>364.25</v>
      </c>
      <c r="T28" s="1">
        <f t="shared" si="32"/>
        <v>1155.0899999999999</v>
      </c>
      <c r="U28" s="1">
        <f t="shared" ca="1" si="32"/>
        <v>409.91</v>
      </c>
      <c r="V28" s="1">
        <f t="shared" ca="1" si="32"/>
        <v>317.70000000000005</v>
      </c>
      <c r="W28" s="1">
        <f t="shared" ca="1" si="32"/>
        <v>581.1099999999999</v>
      </c>
      <c r="X28" s="1">
        <f t="shared" si="32"/>
        <v>13566.25</v>
      </c>
      <c r="Y28" s="1">
        <f t="shared" si="32"/>
        <v>15959.87</v>
      </c>
      <c r="Z28" s="1">
        <f t="shared" ca="1" si="32"/>
        <v>14039.33</v>
      </c>
      <c r="AA28" s="1">
        <f t="shared" ca="1" si="32"/>
        <v>13762.7</v>
      </c>
      <c r="AB28" s="1">
        <f t="shared" ca="1" si="32"/>
        <v>14552.929999999998</v>
      </c>
      <c r="AC28" s="1">
        <f t="shared" ref="AC28" ca="1" si="33">SUM(AC4:AC23)</f>
        <v>71881.080000000016</v>
      </c>
    </row>
  </sheetData>
  <pageMargins left="0.7" right="0.7" top="0.75" bottom="0.75" header="0.3" footer="0.3"/>
  <pageSetup orientation="portrait" r:id="rId1"/>
  <ignoredErrors>
    <ignoredError sqref="D25: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Duarte</dc:creator>
  <cp:lastModifiedBy>Samuel Duarte</cp:lastModifiedBy>
  <cp:lastPrinted>2024-01-10T18:00:58Z</cp:lastPrinted>
  <dcterms:created xsi:type="dcterms:W3CDTF">2024-01-10T12:27:26Z</dcterms:created>
  <dcterms:modified xsi:type="dcterms:W3CDTF">2024-01-10T18:01:02Z</dcterms:modified>
</cp:coreProperties>
</file>