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620" yWindow="1600" windowWidth="33560" windowHeight="16740"/>
  </bookViews>
  <sheets>
    <sheet name="Annual Visitation By Park (1979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B10" i="1" l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FS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L10" i="1"/>
  <c r="K10" i="1"/>
  <c r="J10" i="1"/>
  <c r="I10" i="1"/>
  <c r="H10" i="1"/>
  <c r="G10" i="1"/>
  <c r="F10" i="1"/>
  <c r="E10" i="1"/>
  <c r="D10" i="1"/>
</calcChain>
</file>

<file path=xl/sharedStrings.xml><?xml version="1.0" encoding="utf-8"?>
<sst xmlns="http://schemas.openxmlformats.org/spreadsheetml/2006/main" count="407" uniqueCount="396">
  <si>
    <t>Annual Visitation Report by Years: 1997 to 2017</t>
  </si>
  <si>
    <t>Bookmark this report: https://irma.nps.gov/Stats/SSRSReports/National%20Reports/Annual%20Visitation%20By%20Park%20(1979%20-%20Last%20Calendar%20Year)</t>
  </si>
  <si>
    <t>This report will not correctly export to CSV. Please export to Excel, Word, or PDF if you wish to save this report.</t>
  </si>
  <si>
    <t/>
  </si>
  <si>
    <t>Recreational Visits</t>
  </si>
  <si>
    <t>Non-Recreational Visits</t>
  </si>
  <si>
    <t>Recreational Hours</t>
  </si>
  <si>
    <t>Non-Recreational Hours</t>
  </si>
  <si>
    <t>Concessioner Lodging</t>
  </si>
  <si>
    <t>Concessioner Camping</t>
  </si>
  <si>
    <t>Tent Overnights</t>
  </si>
  <si>
    <t>RV Overnights</t>
  </si>
  <si>
    <t>Backcountry Overnights</t>
  </si>
  <si>
    <t>Non-recreational Overnights</t>
  </si>
  <si>
    <t>Misc. Overnights</t>
  </si>
  <si>
    <t>Park Name</t>
  </si>
  <si>
    <t>Average</t>
  </si>
  <si>
    <t>Abraham Lincoln Birthplace NHP</t>
  </si>
  <si>
    <t>Acadia NP</t>
  </si>
  <si>
    <t>Adams NHP</t>
  </si>
  <si>
    <t>African Burial Ground NM</t>
  </si>
  <si>
    <t>Agate Fossil Beds NM</t>
  </si>
  <si>
    <t>Alibates Flint Quarries NM</t>
  </si>
  <si>
    <t>Allegheny Portage Railroad NHS</t>
  </si>
  <si>
    <t>Amistad NRA</t>
  </si>
  <si>
    <t>Andersonville NHS</t>
  </si>
  <si>
    <t>Andrew Johnson NHS</t>
  </si>
  <si>
    <t>Aniakchak NM &amp; PRES</t>
  </si>
  <si>
    <t>Antietam NB</t>
  </si>
  <si>
    <t>Apostle Islands NL</t>
  </si>
  <si>
    <t>Appomattox Court House NHP</t>
  </si>
  <si>
    <t>Arches NP</t>
  </si>
  <si>
    <t>Arkansas Post NMEM</t>
  </si>
  <si>
    <t>Arlington House The R.E. Lee MEM</t>
  </si>
  <si>
    <t>Assateague Island NS</t>
  </si>
  <si>
    <t>Aztec Ruins NM</t>
  </si>
  <si>
    <t>Badlands NP</t>
  </si>
  <si>
    <t>Bandelier NM</t>
  </si>
  <si>
    <t>Belmont-Paul Women's Equality NM</t>
  </si>
  <si>
    <t>Bent's Old Fort NHS</t>
  </si>
  <si>
    <t>Bering Land Bridge NPRES</t>
  </si>
  <si>
    <t>Big Bend NP</t>
  </si>
  <si>
    <t>Big Cypress NPRES</t>
  </si>
  <si>
    <t>Big Hole NB</t>
  </si>
  <si>
    <t>Big South Fork NRRA</t>
  </si>
  <si>
    <t>Big Thicket NPRES</t>
  </si>
  <si>
    <t>Bighorn Canyon NRA</t>
  </si>
  <si>
    <t>Biscayne NP</t>
  </si>
  <si>
    <t>Black Canyon of the Gunnison NP</t>
  </si>
  <si>
    <t>Blue Ridge PKWY</t>
  </si>
  <si>
    <t>Bluestone NSR</t>
  </si>
  <si>
    <t>Booker T. Washington NM</t>
  </si>
  <si>
    <t>Boston African American NHS</t>
  </si>
  <si>
    <t>Boston NHP</t>
  </si>
  <si>
    <t>Brown v. Board of Education NHS</t>
  </si>
  <si>
    <t>Bryce Canyon NP</t>
  </si>
  <si>
    <t>Buck Island Reef NM</t>
  </si>
  <si>
    <t>Buffalo NR</t>
  </si>
  <si>
    <t>Cabrillo NM</t>
  </si>
  <si>
    <t>Canaveral NS</t>
  </si>
  <si>
    <t>Cane River Creole NHP</t>
  </si>
  <si>
    <t>Canyon de Chelly NM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</si>
  <si>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</si>
  <si>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</si>
  <si>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</si>
  <si>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</si>
  <si>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</si>
  <si>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</si>
  <si>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</si>
  <si>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</si>
  <si>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</si>
  <si>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Carter G. Woodson Home NHS</t>
  </si>
  <si>
    <t>Casa Grande Ruins NM</t>
  </si>
  <si>
    <t>Castillo de San Marcos NM</t>
  </si>
  <si>
    <t>Castle Clinton NM</t>
  </si>
  <si>
    <t>Catoctin Mountain Park</t>
  </si>
  <si>
    <t>Cedar Breaks NM</t>
  </si>
  <si>
    <t>Cesar E. Chavez NM</t>
  </si>
  <si>
    <t>Chaco Culture NHP</t>
  </si>
  <si>
    <t>Chamizal NMEM</t>
  </si>
  <si>
    <t>Channel Islands NP</t>
  </si>
  <si>
    <t>Charles Pinckney NHS</t>
  </si>
  <si>
    <t>Charles Young Buffalo Soldiers NM</t>
  </si>
  <si>
    <t>Chattahoochee River NRA</t>
  </si>
  <si>
    <t>Chesapeake &amp; Ohio Canal NHP</t>
  </si>
  <si>
    <t>Chickamauga &amp; Chattanooga NMP</t>
  </si>
  <si>
    <t>Chickasaw NRA</t>
  </si>
  <si>
    <t>Chiricahua NM</t>
  </si>
  <si>
    <t>Christiansted NHS</t>
  </si>
  <si>
    <t>City of Rocks NRES</t>
  </si>
  <si>
    <t>Clara Barton NHS</t>
  </si>
  <si>
    <t>Colonial NHP</t>
  </si>
  <si>
    <t>Colorado NM</t>
  </si>
  <si>
    <t>Congaree NP</t>
  </si>
  <si>
    <t>Coronado NMEM</t>
  </si>
  <si>
    <t>Cowpens NB</t>
  </si>
  <si>
    <t>Crater Lake NP</t>
  </si>
  <si>
    <t>Craters of the Moon NM</t>
  </si>
  <si>
    <t>Cumberland Gap NHP</t>
  </si>
  <si>
    <t>Cumberland Island NS</t>
  </si>
  <si>
    <t>Curecanti NRA</t>
  </si>
  <si>
    <t>Cuyahoga Valley NP</t>
  </si>
  <si>
    <t>Dayton Aviation Heritage NHP</t>
  </si>
  <si>
    <t>De Soto NMEM</t>
  </si>
  <si>
    <t>Death Valley NP</t>
  </si>
  <si>
    <t>Delaware Water Gap NRA</t>
  </si>
  <si>
    <t>Denali NP &amp; PRES</t>
  </si>
  <si>
    <t>Devils Postpile NM</t>
  </si>
  <si>
    <t>Devils Tower NM</t>
  </si>
  <si>
    <t>Dinosaur NM</t>
  </si>
  <si>
    <t>Dry Tortugas NP</t>
  </si>
  <si>
    <t>Edgar Allan Poe NHS</t>
  </si>
  <si>
    <t>Effigy Mounds NM</t>
  </si>
  <si>
    <t>Eisenhower NHS</t>
  </si>
  <si>
    <t>El Malpais NM</t>
  </si>
  <si>
    <t>El Morro NM</t>
  </si>
  <si>
    <t>Eleanor Roosevelt NHS</t>
  </si>
  <si>
    <t>Eugene O'Neill NHS</t>
  </si>
  <si>
    <t>Everglades NP</t>
  </si>
  <si>
    <t>Federal Hall NMEM</t>
  </si>
  <si>
    <t>Fire Island NS</t>
  </si>
  <si>
    <t>First Ladies NHS</t>
  </si>
  <si>
    <t>Flight 93 NMEM</t>
  </si>
  <si>
    <t>Florissant Fossil Beds NM</t>
  </si>
  <si>
    <t>Ford's Theatre NHS</t>
  </si>
  <si>
    <t>Fort Bowie NHS</t>
  </si>
  <si>
    <t>Fort Caroline NMEM</t>
  </si>
  <si>
    <t>Fort Davis NHS</t>
  </si>
  <si>
    <t>Fort Donelson NB</t>
  </si>
  <si>
    <t>Fort Frederica NM</t>
  </si>
  <si>
    <t>Fort Laramie NHS</t>
  </si>
  <si>
    <t>Fort Larned NHS</t>
  </si>
  <si>
    <t>Fort Matanzas NM</t>
  </si>
  <si>
    <t>Fort McHenry NM &amp; HS</t>
  </si>
  <si>
    <t>Fort Necessity NB</t>
  </si>
  <si>
    <t>Fort Point NHS</t>
  </si>
  <si>
    <t>Fort Pulaski NM</t>
  </si>
  <si>
    <t>Fort Raleigh NHS</t>
  </si>
  <si>
    <t>Fort Scott NHS</t>
  </si>
  <si>
    <t>Fort Smith NHS</t>
  </si>
  <si>
    <t>Fort Stanwix NM</t>
  </si>
  <si>
    <t>Fort Sumter NM</t>
  </si>
  <si>
    <t>Fort Union NM</t>
  </si>
  <si>
    <t>Fort Union Trading Post NHS</t>
  </si>
  <si>
    <t>Fort Vancouver NHS</t>
  </si>
  <si>
    <t>Fort Washington Park</t>
  </si>
  <si>
    <t>Fossil Butte NM</t>
  </si>
  <si>
    <t>Franklin Delano Roosevelt MEM</t>
  </si>
  <si>
    <t>Frederick Douglass NHS</t>
  </si>
  <si>
    <t>Frederick Law Olmsted NHS</t>
  </si>
  <si>
    <t>Fredericksburg &amp; Spotsylvania NMP</t>
  </si>
  <si>
    <t>Friendship Hill NHS</t>
  </si>
  <si>
    <t>Gates of the Arctic NP &amp; PRES</t>
  </si>
  <si>
    <t>Gateway Arch NP</t>
  </si>
  <si>
    <t>Gateway NRA</t>
  </si>
  <si>
    <t>Gauley River NRA</t>
  </si>
  <si>
    <t>General Grant NMEM</t>
  </si>
  <si>
    <t>George Rogers Clark NHP</t>
  </si>
  <si>
    <t>George Washington Birthplace NM</t>
  </si>
  <si>
    <t>George Washington Carver NM</t>
  </si>
  <si>
    <t>George Washington MEM PKWY</t>
  </si>
  <si>
    <t>Gettysburg NMP</t>
  </si>
  <si>
    <t>Gila Cliff Dwellings NM</t>
  </si>
  <si>
    <t>Glacier Bay NP &amp; PRES</t>
  </si>
  <si>
    <t>Glacier NP</t>
  </si>
  <si>
    <t>Glen Canyon NRA</t>
  </si>
  <si>
    <t>Golden Gate NRA</t>
  </si>
  <si>
    <t>Golden Spike NHS</t>
  </si>
  <si>
    <t>Governors Island NM</t>
  </si>
  <si>
    <t>Grand Canyon NP</t>
  </si>
  <si>
    <t>Grand Portage NM</t>
  </si>
  <si>
    <t>Grand Teton NP</t>
  </si>
  <si>
    <t>Grant-Kohrs Ranch NHS</t>
  </si>
  <si>
    <t>Great Basin NP</t>
  </si>
  <si>
    <t>Great Sand Dunes NP &amp; PRES</t>
  </si>
  <si>
    <t>Great Smoky Mountains NP</t>
  </si>
  <si>
    <t>Greenbelt Park</t>
  </si>
  <si>
    <t>Guadalupe Mountains NP</t>
  </si>
  <si>
    <t>Guilford Courthouse NMP</t>
  </si>
  <si>
    <t>Gulf Islands NS</t>
  </si>
  <si>
    <t>Hagerman Fossil Beds NM</t>
  </si>
  <si>
    <t>Haleakala NP</t>
  </si>
  <si>
    <t>Hamilton Grange NMEM</t>
  </si>
  <si>
    <t>Hampton NHS</t>
  </si>
  <si>
    <t>Harpers Ferry NHP</t>
  </si>
  <si>
    <t>Harry S Truman NHS</t>
  </si>
  <si>
    <t>Hawaii Volcanoes NP</t>
  </si>
  <si>
    <t>Herbert Hoover NHS</t>
  </si>
  <si>
    <t>Home of Franklin D. Roosevelt NHS</t>
  </si>
  <si>
    <t>Homestead NM of America</t>
  </si>
  <si>
    <t>Hopewell Culture NHP</t>
  </si>
  <si>
    <t>Hopewell Furnace NHS</t>
  </si>
  <si>
    <t>Horseshoe Bend NMP</t>
  </si>
  <si>
    <t>Hot Springs NP</t>
  </si>
  <si>
    <t>Hovenweep NM</t>
  </si>
  <si>
    <t>Hubbell Trading Post NHS</t>
  </si>
  <si>
    <t>Independence NHP</t>
  </si>
  <si>
    <t>Indiana Dunes NL</t>
  </si>
  <si>
    <t>Isle Royale NP</t>
  </si>
  <si>
    <t>James A. Garfield NHS</t>
  </si>
  <si>
    <t>Jean Lafitte NHP &amp; PRES</t>
  </si>
  <si>
    <t>Jewel Cave NM</t>
  </si>
  <si>
    <t>Jimmy Carter NHS</t>
  </si>
  <si>
    <t>John D. Rockefeller, Jr. MEM PKWY</t>
  </si>
  <si>
    <t>John Day Fossil Beds NM</t>
  </si>
  <si>
    <t>John F. Kennedy NHS</t>
  </si>
  <si>
    <t>John Muir NHS</t>
  </si>
  <si>
    <t>Johnstown Flood NMEM</t>
  </si>
  <si>
    <t>Joshua Tree NP</t>
  </si>
  <si>
    <t>Kalaupapa NHP</t>
  </si>
  <si>
    <t>Kaloko Honokohau NHP</t>
  </si>
  <si>
    <t>Katmai NP &amp; PRES</t>
  </si>
  <si>
    <t>Kenai Fjords NP</t>
  </si>
  <si>
    <t>Kennesaw Mountain NBP</t>
  </si>
  <si>
    <t>Keweenaw NHP</t>
  </si>
  <si>
    <t>Kings Canyon NP</t>
  </si>
  <si>
    <t>Kings Mountain NMP</t>
  </si>
  <si>
    <t>Klondike Gold Rush NHP Alaska</t>
  </si>
  <si>
    <t>Klondike Gold Rush NHP Seattle</t>
  </si>
  <si>
    <t>Knife River Indian Villages NHS</t>
  </si>
  <si>
    <t>Kobuk Valley NP</t>
  </si>
  <si>
    <t>Korean War Veterans Memorial</t>
  </si>
  <si>
    <t>Lake Chelan NRA</t>
  </si>
  <si>
    <t>Lake Clark NP &amp; PRES</t>
  </si>
  <si>
    <t>Lake Mead NRA</t>
  </si>
  <si>
    <t>Lake Meredith NRA</t>
  </si>
  <si>
    <t>Lake Roosevelt NRA</t>
  </si>
  <si>
    <t>Lassen Volcanic NP</t>
  </si>
  <si>
    <t>Lava Beds NM</t>
  </si>
  <si>
    <t>LBJ Memorial Grove on the Potomac</t>
  </si>
  <si>
    <t>Lewis &amp; Clark NHP</t>
  </si>
  <si>
    <t>Lincoln Boyhood NMEM</t>
  </si>
  <si>
    <t>Lincoln Home NHS</t>
  </si>
  <si>
    <t>Lincoln Memorial</t>
  </si>
  <si>
    <t>Little Bighorn Battlefield NM</t>
  </si>
  <si>
    <t>Little River Canyon NPRES</t>
  </si>
  <si>
    <t>Little Rock Central High School NHS</t>
  </si>
  <si>
    <t>Longfellow NHS</t>
  </si>
  <si>
    <t>Lowell NHP</t>
  </si>
  <si>
    <t>Lyndon B. Johnson NHP</t>
  </si>
  <si>
    <t>Maggie L. Walker NHS</t>
  </si>
  <si>
    <t>Mammoth Cave NP</t>
  </si>
  <si>
    <t>Manassas NBP</t>
  </si>
  <si>
    <t>Manhattan Project NHP</t>
  </si>
  <si>
    <t>Manzanar NHS</t>
  </si>
  <si>
    <t>Marsh-Billings-Rockefeller NHP</t>
  </si>
  <si>
    <t>Martin Luther King, Jr. Memorial</t>
  </si>
  <si>
    <t>Martin Luther King, Jr. NHS</t>
  </si>
  <si>
    <t>Martin Van Buren NHS</t>
  </si>
  <si>
    <t>Mary McLeod Bethune Council House NHS</t>
  </si>
  <si>
    <t>Mesa Verde NP</t>
  </si>
  <si>
    <t>Minidoka NHS</t>
  </si>
  <si>
    <t>Minute Man NHP</t>
  </si>
  <si>
    <t>Minuteman Missile NHS</t>
  </si>
  <si>
    <t>Mississippi NRRA</t>
  </si>
  <si>
    <t>Missouri NRR</t>
  </si>
  <si>
    <t>Mojave NPRES</t>
  </si>
  <si>
    <t>Monocacy NB</t>
  </si>
  <si>
    <t>Montezuma Castle NM</t>
  </si>
  <si>
    <t>Moores Creek NB</t>
  </si>
  <si>
    <t>Morristown NHP</t>
  </si>
  <si>
    <t>Mount Rainier NP</t>
  </si>
  <si>
    <t>Mount Rushmore NMEM</t>
  </si>
  <si>
    <t>Muir Woods NM</t>
  </si>
  <si>
    <t>Natchez NHP</t>
  </si>
  <si>
    <t>Natchez Trace PKWY</t>
  </si>
  <si>
    <t>National Capital Parks Central</t>
  </si>
  <si>
    <t>National Capital Parks East</t>
  </si>
  <si>
    <t>National Park of American Samoa</t>
  </si>
  <si>
    <t>Natural Bridges NM</t>
  </si>
  <si>
    <t>Navajo NM</t>
  </si>
  <si>
    <t>New Bedford Whaling NHP</t>
  </si>
  <si>
    <t>New Orleans Jazz NHP</t>
  </si>
  <si>
    <t>New River Gorge NR</t>
  </si>
  <si>
    <t>Nez Perce NHP</t>
  </si>
  <si>
    <t>Nicodemus NHS</t>
  </si>
  <si>
    <t>Ninety Six NHS</t>
  </si>
  <si>
    <t>Niobrara NSR</t>
  </si>
  <si>
    <t>Noatak NPRES</t>
  </si>
  <si>
    <t>North Cascades NP</t>
  </si>
  <si>
    <t>Obed W&amp;SR</t>
  </si>
  <si>
    <t>Ocmulgee NM</t>
  </si>
  <si>
    <t>Olympic NP</t>
  </si>
  <si>
    <t>Oregon Caves NM</t>
  </si>
  <si>
    <t>Organ Pipe Cactus NM</t>
  </si>
  <si>
    <t>Ozark NSR</t>
  </si>
  <si>
    <t>Padre Island NS</t>
  </si>
  <si>
    <t>Palo Alto Battlefield NHP</t>
  </si>
  <si>
    <t>Paterson Great Falls NHP</t>
  </si>
  <si>
    <t>Pea Ridge NMP</t>
  </si>
  <si>
    <t>Pecos NHP</t>
  </si>
  <si>
    <t>Pennsylvania Avenue NHS</t>
  </si>
  <si>
    <t>Perry's Victory &amp; Intl. Peace MEM</t>
  </si>
  <si>
    <t>Petersburg NB</t>
  </si>
  <si>
    <t>Petrified Forest NP</t>
  </si>
  <si>
    <t>Petroglyph NM</t>
  </si>
  <si>
    <t>Pictured Rocks NL</t>
  </si>
  <si>
    <t>Pinnacles NP</t>
  </si>
  <si>
    <t>Pipe Spring NM</t>
  </si>
  <si>
    <t>Pipestone NM</t>
  </si>
  <si>
    <t>Piscataway Park</t>
  </si>
  <si>
    <t>Point Reyes NS</t>
  </si>
  <si>
    <t>Port Chicago Naval Magazine NM</t>
  </si>
  <si>
    <t>President W.J. Clinton Birthplace Home NHS</t>
  </si>
  <si>
    <t>President's Park</t>
  </si>
  <si>
    <t>Prince William Forest Park</t>
  </si>
  <si>
    <t>Pu'uhonua o Honaunau NHP</t>
  </si>
  <si>
    <t>Pu'ukohola Heiau NHS</t>
  </si>
  <si>
    <t>Rainbow Bridge NM</t>
  </si>
  <si>
    <t>Redwood NP</t>
  </si>
  <si>
    <t>Richmond NBP</t>
  </si>
  <si>
    <t>Rio Grande W&amp;SR</t>
  </si>
  <si>
    <t>River Raisin NBP</t>
  </si>
  <si>
    <t>Rock Creek Park</t>
  </si>
  <si>
    <t>Rocky Mountain NP</t>
  </si>
  <si>
    <t>Roger Williams NMEM</t>
  </si>
  <si>
    <t>Rosie The Riveter WWII Home Front</t>
  </si>
  <si>
    <t>Ross Lake NRA</t>
  </si>
  <si>
    <t>Russell Cave NM</t>
  </si>
  <si>
    <t>Sagamore Hill NHS</t>
  </si>
  <si>
    <t>Saguaro NP</t>
  </si>
  <si>
    <t>Saint Croix Island International Historic Site</t>
  </si>
  <si>
    <t>Saint Croix NSR</t>
  </si>
  <si>
    <t>Saint Paul's Church NHS</t>
  </si>
  <si>
    <t>Saint-Gaudens NHS</t>
  </si>
  <si>
    <t>Salem Maritime NHS</t>
  </si>
  <si>
    <t>Salinas Pueblo Missions NM</t>
  </si>
  <si>
    <t>Salt River Bay NHP &amp; Ecological Pres</t>
  </si>
  <si>
    <t>San Antonio Missions NHP</t>
  </si>
  <si>
    <t>San Francisco Maritime NHP</t>
  </si>
  <si>
    <t>San Juan Island NHP</t>
  </si>
  <si>
    <t>San Juan NHS</t>
  </si>
  <si>
    <t>Sand Creek Massacre NHS</t>
  </si>
  <si>
    <t>Santa Monica Mountains NRA</t>
  </si>
  <si>
    <t>Saratoga NHP</t>
  </si>
  <si>
    <t>Saugus Iron Works NHS</t>
  </si>
  <si>
    <t>Scotts Bluff NM</t>
  </si>
  <si>
    <t>Sequoia NP</t>
  </si>
  <si>
    <t>Shenandoah NP</t>
  </si>
  <si>
    <t>Shiloh NMP</t>
  </si>
  <si>
    <t>Sitka NHP</t>
  </si>
  <si>
    <t>Sleeping Bear Dunes NL</t>
  </si>
  <si>
    <t>Springfield Armory NHS</t>
  </si>
  <si>
    <t>Statue of Liberty NM</t>
  </si>
  <si>
    <t>Steamtown NHS</t>
  </si>
  <si>
    <t>Stones River NB</t>
  </si>
  <si>
    <t>Stonewall NM</t>
  </si>
  <si>
    <t>Sunset Crater Volcano NM</t>
  </si>
  <si>
    <t>Tallgrass Prairie NPRES</t>
  </si>
  <si>
    <t>Thaddeus Kosciuszko NMEM</t>
  </si>
  <si>
    <t>Theodore Roosevelt Birthplace NHS</t>
  </si>
  <si>
    <t>Theodore Roosevelt Inaugural NHS</t>
  </si>
  <si>
    <t>Theodore Roosevelt Island</t>
  </si>
  <si>
    <t>Theodore Roosevelt NP</t>
  </si>
  <si>
    <t>Thomas Edison NHP</t>
  </si>
  <si>
    <t>Thomas Jefferson MEM</t>
  </si>
  <si>
    <t>Thomas Stone NHS</t>
  </si>
  <si>
    <t>Timpanogos Cave NM</t>
  </si>
  <si>
    <t>Timucuan EHP</t>
  </si>
  <si>
    <t>Tonto NM</t>
  </si>
  <si>
    <t>Tumacacori NHP</t>
  </si>
  <si>
    <t>Tuskegee Airmen NHS</t>
  </si>
  <si>
    <t>Tuskegee Institute NHS</t>
  </si>
  <si>
    <t>Tuzigoot NM</t>
  </si>
  <si>
    <t>Ulysses S. Grant NHS</t>
  </si>
  <si>
    <t>Upper Delaware S&amp;RR</t>
  </si>
  <si>
    <t>Valley Forge NHP</t>
  </si>
  <si>
    <t>Vanderbilt Mansion NHS</t>
  </si>
  <si>
    <t>Vicksburg NMP</t>
  </si>
  <si>
    <t>Vietnam Veterans MEM</t>
  </si>
  <si>
    <t>Virgin Islands NP</t>
  </si>
  <si>
    <t>Voyageurs NP</t>
  </si>
  <si>
    <t>Waco Mammoth NM</t>
  </si>
  <si>
    <t>Walnut Canyon NM</t>
  </si>
  <si>
    <t>War in the Pacific NHP</t>
  </si>
  <si>
    <t>Washington Monument</t>
  </si>
  <si>
    <t>Washita Battlefield NHS</t>
  </si>
  <si>
    <t>Weir Farm NHS</t>
  </si>
  <si>
    <t>Whiskeytown NRA</t>
  </si>
  <si>
    <t>White House</t>
  </si>
  <si>
    <t>White Sands NM</t>
  </si>
  <si>
    <t>Whitman Mission NHS</t>
  </si>
  <si>
    <t>William Howard Taft NHS</t>
  </si>
  <si>
    <t>Wilson's Creek NB</t>
  </si>
  <si>
    <t>Wind Cave NP</t>
  </si>
  <si>
    <t>Wolf Trap NP for the Performing Arts</t>
  </si>
  <si>
    <t>Women's Rights NHP</t>
  </si>
  <si>
    <t>World War II Memorial</t>
  </si>
  <si>
    <t>World War II Valor in the Pacific NM</t>
  </si>
  <si>
    <t>Wrangell-St. Elias NP &amp; PRES</t>
  </si>
  <si>
    <t>Wright Brothers NMEM</t>
  </si>
  <si>
    <t>Wupatki NM</t>
  </si>
  <si>
    <t>Yellowstone NP</t>
  </si>
  <si>
    <t>Yosemite NP</t>
  </si>
  <si>
    <t>Yukon-Charley Rivers NPRES</t>
  </si>
  <si>
    <t>Zion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</si>
</sst>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,##0"/>
  </numFmts>
  <fonts count="11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4"/>
      <color rgb="FF000000"/>
      <name val="Arial"/>
    </font>
    <font>
      <sz val="8"/>
      <color rgb="FF000000"/>
      <name val="Arial"/>
    </font>
    <font>
      <i/>
      <sz val="8"/>
      <color rgb="FF000000"/>
      <name val="Arial"/>
    </font>
    <font>
      <b/>
      <sz val="9"/>
      <color rgb="FF854136"/>
      <name val="Arial"/>
    </font>
    <font>
      <b/>
      <sz val="10"/>
      <color rgb="FF854136"/>
      <name val="Arial"/>
    </font>
    <font>
      <sz val="9"/>
      <color rgb="FF854136"/>
      <name val="Arial"/>
    </font>
    <font>
      <sz val="9"/>
      <color rgb="FF00000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rgb="FFC0C0C0"/>
      </right>
      <top style="medium">
        <color rgb="FFC0C0C0"/>
      </top>
      <bottom style="thin">
        <color rgb="FFC0C0C0"/>
      </bottom>
      <diagonal/>
    </border>
    <border>
      <left/>
      <right/>
      <top style="medium">
        <color rgb="FFC0C0C0"/>
      </top>
      <bottom style="thin">
        <color rgb="FFC0C0C0"/>
      </bottom>
      <diagonal/>
    </border>
    <border>
      <left/>
      <right style="medium">
        <color rgb="FFC0C0C0"/>
      </right>
      <top style="medium">
        <color rgb="FFC0C0C0"/>
      </top>
      <bottom style="thin">
        <color rgb="FFC0C0C0"/>
      </bottom>
      <diagonal/>
    </border>
    <border>
      <left style="medium">
        <color rgb="FFC0C0C0"/>
      </left>
      <right style="medium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2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4">
    <xf numFmtId="0" fontId="1" fillId="0" borderId="0" xfId="0" applyFont="1" applyFill="1" applyBorder="1"/>
    <xf numFmtId="0" fontId="5" fillId="0" borderId="1" xfId="0" applyNumberFormat="1" applyFont="1" applyFill="1" applyBorder="1" applyAlignment="1">
      <alignment vertical="top" wrapText="1" readingOrder="1"/>
    </xf>
    <xf numFmtId="0" fontId="5" fillId="0" borderId="5" xfId="0" applyNumberFormat="1" applyFont="1" applyFill="1" applyBorder="1" applyAlignment="1">
      <alignment vertical="top" wrapText="1" readingOrder="1"/>
    </xf>
    <xf numFmtId="0" fontId="5" fillId="0" borderId="6" xfId="0" applyNumberFormat="1" applyFont="1" applyFill="1" applyBorder="1" applyAlignment="1">
      <alignment horizontal="center" vertical="top" wrapText="1" readingOrder="1"/>
    </xf>
    <xf numFmtId="0" fontId="5" fillId="0" borderId="9" xfId="0" applyNumberFormat="1" applyFont="1" applyFill="1" applyBorder="1" applyAlignment="1">
      <alignment horizontal="center" vertical="top" wrapText="1" readingOrder="1"/>
    </xf>
    <xf numFmtId="0" fontId="7" fillId="0" borderId="5" xfId="0" applyNumberFormat="1" applyFont="1" applyFill="1" applyBorder="1" applyAlignment="1">
      <alignment vertical="top" wrapText="1" readingOrder="1"/>
    </xf>
    <xf numFmtId="164" fontId="8" fillId="0" borderId="6" xfId="0" applyNumberFormat="1" applyFont="1" applyFill="1" applyBorder="1" applyAlignment="1">
      <alignment vertical="top" wrapText="1" readingOrder="1"/>
    </xf>
    <xf numFmtId="164" fontId="8" fillId="0" borderId="9" xfId="0" applyNumberFormat="1" applyFont="1" applyFill="1" applyBorder="1" applyAlignment="1">
      <alignment vertical="top" wrapText="1" readingOrder="1"/>
    </xf>
    <xf numFmtId="0" fontId="8" fillId="0" borderId="6" xfId="0" applyNumberFormat="1" applyFont="1" applyFill="1" applyBorder="1" applyAlignment="1">
      <alignment vertical="top" wrapText="1" readingOrder="1"/>
    </xf>
    <xf numFmtId="0" fontId="2" fillId="0" borderId="0" xfId="0" applyNumberFormat="1" applyFont="1" applyFill="1" applyBorder="1" applyAlignment="1">
      <alignment horizontal="center" vertical="top" wrapText="1" readingOrder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horizontal="center" vertical="top" wrapText="1" readingOrder="1"/>
    </xf>
    <xf numFmtId="0" fontId="4" fillId="0" borderId="0" xfId="0" applyNumberFormat="1" applyFont="1" applyFill="1" applyBorder="1" applyAlignment="1">
      <alignment horizontal="center" vertical="top" wrapText="1" readingOrder="1"/>
    </xf>
    <xf numFmtId="0" fontId="6" fillId="0" borderId="2" xfId="0" applyNumberFormat="1" applyFont="1" applyFill="1" applyBorder="1" applyAlignment="1">
      <alignment horizontal="center" vertical="top" wrapText="1" readingOrder="1"/>
    </xf>
    <xf numFmtId="0" fontId="1" fillId="0" borderId="3" xfId="0" applyNumberFormat="1" applyFont="1" applyFill="1" applyBorder="1" applyAlignment="1">
      <alignment vertical="top" wrapText="1"/>
    </xf>
    <xf numFmtId="0" fontId="1" fillId="0" borderId="4" xfId="0" applyNumberFormat="1" applyFont="1" applyFill="1" applyBorder="1" applyAlignment="1">
      <alignment vertical="top" wrapText="1"/>
    </xf>
    <xf numFmtId="0" fontId="5" fillId="0" borderId="6" xfId="0" applyNumberFormat="1" applyFont="1" applyFill="1" applyBorder="1" applyAlignment="1">
      <alignment horizontal="center" vertical="top" wrapText="1" readingOrder="1"/>
    </xf>
    <xf numFmtId="0" fontId="1" fillId="0" borderId="7" xfId="0" applyNumberFormat="1" applyFont="1" applyFill="1" applyBorder="1" applyAlignment="1">
      <alignment vertical="top" wrapText="1"/>
    </xf>
    <xf numFmtId="0" fontId="1" fillId="0" borderId="8" xfId="0" applyNumberFormat="1" applyFont="1" applyFill="1" applyBorder="1" applyAlignment="1">
      <alignment vertical="top" wrapText="1"/>
    </xf>
    <xf numFmtId="164" fontId="8" fillId="0" borderId="6" xfId="0" applyNumberFormat="1" applyFont="1" applyFill="1" applyBorder="1" applyAlignment="1">
      <alignment vertical="top" wrapText="1" readingOrder="1"/>
    </xf>
    <xf numFmtId="0" fontId="8" fillId="0" borderId="6" xfId="0" applyNumberFormat="1" applyFont="1" applyFill="1" applyBorder="1" applyAlignment="1">
      <alignment vertical="top" wrapText="1" readingOrder="1"/>
    </xf>
    <xf numFmtId="0" fontId="5" fillId="0" borderId="10" xfId="0" applyNumberFormat="1" applyFont="1" applyFill="1" applyBorder="1" applyAlignment="1">
      <alignment horizontal="center" vertical="top" wrapText="1" readingOrder="1"/>
    </xf>
    <xf numFmtId="0" fontId="5" fillId="0" borderId="7" xfId="0" applyNumberFormat="1" applyFont="1" applyFill="1" applyBorder="1" applyAlignment="1">
      <alignment horizontal="center" vertical="top" wrapText="1" readingOrder="1"/>
    </xf>
    <xf numFmtId="0" fontId="5" fillId="0" borderId="8" xfId="0" applyNumberFormat="1" applyFont="1" applyFill="1" applyBorder="1" applyAlignment="1">
      <alignment horizontal="center" vertical="top" wrapText="1" readingOrder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85413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B390"/>
  <sheetViews>
    <sheetView showGridLines="0" tabSelected="1" topLeftCell="HA1" workbookViewId="0">
      <selection activeCell="AT9" sqref="AT9:AV9"/>
    </sheetView>
  </sheetViews>
  <sheetFormatPr baseColWidth="10" defaultRowHeight="15" x14ac:dyDescent="0"/>
  <cols>
    <col min="1" max="1" width="0.5" customWidth="1"/>
    <col min="2" max="2" width="0.1640625" customWidth="1"/>
    <col min="3" max="3" width="34.1640625" customWidth="1"/>
    <col min="4" max="11" width="11.33203125" customWidth="1"/>
    <col min="12" max="12" width="11" customWidth="1"/>
    <col min="13" max="13" width="8.83203125" customWidth="1"/>
    <col min="14" max="14" width="2.6640625" customWidth="1"/>
    <col min="15" max="45" width="11.33203125" customWidth="1"/>
    <col min="46" max="46" width="28.33203125" customWidth="1"/>
    <col min="47" max="47" width="11.33203125" customWidth="1"/>
    <col min="48" max="48" width="23.5" customWidth="1"/>
    <col min="49" max="49" width="30.6640625" customWidth="1"/>
    <col min="50" max="86" width="11.33203125" customWidth="1"/>
    <col min="87" max="87" width="13.5" customWidth="1"/>
    <col min="88" max="88" width="27.5" customWidth="1"/>
    <col min="89" max="89" width="11.33203125" customWidth="1"/>
    <col min="90" max="90" width="29.83203125" customWidth="1"/>
    <col min="91" max="129" width="11.33203125" customWidth="1"/>
    <col min="130" max="130" width="25.1640625" customWidth="1"/>
    <col min="131" max="131" width="11.33203125" customWidth="1"/>
    <col min="132" max="132" width="25.33203125" customWidth="1"/>
    <col min="133" max="150" width="11.33203125" customWidth="1"/>
    <col min="151" max="151" width="33.83203125" customWidth="1"/>
    <col min="152" max="152" width="11.33203125" customWidth="1"/>
    <col min="153" max="153" width="36.33203125" customWidth="1"/>
    <col min="154" max="191" width="11.33203125" customWidth="1"/>
    <col min="192" max="192" width="32" customWidth="1"/>
    <col min="193" max="213" width="11.33203125" customWidth="1"/>
    <col min="214" max="214" width="31.5" customWidth="1"/>
    <col min="215" max="216" width="11.33203125" customWidth="1"/>
    <col min="217" max="217" width="36.83203125" customWidth="1"/>
    <col min="218" max="236" width="11.33203125" customWidth="1"/>
    <col min="237" max="237" width="1.83203125" customWidth="1"/>
  </cols>
  <sheetData>
    <row r="1" spans="2:236" ht="8" customHeight="1"/>
    <row r="2" spans="2:236" ht="20.25" customHeight="1">
      <c r="B2" s="9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2:236" ht="3" customHeight="1"/>
    <row r="4" spans="2:236" ht="12.75" customHeight="1">
      <c r="B4" s="11" t="s">
        <v>1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236" ht="5" customHeight="1"/>
    <row r="6" spans="2:236" ht="12.75" customHeight="1">
      <c r="C6" s="12" t="s">
        <v>2</v>
      </c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2:236" ht="4" customHeight="1"/>
    <row r="8" spans="2:236" ht="14">
      <c r="C8" s="1" t="s">
        <v>3</v>
      </c>
      <c r="D8" s="13" t="s">
        <v>4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  <c r="AA8" s="13" t="s">
        <v>5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5"/>
      <c r="AV8" s="13" t="s">
        <v>6</v>
      </c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5"/>
      <c r="BQ8" s="13" t="s">
        <v>7</v>
      </c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5"/>
      <c r="CL8" s="13" t="s">
        <v>8</v>
      </c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5"/>
      <c r="DG8" s="13" t="s">
        <v>9</v>
      </c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5"/>
      <c r="EB8" s="13" t="s">
        <v>10</v>
      </c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5"/>
      <c r="EW8" s="13" t="s">
        <v>11</v>
      </c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5"/>
      <c r="FR8" s="13" t="s">
        <v>12</v>
      </c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5"/>
      <c r="GM8" s="13" t="s">
        <v>13</v>
      </c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5"/>
      <c r="HH8" s="13" t="s">
        <v>14</v>
      </c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5"/>
    </row>
    <row r="9" spans="2:236" ht="14">
      <c r="C9" s="2" t="s">
        <v>15</v>
      </c>
      <c r="D9" s="3">
        <v>1998</v>
      </c>
      <c r="E9" s="3">
        <v>1999</v>
      </c>
      <c r="F9" s="3">
        <v>2000</v>
      </c>
      <c r="G9" s="3">
        <v>2001</v>
      </c>
      <c r="H9" s="3">
        <v>2002</v>
      </c>
      <c r="I9" s="3">
        <v>2003</v>
      </c>
      <c r="J9" s="3">
        <v>2004</v>
      </c>
      <c r="K9" s="3">
        <v>2005</v>
      </c>
      <c r="L9" s="16">
        <v>2006</v>
      </c>
      <c r="M9" s="17"/>
      <c r="N9" s="18"/>
      <c r="O9" s="3">
        <v>2007</v>
      </c>
      <c r="P9" s="3">
        <v>2008</v>
      </c>
      <c r="Q9" s="3">
        <v>2009</v>
      </c>
      <c r="R9" s="3">
        <v>2010</v>
      </c>
      <c r="S9" s="3">
        <v>2011</v>
      </c>
      <c r="T9" s="3">
        <v>2012</v>
      </c>
      <c r="U9" s="3">
        <v>2013</v>
      </c>
      <c r="V9" s="3">
        <v>2014</v>
      </c>
      <c r="W9" s="3">
        <v>2015</v>
      </c>
      <c r="X9" s="3">
        <v>2016</v>
      </c>
      <c r="Y9" s="3">
        <v>2017</v>
      </c>
      <c r="Z9" s="4" t="s">
        <v>16</v>
      </c>
      <c r="AA9" s="3">
        <v>1998</v>
      </c>
      <c r="AB9" s="3">
        <v>1999</v>
      </c>
      <c r="AC9" s="3">
        <v>2000</v>
      </c>
      <c r="AD9" s="3">
        <v>2001</v>
      </c>
      <c r="AE9" s="3">
        <v>2002</v>
      </c>
      <c r="AF9" s="3">
        <v>2003</v>
      </c>
      <c r="AG9" s="3">
        <v>2004</v>
      </c>
      <c r="AH9" s="3">
        <v>2005</v>
      </c>
      <c r="AI9" s="3">
        <v>2006</v>
      </c>
      <c r="AJ9" s="3">
        <v>2007</v>
      </c>
      <c r="AK9" s="3">
        <v>2008</v>
      </c>
      <c r="AL9" s="3">
        <v>2009</v>
      </c>
      <c r="AM9" s="3">
        <v>2010</v>
      </c>
      <c r="AN9" s="3">
        <v>2011</v>
      </c>
      <c r="AO9" s="3">
        <v>2012</v>
      </c>
      <c r="AP9" s="3">
        <v>2013</v>
      </c>
      <c r="AQ9" s="3">
        <v>2014</v>
      </c>
      <c r="AR9" s="3">
        <v>2015</v>
      </c>
      <c r="AS9" s="3">
        <v>2016</v>
      </c>
      <c r="AT9" s="3">
        <v>2017</v>
      </c>
      <c r="AU9" s="4" t="s">
        <v>16</v>
      </c>
      <c r="AV9" s="3">
        <v>1998</v>
      </c>
      <c r="AW9" s="3">
        <v>1999</v>
      </c>
      <c r="AX9" s="3">
        <v>2000</v>
      </c>
      <c r="AY9" s="3">
        <v>2001</v>
      </c>
      <c r="AZ9" s="3">
        <v>2002</v>
      </c>
      <c r="BA9" s="3">
        <v>2003</v>
      </c>
      <c r="BB9" s="3">
        <v>2004</v>
      </c>
      <c r="BC9" s="3">
        <v>2005</v>
      </c>
      <c r="BD9" s="3">
        <v>2006</v>
      </c>
      <c r="BE9" s="3">
        <v>2007</v>
      </c>
      <c r="BF9" s="3">
        <v>2008</v>
      </c>
      <c r="BG9" s="3">
        <v>2009</v>
      </c>
      <c r="BH9" s="3">
        <v>2010</v>
      </c>
      <c r="BI9" s="3">
        <v>2011</v>
      </c>
      <c r="BJ9" s="3">
        <v>2012</v>
      </c>
      <c r="BK9" s="3">
        <v>2013</v>
      </c>
      <c r="BL9" s="3">
        <v>2014</v>
      </c>
      <c r="BM9" s="3">
        <v>2015</v>
      </c>
      <c r="BN9" s="3">
        <v>2016</v>
      </c>
      <c r="BO9" s="3">
        <v>2017</v>
      </c>
      <c r="BP9" s="4" t="s">
        <v>16</v>
      </c>
      <c r="BQ9" s="3">
        <v>1998</v>
      </c>
      <c r="BR9" s="3">
        <v>1999</v>
      </c>
      <c r="BS9" s="3">
        <v>2000</v>
      </c>
      <c r="BT9" s="3">
        <v>2001</v>
      </c>
      <c r="BU9" s="3">
        <v>2002</v>
      </c>
      <c r="BV9" s="3">
        <v>2003</v>
      </c>
      <c r="BW9" s="3">
        <v>2004</v>
      </c>
      <c r="BX9" s="3">
        <v>2005</v>
      </c>
      <c r="BY9" s="3">
        <v>2006</v>
      </c>
      <c r="BZ9" s="3">
        <v>2007</v>
      </c>
      <c r="CA9" s="3">
        <v>2008</v>
      </c>
      <c r="CB9" s="3">
        <v>2009</v>
      </c>
      <c r="CC9" s="3">
        <v>2010</v>
      </c>
      <c r="CD9" s="3">
        <v>2011</v>
      </c>
      <c r="CE9" s="3">
        <v>2012</v>
      </c>
      <c r="CF9" s="3">
        <v>2013</v>
      </c>
      <c r="CG9" s="3">
        <v>2014</v>
      </c>
      <c r="CH9" s="3">
        <v>2015</v>
      </c>
      <c r="CI9" s="3">
        <v>2016</v>
      </c>
      <c r="CJ9" s="3">
        <v>2017</v>
      </c>
      <c r="CK9" s="4" t="s">
        <v>16</v>
      </c>
      <c r="CL9" s="3">
        <v>1998</v>
      </c>
      <c r="CM9" s="3">
        <v>1999</v>
      </c>
      <c r="CN9" s="3">
        <v>2000</v>
      </c>
      <c r="CO9" s="3">
        <v>2001</v>
      </c>
      <c r="CP9" s="3">
        <v>2002</v>
      </c>
      <c r="CQ9" s="3">
        <v>2003</v>
      </c>
      <c r="CR9" s="3">
        <v>2004</v>
      </c>
      <c r="CS9" s="3">
        <v>2005</v>
      </c>
      <c r="CT9" s="3">
        <v>2006</v>
      </c>
      <c r="CU9" s="3">
        <v>2007</v>
      </c>
      <c r="CV9" s="3">
        <v>2008</v>
      </c>
      <c r="CW9" s="3">
        <v>2009</v>
      </c>
      <c r="CX9" s="3">
        <v>2010</v>
      </c>
      <c r="CY9" s="3">
        <v>2011</v>
      </c>
      <c r="CZ9" s="3">
        <v>2012</v>
      </c>
      <c r="DA9" s="3">
        <v>2013</v>
      </c>
      <c r="DB9" s="3">
        <v>2014</v>
      </c>
      <c r="DC9" s="3">
        <v>2015</v>
      </c>
      <c r="DD9" s="3">
        <v>2016</v>
      </c>
      <c r="DE9" s="3">
        <v>2017</v>
      </c>
      <c r="DF9" s="4" t="s">
        <v>16</v>
      </c>
      <c r="DG9" s="3">
        <v>1998</v>
      </c>
      <c r="DH9" s="3">
        <v>1999</v>
      </c>
      <c r="DI9" s="3">
        <v>2000</v>
      </c>
      <c r="DJ9" s="3">
        <v>2001</v>
      </c>
      <c r="DK9" s="3">
        <v>2002</v>
      </c>
      <c r="DL9" s="3">
        <v>2003</v>
      </c>
      <c r="DM9" s="3">
        <v>2004</v>
      </c>
      <c r="DN9" s="3">
        <v>2005</v>
      </c>
      <c r="DO9" s="3">
        <v>2006</v>
      </c>
      <c r="DP9" s="3">
        <v>2007</v>
      </c>
      <c r="DQ9" s="3">
        <v>2008</v>
      </c>
      <c r="DR9" s="3">
        <v>2009</v>
      </c>
      <c r="DS9" s="3">
        <v>2010</v>
      </c>
      <c r="DT9" s="3">
        <v>2011</v>
      </c>
      <c r="DU9" s="3">
        <v>2012</v>
      </c>
      <c r="DV9" s="3">
        <v>2013</v>
      </c>
      <c r="DW9" s="3">
        <v>2014</v>
      </c>
      <c r="DX9" s="3">
        <v>2015</v>
      </c>
      <c r="DY9" s="3">
        <v>2016</v>
      </c>
      <c r="DZ9" s="3">
        <v>2017</v>
      </c>
      <c r="EA9" s="4" t="s">
        <v>16</v>
      </c>
      <c r="EB9" s="3">
        <v>1998</v>
      </c>
      <c r="EC9" s="3">
        <v>1999</v>
      </c>
      <c r="ED9" s="3">
        <v>2000</v>
      </c>
      <c r="EE9" s="3">
        <v>2001</v>
      </c>
      <c r="EF9" s="3">
        <v>2002</v>
      </c>
      <c r="EG9" s="3">
        <v>2003</v>
      </c>
      <c r="EH9" s="3">
        <v>2004</v>
      </c>
      <c r="EI9" s="3">
        <v>2005</v>
      </c>
      <c r="EJ9" s="3">
        <v>2006</v>
      </c>
      <c r="EK9" s="3">
        <v>2007</v>
      </c>
      <c r="EL9" s="3">
        <v>2008</v>
      </c>
      <c r="EM9" s="3">
        <v>2009</v>
      </c>
      <c r="EN9" s="3">
        <v>2010</v>
      </c>
      <c r="EO9" s="3">
        <v>2011</v>
      </c>
      <c r="EP9" s="3">
        <v>2012</v>
      </c>
      <c r="EQ9" s="3">
        <v>2013</v>
      </c>
      <c r="ER9" s="3">
        <v>2014</v>
      </c>
      <c r="ES9" s="3">
        <v>2015</v>
      </c>
      <c r="ET9" s="3">
        <v>2016</v>
      </c>
      <c r="EU9" s="3">
        <v>2017</v>
      </c>
      <c r="EV9" s="4" t="s">
        <v>16</v>
      </c>
      <c r="EW9" s="3">
        <v>1998</v>
      </c>
      <c r="EX9" s="3">
        <v>1999</v>
      </c>
      <c r="EY9" s="3">
        <v>2000</v>
      </c>
      <c r="EZ9" s="3">
        <v>2001</v>
      </c>
      <c r="FA9" s="3">
        <v>2002</v>
      </c>
      <c r="FB9" s="3">
        <v>2003</v>
      </c>
      <c r="FC9" s="3">
        <v>2004</v>
      </c>
      <c r="FD9" s="3">
        <v>2005</v>
      </c>
      <c r="FE9" s="3">
        <v>2006</v>
      </c>
      <c r="FF9" s="3">
        <v>2007</v>
      </c>
      <c r="FG9" s="3">
        <v>2008</v>
      </c>
      <c r="FH9" s="3">
        <v>2009</v>
      </c>
      <c r="FI9" s="3">
        <v>2010</v>
      </c>
      <c r="FJ9" s="3">
        <v>2011</v>
      </c>
      <c r="FK9" s="3">
        <v>2012</v>
      </c>
      <c r="FL9" s="3">
        <v>2013</v>
      </c>
      <c r="FM9" s="3">
        <v>2014</v>
      </c>
      <c r="FN9" s="3">
        <v>2015</v>
      </c>
      <c r="FO9" s="3">
        <v>2016</v>
      </c>
      <c r="FP9" s="3">
        <v>2017</v>
      </c>
      <c r="FQ9" s="4" t="s">
        <v>16</v>
      </c>
      <c r="FR9" s="3">
        <v>1998</v>
      </c>
      <c r="FS9" s="3">
        <v>1999</v>
      </c>
      <c r="FT9" s="3">
        <v>2000</v>
      </c>
      <c r="FU9" s="3">
        <v>2001</v>
      </c>
      <c r="FV9" s="3">
        <v>2002</v>
      </c>
      <c r="FW9" s="3">
        <v>2003</v>
      </c>
      <c r="FX9" s="3">
        <v>2004</v>
      </c>
      <c r="FY9" s="3">
        <v>2005</v>
      </c>
      <c r="FZ9" s="3">
        <v>2006</v>
      </c>
      <c r="GA9" s="3">
        <v>2007</v>
      </c>
      <c r="GB9" s="3">
        <v>2008</v>
      </c>
      <c r="GC9" s="3">
        <v>2009</v>
      </c>
      <c r="GD9" s="3">
        <v>2010</v>
      </c>
      <c r="GE9" s="3">
        <v>2011</v>
      </c>
      <c r="GF9" s="3">
        <v>2012</v>
      </c>
      <c r="GG9" s="3">
        <v>2013</v>
      </c>
      <c r="GH9" s="3">
        <v>2014</v>
      </c>
      <c r="GI9" s="3">
        <v>2015</v>
      </c>
      <c r="GJ9" s="3">
        <v>2016</v>
      </c>
      <c r="GK9" s="3">
        <v>2017</v>
      </c>
      <c r="GL9" s="4" t="s">
        <v>16</v>
      </c>
      <c r="GM9" s="3">
        <v>1998</v>
      </c>
      <c r="GN9" s="3">
        <v>1999</v>
      </c>
      <c r="GO9" s="3">
        <v>2000</v>
      </c>
      <c r="GP9" s="3">
        <v>2001</v>
      </c>
      <c r="GQ9" s="3">
        <v>2002</v>
      </c>
      <c r="GR9" s="3">
        <v>2003</v>
      </c>
      <c r="GS9" s="3">
        <v>2004</v>
      </c>
      <c r="GT9" s="3">
        <v>2005</v>
      </c>
      <c r="GU9" s="3">
        <v>2006</v>
      </c>
      <c r="GV9" s="3">
        <v>2007</v>
      </c>
      <c r="GW9" s="3">
        <v>2008</v>
      </c>
      <c r="GX9" s="3">
        <v>2009</v>
      </c>
      <c r="GY9" s="3">
        <v>2010</v>
      </c>
      <c r="GZ9" s="3">
        <v>2011</v>
      </c>
      <c r="HA9" s="3">
        <v>2012</v>
      </c>
      <c r="HB9" s="3">
        <v>2013</v>
      </c>
      <c r="HC9" s="3">
        <v>2014</v>
      </c>
      <c r="HD9" s="3">
        <v>2015</v>
      </c>
      <c r="HE9" s="3">
        <v>2016</v>
      </c>
      <c r="HF9" s="3">
        <v>2017</v>
      </c>
      <c r="HG9" s="4" t="s">
        <v>16</v>
      </c>
      <c r="HH9" s="3">
        <v>1998</v>
      </c>
      <c r="HI9" s="3">
        <v>1999</v>
      </c>
      <c r="HJ9" s="3">
        <v>2000</v>
      </c>
      <c r="HK9" s="3">
        <v>2001</v>
      </c>
      <c r="HL9" s="3">
        <v>2002</v>
      </c>
      <c r="HM9" s="3">
        <v>2003</v>
      </c>
      <c r="HN9" s="3">
        <v>2004</v>
      </c>
      <c r="HO9" s="3">
        <v>2005</v>
      </c>
      <c r="HP9" s="3">
        <v>2006</v>
      </c>
      <c r="HQ9" s="3">
        <v>2007</v>
      </c>
      <c r="HR9" s="3">
        <v>2008</v>
      </c>
      <c r="HS9" s="3">
        <v>2009</v>
      </c>
      <c r="HT9" s="3">
        <v>2010</v>
      </c>
      <c r="HU9" s="3">
        <v>2011</v>
      </c>
      <c r="HV9" s="3">
        <v>2012</v>
      </c>
      <c r="HW9" s="3">
        <v>2013</v>
      </c>
      <c r="HX9" s="3">
        <v>2014</v>
      </c>
      <c r="HY9" s="3">
        <v>2015</v>
      </c>
      <c r="HZ9" s="3">
        <v>2016</v>
      </c>
      <c r="IA9" s="3">
        <v>2017</v>
      </c>
      <c r="IB9" s="4" t="s">
        <v>16</v>
      </c>
    </row>
    <row r="10" spans="2:236" ht="14" customHeight="1">
      <c r="C10" s="2" t="s">
        <v>15</v>
      </c>
      <c r="D10" s="3" t="str">
        <f>D9&amp;"_Recreational_Visits"</f>
        <v>1998_Recreational_Visits</v>
      </c>
      <c r="E10" s="3" t="str">
        <f t="shared" ref="E10:Z10" si="0">E9&amp;"_Recreational_Visits"</f>
        <v>1999_Recreational_Visits</v>
      </c>
      <c r="F10" s="3" t="str">
        <f t="shared" si="0"/>
        <v>2000_Recreational_Visits</v>
      </c>
      <c r="G10" s="3" t="str">
        <f t="shared" si="0"/>
        <v>2001_Recreational_Visits</v>
      </c>
      <c r="H10" s="3" t="str">
        <f t="shared" si="0"/>
        <v>2002_Recreational_Visits</v>
      </c>
      <c r="I10" s="3" t="str">
        <f t="shared" si="0"/>
        <v>2003_Recreational_Visits</v>
      </c>
      <c r="J10" s="3" t="str">
        <f t="shared" si="0"/>
        <v>2004_Recreational_Visits</v>
      </c>
      <c r="K10" s="3" t="str">
        <f t="shared" si="0"/>
        <v>2005_Recreational_Visits</v>
      </c>
      <c r="L10" s="21" t="str">
        <f t="shared" si="0"/>
        <v>2006_Recreational_Visits</v>
      </c>
      <c r="M10" s="22"/>
      <c r="N10" s="23"/>
      <c r="O10" s="3" t="str">
        <f t="shared" si="0"/>
        <v>2007_Recreational_Visits</v>
      </c>
      <c r="P10" s="3" t="str">
        <f t="shared" si="0"/>
        <v>2008_Recreational_Visits</v>
      </c>
      <c r="Q10" s="3" t="str">
        <f t="shared" si="0"/>
        <v>2009_Recreational_Visits</v>
      </c>
      <c r="R10" s="3" t="str">
        <f t="shared" si="0"/>
        <v>2010_Recreational_Visits</v>
      </c>
      <c r="S10" s="3" t="str">
        <f t="shared" si="0"/>
        <v>2011_Recreational_Visits</v>
      </c>
      <c r="T10" s="3" t="str">
        <f t="shared" si="0"/>
        <v>2012_Recreational_Visits</v>
      </c>
      <c r="U10" s="3" t="str">
        <f t="shared" si="0"/>
        <v>2013_Recreational_Visits</v>
      </c>
      <c r="V10" s="3" t="str">
        <f t="shared" si="0"/>
        <v>2014_Recreational_Visits</v>
      </c>
      <c r="W10" s="3" t="str">
        <f t="shared" si="0"/>
        <v>2015_Recreational_Visits</v>
      </c>
      <c r="X10" s="3" t="str">
        <f t="shared" si="0"/>
        <v>2016_Recreational_Visits</v>
      </c>
      <c r="Y10" s="3" t="str">
        <f t="shared" si="0"/>
        <v>2017_Recreational_Visits</v>
      </c>
      <c r="Z10" s="3" t="str">
        <f>Z9&amp;"_1998_2017_Recreational_Visits"</f>
        <v>Average_1998_2017_Recreational_Visits</v>
      </c>
      <c r="AA10" s="3" t="str">
        <f>AA9&amp;"_Non_Recreational_Visits"</f>
        <v>1998_Non_Recreational_Visits</v>
      </c>
      <c r="AB10" s="3" t="str">
        <f t="shared" ref="AB10:AU10" si="1">AB9&amp;"_Non_Recreational_Visits"</f>
        <v>1999_Non_Recreational_Visits</v>
      </c>
      <c r="AC10" s="3" t="str">
        <f t="shared" si="1"/>
        <v>2000_Non_Recreational_Visits</v>
      </c>
      <c r="AD10" s="3" t="str">
        <f t="shared" si="1"/>
        <v>2001_Non_Recreational_Visits</v>
      </c>
      <c r="AE10" s="3" t="str">
        <f t="shared" si="1"/>
        <v>2002_Non_Recreational_Visits</v>
      </c>
      <c r="AF10" s="3" t="str">
        <f t="shared" si="1"/>
        <v>2003_Non_Recreational_Visits</v>
      </c>
      <c r="AG10" s="3" t="str">
        <f t="shared" si="1"/>
        <v>2004_Non_Recreational_Visits</v>
      </c>
      <c r="AH10" s="3" t="str">
        <f t="shared" si="1"/>
        <v>2005_Non_Recreational_Visits</v>
      </c>
      <c r="AI10" s="3" t="str">
        <f t="shared" si="1"/>
        <v>2006_Non_Recreational_Visits</v>
      </c>
      <c r="AJ10" s="3" t="str">
        <f t="shared" si="1"/>
        <v>2007_Non_Recreational_Visits</v>
      </c>
      <c r="AK10" s="3" t="str">
        <f t="shared" si="1"/>
        <v>2008_Non_Recreational_Visits</v>
      </c>
      <c r="AL10" s="3" t="str">
        <f t="shared" si="1"/>
        <v>2009_Non_Recreational_Visits</v>
      </c>
      <c r="AM10" s="3" t="str">
        <f t="shared" si="1"/>
        <v>2010_Non_Recreational_Visits</v>
      </c>
      <c r="AN10" s="3" t="str">
        <f t="shared" si="1"/>
        <v>2011_Non_Recreational_Visits</v>
      </c>
      <c r="AO10" s="3" t="str">
        <f t="shared" si="1"/>
        <v>2012_Non_Recreational_Visits</v>
      </c>
      <c r="AP10" s="3" t="str">
        <f t="shared" si="1"/>
        <v>2013_Non_Recreational_Visits</v>
      </c>
      <c r="AQ10" s="3" t="str">
        <f t="shared" si="1"/>
        <v>2014_Non_Recreational_Visits</v>
      </c>
      <c r="AR10" s="3" t="str">
        <f t="shared" si="1"/>
        <v>2015_Non_Recreational_Visits</v>
      </c>
      <c r="AS10" s="3" t="str">
        <f t="shared" si="1"/>
        <v>2016_Non_Recreational_Visits</v>
      </c>
      <c r="AT10" s="3" t="str">
        <f t="shared" si="1"/>
        <v>2017_Non_Recreational_Visits</v>
      </c>
      <c r="AU10" s="3" t="str">
        <f>AU9&amp;"_1998_2017_Non_Recreational_Visits"</f>
        <v>Average_1998_2017_Non_Recreational_Visits</v>
      </c>
      <c r="AV10" s="3" t="str">
        <f>AV9&amp;"_Recreational_Hours"</f>
        <v>1998_Recreational_Hours</v>
      </c>
      <c r="AW10" s="3" t="str">
        <f t="shared" ref="AW10:BP10" si="2">AW9&amp;"_Recreational_Hours"</f>
        <v>1999_Recreational_Hours</v>
      </c>
      <c r="AX10" s="3" t="str">
        <f t="shared" si="2"/>
        <v>2000_Recreational_Hours</v>
      </c>
      <c r="AY10" s="3" t="str">
        <f t="shared" si="2"/>
        <v>2001_Recreational_Hours</v>
      </c>
      <c r="AZ10" s="3" t="str">
        <f t="shared" si="2"/>
        <v>2002_Recreational_Hours</v>
      </c>
      <c r="BA10" s="3" t="str">
        <f t="shared" si="2"/>
        <v>2003_Recreational_Hours</v>
      </c>
      <c r="BB10" s="3" t="str">
        <f t="shared" si="2"/>
        <v>2004_Recreational_Hours</v>
      </c>
      <c r="BC10" s="3" t="str">
        <f t="shared" si="2"/>
        <v>2005_Recreational_Hours</v>
      </c>
      <c r="BD10" s="3" t="str">
        <f t="shared" si="2"/>
        <v>2006_Recreational_Hours</v>
      </c>
      <c r="BE10" s="3" t="str">
        <f t="shared" si="2"/>
        <v>2007_Recreational_Hours</v>
      </c>
      <c r="BF10" s="3" t="str">
        <f t="shared" si="2"/>
        <v>2008_Recreational_Hours</v>
      </c>
      <c r="BG10" s="3" t="str">
        <f t="shared" si="2"/>
        <v>2009_Recreational_Hours</v>
      </c>
      <c r="BH10" s="3" t="str">
        <f t="shared" si="2"/>
        <v>2010_Recreational_Hours</v>
      </c>
      <c r="BI10" s="3" t="str">
        <f t="shared" si="2"/>
        <v>2011_Recreational_Hours</v>
      </c>
      <c r="BJ10" s="3" t="str">
        <f t="shared" si="2"/>
        <v>2012_Recreational_Hours</v>
      </c>
      <c r="BK10" s="3" t="str">
        <f t="shared" si="2"/>
        <v>2013_Recreational_Hours</v>
      </c>
      <c r="BL10" s="3" t="str">
        <f t="shared" si="2"/>
        <v>2014_Recreational_Hours</v>
      </c>
      <c r="BM10" s="3" t="str">
        <f t="shared" si="2"/>
        <v>2015_Recreational_Hours</v>
      </c>
      <c r="BN10" s="3" t="str">
        <f t="shared" si="2"/>
        <v>2016_Recreational_Hours</v>
      </c>
      <c r="BO10" s="3" t="str">
        <f t="shared" si="2"/>
        <v>2017_Recreational_Hours</v>
      </c>
      <c r="BP10" s="3" t="str">
        <f>BP9&amp;"_1998_2017_Recreational_Hours"</f>
        <v>Average_1998_2017_Recreational_Hours</v>
      </c>
      <c r="BQ10" s="3" t="str">
        <f>BQ9&amp;"_Non_Recreational_Hours"</f>
        <v>1998_Non_Recreational_Hours</v>
      </c>
      <c r="BR10" s="3" t="str">
        <f t="shared" ref="BR10:CK10" si="3">BR9&amp;"_Non_Recreational_Hours"</f>
        <v>1999_Non_Recreational_Hours</v>
      </c>
      <c r="BS10" s="3" t="str">
        <f t="shared" si="3"/>
        <v>2000_Non_Recreational_Hours</v>
      </c>
      <c r="BT10" s="3" t="str">
        <f t="shared" si="3"/>
        <v>2001_Non_Recreational_Hours</v>
      </c>
      <c r="BU10" s="3" t="str">
        <f t="shared" si="3"/>
        <v>2002_Non_Recreational_Hours</v>
      </c>
      <c r="BV10" s="3" t="str">
        <f t="shared" si="3"/>
        <v>2003_Non_Recreational_Hours</v>
      </c>
      <c r="BW10" s="3" t="str">
        <f t="shared" si="3"/>
        <v>2004_Non_Recreational_Hours</v>
      </c>
      <c r="BX10" s="3" t="str">
        <f t="shared" si="3"/>
        <v>2005_Non_Recreational_Hours</v>
      </c>
      <c r="BY10" s="3" t="str">
        <f t="shared" si="3"/>
        <v>2006_Non_Recreational_Hours</v>
      </c>
      <c r="BZ10" s="3" t="str">
        <f t="shared" si="3"/>
        <v>2007_Non_Recreational_Hours</v>
      </c>
      <c r="CA10" s="3" t="str">
        <f t="shared" si="3"/>
        <v>2008_Non_Recreational_Hours</v>
      </c>
      <c r="CB10" s="3" t="str">
        <f t="shared" si="3"/>
        <v>2009_Non_Recreational_Hours</v>
      </c>
      <c r="CC10" s="3" t="str">
        <f t="shared" si="3"/>
        <v>2010_Non_Recreational_Hours</v>
      </c>
      <c r="CD10" s="3" t="str">
        <f t="shared" si="3"/>
        <v>2011_Non_Recreational_Hours</v>
      </c>
      <c r="CE10" s="3" t="str">
        <f t="shared" si="3"/>
        <v>2012_Non_Recreational_Hours</v>
      </c>
      <c r="CF10" s="3" t="str">
        <f t="shared" si="3"/>
        <v>2013_Non_Recreational_Hours</v>
      </c>
      <c r="CG10" s="3" t="str">
        <f t="shared" si="3"/>
        <v>2014_Non_Recreational_Hours</v>
      </c>
      <c r="CH10" s="3" t="str">
        <f t="shared" si="3"/>
        <v>2015_Non_Recreational_Hours</v>
      </c>
      <c r="CI10" s="3" t="str">
        <f t="shared" si="3"/>
        <v>2016_Non_Recreational_Hours</v>
      </c>
      <c r="CJ10" s="3" t="str">
        <f t="shared" si="3"/>
        <v>2017_Non_Recreational_Hours</v>
      </c>
      <c r="CK10" s="3" t="str">
        <f>CK9&amp;"_1998_2017_Non_Recreational_Hours"</f>
        <v>Average_1998_2017_Non_Recreational_Hours</v>
      </c>
      <c r="CL10" s="3" t="str">
        <f>CL9&amp;"_Concessioner_Lodging"</f>
        <v>1998_Concessioner_Lodging</v>
      </c>
      <c r="CM10" s="3" t="str">
        <f t="shared" ref="CM10:DF10" si="4">CM9&amp;"_Concessioner_Lodging"</f>
        <v>1999_Concessioner_Lodging</v>
      </c>
      <c r="CN10" s="3" t="str">
        <f t="shared" si="4"/>
        <v>2000_Concessioner_Lodging</v>
      </c>
      <c r="CO10" s="3" t="str">
        <f t="shared" si="4"/>
        <v>2001_Concessioner_Lodging</v>
      </c>
      <c r="CP10" s="3" t="str">
        <f t="shared" si="4"/>
        <v>2002_Concessioner_Lodging</v>
      </c>
      <c r="CQ10" s="3" t="str">
        <f t="shared" si="4"/>
        <v>2003_Concessioner_Lodging</v>
      </c>
      <c r="CR10" s="3" t="str">
        <f t="shared" si="4"/>
        <v>2004_Concessioner_Lodging</v>
      </c>
      <c r="CS10" s="3" t="str">
        <f t="shared" si="4"/>
        <v>2005_Concessioner_Lodging</v>
      </c>
      <c r="CT10" s="3" t="str">
        <f t="shared" si="4"/>
        <v>2006_Concessioner_Lodging</v>
      </c>
      <c r="CU10" s="3" t="str">
        <f t="shared" si="4"/>
        <v>2007_Concessioner_Lodging</v>
      </c>
      <c r="CV10" s="3" t="str">
        <f t="shared" si="4"/>
        <v>2008_Concessioner_Lodging</v>
      </c>
      <c r="CW10" s="3" t="str">
        <f t="shared" si="4"/>
        <v>2009_Concessioner_Lodging</v>
      </c>
      <c r="CX10" s="3" t="str">
        <f t="shared" si="4"/>
        <v>2010_Concessioner_Lodging</v>
      </c>
      <c r="CY10" s="3" t="str">
        <f t="shared" si="4"/>
        <v>2011_Concessioner_Lodging</v>
      </c>
      <c r="CZ10" s="3" t="str">
        <f t="shared" si="4"/>
        <v>2012_Concessioner_Lodging</v>
      </c>
      <c r="DA10" s="3" t="str">
        <f t="shared" si="4"/>
        <v>2013_Concessioner_Lodging</v>
      </c>
      <c r="DB10" s="3" t="str">
        <f t="shared" si="4"/>
        <v>2014_Concessioner_Lodging</v>
      </c>
      <c r="DC10" s="3" t="str">
        <f t="shared" si="4"/>
        <v>2015_Concessioner_Lodging</v>
      </c>
      <c r="DD10" s="3" t="str">
        <f t="shared" si="4"/>
        <v>2016_Concessioner_Lodging</v>
      </c>
      <c r="DE10" s="3" t="str">
        <f t="shared" si="4"/>
        <v>2017_Concessioner_Lodging</v>
      </c>
      <c r="DF10" s="3" t="str">
        <f>DF9&amp;"_1998_2017_Concessioner_Lodging"</f>
        <v>Average_1998_2017_Concessioner_Lodging</v>
      </c>
      <c r="DG10" s="3" t="str">
        <f>DG9&amp;"_Concessioner_Camping"</f>
        <v>1998_Concessioner_Camping</v>
      </c>
      <c r="DH10" s="3" t="str">
        <f t="shared" ref="DH10:EA10" si="5">DH9&amp;"_Concessioner_Camping"</f>
        <v>1999_Concessioner_Camping</v>
      </c>
      <c r="DI10" s="3" t="str">
        <f t="shared" si="5"/>
        <v>2000_Concessioner_Camping</v>
      </c>
      <c r="DJ10" s="3" t="str">
        <f t="shared" si="5"/>
        <v>2001_Concessioner_Camping</v>
      </c>
      <c r="DK10" s="3" t="str">
        <f t="shared" si="5"/>
        <v>2002_Concessioner_Camping</v>
      </c>
      <c r="DL10" s="3" t="str">
        <f t="shared" si="5"/>
        <v>2003_Concessioner_Camping</v>
      </c>
      <c r="DM10" s="3" t="str">
        <f t="shared" si="5"/>
        <v>2004_Concessioner_Camping</v>
      </c>
      <c r="DN10" s="3" t="str">
        <f t="shared" si="5"/>
        <v>2005_Concessioner_Camping</v>
      </c>
      <c r="DO10" s="3" t="str">
        <f t="shared" si="5"/>
        <v>2006_Concessioner_Camping</v>
      </c>
      <c r="DP10" s="3" t="str">
        <f t="shared" si="5"/>
        <v>2007_Concessioner_Camping</v>
      </c>
      <c r="DQ10" s="3" t="str">
        <f t="shared" si="5"/>
        <v>2008_Concessioner_Camping</v>
      </c>
      <c r="DR10" s="3" t="str">
        <f t="shared" si="5"/>
        <v>2009_Concessioner_Camping</v>
      </c>
      <c r="DS10" s="3" t="str">
        <f t="shared" si="5"/>
        <v>2010_Concessioner_Camping</v>
      </c>
      <c r="DT10" s="3" t="str">
        <f t="shared" si="5"/>
        <v>2011_Concessioner_Camping</v>
      </c>
      <c r="DU10" s="3" t="str">
        <f t="shared" si="5"/>
        <v>2012_Concessioner_Camping</v>
      </c>
      <c r="DV10" s="3" t="str">
        <f t="shared" si="5"/>
        <v>2013_Concessioner_Camping</v>
      </c>
      <c r="DW10" s="3" t="str">
        <f t="shared" si="5"/>
        <v>2014_Concessioner_Camping</v>
      </c>
      <c r="DX10" s="3" t="str">
        <f t="shared" si="5"/>
        <v>2015_Concessioner_Camping</v>
      </c>
      <c r="DY10" s="3" t="str">
        <f t="shared" si="5"/>
        <v>2016_Concessioner_Camping</v>
      </c>
      <c r="DZ10" s="3" t="str">
        <f t="shared" si="5"/>
        <v>2017_Concessioner_Camping</v>
      </c>
      <c r="EA10" s="3" t="str">
        <f>EA9&amp;"_1998_2017_Concessioner_Camping"</f>
        <v>Average_1998_2017_Concessioner_Camping</v>
      </c>
      <c r="EB10" s="3" t="str">
        <f>EB9&amp;"_Tent_Overnights"</f>
        <v>1998_Tent_Overnights</v>
      </c>
      <c r="EC10" s="3" t="str">
        <f t="shared" ref="EC10:EV10" si="6">EC9&amp;"_Tent_Overnights"</f>
        <v>1999_Tent_Overnights</v>
      </c>
      <c r="ED10" s="3" t="str">
        <f t="shared" si="6"/>
        <v>2000_Tent_Overnights</v>
      </c>
      <c r="EE10" s="3" t="str">
        <f t="shared" si="6"/>
        <v>2001_Tent_Overnights</v>
      </c>
      <c r="EF10" s="3" t="str">
        <f t="shared" si="6"/>
        <v>2002_Tent_Overnights</v>
      </c>
      <c r="EG10" s="3" t="str">
        <f t="shared" si="6"/>
        <v>2003_Tent_Overnights</v>
      </c>
      <c r="EH10" s="3" t="str">
        <f t="shared" si="6"/>
        <v>2004_Tent_Overnights</v>
      </c>
      <c r="EI10" s="3" t="str">
        <f t="shared" si="6"/>
        <v>2005_Tent_Overnights</v>
      </c>
      <c r="EJ10" s="3" t="str">
        <f t="shared" si="6"/>
        <v>2006_Tent_Overnights</v>
      </c>
      <c r="EK10" s="3" t="str">
        <f t="shared" si="6"/>
        <v>2007_Tent_Overnights</v>
      </c>
      <c r="EL10" s="3" t="str">
        <f t="shared" si="6"/>
        <v>2008_Tent_Overnights</v>
      </c>
      <c r="EM10" s="3" t="str">
        <f t="shared" si="6"/>
        <v>2009_Tent_Overnights</v>
      </c>
      <c r="EN10" s="3" t="str">
        <f t="shared" si="6"/>
        <v>2010_Tent_Overnights</v>
      </c>
      <c r="EO10" s="3" t="str">
        <f t="shared" si="6"/>
        <v>2011_Tent_Overnights</v>
      </c>
      <c r="EP10" s="3" t="str">
        <f t="shared" si="6"/>
        <v>2012_Tent_Overnights</v>
      </c>
      <c r="EQ10" s="3" t="str">
        <f t="shared" si="6"/>
        <v>2013_Tent_Overnights</v>
      </c>
      <c r="ER10" s="3" t="str">
        <f t="shared" si="6"/>
        <v>2014_Tent_Overnights</v>
      </c>
      <c r="ES10" s="3" t="str">
        <f t="shared" si="6"/>
        <v>2015_Tent_Overnights</v>
      </c>
      <c r="ET10" s="3" t="str">
        <f t="shared" si="6"/>
        <v>2016_Tent_Overnights</v>
      </c>
      <c r="EU10" s="3" t="str">
        <f t="shared" si="6"/>
        <v>2017_Tent_Overnights</v>
      </c>
      <c r="EV10" s="3" t="str">
        <f>EV9&amp;"_1998_2017_Tent_Overnights"</f>
        <v>Average_1998_2017_Tent_Overnights</v>
      </c>
      <c r="EW10" s="3" t="str">
        <f>EW9&amp;"_RV_Overnights"</f>
        <v>1998_RV_Overnights</v>
      </c>
      <c r="EX10" s="3" t="str">
        <f t="shared" ref="EX10:FQ10" si="7">EX9&amp;"_RV_Overnights"</f>
        <v>1999_RV_Overnights</v>
      </c>
      <c r="EY10" s="3" t="str">
        <f t="shared" si="7"/>
        <v>2000_RV_Overnights</v>
      </c>
      <c r="EZ10" s="3" t="str">
        <f t="shared" si="7"/>
        <v>2001_RV_Overnights</v>
      </c>
      <c r="FA10" s="3" t="str">
        <f t="shared" si="7"/>
        <v>2002_RV_Overnights</v>
      </c>
      <c r="FB10" s="3" t="str">
        <f t="shared" si="7"/>
        <v>2003_RV_Overnights</v>
      </c>
      <c r="FC10" s="3" t="str">
        <f t="shared" si="7"/>
        <v>2004_RV_Overnights</v>
      </c>
      <c r="FD10" s="3" t="str">
        <f t="shared" si="7"/>
        <v>2005_RV_Overnights</v>
      </c>
      <c r="FE10" s="3" t="str">
        <f t="shared" si="7"/>
        <v>2006_RV_Overnights</v>
      </c>
      <c r="FF10" s="3" t="str">
        <f t="shared" si="7"/>
        <v>2007_RV_Overnights</v>
      </c>
      <c r="FG10" s="3" t="str">
        <f t="shared" si="7"/>
        <v>2008_RV_Overnights</v>
      </c>
      <c r="FH10" s="3" t="str">
        <f t="shared" si="7"/>
        <v>2009_RV_Overnights</v>
      </c>
      <c r="FI10" s="3" t="str">
        <f t="shared" si="7"/>
        <v>2010_RV_Overnights</v>
      </c>
      <c r="FJ10" s="3" t="str">
        <f t="shared" si="7"/>
        <v>2011_RV_Overnights</v>
      </c>
      <c r="FK10" s="3" t="str">
        <f t="shared" si="7"/>
        <v>2012_RV_Overnights</v>
      </c>
      <c r="FL10" s="3" t="str">
        <f t="shared" si="7"/>
        <v>2013_RV_Overnights</v>
      </c>
      <c r="FM10" s="3" t="str">
        <f t="shared" si="7"/>
        <v>2014_RV_Overnights</v>
      </c>
      <c r="FN10" s="3" t="str">
        <f t="shared" si="7"/>
        <v>2015_RV_Overnights</v>
      </c>
      <c r="FO10" s="3" t="str">
        <f t="shared" si="7"/>
        <v>2016_RV_Overnights</v>
      </c>
      <c r="FP10" s="3" t="str">
        <f t="shared" si="7"/>
        <v>2017_RV_Overnights</v>
      </c>
      <c r="FQ10" s="3" t="str">
        <f t="shared" si="7"/>
        <v>Average_RV_Overnights</v>
      </c>
      <c r="FR10" s="3" t="str">
        <f>FR9&amp;"_Backcountry_Overnights"</f>
        <v>1998_Backcountry_Overnights</v>
      </c>
      <c r="FS10" s="3" t="str">
        <f>FS9&amp;"_1998_2017_Backcountry_Overnights"</f>
        <v>1999_1998_2017_Backcountry_Overnights</v>
      </c>
      <c r="FT10" s="3" t="str">
        <f t="shared" ref="FS10:GL10" si="8">FT9&amp;"_Backcountry_Overnights"</f>
        <v>2000_Backcountry_Overnights</v>
      </c>
      <c r="FU10" s="3" t="str">
        <f t="shared" si="8"/>
        <v>2001_Backcountry_Overnights</v>
      </c>
      <c r="FV10" s="3" t="str">
        <f t="shared" si="8"/>
        <v>2002_Backcountry_Overnights</v>
      </c>
      <c r="FW10" s="3" t="str">
        <f t="shared" si="8"/>
        <v>2003_Backcountry_Overnights</v>
      </c>
      <c r="FX10" s="3" t="str">
        <f t="shared" si="8"/>
        <v>2004_Backcountry_Overnights</v>
      </c>
      <c r="FY10" s="3" t="str">
        <f t="shared" si="8"/>
        <v>2005_Backcountry_Overnights</v>
      </c>
      <c r="FZ10" s="3" t="str">
        <f t="shared" si="8"/>
        <v>2006_Backcountry_Overnights</v>
      </c>
      <c r="GA10" s="3" t="str">
        <f t="shared" si="8"/>
        <v>2007_Backcountry_Overnights</v>
      </c>
      <c r="GB10" s="3" t="str">
        <f t="shared" si="8"/>
        <v>2008_Backcountry_Overnights</v>
      </c>
      <c r="GC10" s="3" t="str">
        <f t="shared" si="8"/>
        <v>2009_Backcountry_Overnights</v>
      </c>
      <c r="GD10" s="3" t="str">
        <f t="shared" si="8"/>
        <v>2010_Backcountry_Overnights</v>
      </c>
      <c r="GE10" s="3" t="str">
        <f t="shared" si="8"/>
        <v>2011_Backcountry_Overnights</v>
      </c>
      <c r="GF10" s="3" t="str">
        <f t="shared" si="8"/>
        <v>2012_Backcountry_Overnights</v>
      </c>
      <c r="GG10" s="3" t="str">
        <f t="shared" si="8"/>
        <v>2013_Backcountry_Overnights</v>
      </c>
      <c r="GH10" s="3" t="str">
        <f t="shared" si="8"/>
        <v>2014_Backcountry_Overnights</v>
      </c>
      <c r="GI10" s="3" t="str">
        <f t="shared" si="8"/>
        <v>2015_Backcountry_Overnights</v>
      </c>
      <c r="GJ10" s="3" t="str">
        <f t="shared" si="8"/>
        <v>2016_Backcountry_Overnights</v>
      </c>
      <c r="GK10" s="3" t="str">
        <f t="shared" si="8"/>
        <v>2017_Backcountry_Overnights</v>
      </c>
      <c r="GL10" s="3" t="str">
        <f t="shared" si="8"/>
        <v>Average_Backcountry_Overnights</v>
      </c>
      <c r="GM10" s="3" t="str">
        <f>GM9&amp;"_Non_recreational_Overnight"</f>
        <v>1998_Non_recreational_Overnight</v>
      </c>
      <c r="GN10" s="3" t="str">
        <f t="shared" ref="GN10:HG10" si="9">GN9&amp;"_Non_recreational_Overnight"</f>
        <v>1999_Non_recreational_Overnight</v>
      </c>
      <c r="GO10" s="3" t="str">
        <f t="shared" si="9"/>
        <v>2000_Non_recreational_Overnight</v>
      </c>
      <c r="GP10" s="3" t="str">
        <f t="shared" si="9"/>
        <v>2001_Non_recreational_Overnight</v>
      </c>
      <c r="GQ10" s="3" t="str">
        <f t="shared" si="9"/>
        <v>2002_Non_recreational_Overnight</v>
      </c>
      <c r="GR10" s="3" t="str">
        <f t="shared" si="9"/>
        <v>2003_Non_recreational_Overnight</v>
      </c>
      <c r="GS10" s="3" t="str">
        <f t="shared" si="9"/>
        <v>2004_Non_recreational_Overnight</v>
      </c>
      <c r="GT10" s="3" t="str">
        <f t="shared" si="9"/>
        <v>2005_Non_recreational_Overnight</v>
      </c>
      <c r="GU10" s="3" t="str">
        <f t="shared" si="9"/>
        <v>2006_Non_recreational_Overnight</v>
      </c>
      <c r="GV10" s="3" t="str">
        <f t="shared" si="9"/>
        <v>2007_Non_recreational_Overnight</v>
      </c>
      <c r="GW10" s="3" t="str">
        <f t="shared" si="9"/>
        <v>2008_Non_recreational_Overnight</v>
      </c>
      <c r="GX10" s="3" t="str">
        <f t="shared" si="9"/>
        <v>2009_Non_recreational_Overnight</v>
      </c>
      <c r="GY10" s="3" t="str">
        <f t="shared" si="9"/>
        <v>2010_Non_recreational_Overnight</v>
      </c>
      <c r="GZ10" s="3" t="str">
        <f t="shared" si="9"/>
        <v>2011_Non_recreational_Overnight</v>
      </c>
      <c r="HA10" s="3" t="str">
        <f t="shared" si="9"/>
        <v>2012_Non_recreational_Overnight</v>
      </c>
      <c r="HB10" s="3" t="str">
        <f t="shared" si="9"/>
        <v>2013_Non_recreational_Overnight</v>
      </c>
      <c r="HC10" s="3" t="str">
        <f t="shared" si="9"/>
        <v>2014_Non_recreational_Overnight</v>
      </c>
      <c r="HD10" s="3" t="str">
        <f t="shared" si="9"/>
        <v>2015_Non_recreational_Overnight</v>
      </c>
      <c r="HE10" s="3" t="str">
        <f t="shared" si="9"/>
        <v>2016_Non_recreational_Overnight</v>
      </c>
      <c r="HF10" s="3" t="str">
        <f t="shared" si="9"/>
        <v>2017_Non_recreational_Overnight</v>
      </c>
      <c r="HG10" s="3" t="str">
        <f>HG9&amp;"_1998_2017_Non_recreational_Overnight"</f>
        <v>Average_1998_2017_Non_recreational_Overnight</v>
      </c>
      <c r="HH10" s="3" t="str">
        <f>HH9&amp;"_Misc_Overnights"</f>
        <v>1998_Misc_Overnights</v>
      </c>
      <c r="HI10" s="3" t="str">
        <f t="shared" ref="HI10:IB10" si="10">HI9&amp;"_Misc_Overnights"</f>
        <v>1999_Misc_Overnights</v>
      </c>
      <c r="HJ10" s="3" t="str">
        <f t="shared" si="10"/>
        <v>2000_Misc_Overnights</v>
      </c>
      <c r="HK10" s="3" t="str">
        <f t="shared" si="10"/>
        <v>2001_Misc_Overnights</v>
      </c>
      <c r="HL10" s="3" t="str">
        <f t="shared" si="10"/>
        <v>2002_Misc_Overnights</v>
      </c>
      <c r="HM10" s="3" t="str">
        <f t="shared" si="10"/>
        <v>2003_Misc_Overnights</v>
      </c>
      <c r="HN10" s="3" t="str">
        <f t="shared" si="10"/>
        <v>2004_Misc_Overnights</v>
      </c>
      <c r="HO10" s="3" t="str">
        <f t="shared" si="10"/>
        <v>2005_Misc_Overnights</v>
      </c>
      <c r="HP10" s="3" t="str">
        <f t="shared" si="10"/>
        <v>2006_Misc_Overnights</v>
      </c>
      <c r="HQ10" s="3" t="str">
        <f t="shared" si="10"/>
        <v>2007_Misc_Overnights</v>
      </c>
      <c r="HR10" s="3" t="str">
        <f t="shared" si="10"/>
        <v>2008_Misc_Overnights</v>
      </c>
      <c r="HS10" s="3" t="str">
        <f t="shared" si="10"/>
        <v>2009_Misc_Overnights</v>
      </c>
      <c r="HT10" s="3" t="str">
        <f t="shared" si="10"/>
        <v>2010_Misc_Overnights</v>
      </c>
      <c r="HU10" s="3" t="str">
        <f t="shared" si="10"/>
        <v>2011_Misc_Overnights</v>
      </c>
      <c r="HV10" s="3" t="str">
        <f t="shared" si="10"/>
        <v>2012_Misc_Overnights</v>
      </c>
      <c r="HW10" s="3" t="str">
        <f t="shared" si="10"/>
        <v>2013_Misc_Overnights</v>
      </c>
      <c r="HX10" s="3" t="str">
        <f t="shared" si="10"/>
        <v>2014_Misc_Overnights</v>
      </c>
      <c r="HY10" s="3" t="str">
        <f t="shared" si="10"/>
        <v>2015_Misc_Overnights</v>
      </c>
      <c r="HZ10" s="3" t="str">
        <f t="shared" si="10"/>
        <v>2016_Misc_Overnights</v>
      </c>
      <c r="IA10" s="3" t="str">
        <f t="shared" si="10"/>
        <v>2017_Misc_Overnights</v>
      </c>
      <c r="IB10" s="3" t="str">
        <f>IB9&amp;"_1998_2017_Misc_Overnights"</f>
        <v>Average_1998_2017_Misc_Overnights</v>
      </c>
    </row>
    <row r="11" spans="2:236" ht="14">
      <c r="C11" s="5" t="s">
        <v>17</v>
      </c>
      <c r="D11" s="6">
        <v>250842</v>
      </c>
      <c r="E11" s="6">
        <v>251204</v>
      </c>
      <c r="F11" s="6">
        <v>236180</v>
      </c>
      <c r="G11" s="6">
        <v>229675</v>
      </c>
      <c r="H11" s="6">
        <v>250772</v>
      </c>
      <c r="I11" s="6">
        <v>211650</v>
      </c>
      <c r="J11" s="6">
        <v>201828</v>
      </c>
      <c r="K11" s="6">
        <v>190809</v>
      </c>
      <c r="L11" s="19">
        <v>200054</v>
      </c>
      <c r="M11" s="17"/>
      <c r="N11" s="18"/>
      <c r="O11" s="6">
        <v>202950</v>
      </c>
      <c r="P11" s="6">
        <v>200404</v>
      </c>
      <c r="Q11" s="6">
        <v>221111</v>
      </c>
      <c r="R11" s="6">
        <v>177122</v>
      </c>
      <c r="S11" s="6">
        <v>163568</v>
      </c>
      <c r="T11" s="6">
        <v>169515</v>
      </c>
      <c r="U11" s="6">
        <v>163928</v>
      </c>
      <c r="V11" s="6">
        <v>241264</v>
      </c>
      <c r="W11" s="6">
        <v>148605</v>
      </c>
      <c r="X11" s="6">
        <v>252495</v>
      </c>
      <c r="Y11" s="6">
        <v>269580</v>
      </c>
      <c r="Z11" s="7">
        <v>211677.8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7">
        <v>0</v>
      </c>
      <c r="AV11" s="6">
        <v>250842</v>
      </c>
      <c r="AW11" s="6">
        <v>251204</v>
      </c>
      <c r="AX11" s="6">
        <v>236180</v>
      </c>
      <c r="AY11" s="6">
        <v>229675</v>
      </c>
      <c r="AZ11" s="6">
        <v>250772</v>
      </c>
      <c r="BA11" s="6">
        <v>211650</v>
      </c>
      <c r="BB11" s="6">
        <v>201828</v>
      </c>
      <c r="BC11" s="6">
        <v>190809</v>
      </c>
      <c r="BD11" s="6">
        <v>200054</v>
      </c>
      <c r="BE11" s="6">
        <v>202950</v>
      </c>
      <c r="BF11" s="6">
        <v>200404</v>
      </c>
      <c r="BG11" s="6">
        <v>221111</v>
      </c>
      <c r="BH11" s="6">
        <v>177122</v>
      </c>
      <c r="BI11" s="6">
        <v>163568</v>
      </c>
      <c r="BJ11" s="6">
        <v>169515</v>
      </c>
      <c r="BK11" s="6">
        <v>163928</v>
      </c>
      <c r="BL11" s="6">
        <v>241264</v>
      </c>
      <c r="BM11" s="6">
        <v>148605</v>
      </c>
      <c r="BN11" s="6">
        <v>252495</v>
      </c>
      <c r="BO11" s="6">
        <v>269580</v>
      </c>
      <c r="BP11" s="7">
        <v>211677.8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7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7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  <c r="EA11" s="7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0</v>
      </c>
      <c r="EN11" s="6">
        <v>0</v>
      </c>
      <c r="EO11" s="6">
        <v>0</v>
      </c>
      <c r="EP11" s="6">
        <v>0</v>
      </c>
      <c r="EQ11" s="6">
        <v>0</v>
      </c>
      <c r="ER11" s="6">
        <v>0</v>
      </c>
      <c r="ES11" s="6">
        <v>0</v>
      </c>
      <c r="ET11" s="6">
        <v>0</v>
      </c>
      <c r="EU11" s="6">
        <v>0</v>
      </c>
      <c r="EV11" s="7">
        <v>0</v>
      </c>
      <c r="EW11" s="6">
        <v>0</v>
      </c>
      <c r="EX11" s="6">
        <v>0</v>
      </c>
      <c r="EY11" s="6">
        <v>0</v>
      </c>
      <c r="EZ11" s="6">
        <v>0</v>
      </c>
      <c r="FA11" s="6">
        <v>0</v>
      </c>
      <c r="FB11" s="6">
        <v>0</v>
      </c>
      <c r="FC11" s="6">
        <v>0</v>
      </c>
      <c r="FD11" s="6">
        <v>0</v>
      </c>
      <c r="FE11" s="6">
        <v>0</v>
      </c>
      <c r="FF11" s="6">
        <v>0</v>
      </c>
      <c r="FG11" s="6">
        <v>0</v>
      </c>
      <c r="FH11" s="6">
        <v>0</v>
      </c>
      <c r="FI11" s="6">
        <v>0</v>
      </c>
      <c r="FJ11" s="6">
        <v>0</v>
      </c>
      <c r="FK11" s="6">
        <v>0</v>
      </c>
      <c r="FL11" s="6">
        <v>0</v>
      </c>
      <c r="FM11" s="6">
        <v>0</v>
      </c>
      <c r="FN11" s="6">
        <v>0</v>
      </c>
      <c r="FO11" s="6">
        <v>0</v>
      </c>
      <c r="FP11" s="6">
        <v>0</v>
      </c>
      <c r="FQ11" s="7">
        <v>0</v>
      </c>
      <c r="FR11" s="6">
        <v>0</v>
      </c>
      <c r="FS11" s="6">
        <v>0</v>
      </c>
      <c r="FT11" s="6">
        <v>0</v>
      </c>
      <c r="FU11" s="6">
        <v>0</v>
      </c>
      <c r="FV11" s="6">
        <v>0</v>
      </c>
      <c r="FW11" s="6">
        <v>0</v>
      </c>
      <c r="FX11" s="6">
        <v>0</v>
      </c>
      <c r="FY11" s="6">
        <v>0</v>
      </c>
      <c r="FZ11" s="6">
        <v>0</v>
      </c>
      <c r="GA11" s="6">
        <v>0</v>
      </c>
      <c r="GB11" s="6">
        <v>0</v>
      </c>
      <c r="GC11" s="6">
        <v>0</v>
      </c>
      <c r="GD11" s="6">
        <v>0</v>
      </c>
      <c r="GE11" s="6">
        <v>0</v>
      </c>
      <c r="GF11" s="6">
        <v>0</v>
      </c>
      <c r="GG11" s="6">
        <v>0</v>
      </c>
      <c r="GH11" s="6">
        <v>0</v>
      </c>
      <c r="GI11" s="6">
        <v>0</v>
      </c>
      <c r="GJ11" s="6">
        <v>0</v>
      </c>
      <c r="GK11" s="6">
        <v>0</v>
      </c>
      <c r="GL11" s="7">
        <v>0</v>
      </c>
      <c r="GM11" s="6">
        <v>0</v>
      </c>
      <c r="GN11" s="6">
        <v>0</v>
      </c>
      <c r="GO11" s="6">
        <v>0</v>
      </c>
      <c r="GP11" s="6">
        <v>0</v>
      </c>
      <c r="GQ11" s="6">
        <v>0</v>
      </c>
      <c r="GR11" s="6">
        <v>0</v>
      </c>
      <c r="GS11" s="6">
        <v>0</v>
      </c>
      <c r="GT11" s="6">
        <v>0</v>
      </c>
      <c r="GU11" s="6">
        <v>0</v>
      </c>
      <c r="GV11" s="6">
        <v>0</v>
      </c>
      <c r="GW11" s="6">
        <v>0</v>
      </c>
      <c r="GX11" s="6">
        <v>0</v>
      </c>
      <c r="GY11" s="6">
        <v>0</v>
      </c>
      <c r="GZ11" s="6">
        <v>0</v>
      </c>
      <c r="HA11" s="6">
        <v>0</v>
      </c>
      <c r="HB11" s="6">
        <v>0</v>
      </c>
      <c r="HC11" s="6">
        <v>0</v>
      </c>
      <c r="HD11" s="6">
        <v>0</v>
      </c>
      <c r="HE11" s="6">
        <v>0</v>
      </c>
      <c r="HF11" s="6">
        <v>0</v>
      </c>
      <c r="HG11" s="7">
        <v>0</v>
      </c>
      <c r="HH11" s="6">
        <v>0</v>
      </c>
      <c r="HI11" s="6">
        <v>0</v>
      </c>
      <c r="HJ11" s="6">
        <v>0</v>
      </c>
      <c r="HK11" s="6">
        <v>0</v>
      </c>
      <c r="HL11" s="6">
        <v>0</v>
      </c>
      <c r="HM11" s="6">
        <v>0</v>
      </c>
      <c r="HN11" s="6">
        <v>0</v>
      </c>
      <c r="HO11" s="6">
        <v>0</v>
      </c>
      <c r="HP11" s="6">
        <v>0</v>
      </c>
      <c r="HQ11" s="6">
        <v>0</v>
      </c>
      <c r="HR11" s="6">
        <v>0</v>
      </c>
      <c r="HS11" s="6">
        <v>0</v>
      </c>
      <c r="HT11" s="6">
        <v>0</v>
      </c>
      <c r="HU11" s="6">
        <v>0</v>
      </c>
      <c r="HV11" s="6">
        <v>0</v>
      </c>
      <c r="HW11" s="6">
        <v>0</v>
      </c>
      <c r="HX11" s="6">
        <v>0</v>
      </c>
      <c r="HY11" s="6">
        <v>0</v>
      </c>
      <c r="HZ11" s="6">
        <v>0</v>
      </c>
      <c r="IA11" s="6">
        <v>0</v>
      </c>
      <c r="IB11" s="7">
        <v>0</v>
      </c>
    </row>
    <row r="12" spans="2:236" ht="14">
      <c r="C12" s="5" t="s">
        <v>18</v>
      </c>
      <c r="D12" s="6">
        <v>2594497</v>
      </c>
      <c r="E12" s="6">
        <v>2602227</v>
      </c>
      <c r="F12" s="6">
        <v>2469238</v>
      </c>
      <c r="G12" s="6">
        <v>2516551</v>
      </c>
      <c r="H12" s="6">
        <v>2558572</v>
      </c>
      <c r="I12" s="6">
        <v>2431062</v>
      </c>
      <c r="J12" s="6">
        <v>2207847</v>
      </c>
      <c r="K12" s="6">
        <v>2051484</v>
      </c>
      <c r="L12" s="19">
        <v>2083588</v>
      </c>
      <c r="M12" s="17"/>
      <c r="N12" s="18"/>
      <c r="O12" s="6">
        <v>2202228</v>
      </c>
      <c r="P12" s="6">
        <v>2075857</v>
      </c>
      <c r="Q12" s="6">
        <v>2227698</v>
      </c>
      <c r="R12" s="6">
        <v>2504208</v>
      </c>
      <c r="S12" s="6">
        <v>2374645</v>
      </c>
      <c r="T12" s="6">
        <v>2431052</v>
      </c>
      <c r="U12" s="6">
        <v>2254922</v>
      </c>
      <c r="V12" s="6">
        <v>2563129</v>
      </c>
      <c r="W12" s="6">
        <v>2811184</v>
      </c>
      <c r="X12" s="6">
        <v>3303393</v>
      </c>
      <c r="Y12" s="6">
        <v>3509271</v>
      </c>
      <c r="Z12" s="7">
        <v>2488632.65</v>
      </c>
      <c r="AA12" s="6">
        <v>252576</v>
      </c>
      <c r="AB12" s="6">
        <v>252576</v>
      </c>
      <c r="AC12" s="6">
        <v>252576</v>
      </c>
      <c r="AD12" s="6">
        <v>252576</v>
      </c>
      <c r="AE12" s="6">
        <v>252576</v>
      </c>
      <c r="AF12" s="6">
        <v>34500</v>
      </c>
      <c r="AG12" s="6">
        <v>34500</v>
      </c>
      <c r="AH12" s="6">
        <v>47100</v>
      </c>
      <c r="AI12" s="6">
        <v>47100</v>
      </c>
      <c r="AJ12" s="6">
        <v>47100</v>
      </c>
      <c r="AK12" s="6">
        <v>47100</v>
      </c>
      <c r="AL12" s="6">
        <v>47100</v>
      </c>
      <c r="AM12" s="6">
        <v>47100</v>
      </c>
      <c r="AN12" s="6">
        <v>47100</v>
      </c>
      <c r="AO12" s="6">
        <v>47100</v>
      </c>
      <c r="AP12" s="6">
        <v>47100</v>
      </c>
      <c r="AQ12" s="6">
        <v>47100</v>
      </c>
      <c r="AR12" s="6">
        <v>47100</v>
      </c>
      <c r="AS12" s="6">
        <v>47100</v>
      </c>
      <c r="AT12" s="6">
        <v>47100</v>
      </c>
      <c r="AU12" s="7">
        <v>97209</v>
      </c>
      <c r="AV12" s="6">
        <v>13838352</v>
      </c>
      <c r="AW12" s="6">
        <v>13910921</v>
      </c>
      <c r="AX12" s="6">
        <v>13230679</v>
      </c>
      <c r="AY12" s="6">
        <v>13467741</v>
      </c>
      <c r="AZ12" s="6">
        <v>13683657</v>
      </c>
      <c r="BA12" s="6">
        <v>13012171</v>
      </c>
      <c r="BB12" s="6">
        <v>11822104</v>
      </c>
      <c r="BC12" s="6">
        <v>10568105</v>
      </c>
      <c r="BD12" s="6">
        <v>10720555</v>
      </c>
      <c r="BE12" s="6">
        <v>11331597</v>
      </c>
      <c r="BF12" s="6">
        <v>10635395</v>
      </c>
      <c r="BG12" s="6">
        <v>11447560</v>
      </c>
      <c r="BH12" s="6">
        <v>12827516</v>
      </c>
      <c r="BI12" s="6">
        <v>12101384</v>
      </c>
      <c r="BJ12" s="6">
        <v>12458831</v>
      </c>
      <c r="BK12" s="6">
        <v>11347331</v>
      </c>
      <c r="BL12" s="6">
        <v>13085317</v>
      </c>
      <c r="BM12" s="6">
        <v>14452151</v>
      </c>
      <c r="BN12" s="6">
        <v>22698596</v>
      </c>
      <c r="BO12" s="6">
        <v>24014370</v>
      </c>
      <c r="BP12" s="7">
        <v>13532716.65</v>
      </c>
      <c r="BQ12" s="6">
        <v>252576</v>
      </c>
      <c r="BR12" s="6">
        <v>252576</v>
      </c>
      <c r="BS12" s="6">
        <v>252576</v>
      </c>
      <c r="BT12" s="6">
        <v>252576</v>
      </c>
      <c r="BU12" s="6">
        <v>252576</v>
      </c>
      <c r="BV12" s="6">
        <v>34500</v>
      </c>
      <c r="BW12" s="6">
        <v>34500</v>
      </c>
      <c r="BX12" s="6">
        <v>47100</v>
      </c>
      <c r="BY12" s="6">
        <v>47100</v>
      </c>
      <c r="BZ12" s="6">
        <v>47100</v>
      </c>
      <c r="CA12" s="6">
        <v>47100</v>
      </c>
      <c r="CB12" s="6">
        <v>47100</v>
      </c>
      <c r="CC12" s="6">
        <v>47100</v>
      </c>
      <c r="CD12" s="6">
        <v>47100</v>
      </c>
      <c r="CE12" s="6">
        <v>47100</v>
      </c>
      <c r="CF12" s="6">
        <v>47100</v>
      </c>
      <c r="CG12" s="6">
        <v>47100</v>
      </c>
      <c r="CH12" s="6">
        <v>47100</v>
      </c>
      <c r="CI12" s="6">
        <v>47100</v>
      </c>
      <c r="CJ12" s="6">
        <v>47100</v>
      </c>
      <c r="CK12" s="7">
        <v>97209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7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977</v>
      </c>
      <c r="DZ12" s="6">
        <v>1657</v>
      </c>
      <c r="EA12" s="7">
        <v>131.69999999999999</v>
      </c>
      <c r="EB12" s="6">
        <v>135507</v>
      </c>
      <c r="EC12" s="6">
        <v>125046</v>
      </c>
      <c r="ED12" s="6">
        <v>114033</v>
      </c>
      <c r="EE12" s="6">
        <v>118545</v>
      </c>
      <c r="EF12" s="6">
        <v>122340</v>
      </c>
      <c r="EG12" s="6">
        <v>117369</v>
      </c>
      <c r="EH12" s="6">
        <v>101577</v>
      </c>
      <c r="EI12" s="6">
        <v>85815</v>
      </c>
      <c r="EJ12" s="6">
        <v>96252</v>
      </c>
      <c r="EK12" s="6">
        <v>98586</v>
      </c>
      <c r="EL12" s="6">
        <v>101028</v>
      </c>
      <c r="EM12" s="6">
        <v>105042</v>
      </c>
      <c r="EN12" s="6">
        <v>121287</v>
      </c>
      <c r="EO12" s="6">
        <v>117879</v>
      </c>
      <c r="EP12" s="6">
        <v>124482</v>
      </c>
      <c r="EQ12" s="6">
        <v>114753</v>
      </c>
      <c r="ER12" s="6">
        <v>126474</v>
      </c>
      <c r="ES12" s="6">
        <v>135000</v>
      </c>
      <c r="ET12" s="6">
        <v>152811</v>
      </c>
      <c r="EU12" s="6">
        <v>152586</v>
      </c>
      <c r="EV12" s="7">
        <v>118320.6</v>
      </c>
      <c r="EW12" s="6">
        <v>23544</v>
      </c>
      <c r="EX12" s="6">
        <v>23682</v>
      </c>
      <c r="EY12" s="6">
        <v>22692</v>
      </c>
      <c r="EZ12" s="6">
        <v>24747</v>
      </c>
      <c r="FA12" s="6">
        <v>22545</v>
      </c>
      <c r="FB12" s="6">
        <v>21876</v>
      </c>
      <c r="FC12" s="6">
        <v>19878</v>
      </c>
      <c r="FD12" s="6">
        <v>19302</v>
      </c>
      <c r="FE12" s="6">
        <v>22299</v>
      </c>
      <c r="FF12" s="6">
        <v>23280</v>
      </c>
      <c r="FG12" s="6">
        <v>21198</v>
      </c>
      <c r="FH12" s="6">
        <v>22755</v>
      </c>
      <c r="FI12" s="6">
        <v>28821</v>
      </c>
      <c r="FJ12" s="6">
        <v>27519</v>
      </c>
      <c r="FK12" s="6">
        <v>26760</v>
      </c>
      <c r="FL12" s="6">
        <v>29025</v>
      </c>
      <c r="FM12" s="6">
        <v>33369</v>
      </c>
      <c r="FN12" s="6">
        <v>32094</v>
      </c>
      <c r="FO12" s="6">
        <v>46629</v>
      </c>
      <c r="FP12" s="6">
        <v>55812</v>
      </c>
      <c r="FQ12" s="7">
        <v>27391.35</v>
      </c>
      <c r="FR12" s="6">
        <v>0</v>
      </c>
      <c r="FS12" s="6">
        <v>0</v>
      </c>
      <c r="FT12" s="6">
        <v>0</v>
      </c>
      <c r="FU12" s="6">
        <v>0</v>
      </c>
      <c r="FV12" s="6">
        <v>0</v>
      </c>
      <c r="FW12" s="6">
        <v>0</v>
      </c>
      <c r="FX12" s="6">
        <v>0</v>
      </c>
      <c r="FY12" s="6">
        <v>1157</v>
      </c>
      <c r="FZ12" s="6">
        <v>1306</v>
      </c>
      <c r="GA12" s="6">
        <v>1091</v>
      </c>
      <c r="GB12" s="6">
        <v>1229</v>
      </c>
      <c r="GC12" s="6">
        <v>1037</v>
      </c>
      <c r="GD12" s="6">
        <v>974</v>
      </c>
      <c r="GE12" s="6">
        <v>1157</v>
      </c>
      <c r="GF12" s="6">
        <v>1316</v>
      </c>
      <c r="GG12" s="6">
        <v>1166</v>
      </c>
      <c r="GH12" s="6">
        <v>1230</v>
      </c>
      <c r="GI12" s="6">
        <v>1233</v>
      </c>
      <c r="GJ12" s="6">
        <v>1324</v>
      </c>
      <c r="GK12" s="6">
        <v>1597</v>
      </c>
      <c r="GL12" s="7">
        <v>790.85</v>
      </c>
      <c r="GM12" s="6">
        <v>0</v>
      </c>
      <c r="GN12" s="6">
        <v>0</v>
      </c>
      <c r="GO12" s="6">
        <v>0</v>
      </c>
      <c r="GP12" s="6">
        <v>0</v>
      </c>
      <c r="GQ12" s="6">
        <v>0</v>
      </c>
      <c r="GR12" s="6">
        <v>0</v>
      </c>
      <c r="GS12" s="6">
        <v>0</v>
      </c>
      <c r="GT12" s="6">
        <v>0</v>
      </c>
      <c r="GU12" s="6">
        <v>0</v>
      </c>
      <c r="GV12" s="6">
        <v>0</v>
      </c>
      <c r="GW12" s="6">
        <v>0</v>
      </c>
      <c r="GX12" s="6">
        <v>0</v>
      </c>
      <c r="GY12" s="6">
        <v>0</v>
      </c>
      <c r="GZ12" s="6">
        <v>0</v>
      </c>
      <c r="HA12" s="6">
        <v>0</v>
      </c>
      <c r="HB12" s="6">
        <v>0</v>
      </c>
      <c r="HC12" s="6">
        <v>0</v>
      </c>
      <c r="HD12" s="6">
        <v>0</v>
      </c>
      <c r="HE12" s="6">
        <v>0</v>
      </c>
      <c r="HF12" s="6">
        <v>0</v>
      </c>
      <c r="HG12" s="7">
        <v>0</v>
      </c>
      <c r="HH12" s="6">
        <v>11111</v>
      </c>
      <c r="HI12" s="6">
        <v>10218</v>
      </c>
      <c r="HJ12" s="6">
        <v>9747</v>
      </c>
      <c r="HK12" s="6">
        <v>10382</v>
      </c>
      <c r="HL12" s="6">
        <v>11262</v>
      </c>
      <c r="HM12" s="6">
        <v>9693</v>
      </c>
      <c r="HN12" s="6">
        <v>8618</v>
      </c>
      <c r="HO12" s="6">
        <v>5378</v>
      </c>
      <c r="HP12" s="6">
        <v>7300</v>
      </c>
      <c r="HQ12" s="6">
        <v>7352</v>
      </c>
      <c r="HR12" s="6">
        <v>6698</v>
      </c>
      <c r="HS12" s="6">
        <v>7212</v>
      </c>
      <c r="HT12" s="6">
        <v>8549</v>
      </c>
      <c r="HU12" s="6">
        <v>7243</v>
      </c>
      <c r="HV12" s="6">
        <v>8083</v>
      </c>
      <c r="HW12" s="6">
        <v>7047</v>
      </c>
      <c r="HX12" s="6">
        <v>8474</v>
      </c>
      <c r="HY12" s="6">
        <v>8343</v>
      </c>
      <c r="HZ12" s="6">
        <v>8563</v>
      </c>
      <c r="IA12" s="6">
        <v>10889</v>
      </c>
      <c r="IB12" s="7">
        <v>8608.1</v>
      </c>
    </row>
    <row r="13" spans="2:236" ht="14">
      <c r="C13" s="5" t="s">
        <v>19</v>
      </c>
      <c r="D13" s="6">
        <v>63569</v>
      </c>
      <c r="E13" s="6">
        <v>84574</v>
      </c>
      <c r="F13" s="6">
        <v>87347</v>
      </c>
      <c r="G13" s="6">
        <v>167500</v>
      </c>
      <c r="H13" s="6">
        <v>173944</v>
      </c>
      <c r="I13" s="6">
        <v>215659</v>
      </c>
      <c r="J13" s="6">
        <v>239504</v>
      </c>
      <c r="K13" s="6">
        <v>220467</v>
      </c>
      <c r="L13" s="19">
        <v>225318</v>
      </c>
      <c r="M13" s="17"/>
      <c r="N13" s="18"/>
      <c r="O13" s="6">
        <v>224880</v>
      </c>
      <c r="P13" s="6">
        <v>241536</v>
      </c>
      <c r="Q13" s="6">
        <v>253656</v>
      </c>
      <c r="R13" s="6">
        <v>73339</v>
      </c>
      <c r="S13" s="6">
        <v>219975</v>
      </c>
      <c r="T13" s="6">
        <v>336031</v>
      </c>
      <c r="U13" s="6">
        <v>285501</v>
      </c>
      <c r="V13" s="6">
        <v>178468</v>
      </c>
      <c r="W13" s="6">
        <v>183632</v>
      </c>
      <c r="X13" s="6">
        <v>199301</v>
      </c>
      <c r="Y13" s="6">
        <v>255562</v>
      </c>
      <c r="Z13" s="7">
        <v>196488.15</v>
      </c>
      <c r="AA13" s="6">
        <v>947</v>
      </c>
      <c r="AB13" s="6">
        <v>984</v>
      </c>
      <c r="AC13" s="6">
        <v>1411</v>
      </c>
      <c r="AD13" s="6">
        <v>2255</v>
      </c>
      <c r="AE13" s="6">
        <v>2946</v>
      </c>
      <c r="AF13" s="6">
        <v>3141</v>
      </c>
      <c r="AG13" s="6">
        <v>2022</v>
      </c>
      <c r="AH13" s="6">
        <v>2439</v>
      </c>
      <c r="AI13" s="6">
        <v>2593</v>
      </c>
      <c r="AJ13" s="6">
        <v>2614</v>
      </c>
      <c r="AK13" s="6">
        <v>3598</v>
      </c>
      <c r="AL13" s="6">
        <v>3507</v>
      </c>
      <c r="AM13" s="6">
        <v>1834</v>
      </c>
      <c r="AN13" s="6">
        <v>2475</v>
      </c>
      <c r="AO13" s="6">
        <v>1458</v>
      </c>
      <c r="AP13" s="6">
        <v>1174</v>
      </c>
      <c r="AQ13" s="6">
        <v>1194</v>
      </c>
      <c r="AR13" s="6">
        <v>1016</v>
      </c>
      <c r="AS13" s="6">
        <v>947</v>
      </c>
      <c r="AT13" s="6">
        <v>1036</v>
      </c>
      <c r="AU13" s="7">
        <v>1979.55</v>
      </c>
      <c r="AV13" s="6">
        <v>58943</v>
      </c>
      <c r="AW13" s="6">
        <v>76985</v>
      </c>
      <c r="AX13" s="6">
        <v>77664</v>
      </c>
      <c r="AY13" s="6">
        <v>151073</v>
      </c>
      <c r="AZ13" s="6">
        <v>156764</v>
      </c>
      <c r="BA13" s="6">
        <v>192381</v>
      </c>
      <c r="BB13" s="6">
        <v>199477</v>
      </c>
      <c r="BC13" s="6">
        <v>182457</v>
      </c>
      <c r="BD13" s="6">
        <v>186479</v>
      </c>
      <c r="BE13" s="6">
        <v>187888</v>
      </c>
      <c r="BF13" s="6">
        <v>218668</v>
      </c>
      <c r="BG13" s="6">
        <v>243357</v>
      </c>
      <c r="BH13" s="6">
        <v>87431</v>
      </c>
      <c r="BI13" s="6">
        <v>278448</v>
      </c>
      <c r="BJ13" s="6">
        <v>406022</v>
      </c>
      <c r="BK13" s="6">
        <v>443617</v>
      </c>
      <c r="BL13" s="6">
        <v>210593</v>
      </c>
      <c r="BM13" s="6">
        <v>218988</v>
      </c>
      <c r="BN13" s="6">
        <v>212705</v>
      </c>
      <c r="BO13" s="6">
        <v>254438</v>
      </c>
      <c r="BP13" s="7">
        <v>202218.9</v>
      </c>
      <c r="BQ13" s="6">
        <v>475</v>
      </c>
      <c r="BR13" s="6">
        <v>493</v>
      </c>
      <c r="BS13" s="6">
        <v>709</v>
      </c>
      <c r="BT13" s="6">
        <v>1130</v>
      </c>
      <c r="BU13" s="6">
        <v>1475</v>
      </c>
      <c r="BV13" s="6">
        <v>1571</v>
      </c>
      <c r="BW13" s="6">
        <v>1014</v>
      </c>
      <c r="BX13" s="6">
        <v>1222</v>
      </c>
      <c r="BY13" s="6">
        <v>1299</v>
      </c>
      <c r="BZ13" s="6">
        <v>1310</v>
      </c>
      <c r="CA13" s="6">
        <v>1801</v>
      </c>
      <c r="CB13" s="6">
        <v>1755</v>
      </c>
      <c r="CC13" s="6">
        <v>919</v>
      </c>
      <c r="CD13" s="6">
        <v>1239</v>
      </c>
      <c r="CE13" s="6">
        <v>726</v>
      </c>
      <c r="CF13" s="6">
        <v>586</v>
      </c>
      <c r="CG13" s="6">
        <v>597</v>
      </c>
      <c r="CH13" s="6">
        <v>507</v>
      </c>
      <c r="CI13" s="6">
        <v>474</v>
      </c>
      <c r="CJ13" s="6">
        <v>517</v>
      </c>
      <c r="CK13" s="7">
        <v>990.95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6">
        <v>0</v>
      </c>
      <c r="DF13" s="7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  <c r="EA13" s="7">
        <v>0</v>
      </c>
      <c r="EB13" s="6">
        <v>0</v>
      </c>
      <c r="EC13" s="6">
        <v>0</v>
      </c>
      <c r="ED13" s="6">
        <v>0</v>
      </c>
      <c r="EE13" s="6">
        <v>0</v>
      </c>
      <c r="EF13" s="6">
        <v>0</v>
      </c>
      <c r="EG13" s="6">
        <v>0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0</v>
      </c>
      <c r="EN13" s="6">
        <v>0</v>
      </c>
      <c r="EO13" s="6">
        <v>0</v>
      </c>
      <c r="EP13" s="6">
        <v>0</v>
      </c>
      <c r="EQ13" s="6">
        <v>0</v>
      </c>
      <c r="ER13" s="6">
        <v>0</v>
      </c>
      <c r="ES13" s="6">
        <v>0</v>
      </c>
      <c r="ET13" s="6">
        <v>0</v>
      </c>
      <c r="EU13" s="6">
        <v>0</v>
      </c>
      <c r="EV13" s="7">
        <v>0</v>
      </c>
      <c r="EW13" s="6">
        <v>0</v>
      </c>
      <c r="EX13" s="6">
        <v>0</v>
      </c>
      <c r="EY13" s="6">
        <v>0</v>
      </c>
      <c r="EZ13" s="6">
        <v>0</v>
      </c>
      <c r="FA13" s="6">
        <v>0</v>
      </c>
      <c r="FB13" s="6">
        <v>0</v>
      </c>
      <c r="FC13" s="6">
        <v>0</v>
      </c>
      <c r="FD13" s="6">
        <v>0</v>
      </c>
      <c r="FE13" s="6">
        <v>0</v>
      </c>
      <c r="FF13" s="6">
        <v>0</v>
      </c>
      <c r="FG13" s="6">
        <v>0</v>
      </c>
      <c r="FH13" s="6">
        <v>0</v>
      </c>
      <c r="FI13" s="6">
        <v>0</v>
      </c>
      <c r="FJ13" s="6">
        <v>0</v>
      </c>
      <c r="FK13" s="6">
        <v>0</v>
      </c>
      <c r="FL13" s="6">
        <v>0</v>
      </c>
      <c r="FM13" s="6">
        <v>0</v>
      </c>
      <c r="FN13" s="6">
        <v>0</v>
      </c>
      <c r="FO13" s="6">
        <v>0</v>
      </c>
      <c r="FP13" s="6">
        <v>0</v>
      </c>
      <c r="FQ13" s="7">
        <v>0</v>
      </c>
      <c r="FR13" s="6">
        <v>0</v>
      </c>
      <c r="FS13" s="6">
        <v>0</v>
      </c>
      <c r="FT13" s="6">
        <v>0</v>
      </c>
      <c r="FU13" s="6">
        <v>0</v>
      </c>
      <c r="FV13" s="6">
        <v>0</v>
      </c>
      <c r="FW13" s="6">
        <v>0</v>
      </c>
      <c r="FX13" s="6">
        <v>0</v>
      </c>
      <c r="FY13" s="6">
        <v>0</v>
      </c>
      <c r="FZ13" s="6">
        <v>0</v>
      </c>
      <c r="GA13" s="6">
        <v>0</v>
      </c>
      <c r="GB13" s="6">
        <v>0</v>
      </c>
      <c r="GC13" s="6">
        <v>0</v>
      </c>
      <c r="GD13" s="6">
        <v>0</v>
      </c>
      <c r="GE13" s="6">
        <v>0</v>
      </c>
      <c r="GF13" s="6">
        <v>0</v>
      </c>
      <c r="GG13" s="6">
        <v>0</v>
      </c>
      <c r="GH13" s="6">
        <v>0</v>
      </c>
      <c r="GI13" s="6">
        <v>0</v>
      </c>
      <c r="GJ13" s="6">
        <v>0</v>
      </c>
      <c r="GK13" s="6">
        <v>0</v>
      </c>
      <c r="GL13" s="7">
        <v>0</v>
      </c>
      <c r="GM13" s="6">
        <v>0</v>
      </c>
      <c r="GN13" s="6">
        <v>0</v>
      </c>
      <c r="GO13" s="6">
        <v>0</v>
      </c>
      <c r="GP13" s="6">
        <v>0</v>
      </c>
      <c r="GQ13" s="6">
        <v>0</v>
      </c>
      <c r="GR13" s="6">
        <v>0</v>
      </c>
      <c r="GS13" s="6">
        <v>0</v>
      </c>
      <c r="GT13" s="6">
        <v>0</v>
      </c>
      <c r="GU13" s="6">
        <v>0</v>
      </c>
      <c r="GV13" s="6">
        <v>0</v>
      </c>
      <c r="GW13" s="6">
        <v>0</v>
      </c>
      <c r="GX13" s="6">
        <v>0</v>
      </c>
      <c r="GY13" s="6">
        <v>0</v>
      </c>
      <c r="GZ13" s="6">
        <v>0</v>
      </c>
      <c r="HA13" s="6">
        <v>0</v>
      </c>
      <c r="HB13" s="6">
        <v>0</v>
      </c>
      <c r="HC13" s="6">
        <v>0</v>
      </c>
      <c r="HD13" s="6">
        <v>0</v>
      </c>
      <c r="HE13" s="6">
        <v>0</v>
      </c>
      <c r="HF13" s="6">
        <v>0</v>
      </c>
      <c r="HG13" s="7">
        <v>0</v>
      </c>
      <c r="HH13" s="6">
        <v>0</v>
      </c>
      <c r="HI13" s="6">
        <v>0</v>
      </c>
      <c r="HJ13" s="6">
        <v>0</v>
      </c>
      <c r="HK13" s="6">
        <v>0</v>
      </c>
      <c r="HL13" s="6">
        <v>0</v>
      </c>
      <c r="HM13" s="6">
        <v>0</v>
      </c>
      <c r="HN13" s="6">
        <v>0</v>
      </c>
      <c r="HO13" s="6">
        <v>0</v>
      </c>
      <c r="HP13" s="6">
        <v>0</v>
      </c>
      <c r="HQ13" s="6">
        <v>0</v>
      </c>
      <c r="HR13" s="6">
        <v>0</v>
      </c>
      <c r="HS13" s="6">
        <v>0</v>
      </c>
      <c r="HT13" s="6">
        <v>0</v>
      </c>
      <c r="HU13" s="6">
        <v>0</v>
      </c>
      <c r="HV13" s="6">
        <v>0</v>
      </c>
      <c r="HW13" s="6">
        <v>0</v>
      </c>
      <c r="HX13" s="6">
        <v>0</v>
      </c>
      <c r="HY13" s="6">
        <v>0</v>
      </c>
      <c r="HZ13" s="6">
        <v>0</v>
      </c>
      <c r="IA13" s="6">
        <v>0</v>
      </c>
      <c r="IB13" s="7">
        <v>0</v>
      </c>
    </row>
    <row r="14" spans="2:236" ht="14">
      <c r="C14" s="5" t="s">
        <v>20</v>
      </c>
      <c r="D14" s="8"/>
      <c r="E14" s="8"/>
      <c r="F14" s="8"/>
      <c r="G14" s="8"/>
      <c r="H14" s="8"/>
      <c r="I14" s="8"/>
      <c r="J14" s="8"/>
      <c r="K14" s="8"/>
      <c r="L14" s="20"/>
      <c r="M14" s="17"/>
      <c r="N14" s="18"/>
      <c r="O14" s="8"/>
      <c r="P14" s="8"/>
      <c r="Q14" s="8"/>
      <c r="R14" s="6">
        <v>117113</v>
      </c>
      <c r="S14" s="6">
        <v>108585</v>
      </c>
      <c r="T14" s="6">
        <v>77624</v>
      </c>
      <c r="U14" s="6">
        <v>93234</v>
      </c>
      <c r="V14" s="6">
        <v>54861</v>
      </c>
      <c r="W14" s="6">
        <v>56348</v>
      </c>
      <c r="X14" s="6">
        <v>46526</v>
      </c>
      <c r="Y14" s="6">
        <v>43182</v>
      </c>
      <c r="Z14" s="7">
        <v>74684.125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7">
        <v>0</v>
      </c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6">
        <v>57657</v>
      </c>
      <c r="BI14" s="6">
        <v>54996</v>
      </c>
      <c r="BJ14" s="6">
        <v>43878</v>
      </c>
      <c r="BK14" s="6">
        <v>54711</v>
      </c>
      <c r="BL14" s="6">
        <v>34407</v>
      </c>
      <c r="BM14" s="6">
        <v>36820</v>
      </c>
      <c r="BN14" s="6">
        <v>32801</v>
      </c>
      <c r="BO14" s="6">
        <v>32539</v>
      </c>
      <c r="BP14" s="7">
        <v>43476.125</v>
      </c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7">
        <v>0</v>
      </c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7">
        <v>0</v>
      </c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6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7">
        <v>0</v>
      </c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6">
        <v>0</v>
      </c>
      <c r="EO14" s="6">
        <v>0</v>
      </c>
      <c r="EP14" s="6">
        <v>0</v>
      </c>
      <c r="EQ14" s="6">
        <v>0</v>
      </c>
      <c r="ER14" s="6">
        <v>0</v>
      </c>
      <c r="ES14" s="6">
        <v>0</v>
      </c>
      <c r="ET14" s="6">
        <v>0</v>
      </c>
      <c r="EU14" s="6">
        <v>0</v>
      </c>
      <c r="EV14" s="7">
        <v>0</v>
      </c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6">
        <v>0</v>
      </c>
      <c r="FJ14" s="6">
        <v>0</v>
      </c>
      <c r="FK14" s="6">
        <v>0</v>
      </c>
      <c r="FL14" s="6">
        <v>0</v>
      </c>
      <c r="FM14" s="6">
        <v>0</v>
      </c>
      <c r="FN14" s="6">
        <v>0</v>
      </c>
      <c r="FO14" s="6">
        <v>0</v>
      </c>
      <c r="FP14" s="6">
        <v>0</v>
      </c>
      <c r="FQ14" s="7">
        <v>0</v>
      </c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6">
        <v>0</v>
      </c>
      <c r="GE14" s="6">
        <v>0</v>
      </c>
      <c r="GF14" s="6">
        <v>0</v>
      </c>
      <c r="GG14" s="6">
        <v>0</v>
      </c>
      <c r="GH14" s="6">
        <v>0</v>
      </c>
      <c r="GI14" s="6">
        <v>0</v>
      </c>
      <c r="GJ14" s="6">
        <v>0</v>
      </c>
      <c r="GK14" s="6">
        <v>0</v>
      </c>
      <c r="GL14" s="7">
        <v>0</v>
      </c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6">
        <v>0</v>
      </c>
      <c r="GZ14" s="6">
        <v>0</v>
      </c>
      <c r="HA14" s="6">
        <v>0</v>
      </c>
      <c r="HB14" s="6">
        <v>0</v>
      </c>
      <c r="HC14" s="6">
        <v>0</v>
      </c>
      <c r="HD14" s="6">
        <v>0</v>
      </c>
      <c r="HE14" s="6">
        <v>0</v>
      </c>
      <c r="HF14" s="6">
        <v>0</v>
      </c>
      <c r="HG14" s="7">
        <v>0</v>
      </c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6">
        <v>0</v>
      </c>
      <c r="HU14" s="6">
        <v>0</v>
      </c>
      <c r="HV14" s="6">
        <v>0</v>
      </c>
      <c r="HW14" s="6">
        <v>0</v>
      </c>
      <c r="HX14" s="6">
        <v>0</v>
      </c>
      <c r="HY14" s="6">
        <v>0</v>
      </c>
      <c r="HZ14" s="6">
        <v>0</v>
      </c>
      <c r="IA14" s="6">
        <v>0</v>
      </c>
      <c r="IB14" s="7">
        <v>0</v>
      </c>
    </row>
    <row r="15" spans="2:236" ht="14">
      <c r="C15" s="5" t="s">
        <v>21</v>
      </c>
      <c r="D15" s="6">
        <v>17594</v>
      </c>
      <c r="E15" s="6">
        <v>18117</v>
      </c>
      <c r="F15" s="6">
        <v>17933</v>
      </c>
      <c r="G15" s="6">
        <v>17399</v>
      </c>
      <c r="H15" s="6">
        <v>17129</v>
      </c>
      <c r="I15" s="6">
        <v>16233</v>
      </c>
      <c r="J15" s="6">
        <v>15235</v>
      </c>
      <c r="K15" s="6">
        <v>14209</v>
      </c>
      <c r="L15" s="19">
        <v>13521</v>
      </c>
      <c r="M15" s="17"/>
      <c r="N15" s="18"/>
      <c r="O15" s="6">
        <v>12997</v>
      </c>
      <c r="P15" s="6">
        <v>12425</v>
      </c>
      <c r="Q15" s="6">
        <v>12694</v>
      </c>
      <c r="R15" s="6">
        <v>12509</v>
      </c>
      <c r="S15" s="6">
        <v>11617</v>
      </c>
      <c r="T15" s="6">
        <v>11824</v>
      </c>
      <c r="U15" s="6">
        <v>10504</v>
      </c>
      <c r="V15" s="6">
        <v>12440</v>
      </c>
      <c r="W15" s="6">
        <v>13264</v>
      </c>
      <c r="X15" s="6">
        <v>15555</v>
      </c>
      <c r="Y15" s="6">
        <v>32038</v>
      </c>
      <c r="Z15" s="7">
        <v>15261.85</v>
      </c>
      <c r="AA15" s="6">
        <v>9000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7">
        <v>450</v>
      </c>
      <c r="AV15" s="6">
        <v>41269</v>
      </c>
      <c r="AW15" s="6">
        <v>44590</v>
      </c>
      <c r="AX15" s="6">
        <v>43545</v>
      </c>
      <c r="AY15" s="6">
        <v>42226</v>
      </c>
      <c r="AZ15" s="6">
        <v>39598</v>
      </c>
      <c r="BA15" s="6">
        <v>37710</v>
      </c>
      <c r="BB15" s="6">
        <v>37756</v>
      </c>
      <c r="BC15" s="6">
        <v>36811</v>
      </c>
      <c r="BD15" s="6">
        <v>33141</v>
      </c>
      <c r="BE15" s="6">
        <v>28501</v>
      </c>
      <c r="BF15" s="6">
        <v>32237</v>
      </c>
      <c r="BG15" s="6">
        <v>33053</v>
      </c>
      <c r="BH15" s="6">
        <v>31635</v>
      </c>
      <c r="BI15" s="6">
        <v>28542</v>
      </c>
      <c r="BJ15" s="6">
        <v>28369</v>
      </c>
      <c r="BK15" s="6">
        <v>25684</v>
      </c>
      <c r="BL15" s="6">
        <v>31035</v>
      </c>
      <c r="BM15" s="6">
        <v>35051</v>
      </c>
      <c r="BN15" s="6">
        <v>38642</v>
      </c>
      <c r="BO15" s="6">
        <v>65694</v>
      </c>
      <c r="BP15" s="7">
        <v>36754.449999999997</v>
      </c>
      <c r="BQ15" s="6">
        <v>756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7">
        <v>37.799999999999997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6">
        <v>0</v>
      </c>
      <c r="DF15" s="7">
        <v>0</v>
      </c>
      <c r="DG15" s="6">
        <v>0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  <c r="EA15" s="7">
        <v>0</v>
      </c>
      <c r="EB15" s="6">
        <v>0</v>
      </c>
      <c r="EC15" s="6">
        <v>0</v>
      </c>
      <c r="ED15" s="6">
        <v>0</v>
      </c>
      <c r="EE15" s="6">
        <v>0</v>
      </c>
      <c r="EF15" s="6">
        <v>0</v>
      </c>
      <c r="EG15" s="6">
        <v>0</v>
      </c>
      <c r="EH15" s="6">
        <v>0</v>
      </c>
      <c r="EI15" s="6">
        <v>0</v>
      </c>
      <c r="EJ15" s="6">
        <v>0</v>
      </c>
      <c r="EK15" s="6">
        <v>0</v>
      </c>
      <c r="EL15" s="6">
        <v>0</v>
      </c>
      <c r="EM15" s="6">
        <v>0</v>
      </c>
      <c r="EN15" s="6">
        <v>0</v>
      </c>
      <c r="EO15" s="6">
        <v>0</v>
      </c>
      <c r="EP15" s="6">
        <v>0</v>
      </c>
      <c r="EQ15" s="6">
        <v>0</v>
      </c>
      <c r="ER15" s="6">
        <v>0</v>
      </c>
      <c r="ES15" s="6">
        <v>0</v>
      </c>
      <c r="ET15" s="6">
        <v>0</v>
      </c>
      <c r="EU15" s="6">
        <v>0</v>
      </c>
      <c r="EV15" s="7">
        <v>0</v>
      </c>
      <c r="EW15" s="6">
        <v>0</v>
      </c>
      <c r="EX15" s="6">
        <v>0</v>
      </c>
      <c r="EY15" s="6">
        <v>0</v>
      </c>
      <c r="EZ15" s="6">
        <v>0</v>
      </c>
      <c r="FA15" s="6">
        <v>0</v>
      </c>
      <c r="FB15" s="6">
        <v>0</v>
      </c>
      <c r="FC15" s="6">
        <v>0</v>
      </c>
      <c r="FD15" s="6">
        <v>0</v>
      </c>
      <c r="FE15" s="6">
        <v>0</v>
      </c>
      <c r="FF15" s="6">
        <v>0</v>
      </c>
      <c r="FG15" s="6">
        <v>0</v>
      </c>
      <c r="FH15" s="6">
        <v>0</v>
      </c>
      <c r="FI15" s="6">
        <v>0</v>
      </c>
      <c r="FJ15" s="6">
        <v>0</v>
      </c>
      <c r="FK15" s="6">
        <v>0</v>
      </c>
      <c r="FL15" s="6">
        <v>0</v>
      </c>
      <c r="FM15" s="6">
        <v>0</v>
      </c>
      <c r="FN15" s="6">
        <v>0</v>
      </c>
      <c r="FO15" s="6">
        <v>0</v>
      </c>
      <c r="FP15" s="6">
        <v>0</v>
      </c>
      <c r="FQ15" s="7">
        <v>0</v>
      </c>
      <c r="FR15" s="6">
        <v>0</v>
      </c>
      <c r="FS15" s="6">
        <v>0</v>
      </c>
      <c r="FT15" s="6">
        <v>0</v>
      </c>
      <c r="FU15" s="6">
        <v>0</v>
      </c>
      <c r="FV15" s="6">
        <v>0</v>
      </c>
      <c r="FW15" s="6">
        <v>0</v>
      </c>
      <c r="FX15" s="6">
        <v>0</v>
      </c>
      <c r="FY15" s="6">
        <v>0</v>
      </c>
      <c r="FZ15" s="6">
        <v>0</v>
      </c>
      <c r="GA15" s="6">
        <v>0</v>
      </c>
      <c r="GB15" s="6">
        <v>0</v>
      </c>
      <c r="GC15" s="6">
        <v>0</v>
      </c>
      <c r="GD15" s="6">
        <v>0</v>
      </c>
      <c r="GE15" s="6">
        <v>0</v>
      </c>
      <c r="GF15" s="6">
        <v>0</v>
      </c>
      <c r="GG15" s="6">
        <v>0</v>
      </c>
      <c r="GH15" s="6">
        <v>0</v>
      </c>
      <c r="GI15" s="6">
        <v>0</v>
      </c>
      <c r="GJ15" s="6">
        <v>0</v>
      </c>
      <c r="GK15" s="6">
        <v>0</v>
      </c>
      <c r="GL15" s="7">
        <v>0</v>
      </c>
      <c r="GM15" s="6">
        <v>0</v>
      </c>
      <c r="GN15" s="6">
        <v>0</v>
      </c>
      <c r="GO15" s="6">
        <v>0</v>
      </c>
      <c r="GP15" s="6">
        <v>0</v>
      </c>
      <c r="GQ15" s="6">
        <v>0</v>
      </c>
      <c r="GR15" s="6">
        <v>0</v>
      </c>
      <c r="GS15" s="6">
        <v>0</v>
      </c>
      <c r="GT15" s="6">
        <v>0</v>
      </c>
      <c r="GU15" s="6">
        <v>0</v>
      </c>
      <c r="GV15" s="6">
        <v>0</v>
      </c>
      <c r="GW15" s="6">
        <v>0</v>
      </c>
      <c r="GX15" s="6">
        <v>0</v>
      </c>
      <c r="GY15" s="6">
        <v>0</v>
      </c>
      <c r="GZ15" s="6">
        <v>0</v>
      </c>
      <c r="HA15" s="6">
        <v>0</v>
      </c>
      <c r="HB15" s="6">
        <v>0</v>
      </c>
      <c r="HC15" s="6">
        <v>0</v>
      </c>
      <c r="HD15" s="6">
        <v>0</v>
      </c>
      <c r="HE15" s="6">
        <v>0</v>
      </c>
      <c r="HF15" s="6">
        <v>0</v>
      </c>
      <c r="HG15" s="7">
        <v>0</v>
      </c>
      <c r="HH15" s="6">
        <v>0</v>
      </c>
      <c r="HI15" s="6">
        <v>0</v>
      </c>
      <c r="HJ15" s="6">
        <v>0</v>
      </c>
      <c r="HK15" s="6">
        <v>0</v>
      </c>
      <c r="HL15" s="6">
        <v>0</v>
      </c>
      <c r="HM15" s="6">
        <v>0</v>
      </c>
      <c r="HN15" s="6">
        <v>0</v>
      </c>
      <c r="HO15" s="6">
        <v>0</v>
      </c>
      <c r="HP15" s="6">
        <v>0</v>
      </c>
      <c r="HQ15" s="6">
        <v>0</v>
      </c>
      <c r="HR15" s="6">
        <v>0</v>
      </c>
      <c r="HS15" s="6">
        <v>0</v>
      </c>
      <c r="HT15" s="6">
        <v>0</v>
      </c>
      <c r="HU15" s="6">
        <v>0</v>
      </c>
      <c r="HV15" s="6">
        <v>0</v>
      </c>
      <c r="HW15" s="6">
        <v>0</v>
      </c>
      <c r="HX15" s="6">
        <v>0</v>
      </c>
      <c r="HY15" s="6">
        <v>0</v>
      </c>
      <c r="HZ15" s="6">
        <v>0</v>
      </c>
      <c r="IA15" s="6">
        <v>0</v>
      </c>
      <c r="IB15" s="7">
        <v>0</v>
      </c>
    </row>
    <row r="16" spans="2:236" ht="14">
      <c r="C16" s="5" t="s">
        <v>22</v>
      </c>
      <c r="D16" s="6">
        <v>3293</v>
      </c>
      <c r="E16" s="6">
        <v>3047</v>
      </c>
      <c r="F16" s="6">
        <v>3131</v>
      </c>
      <c r="G16" s="6">
        <v>2456</v>
      </c>
      <c r="H16" s="6">
        <v>2125</v>
      </c>
      <c r="I16" s="6">
        <v>1811</v>
      </c>
      <c r="J16" s="6">
        <v>2012</v>
      </c>
      <c r="K16" s="6">
        <v>2919</v>
      </c>
      <c r="L16" s="19">
        <v>1882</v>
      </c>
      <c r="M16" s="17"/>
      <c r="N16" s="18"/>
      <c r="O16" s="6">
        <v>4028</v>
      </c>
      <c r="P16" s="6">
        <v>2297</v>
      </c>
      <c r="Q16" s="6">
        <v>2918</v>
      </c>
      <c r="R16" s="6">
        <v>4350</v>
      </c>
      <c r="S16" s="6">
        <v>3214</v>
      </c>
      <c r="T16" s="6">
        <v>3383</v>
      </c>
      <c r="U16" s="6">
        <v>1555</v>
      </c>
      <c r="V16" s="6">
        <v>4513</v>
      </c>
      <c r="W16" s="6">
        <v>9492</v>
      </c>
      <c r="X16" s="6">
        <v>8153</v>
      </c>
      <c r="Y16" s="6">
        <v>6613</v>
      </c>
      <c r="Z16" s="7">
        <v>3659.6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7">
        <v>0</v>
      </c>
      <c r="AV16" s="6">
        <v>8235</v>
      </c>
      <c r="AW16" s="6">
        <v>7621</v>
      </c>
      <c r="AX16" s="6">
        <v>7830</v>
      </c>
      <c r="AY16" s="6">
        <v>6143</v>
      </c>
      <c r="AZ16" s="6">
        <v>5314</v>
      </c>
      <c r="BA16" s="6">
        <v>4530</v>
      </c>
      <c r="BB16" s="6">
        <v>5032</v>
      </c>
      <c r="BC16" s="6">
        <v>7300</v>
      </c>
      <c r="BD16" s="6">
        <v>4708</v>
      </c>
      <c r="BE16" s="6">
        <v>10073</v>
      </c>
      <c r="BF16" s="6">
        <v>5745</v>
      </c>
      <c r="BG16" s="6">
        <v>7299</v>
      </c>
      <c r="BH16" s="6">
        <v>10878</v>
      </c>
      <c r="BI16" s="6">
        <v>8037</v>
      </c>
      <c r="BJ16" s="6">
        <v>8456</v>
      </c>
      <c r="BK16" s="6">
        <v>3890</v>
      </c>
      <c r="BL16" s="6">
        <v>11281</v>
      </c>
      <c r="BM16" s="6">
        <v>23730</v>
      </c>
      <c r="BN16" s="6">
        <v>20383</v>
      </c>
      <c r="BO16" s="6">
        <v>16531</v>
      </c>
      <c r="BP16" s="7">
        <v>9150.7999999999993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7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7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  <c r="EA16" s="7">
        <v>0</v>
      </c>
      <c r="EB16" s="6">
        <v>0</v>
      </c>
      <c r="EC16" s="6">
        <v>0</v>
      </c>
      <c r="ED16" s="6">
        <v>0</v>
      </c>
      <c r="EE16" s="6">
        <v>0</v>
      </c>
      <c r="EF16" s="6">
        <v>0</v>
      </c>
      <c r="EG16" s="6">
        <v>0</v>
      </c>
      <c r="EH16" s="6">
        <v>0</v>
      </c>
      <c r="EI16" s="6">
        <v>0</v>
      </c>
      <c r="EJ16" s="6">
        <v>0</v>
      </c>
      <c r="EK16" s="6">
        <v>0</v>
      </c>
      <c r="EL16" s="6">
        <v>0</v>
      </c>
      <c r="EM16" s="6">
        <v>0</v>
      </c>
      <c r="EN16" s="6">
        <v>0</v>
      </c>
      <c r="EO16" s="6">
        <v>0</v>
      </c>
      <c r="EP16" s="6">
        <v>0</v>
      </c>
      <c r="EQ16" s="6">
        <v>0</v>
      </c>
      <c r="ER16" s="6">
        <v>0</v>
      </c>
      <c r="ES16" s="6">
        <v>0</v>
      </c>
      <c r="ET16" s="6">
        <v>0</v>
      </c>
      <c r="EU16" s="6">
        <v>0</v>
      </c>
      <c r="EV16" s="7">
        <v>0</v>
      </c>
      <c r="EW16" s="6">
        <v>0</v>
      </c>
      <c r="EX16" s="6">
        <v>0</v>
      </c>
      <c r="EY16" s="6">
        <v>0</v>
      </c>
      <c r="EZ16" s="6">
        <v>0</v>
      </c>
      <c r="FA16" s="6">
        <v>0</v>
      </c>
      <c r="FB16" s="6">
        <v>0</v>
      </c>
      <c r="FC16" s="6">
        <v>0</v>
      </c>
      <c r="FD16" s="6">
        <v>0</v>
      </c>
      <c r="FE16" s="6">
        <v>0</v>
      </c>
      <c r="FF16" s="6">
        <v>0</v>
      </c>
      <c r="FG16" s="6">
        <v>0</v>
      </c>
      <c r="FH16" s="6">
        <v>0</v>
      </c>
      <c r="FI16" s="6">
        <v>0</v>
      </c>
      <c r="FJ16" s="6">
        <v>0</v>
      </c>
      <c r="FK16" s="6">
        <v>0</v>
      </c>
      <c r="FL16" s="6">
        <v>0</v>
      </c>
      <c r="FM16" s="6">
        <v>0</v>
      </c>
      <c r="FN16" s="6">
        <v>0</v>
      </c>
      <c r="FO16" s="6">
        <v>0</v>
      </c>
      <c r="FP16" s="6">
        <v>0</v>
      </c>
      <c r="FQ16" s="7">
        <v>0</v>
      </c>
      <c r="FR16" s="6">
        <v>0</v>
      </c>
      <c r="FS16" s="6">
        <v>0</v>
      </c>
      <c r="FT16" s="6">
        <v>0</v>
      </c>
      <c r="FU16" s="6">
        <v>0</v>
      </c>
      <c r="FV16" s="6">
        <v>0</v>
      </c>
      <c r="FW16" s="6">
        <v>0</v>
      </c>
      <c r="FX16" s="6">
        <v>0</v>
      </c>
      <c r="FY16" s="6">
        <v>0</v>
      </c>
      <c r="FZ16" s="6">
        <v>0</v>
      </c>
      <c r="GA16" s="6">
        <v>0</v>
      </c>
      <c r="GB16" s="6">
        <v>0</v>
      </c>
      <c r="GC16" s="6">
        <v>0</v>
      </c>
      <c r="GD16" s="6">
        <v>0</v>
      </c>
      <c r="GE16" s="6">
        <v>0</v>
      </c>
      <c r="GF16" s="6">
        <v>0</v>
      </c>
      <c r="GG16" s="6">
        <v>0</v>
      </c>
      <c r="GH16" s="6">
        <v>0</v>
      </c>
      <c r="GI16" s="6">
        <v>0</v>
      </c>
      <c r="GJ16" s="6">
        <v>0</v>
      </c>
      <c r="GK16" s="6">
        <v>0</v>
      </c>
      <c r="GL16" s="7">
        <v>0</v>
      </c>
      <c r="GM16" s="6">
        <v>0</v>
      </c>
      <c r="GN16" s="6">
        <v>0</v>
      </c>
      <c r="GO16" s="6">
        <v>0</v>
      </c>
      <c r="GP16" s="6">
        <v>0</v>
      </c>
      <c r="GQ16" s="6">
        <v>0</v>
      </c>
      <c r="GR16" s="6">
        <v>0</v>
      </c>
      <c r="GS16" s="6">
        <v>0</v>
      </c>
      <c r="GT16" s="6">
        <v>0</v>
      </c>
      <c r="GU16" s="6">
        <v>0</v>
      </c>
      <c r="GV16" s="6">
        <v>0</v>
      </c>
      <c r="GW16" s="6">
        <v>0</v>
      </c>
      <c r="GX16" s="6">
        <v>0</v>
      </c>
      <c r="GY16" s="6">
        <v>0</v>
      </c>
      <c r="GZ16" s="6">
        <v>0</v>
      </c>
      <c r="HA16" s="6">
        <v>0</v>
      </c>
      <c r="HB16" s="6">
        <v>0</v>
      </c>
      <c r="HC16" s="6">
        <v>0</v>
      </c>
      <c r="HD16" s="6">
        <v>0</v>
      </c>
      <c r="HE16" s="6">
        <v>0</v>
      </c>
      <c r="HF16" s="6">
        <v>0</v>
      </c>
      <c r="HG16" s="7">
        <v>0</v>
      </c>
      <c r="HH16" s="6">
        <v>0</v>
      </c>
      <c r="HI16" s="6">
        <v>0</v>
      </c>
      <c r="HJ16" s="6">
        <v>0</v>
      </c>
      <c r="HK16" s="6">
        <v>0</v>
      </c>
      <c r="HL16" s="6">
        <v>0</v>
      </c>
      <c r="HM16" s="6">
        <v>0</v>
      </c>
      <c r="HN16" s="6">
        <v>0</v>
      </c>
      <c r="HO16" s="6">
        <v>0</v>
      </c>
      <c r="HP16" s="6">
        <v>0</v>
      </c>
      <c r="HQ16" s="6">
        <v>0</v>
      </c>
      <c r="HR16" s="6">
        <v>0</v>
      </c>
      <c r="HS16" s="6">
        <v>0</v>
      </c>
      <c r="HT16" s="6">
        <v>0</v>
      </c>
      <c r="HU16" s="6">
        <v>0</v>
      </c>
      <c r="HV16" s="6">
        <v>0</v>
      </c>
      <c r="HW16" s="6">
        <v>0</v>
      </c>
      <c r="HX16" s="6">
        <v>0</v>
      </c>
      <c r="HY16" s="6">
        <v>0</v>
      </c>
      <c r="HZ16" s="6">
        <v>0</v>
      </c>
      <c r="IA16" s="6">
        <v>0</v>
      </c>
      <c r="IB16" s="7">
        <v>0</v>
      </c>
    </row>
    <row r="17" spans="3:236" ht="14">
      <c r="C17" s="5" t="s">
        <v>23</v>
      </c>
      <c r="D17" s="6">
        <v>111100</v>
      </c>
      <c r="E17" s="6">
        <v>111391</v>
      </c>
      <c r="F17" s="6">
        <v>133396</v>
      </c>
      <c r="G17" s="6">
        <v>142340</v>
      </c>
      <c r="H17" s="6">
        <v>146484</v>
      </c>
      <c r="I17" s="6">
        <v>129995</v>
      </c>
      <c r="J17" s="6">
        <v>126441</v>
      </c>
      <c r="K17" s="6">
        <v>115357</v>
      </c>
      <c r="L17" s="19">
        <v>121009</v>
      </c>
      <c r="M17" s="17"/>
      <c r="N17" s="18"/>
      <c r="O17" s="6">
        <v>123215</v>
      </c>
      <c r="P17" s="6">
        <v>113991</v>
      </c>
      <c r="Q17" s="6">
        <v>118931</v>
      </c>
      <c r="R17" s="6">
        <v>107363</v>
      </c>
      <c r="S17" s="6">
        <v>118410</v>
      </c>
      <c r="T17" s="6">
        <v>138864</v>
      </c>
      <c r="U17" s="6">
        <v>107977</v>
      </c>
      <c r="V17" s="6">
        <v>172883</v>
      </c>
      <c r="W17" s="6">
        <v>168433</v>
      </c>
      <c r="X17" s="6">
        <v>189371</v>
      </c>
      <c r="Y17" s="6">
        <v>201837</v>
      </c>
      <c r="Z17" s="7">
        <v>134939.4</v>
      </c>
      <c r="AA17" s="6">
        <v>180</v>
      </c>
      <c r="AB17" s="6">
        <v>180</v>
      </c>
      <c r="AC17" s="6">
        <v>180</v>
      </c>
      <c r="AD17" s="6">
        <v>180</v>
      </c>
      <c r="AE17" s="6">
        <v>180</v>
      </c>
      <c r="AF17" s="6">
        <v>180</v>
      </c>
      <c r="AG17" s="6">
        <v>180</v>
      </c>
      <c r="AH17" s="6">
        <v>180</v>
      </c>
      <c r="AI17" s="6">
        <v>180</v>
      </c>
      <c r="AJ17" s="6">
        <v>180</v>
      </c>
      <c r="AK17" s="6">
        <v>180</v>
      </c>
      <c r="AL17" s="6">
        <v>180</v>
      </c>
      <c r="AM17" s="6">
        <v>180</v>
      </c>
      <c r="AN17" s="6">
        <v>180</v>
      </c>
      <c r="AO17" s="6">
        <v>180</v>
      </c>
      <c r="AP17" s="6">
        <v>180</v>
      </c>
      <c r="AQ17" s="6">
        <v>180</v>
      </c>
      <c r="AR17" s="6">
        <v>180</v>
      </c>
      <c r="AS17" s="6">
        <v>180</v>
      </c>
      <c r="AT17" s="6">
        <v>180</v>
      </c>
      <c r="AU17" s="7">
        <v>180</v>
      </c>
      <c r="AV17" s="6">
        <v>121024</v>
      </c>
      <c r="AW17" s="6">
        <v>121158</v>
      </c>
      <c r="AX17" s="6">
        <v>142190</v>
      </c>
      <c r="AY17" s="6">
        <v>157731</v>
      </c>
      <c r="AZ17" s="6">
        <v>184610</v>
      </c>
      <c r="BA17" s="6">
        <v>154037</v>
      </c>
      <c r="BB17" s="6">
        <v>150366</v>
      </c>
      <c r="BC17" s="6">
        <v>140505</v>
      </c>
      <c r="BD17" s="6">
        <v>150935</v>
      </c>
      <c r="BE17" s="6">
        <v>157922</v>
      </c>
      <c r="BF17" s="6">
        <v>157417</v>
      </c>
      <c r="BG17" s="6">
        <v>159955</v>
      </c>
      <c r="BH17" s="6">
        <v>133292</v>
      </c>
      <c r="BI17" s="6">
        <v>143680</v>
      </c>
      <c r="BJ17" s="6">
        <v>198534</v>
      </c>
      <c r="BK17" s="6">
        <v>213667</v>
      </c>
      <c r="BL17" s="6">
        <v>259779</v>
      </c>
      <c r="BM17" s="6">
        <v>258982</v>
      </c>
      <c r="BN17" s="6">
        <v>290939</v>
      </c>
      <c r="BO17" s="6">
        <v>311595</v>
      </c>
      <c r="BP17" s="7">
        <v>180415.9</v>
      </c>
      <c r="BQ17" s="6">
        <v>48</v>
      </c>
      <c r="BR17" s="6">
        <v>48</v>
      </c>
      <c r="BS17" s="6">
        <v>48</v>
      </c>
      <c r="BT17" s="6">
        <v>48</v>
      </c>
      <c r="BU17" s="6">
        <v>48</v>
      </c>
      <c r="BV17" s="6">
        <v>48</v>
      </c>
      <c r="BW17" s="6">
        <v>48</v>
      </c>
      <c r="BX17" s="6">
        <v>48</v>
      </c>
      <c r="BY17" s="6">
        <v>48</v>
      </c>
      <c r="BZ17" s="6">
        <v>48</v>
      </c>
      <c r="CA17" s="6">
        <v>48</v>
      </c>
      <c r="CB17" s="6">
        <v>48</v>
      </c>
      <c r="CC17" s="6">
        <v>48</v>
      </c>
      <c r="CD17" s="6">
        <v>48</v>
      </c>
      <c r="CE17" s="6">
        <v>48</v>
      </c>
      <c r="CF17" s="6">
        <v>48</v>
      </c>
      <c r="CG17" s="6">
        <v>48</v>
      </c>
      <c r="CH17" s="6">
        <v>48</v>
      </c>
      <c r="CI17" s="6">
        <v>48</v>
      </c>
      <c r="CJ17" s="6">
        <v>48</v>
      </c>
      <c r="CK17" s="7">
        <v>48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0</v>
      </c>
      <c r="DF17" s="7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0</v>
      </c>
      <c r="EA17" s="7">
        <v>0</v>
      </c>
      <c r="EB17" s="6">
        <v>0</v>
      </c>
      <c r="EC17" s="6">
        <v>0</v>
      </c>
      <c r="ED17" s="6">
        <v>0</v>
      </c>
      <c r="EE17" s="6">
        <v>0</v>
      </c>
      <c r="EF17" s="6">
        <v>0</v>
      </c>
      <c r="EG17" s="6">
        <v>0</v>
      </c>
      <c r="EH17" s="6">
        <v>0</v>
      </c>
      <c r="EI17" s="6">
        <v>0</v>
      </c>
      <c r="EJ17" s="6">
        <v>0</v>
      </c>
      <c r="EK17" s="6">
        <v>0</v>
      </c>
      <c r="EL17" s="6">
        <v>0</v>
      </c>
      <c r="EM17" s="6">
        <v>0</v>
      </c>
      <c r="EN17" s="6">
        <v>0</v>
      </c>
      <c r="EO17" s="6">
        <v>0</v>
      </c>
      <c r="EP17" s="6">
        <v>0</v>
      </c>
      <c r="EQ17" s="6">
        <v>0</v>
      </c>
      <c r="ER17" s="6">
        <v>0</v>
      </c>
      <c r="ES17" s="6">
        <v>0</v>
      </c>
      <c r="ET17" s="6">
        <v>0</v>
      </c>
      <c r="EU17" s="6">
        <v>0</v>
      </c>
      <c r="EV17" s="7">
        <v>0</v>
      </c>
      <c r="EW17" s="6">
        <v>0</v>
      </c>
      <c r="EX17" s="6">
        <v>0</v>
      </c>
      <c r="EY17" s="6">
        <v>0</v>
      </c>
      <c r="EZ17" s="6">
        <v>0</v>
      </c>
      <c r="FA17" s="6">
        <v>0</v>
      </c>
      <c r="FB17" s="6">
        <v>0</v>
      </c>
      <c r="FC17" s="6">
        <v>0</v>
      </c>
      <c r="FD17" s="6">
        <v>0</v>
      </c>
      <c r="FE17" s="6">
        <v>0</v>
      </c>
      <c r="FF17" s="6">
        <v>0</v>
      </c>
      <c r="FG17" s="6">
        <v>0</v>
      </c>
      <c r="FH17" s="6">
        <v>0</v>
      </c>
      <c r="FI17" s="6">
        <v>0</v>
      </c>
      <c r="FJ17" s="6">
        <v>0</v>
      </c>
      <c r="FK17" s="6">
        <v>0</v>
      </c>
      <c r="FL17" s="6">
        <v>0</v>
      </c>
      <c r="FM17" s="6">
        <v>0</v>
      </c>
      <c r="FN17" s="6">
        <v>0</v>
      </c>
      <c r="FO17" s="6">
        <v>0</v>
      </c>
      <c r="FP17" s="6">
        <v>0</v>
      </c>
      <c r="FQ17" s="7">
        <v>0</v>
      </c>
      <c r="FR17" s="6">
        <v>0</v>
      </c>
      <c r="FS17" s="6">
        <v>0</v>
      </c>
      <c r="FT17" s="6">
        <v>0</v>
      </c>
      <c r="FU17" s="6">
        <v>0</v>
      </c>
      <c r="FV17" s="6">
        <v>0</v>
      </c>
      <c r="FW17" s="6">
        <v>0</v>
      </c>
      <c r="FX17" s="6">
        <v>0</v>
      </c>
      <c r="FY17" s="6">
        <v>0</v>
      </c>
      <c r="FZ17" s="6">
        <v>0</v>
      </c>
      <c r="GA17" s="6">
        <v>0</v>
      </c>
      <c r="GB17" s="6">
        <v>0</v>
      </c>
      <c r="GC17" s="6">
        <v>0</v>
      </c>
      <c r="GD17" s="6">
        <v>0</v>
      </c>
      <c r="GE17" s="6">
        <v>0</v>
      </c>
      <c r="GF17" s="6">
        <v>0</v>
      </c>
      <c r="GG17" s="6">
        <v>0</v>
      </c>
      <c r="GH17" s="6">
        <v>0</v>
      </c>
      <c r="GI17" s="6">
        <v>0</v>
      </c>
      <c r="GJ17" s="6">
        <v>0</v>
      </c>
      <c r="GK17" s="6">
        <v>0</v>
      </c>
      <c r="GL17" s="7">
        <v>0</v>
      </c>
      <c r="GM17" s="6">
        <v>0</v>
      </c>
      <c r="GN17" s="6">
        <v>0</v>
      </c>
      <c r="GO17" s="6">
        <v>0</v>
      </c>
      <c r="GP17" s="6">
        <v>0</v>
      </c>
      <c r="GQ17" s="6">
        <v>0</v>
      </c>
      <c r="GR17" s="6">
        <v>0</v>
      </c>
      <c r="GS17" s="6">
        <v>0</v>
      </c>
      <c r="GT17" s="6">
        <v>0</v>
      </c>
      <c r="GU17" s="6">
        <v>0</v>
      </c>
      <c r="GV17" s="6">
        <v>0</v>
      </c>
      <c r="GW17" s="6">
        <v>0</v>
      </c>
      <c r="GX17" s="6">
        <v>0</v>
      </c>
      <c r="GY17" s="6">
        <v>0</v>
      </c>
      <c r="GZ17" s="6">
        <v>0</v>
      </c>
      <c r="HA17" s="6">
        <v>0</v>
      </c>
      <c r="HB17" s="6">
        <v>0</v>
      </c>
      <c r="HC17" s="6">
        <v>0</v>
      </c>
      <c r="HD17" s="6">
        <v>0</v>
      </c>
      <c r="HE17" s="6">
        <v>0</v>
      </c>
      <c r="HF17" s="6">
        <v>0</v>
      </c>
      <c r="HG17" s="7">
        <v>0</v>
      </c>
      <c r="HH17" s="6">
        <v>0</v>
      </c>
      <c r="HI17" s="6">
        <v>0</v>
      </c>
      <c r="HJ17" s="6">
        <v>0</v>
      </c>
      <c r="HK17" s="6">
        <v>0</v>
      </c>
      <c r="HL17" s="6">
        <v>0</v>
      </c>
      <c r="HM17" s="6">
        <v>0</v>
      </c>
      <c r="HN17" s="6">
        <v>0</v>
      </c>
      <c r="HO17" s="6">
        <v>0</v>
      </c>
      <c r="HP17" s="6">
        <v>0</v>
      </c>
      <c r="HQ17" s="6">
        <v>0</v>
      </c>
      <c r="HR17" s="6">
        <v>0</v>
      </c>
      <c r="HS17" s="6">
        <v>0</v>
      </c>
      <c r="HT17" s="6">
        <v>0</v>
      </c>
      <c r="HU17" s="6">
        <v>0</v>
      </c>
      <c r="HV17" s="6">
        <v>0</v>
      </c>
      <c r="HW17" s="6">
        <v>0</v>
      </c>
      <c r="HX17" s="6">
        <v>0</v>
      </c>
      <c r="HY17" s="6">
        <v>0</v>
      </c>
      <c r="HZ17" s="6">
        <v>0</v>
      </c>
      <c r="IA17" s="6">
        <v>0</v>
      </c>
      <c r="IB17" s="7">
        <v>0</v>
      </c>
    </row>
    <row r="18" spans="3:236" ht="14">
      <c r="C18" s="5" t="s">
        <v>24</v>
      </c>
      <c r="D18" s="6">
        <v>1129811</v>
      </c>
      <c r="E18" s="6">
        <v>1164166</v>
      </c>
      <c r="F18" s="6">
        <v>1234506</v>
      </c>
      <c r="G18" s="6">
        <v>1097650</v>
      </c>
      <c r="H18" s="6">
        <v>1047784</v>
      </c>
      <c r="I18" s="6">
        <v>1071199</v>
      </c>
      <c r="J18" s="6">
        <v>1445772</v>
      </c>
      <c r="K18" s="6">
        <v>1399852</v>
      </c>
      <c r="L18" s="19">
        <v>1599271</v>
      </c>
      <c r="M18" s="17"/>
      <c r="N18" s="18"/>
      <c r="O18" s="6">
        <v>1734200</v>
      </c>
      <c r="P18" s="6">
        <v>1980717</v>
      </c>
      <c r="Q18" s="6">
        <v>2573966</v>
      </c>
      <c r="R18" s="6">
        <v>1574322</v>
      </c>
      <c r="S18" s="6">
        <v>1436759</v>
      </c>
      <c r="T18" s="6">
        <v>1367502</v>
      </c>
      <c r="U18" s="6">
        <v>1025151</v>
      </c>
      <c r="V18" s="6">
        <v>1130096</v>
      </c>
      <c r="W18" s="6">
        <v>1250051</v>
      </c>
      <c r="X18" s="6">
        <v>1164530</v>
      </c>
      <c r="Y18" s="6">
        <v>1221635</v>
      </c>
      <c r="Z18" s="7">
        <v>1382447</v>
      </c>
      <c r="AA18" s="6">
        <v>1128</v>
      </c>
      <c r="AB18" s="6">
        <v>1128</v>
      </c>
      <c r="AC18" s="6">
        <v>1128</v>
      </c>
      <c r="AD18" s="6">
        <v>1128</v>
      </c>
      <c r="AE18" s="6">
        <v>1128</v>
      </c>
      <c r="AF18" s="6">
        <v>1128</v>
      </c>
      <c r="AG18" s="6">
        <v>1128</v>
      </c>
      <c r="AH18" s="6">
        <v>1128</v>
      </c>
      <c r="AI18" s="6">
        <v>1128</v>
      </c>
      <c r="AJ18" s="6">
        <v>1128</v>
      </c>
      <c r="AK18" s="6">
        <v>1128</v>
      </c>
      <c r="AL18" s="6">
        <v>1128</v>
      </c>
      <c r="AM18" s="6">
        <v>1128</v>
      </c>
      <c r="AN18" s="6">
        <v>1128</v>
      </c>
      <c r="AO18" s="6">
        <v>1128</v>
      </c>
      <c r="AP18" s="6">
        <v>1128</v>
      </c>
      <c r="AQ18" s="6">
        <v>1128</v>
      </c>
      <c r="AR18" s="6">
        <v>1128</v>
      </c>
      <c r="AS18" s="6">
        <v>1128</v>
      </c>
      <c r="AT18" s="6">
        <v>1128</v>
      </c>
      <c r="AU18" s="7">
        <v>1128</v>
      </c>
      <c r="AV18" s="6">
        <v>8545197</v>
      </c>
      <c r="AW18" s="6">
        <v>8800573</v>
      </c>
      <c r="AX18" s="6">
        <v>9327304</v>
      </c>
      <c r="AY18" s="6">
        <v>8293213</v>
      </c>
      <c r="AZ18" s="6">
        <v>7819689</v>
      </c>
      <c r="BA18" s="6">
        <v>7974249</v>
      </c>
      <c r="BB18" s="6">
        <v>10731878</v>
      </c>
      <c r="BC18" s="6">
        <v>10440658</v>
      </c>
      <c r="BD18" s="6">
        <v>12098352</v>
      </c>
      <c r="BE18" s="6">
        <v>13000189</v>
      </c>
      <c r="BF18" s="6">
        <v>14822461</v>
      </c>
      <c r="BG18" s="6">
        <v>19176346</v>
      </c>
      <c r="BH18" s="6">
        <v>11825816</v>
      </c>
      <c r="BI18" s="6">
        <v>10543850</v>
      </c>
      <c r="BJ18" s="6">
        <v>10002366</v>
      </c>
      <c r="BK18" s="6">
        <v>7502603</v>
      </c>
      <c r="BL18" s="6">
        <v>8273378</v>
      </c>
      <c r="BM18" s="6">
        <v>9159691</v>
      </c>
      <c r="BN18" s="6">
        <v>8530124</v>
      </c>
      <c r="BO18" s="6">
        <v>8938806</v>
      </c>
      <c r="BP18" s="7">
        <v>10290337.15</v>
      </c>
      <c r="BQ18" s="6">
        <v>1128</v>
      </c>
      <c r="BR18" s="6">
        <v>1128</v>
      </c>
      <c r="BS18" s="6">
        <v>1128</v>
      </c>
      <c r="BT18" s="6">
        <v>1128</v>
      </c>
      <c r="BU18" s="6">
        <v>1128</v>
      </c>
      <c r="BV18" s="6">
        <v>1128</v>
      </c>
      <c r="BW18" s="6">
        <v>1128</v>
      </c>
      <c r="BX18" s="6">
        <v>1128</v>
      </c>
      <c r="BY18" s="6">
        <v>1128</v>
      </c>
      <c r="BZ18" s="6">
        <v>1128</v>
      </c>
      <c r="CA18" s="6">
        <v>1128</v>
      </c>
      <c r="CB18" s="6">
        <v>1128</v>
      </c>
      <c r="CC18" s="6">
        <v>1128</v>
      </c>
      <c r="CD18" s="6">
        <v>1128</v>
      </c>
      <c r="CE18" s="6">
        <v>1128</v>
      </c>
      <c r="CF18" s="6">
        <v>1128</v>
      </c>
      <c r="CG18" s="6">
        <v>1128</v>
      </c>
      <c r="CH18" s="6">
        <v>1128</v>
      </c>
      <c r="CI18" s="6">
        <v>1128</v>
      </c>
      <c r="CJ18" s="6">
        <v>1128</v>
      </c>
      <c r="CK18" s="7">
        <v>1128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6">
        <v>0</v>
      </c>
      <c r="DF18" s="7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  <c r="EA18" s="7">
        <v>0</v>
      </c>
      <c r="EB18" s="6">
        <v>3873</v>
      </c>
      <c r="EC18" s="6">
        <v>6535</v>
      </c>
      <c r="ED18" s="6">
        <v>3235</v>
      </c>
      <c r="EE18" s="6">
        <v>1788</v>
      </c>
      <c r="EF18" s="6">
        <v>2671</v>
      </c>
      <c r="EG18" s="6">
        <v>3346</v>
      </c>
      <c r="EH18" s="6">
        <v>1539</v>
      </c>
      <c r="EI18" s="6">
        <v>2559</v>
      </c>
      <c r="EJ18" s="6">
        <v>2489</v>
      </c>
      <c r="EK18" s="6">
        <v>1008</v>
      </c>
      <c r="EL18" s="6">
        <v>1192</v>
      </c>
      <c r="EM18" s="6">
        <v>908</v>
      </c>
      <c r="EN18" s="6">
        <v>557</v>
      </c>
      <c r="EO18" s="6">
        <v>6603</v>
      </c>
      <c r="EP18" s="6">
        <v>279</v>
      </c>
      <c r="EQ18" s="6">
        <v>0</v>
      </c>
      <c r="ER18" s="6">
        <v>262</v>
      </c>
      <c r="ES18" s="6">
        <v>0</v>
      </c>
      <c r="ET18" s="6">
        <v>38</v>
      </c>
      <c r="EU18" s="6">
        <v>0</v>
      </c>
      <c r="EV18" s="7">
        <v>1944.1</v>
      </c>
      <c r="EW18" s="6">
        <v>16413</v>
      </c>
      <c r="EX18" s="6">
        <v>14702</v>
      </c>
      <c r="EY18" s="6">
        <v>15191</v>
      </c>
      <c r="EZ18" s="6">
        <v>16007</v>
      </c>
      <c r="FA18" s="6">
        <v>8396</v>
      </c>
      <c r="FB18" s="6">
        <v>6791</v>
      </c>
      <c r="FC18" s="6">
        <v>9835</v>
      </c>
      <c r="FD18" s="6">
        <v>13263</v>
      </c>
      <c r="FE18" s="6">
        <v>29892</v>
      </c>
      <c r="FF18" s="6">
        <v>24696</v>
      </c>
      <c r="FG18" s="6">
        <v>25347</v>
      </c>
      <c r="FH18" s="6">
        <v>28235</v>
      </c>
      <c r="FI18" s="6">
        <v>24524</v>
      </c>
      <c r="FJ18" s="6">
        <v>21042</v>
      </c>
      <c r="FK18" s="6">
        <v>7042</v>
      </c>
      <c r="FL18" s="6">
        <v>6221</v>
      </c>
      <c r="FM18" s="6">
        <v>2628</v>
      </c>
      <c r="FN18" s="6">
        <v>5278</v>
      </c>
      <c r="FO18" s="6">
        <v>8265</v>
      </c>
      <c r="FP18" s="6">
        <v>11019</v>
      </c>
      <c r="FQ18" s="7">
        <v>14739.35</v>
      </c>
      <c r="FR18" s="6">
        <v>3189</v>
      </c>
      <c r="FS18" s="6">
        <v>2969</v>
      </c>
      <c r="FT18" s="6">
        <v>7152</v>
      </c>
      <c r="FU18" s="6">
        <v>4947</v>
      </c>
      <c r="FV18" s="6">
        <v>2821</v>
      </c>
      <c r="FW18" s="6">
        <v>2714</v>
      </c>
      <c r="FX18" s="6">
        <v>3427</v>
      </c>
      <c r="FY18" s="6">
        <v>2581</v>
      </c>
      <c r="FZ18" s="6">
        <v>2861</v>
      </c>
      <c r="GA18" s="6">
        <v>2626</v>
      </c>
      <c r="GB18" s="6">
        <v>3658</v>
      </c>
      <c r="GC18" s="6">
        <v>2949</v>
      </c>
      <c r="GD18" s="6">
        <v>2473</v>
      </c>
      <c r="GE18" s="6">
        <v>2113</v>
      </c>
      <c r="GF18" s="6">
        <v>0</v>
      </c>
      <c r="GG18" s="6">
        <v>0</v>
      </c>
      <c r="GH18" s="6">
        <v>0</v>
      </c>
      <c r="GI18" s="6">
        <v>0</v>
      </c>
      <c r="GJ18" s="6">
        <v>0</v>
      </c>
      <c r="GK18" s="6">
        <v>0</v>
      </c>
      <c r="GL18" s="7">
        <v>2324</v>
      </c>
      <c r="GM18" s="6">
        <v>0</v>
      </c>
      <c r="GN18" s="6">
        <v>0</v>
      </c>
      <c r="GO18" s="6">
        <v>0</v>
      </c>
      <c r="GP18" s="6">
        <v>0</v>
      </c>
      <c r="GQ18" s="6">
        <v>0</v>
      </c>
      <c r="GR18" s="6">
        <v>0</v>
      </c>
      <c r="GS18" s="6">
        <v>0</v>
      </c>
      <c r="GT18" s="6">
        <v>0</v>
      </c>
      <c r="GU18" s="6">
        <v>0</v>
      </c>
      <c r="GV18" s="6">
        <v>0</v>
      </c>
      <c r="GW18" s="6">
        <v>0</v>
      </c>
      <c r="GX18" s="6">
        <v>0</v>
      </c>
      <c r="GY18" s="6">
        <v>0</v>
      </c>
      <c r="GZ18" s="6">
        <v>0</v>
      </c>
      <c r="HA18" s="6">
        <v>0</v>
      </c>
      <c r="HB18" s="6">
        <v>0</v>
      </c>
      <c r="HC18" s="6">
        <v>0</v>
      </c>
      <c r="HD18" s="6">
        <v>0</v>
      </c>
      <c r="HE18" s="6">
        <v>0</v>
      </c>
      <c r="HF18" s="6">
        <v>0</v>
      </c>
      <c r="HG18" s="7">
        <v>0</v>
      </c>
      <c r="HH18" s="6">
        <v>1327</v>
      </c>
      <c r="HI18" s="6">
        <v>978</v>
      </c>
      <c r="HJ18" s="6">
        <v>709</v>
      </c>
      <c r="HK18" s="6">
        <v>622</v>
      </c>
      <c r="HL18" s="6">
        <v>355</v>
      </c>
      <c r="HM18" s="6">
        <v>31</v>
      </c>
      <c r="HN18" s="6">
        <v>17</v>
      </c>
      <c r="HO18" s="6">
        <v>82</v>
      </c>
      <c r="HP18" s="6">
        <v>70</v>
      </c>
      <c r="HQ18" s="6">
        <v>54</v>
      </c>
      <c r="HR18" s="6">
        <v>78</v>
      </c>
      <c r="HS18" s="6">
        <v>113</v>
      </c>
      <c r="HT18" s="6">
        <v>227</v>
      </c>
      <c r="HU18" s="6">
        <v>2320</v>
      </c>
      <c r="HV18" s="6">
        <v>1507</v>
      </c>
      <c r="HW18" s="6">
        <v>1461</v>
      </c>
      <c r="HX18" s="6">
        <v>1821</v>
      </c>
      <c r="HY18" s="6">
        <v>2640</v>
      </c>
      <c r="HZ18" s="6">
        <v>2235</v>
      </c>
      <c r="IA18" s="6">
        <v>1605</v>
      </c>
      <c r="IB18" s="7">
        <v>912.6</v>
      </c>
    </row>
    <row r="19" spans="3:236" ht="14">
      <c r="C19" s="5" t="s">
        <v>25</v>
      </c>
      <c r="D19" s="6">
        <v>225653</v>
      </c>
      <c r="E19" s="6">
        <v>182539</v>
      </c>
      <c r="F19" s="6">
        <v>167373</v>
      </c>
      <c r="G19" s="6">
        <v>160974</v>
      </c>
      <c r="H19" s="6">
        <v>190004</v>
      </c>
      <c r="I19" s="6">
        <v>150661</v>
      </c>
      <c r="J19" s="6">
        <v>165929</v>
      </c>
      <c r="K19" s="6">
        <v>132466</v>
      </c>
      <c r="L19" s="19">
        <v>132153</v>
      </c>
      <c r="M19" s="17"/>
      <c r="N19" s="18"/>
      <c r="O19" s="6">
        <v>153686</v>
      </c>
      <c r="P19" s="6">
        <v>159592</v>
      </c>
      <c r="Q19" s="6">
        <v>136267</v>
      </c>
      <c r="R19" s="6">
        <v>121535</v>
      </c>
      <c r="S19" s="6">
        <v>108812</v>
      </c>
      <c r="T19" s="6">
        <v>122883</v>
      </c>
      <c r="U19" s="6">
        <v>98771</v>
      </c>
      <c r="V19" s="6">
        <v>127189</v>
      </c>
      <c r="W19" s="6">
        <v>136686</v>
      </c>
      <c r="X19" s="6">
        <v>134216</v>
      </c>
      <c r="Y19" s="6">
        <v>132149</v>
      </c>
      <c r="Z19" s="7">
        <v>146976.9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7">
        <v>0</v>
      </c>
      <c r="AV19" s="6">
        <v>451306</v>
      </c>
      <c r="AW19" s="6">
        <v>365078</v>
      </c>
      <c r="AX19" s="6">
        <v>334746</v>
      </c>
      <c r="AY19" s="6">
        <v>321948</v>
      </c>
      <c r="AZ19" s="6">
        <v>380002</v>
      </c>
      <c r="BA19" s="6">
        <v>301321</v>
      </c>
      <c r="BB19" s="6">
        <v>331859</v>
      </c>
      <c r="BC19" s="6">
        <v>264935</v>
      </c>
      <c r="BD19" s="6">
        <v>264306</v>
      </c>
      <c r="BE19" s="6">
        <v>307370</v>
      </c>
      <c r="BF19" s="6">
        <v>319185</v>
      </c>
      <c r="BG19" s="6">
        <v>272530</v>
      </c>
      <c r="BH19" s="6">
        <v>243068</v>
      </c>
      <c r="BI19" s="6">
        <v>217627</v>
      </c>
      <c r="BJ19" s="6">
        <v>245768</v>
      </c>
      <c r="BK19" s="6">
        <v>197540</v>
      </c>
      <c r="BL19" s="6">
        <v>254376</v>
      </c>
      <c r="BM19" s="6">
        <v>273372</v>
      </c>
      <c r="BN19" s="6">
        <v>268433</v>
      </c>
      <c r="BO19" s="6">
        <v>264295</v>
      </c>
      <c r="BP19" s="7">
        <v>293953.25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7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6">
        <v>0</v>
      </c>
      <c r="DE19" s="6">
        <v>0</v>
      </c>
      <c r="DF19" s="7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>
        <v>0</v>
      </c>
      <c r="DU19" s="6">
        <v>0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  <c r="EA19" s="7">
        <v>0</v>
      </c>
      <c r="EB19" s="6">
        <v>0</v>
      </c>
      <c r="EC19" s="6">
        <v>0</v>
      </c>
      <c r="ED19" s="6">
        <v>0</v>
      </c>
      <c r="EE19" s="6">
        <v>0</v>
      </c>
      <c r="EF19" s="6">
        <v>0</v>
      </c>
      <c r="EG19" s="6">
        <v>0</v>
      </c>
      <c r="EH19" s="6">
        <v>0</v>
      </c>
      <c r="EI19" s="6">
        <v>0</v>
      </c>
      <c r="EJ19" s="6">
        <v>0</v>
      </c>
      <c r="EK19" s="6">
        <v>0</v>
      </c>
      <c r="EL19" s="6">
        <v>0</v>
      </c>
      <c r="EM19" s="6">
        <v>0</v>
      </c>
      <c r="EN19" s="6">
        <v>0</v>
      </c>
      <c r="EO19" s="6">
        <v>0</v>
      </c>
      <c r="EP19" s="6">
        <v>0</v>
      </c>
      <c r="EQ19" s="6">
        <v>0</v>
      </c>
      <c r="ER19" s="6">
        <v>0</v>
      </c>
      <c r="ES19" s="6">
        <v>0</v>
      </c>
      <c r="ET19" s="6">
        <v>0</v>
      </c>
      <c r="EU19" s="6">
        <v>0</v>
      </c>
      <c r="EV19" s="7">
        <v>0</v>
      </c>
      <c r="EW19" s="6">
        <v>0</v>
      </c>
      <c r="EX19" s="6">
        <v>0</v>
      </c>
      <c r="EY19" s="6">
        <v>0</v>
      </c>
      <c r="EZ19" s="6">
        <v>0</v>
      </c>
      <c r="FA19" s="6">
        <v>0</v>
      </c>
      <c r="FB19" s="6">
        <v>0</v>
      </c>
      <c r="FC19" s="6">
        <v>0</v>
      </c>
      <c r="FD19" s="6">
        <v>0</v>
      </c>
      <c r="FE19" s="6">
        <v>0</v>
      </c>
      <c r="FF19" s="6">
        <v>0</v>
      </c>
      <c r="FG19" s="6">
        <v>0</v>
      </c>
      <c r="FH19" s="6">
        <v>0</v>
      </c>
      <c r="FI19" s="6">
        <v>0</v>
      </c>
      <c r="FJ19" s="6">
        <v>0</v>
      </c>
      <c r="FK19" s="6">
        <v>0</v>
      </c>
      <c r="FL19" s="6">
        <v>0</v>
      </c>
      <c r="FM19" s="6">
        <v>0</v>
      </c>
      <c r="FN19" s="6">
        <v>0</v>
      </c>
      <c r="FO19" s="6">
        <v>0</v>
      </c>
      <c r="FP19" s="6">
        <v>0</v>
      </c>
      <c r="FQ19" s="7">
        <v>0</v>
      </c>
      <c r="FR19" s="6">
        <v>0</v>
      </c>
      <c r="FS19" s="6">
        <v>0</v>
      </c>
      <c r="FT19" s="6">
        <v>0</v>
      </c>
      <c r="FU19" s="6">
        <v>0</v>
      </c>
      <c r="FV19" s="6">
        <v>0</v>
      </c>
      <c r="FW19" s="6">
        <v>0</v>
      </c>
      <c r="FX19" s="6">
        <v>0</v>
      </c>
      <c r="FY19" s="6">
        <v>0</v>
      </c>
      <c r="FZ19" s="6">
        <v>0</v>
      </c>
      <c r="GA19" s="6">
        <v>0</v>
      </c>
      <c r="GB19" s="6">
        <v>0</v>
      </c>
      <c r="GC19" s="6">
        <v>0</v>
      </c>
      <c r="GD19" s="6">
        <v>0</v>
      </c>
      <c r="GE19" s="6">
        <v>0</v>
      </c>
      <c r="GF19" s="6">
        <v>0</v>
      </c>
      <c r="GG19" s="6">
        <v>0</v>
      </c>
      <c r="GH19" s="6">
        <v>0</v>
      </c>
      <c r="GI19" s="6">
        <v>0</v>
      </c>
      <c r="GJ19" s="6">
        <v>0</v>
      </c>
      <c r="GK19" s="6">
        <v>0</v>
      </c>
      <c r="GL19" s="7">
        <v>0</v>
      </c>
      <c r="GM19" s="6">
        <v>0</v>
      </c>
      <c r="GN19" s="6">
        <v>0</v>
      </c>
      <c r="GO19" s="6">
        <v>0</v>
      </c>
      <c r="GP19" s="6">
        <v>0</v>
      </c>
      <c r="GQ19" s="6">
        <v>0</v>
      </c>
      <c r="GR19" s="6">
        <v>0</v>
      </c>
      <c r="GS19" s="6">
        <v>0</v>
      </c>
      <c r="GT19" s="6">
        <v>0</v>
      </c>
      <c r="GU19" s="6">
        <v>0</v>
      </c>
      <c r="GV19" s="6">
        <v>0</v>
      </c>
      <c r="GW19" s="6">
        <v>0</v>
      </c>
      <c r="GX19" s="6">
        <v>0</v>
      </c>
      <c r="GY19" s="6">
        <v>0</v>
      </c>
      <c r="GZ19" s="6">
        <v>0</v>
      </c>
      <c r="HA19" s="6">
        <v>0</v>
      </c>
      <c r="HB19" s="6">
        <v>0</v>
      </c>
      <c r="HC19" s="6">
        <v>0</v>
      </c>
      <c r="HD19" s="6">
        <v>0</v>
      </c>
      <c r="HE19" s="6">
        <v>0</v>
      </c>
      <c r="HF19" s="6">
        <v>0</v>
      </c>
      <c r="HG19" s="7">
        <v>0</v>
      </c>
      <c r="HH19" s="6">
        <v>0</v>
      </c>
      <c r="HI19" s="6">
        <v>0</v>
      </c>
      <c r="HJ19" s="6">
        <v>0</v>
      </c>
      <c r="HK19" s="6">
        <v>0</v>
      </c>
      <c r="HL19" s="6">
        <v>0</v>
      </c>
      <c r="HM19" s="6">
        <v>0</v>
      </c>
      <c r="HN19" s="6">
        <v>0</v>
      </c>
      <c r="HO19" s="6">
        <v>0</v>
      </c>
      <c r="HP19" s="6">
        <v>0</v>
      </c>
      <c r="HQ19" s="6">
        <v>0</v>
      </c>
      <c r="HR19" s="6">
        <v>0</v>
      </c>
      <c r="HS19" s="6">
        <v>0</v>
      </c>
      <c r="HT19" s="6">
        <v>0</v>
      </c>
      <c r="HU19" s="6">
        <v>0</v>
      </c>
      <c r="HV19" s="6">
        <v>0</v>
      </c>
      <c r="HW19" s="6">
        <v>0</v>
      </c>
      <c r="HX19" s="6">
        <v>0</v>
      </c>
      <c r="HY19" s="6">
        <v>0</v>
      </c>
      <c r="HZ19" s="6">
        <v>0</v>
      </c>
      <c r="IA19" s="6">
        <v>0</v>
      </c>
      <c r="IB19" s="7">
        <v>0</v>
      </c>
    </row>
    <row r="20" spans="3:236" ht="14">
      <c r="C20" s="5" t="s">
        <v>26</v>
      </c>
      <c r="D20" s="6">
        <v>60207</v>
      </c>
      <c r="E20" s="6">
        <v>51779</v>
      </c>
      <c r="F20" s="6">
        <v>59897</v>
      </c>
      <c r="G20" s="6">
        <v>49551</v>
      </c>
      <c r="H20" s="6">
        <v>48878</v>
      </c>
      <c r="I20" s="6">
        <v>51910</v>
      </c>
      <c r="J20" s="6">
        <v>50196</v>
      </c>
      <c r="K20" s="6">
        <v>48552</v>
      </c>
      <c r="L20" s="19">
        <v>50701</v>
      </c>
      <c r="M20" s="17"/>
      <c r="N20" s="18"/>
      <c r="O20" s="6">
        <v>43456</v>
      </c>
      <c r="P20" s="6">
        <v>69433</v>
      </c>
      <c r="Q20" s="6">
        <v>63296</v>
      </c>
      <c r="R20" s="6">
        <v>60323</v>
      </c>
      <c r="S20" s="6">
        <v>52322</v>
      </c>
      <c r="T20" s="6">
        <v>51261</v>
      </c>
      <c r="U20" s="6">
        <v>42929</v>
      </c>
      <c r="V20" s="6">
        <v>42863</v>
      </c>
      <c r="W20" s="6">
        <v>45357</v>
      </c>
      <c r="X20" s="6">
        <v>45937</v>
      </c>
      <c r="Y20" s="6">
        <v>53998</v>
      </c>
      <c r="Z20" s="7">
        <v>52142.3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7">
        <v>0</v>
      </c>
      <c r="AV20" s="6">
        <v>35769</v>
      </c>
      <c r="AW20" s="6">
        <v>33169</v>
      </c>
      <c r="AX20" s="6">
        <v>33723</v>
      </c>
      <c r="AY20" s="6">
        <v>28489</v>
      </c>
      <c r="AZ20" s="6">
        <v>27406</v>
      </c>
      <c r="BA20" s="6">
        <v>28515</v>
      </c>
      <c r="BB20" s="6">
        <v>26720</v>
      </c>
      <c r="BC20" s="6">
        <v>24751</v>
      </c>
      <c r="BD20" s="6">
        <v>30142</v>
      </c>
      <c r="BE20" s="6">
        <v>28285</v>
      </c>
      <c r="BF20" s="6">
        <v>38396</v>
      </c>
      <c r="BG20" s="6">
        <v>36321</v>
      </c>
      <c r="BH20" s="6">
        <v>33676</v>
      </c>
      <c r="BI20" s="6">
        <v>31659</v>
      </c>
      <c r="BJ20" s="6">
        <v>31758</v>
      </c>
      <c r="BK20" s="6">
        <v>27132</v>
      </c>
      <c r="BL20" s="6">
        <v>25594</v>
      </c>
      <c r="BM20" s="6">
        <v>27038</v>
      </c>
      <c r="BN20" s="6">
        <v>27960</v>
      </c>
      <c r="BO20" s="6">
        <v>28225</v>
      </c>
      <c r="BP20" s="7">
        <v>30236.400000000001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7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6">
        <v>0</v>
      </c>
      <c r="DE20" s="6">
        <v>0</v>
      </c>
      <c r="DF20" s="7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  <c r="EA20" s="7">
        <v>0</v>
      </c>
      <c r="EB20" s="6">
        <v>0</v>
      </c>
      <c r="EC20" s="6">
        <v>0</v>
      </c>
      <c r="ED20" s="6">
        <v>0</v>
      </c>
      <c r="EE20" s="6">
        <v>0</v>
      </c>
      <c r="EF20" s="6">
        <v>0</v>
      </c>
      <c r="EG20" s="6">
        <v>0</v>
      </c>
      <c r="EH20" s="6">
        <v>0</v>
      </c>
      <c r="EI20" s="6">
        <v>0</v>
      </c>
      <c r="EJ20" s="6">
        <v>0</v>
      </c>
      <c r="EK20" s="6">
        <v>0</v>
      </c>
      <c r="EL20" s="6">
        <v>0</v>
      </c>
      <c r="EM20" s="6">
        <v>0</v>
      </c>
      <c r="EN20" s="6">
        <v>0</v>
      </c>
      <c r="EO20" s="6">
        <v>0</v>
      </c>
      <c r="EP20" s="6">
        <v>0</v>
      </c>
      <c r="EQ20" s="6">
        <v>0</v>
      </c>
      <c r="ER20" s="6">
        <v>0</v>
      </c>
      <c r="ES20" s="6">
        <v>0</v>
      </c>
      <c r="ET20" s="6">
        <v>0</v>
      </c>
      <c r="EU20" s="6">
        <v>0</v>
      </c>
      <c r="EV20" s="7">
        <v>0</v>
      </c>
      <c r="EW20" s="6">
        <v>0</v>
      </c>
      <c r="EX20" s="6">
        <v>0</v>
      </c>
      <c r="EY20" s="6">
        <v>0</v>
      </c>
      <c r="EZ20" s="6">
        <v>0</v>
      </c>
      <c r="FA20" s="6">
        <v>0</v>
      </c>
      <c r="FB20" s="6">
        <v>0</v>
      </c>
      <c r="FC20" s="6">
        <v>0</v>
      </c>
      <c r="FD20" s="6">
        <v>0</v>
      </c>
      <c r="FE20" s="6">
        <v>0</v>
      </c>
      <c r="FF20" s="6">
        <v>0</v>
      </c>
      <c r="FG20" s="6">
        <v>0</v>
      </c>
      <c r="FH20" s="6">
        <v>0</v>
      </c>
      <c r="FI20" s="6">
        <v>0</v>
      </c>
      <c r="FJ20" s="6">
        <v>0</v>
      </c>
      <c r="FK20" s="6">
        <v>0</v>
      </c>
      <c r="FL20" s="6">
        <v>0</v>
      </c>
      <c r="FM20" s="6">
        <v>0</v>
      </c>
      <c r="FN20" s="6">
        <v>0</v>
      </c>
      <c r="FO20" s="6">
        <v>0</v>
      </c>
      <c r="FP20" s="6">
        <v>0</v>
      </c>
      <c r="FQ20" s="7">
        <v>0</v>
      </c>
      <c r="FR20" s="6">
        <v>0</v>
      </c>
      <c r="FS20" s="6">
        <v>0</v>
      </c>
      <c r="FT20" s="6">
        <v>0</v>
      </c>
      <c r="FU20" s="6">
        <v>0</v>
      </c>
      <c r="FV20" s="6">
        <v>0</v>
      </c>
      <c r="FW20" s="6">
        <v>0</v>
      </c>
      <c r="FX20" s="6">
        <v>0</v>
      </c>
      <c r="FY20" s="6">
        <v>0</v>
      </c>
      <c r="FZ20" s="6">
        <v>0</v>
      </c>
      <c r="GA20" s="6">
        <v>0</v>
      </c>
      <c r="GB20" s="6">
        <v>0</v>
      </c>
      <c r="GC20" s="6">
        <v>0</v>
      </c>
      <c r="GD20" s="6">
        <v>0</v>
      </c>
      <c r="GE20" s="6">
        <v>0</v>
      </c>
      <c r="GF20" s="6">
        <v>0</v>
      </c>
      <c r="GG20" s="6">
        <v>0</v>
      </c>
      <c r="GH20" s="6">
        <v>0</v>
      </c>
      <c r="GI20" s="6">
        <v>0</v>
      </c>
      <c r="GJ20" s="6">
        <v>0</v>
      </c>
      <c r="GK20" s="6">
        <v>0</v>
      </c>
      <c r="GL20" s="7">
        <v>0</v>
      </c>
      <c r="GM20" s="6">
        <v>0</v>
      </c>
      <c r="GN20" s="6">
        <v>0</v>
      </c>
      <c r="GO20" s="6">
        <v>0</v>
      </c>
      <c r="GP20" s="6">
        <v>0</v>
      </c>
      <c r="GQ20" s="6">
        <v>0</v>
      </c>
      <c r="GR20" s="6">
        <v>0</v>
      </c>
      <c r="GS20" s="6">
        <v>0</v>
      </c>
      <c r="GT20" s="6">
        <v>0</v>
      </c>
      <c r="GU20" s="6">
        <v>0</v>
      </c>
      <c r="GV20" s="6">
        <v>0</v>
      </c>
      <c r="GW20" s="6">
        <v>0</v>
      </c>
      <c r="GX20" s="6">
        <v>0</v>
      </c>
      <c r="GY20" s="6">
        <v>0</v>
      </c>
      <c r="GZ20" s="6">
        <v>0</v>
      </c>
      <c r="HA20" s="6">
        <v>0</v>
      </c>
      <c r="HB20" s="6">
        <v>0</v>
      </c>
      <c r="HC20" s="6">
        <v>0</v>
      </c>
      <c r="HD20" s="6">
        <v>0</v>
      </c>
      <c r="HE20" s="6">
        <v>0</v>
      </c>
      <c r="HF20" s="6">
        <v>0</v>
      </c>
      <c r="HG20" s="7">
        <v>0</v>
      </c>
      <c r="HH20" s="6">
        <v>0</v>
      </c>
      <c r="HI20" s="6">
        <v>0</v>
      </c>
      <c r="HJ20" s="6">
        <v>0</v>
      </c>
      <c r="HK20" s="6">
        <v>0</v>
      </c>
      <c r="HL20" s="6">
        <v>0</v>
      </c>
      <c r="HM20" s="6">
        <v>0</v>
      </c>
      <c r="HN20" s="6">
        <v>0</v>
      </c>
      <c r="HO20" s="6">
        <v>0</v>
      </c>
      <c r="HP20" s="6">
        <v>0</v>
      </c>
      <c r="HQ20" s="6">
        <v>0</v>
      </c>
      <c r="HR20" s="6">
        <v>0</v>
      </c>
      <c r="HS20" s="6">
        <v>0</v>
      </c>
      <c r="HT20" s="6">
        <v>0</v>
      </c>
      <c r="HU20" s="6">
        <v>0</v>
      </c>
      <c r="HV20" s="6">
        <v>0</v>
      </c>
      <c r="HW20" s="6">
        <v>0</v>
      </c>
      <c r="HX20" s="6">
        <v>0</v>
      </c>
      <c r="HY20" s="6">
        <v>0</v>
      </c>
      <c r="HZ20" s="6">
        <v>0</v>
      </c>
      <c r="IA20" s="6">
        <v>0</v>
      </c>
      <c r="IB20" s="7">
        <v>0</v>
      </c>
    </row>
    <row r="21" spans="3:236" ht="14">
      <c r="C21" s="5" t="s">
        <v>27</v>
      </c>
      <c r="D21" s="6">
        <v>209</v>
      </c>
      <c r="E21" s="6">
        <v>377</v>
      </c>
      <c r="F21" s="6">
        <v>251</v>
      </c>
      <c r="G21" s="6">
        <v>206</v>
      </c>
      <c r="H21" s="6">
        <v>241</v>
      </c>
      <c r="I21" s="6">
        <v>154</v>
      </c>
      <c r="J21" s="6">
        <v>285</v>
      </c>
      <c r="K21" s="6">
        <v>285</v>
      </c>
      <c r="L21" s="19">
        <v>60</v>
      </c>
      <c r="M21" s="17"/>
      <c r="N21" s="18"/>
      <c r="O21" s="6">
        <v>26</v>
      </c>
      <c r="P21" s="6">
        <v>10</v>
      </c>
      <c r="Q21" s="6">
        <v>14</v>
      </c>
      <c r="R21" s="6">
        <v>62</v>
      </c>
      <c r="S21" s="6">
        <v>57</v>
      </c>
      <c r="T21" s="6">
        <v>19</v>
      </c>
      <c r="U21" s="6">
        <v>134</v>
      </c>
      <c r="V21" s="6">
        <v>134</v>
      </c>
      <c r="W21" s="6">
        <v>153</v>
      </c>
      <c r="X21" s="6">
        <v>100</v>
      </c>
      <c r="Y21" s="6">
        <v>100</v>
      </c>
      <c r="Z21" s="7">
        <v>143.85</v>
      </c>
      <c r="AA21" s="6">
        <v>47</v>
      </c>
      <c r="AB21" s="6">
        <v>115</v>
      </c>
      <c r="AC21" s="6">
        <v>77</v>
      </c>
      <c r="AD21" s="6">
        <v>77</v>
      </c>
      <c r="AE21" s="6">
        <v>77</v>
      </c>
      <c r="AF21" s="6">
        <v>24</v>
      </c>
      <c r="AG21" s="6">
        <v>17</v>
      </c>
      <c r="AH21" s="6">
        <v>17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2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7">
        <v>22.65</v>
      </c>
      <c r="AV21" s="6">
        <v>5760</v>
      </c>
      <c r="AW21" s="6">
        <v>15216</v>
      </c>
      <c r="AX21" s="6">
        <v>8296</v>
      </c>
      <c r="AY21" s="6">
        <v>8296</v>
      </c>
      <c r="AZ21" s="6">
        <v>8296</v>
      </c>
      <c r="BA21" s="6">
        <v>5804</v>
      </c>
      <c r="BB21" s="6">
        <v>5960</v>
      </c>
      <c r="BC21" s="6">
        <v>13856</v>
      </c>
      <c r="BD21" s="6">
        <v>7624</v>
      </c>
      <c r="BE21" s="6">
        <v>2568</v>
      </c>
      <c r="BF21" s="6">
        <v>0</v>
      </c>
      <c r="BG21" s="6">
        <v>0</v>
      </c>
      <c r="BH21" s="6">
        <v>7752</v>
      </c>
      <c r="BI21" s="6">
        <v>4008</v>
      </c>
      <c r="BJ21" s="6">
        <v>552</v>
      </c>
      <c r="BK21" s="6">
        <v>9144</v>
      </c>
      <c r="BL21" s="6">
        <v>9144</v>
      </c>
      <c r="BM21" s="6">
        <v>7200</v>
      </c>
      <c r="BN21" s="6">
        <v>5640</v>
      </c>
      <c r="BO21" s="6">
        <v>5640</v>
      </c>
      <c r="BP21" s="7">
        <v>6537.8</v>
      </c>
      <c r="BQ21" s="6">
        <v>376</v>
      </c>
      <c r="BR21" s="6">
        <v>920</v>
      </c>
      <c r="BS21" s="6">
        <v>2200</v>
      </c>
      <c r="BT21" s="6">
        <v>2200</v>
      </c>
      <c r="BU21" s="6">
        <v>2200</v>
      </c>
      <c r="BV21" s="6">
        <v>4944</v>
      </c>
      <c r="BW21" s="6">
        <v>136</v>
      </c>
      <c r="BX21" s="6">
        <v>136</v>
      </c>
      <c r="BY21" s="6">
        <v>0</v>
      </c>
      <c r="BZ21" s="6">
        <v>0</v>
      </c>
      <c r="CA21" s="6">
        <v>0</v>
      </c>
      <c r="CB21" s="6">
        <v>504</v>
      </c>
      <c r="CC21" s="6">
        <v>0</v>
      </c>
      <c r="CD21" s="6">
        <v>16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7">
        <v>681.6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6">
        <v>0</v>
      </c>
      <c r="DF21" s="7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  <c r="EA21" s="7">
        <v>0</v>
      </c>
      <c r="EB21" s="6">
        <v>0</v>
      </c>
      <c r="EC21" s="6">
        <v>0</v>
      </c>
      <c r="ED21" s="6">
        <v>0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v>0</v>
      </c>
      <c r="EN21" s="6">
        <v>0</v>
      </c>
      <c r="EO21" s="6">
        <v>0</v>
      </c>
      <c r="EP21" s="6">
        <v>0</v>
      </c>
      <c r="EQ21" s="6">
        <v>0</v>
      </c>
      <c r="ER21" s="6">
        <v>0</v>
      </c>
      <c r="ES21" s="6">
        <v>0</v>
      </c>
      <c r="ET21" s="6">
        <v>0</v>
      </c>
      <c r="EU21" s="6">
        <v>0</v>
      </c>
      <c r="EV21" s="7">
        <v>0</v>
      </c>
      <c r="EW21" s="6">
        <v>0</v>
      </c>
      <c r="EX21" s="6">
        <v>0</v>
      </c>
      <c r="EY21" s="6">
        <v>0</v>
      </c>
      <c r="EZ21" s="6">
        <v>0</v>
      </c>
      <c r="FA21" s="6">
        <v>0</v>
      </c>
      <c r="FB21" s="6">
        <v>0</v>
      </c>
      <c r="FC21" s="6">
        <v>0</v>
      </c>
      <c r="FD21" s="6">
        <v>0</v>
      </c>
      <c r="FE21" s="6">
        <v>0</v>
      </c>
      <c r="FF21" s="6">
        <v>0</v>
      </c>
      <c r="FG21" s="6">
        <v>0</v>
      </c>
      <c r="FH21" s="6">
        <v>0</v>
      </c>
      <c r="FI21" s="6">
        <v>0</v>
      </c>
      <c r="FJ21" s="6">
        <v>0</v>
      </c>
      <c r="FK21" s="6">
        <v>0</v>
      </c>
      <c r="FL21" s="6">
        <v>0</v>
      </c>
      <c r="FM21" s="6">
        <v>0</v>
      </c>
      <c r="FN21" s="6">
        <v>0</v>
      </c>
      <c r="FO21" s="6">
        <v>0</v>
      </c>
      <c r="FP21" s="6">
        <v>0</v>
      </c>
      <c r="FQ21" s="7">
        <v>0</v>
      </c>
      <c r="FR21" s="6">
        <v>240</v>
      </c>
      <c r="FS21" s="6">
        <v>620</v>
      </c>
      <c r="FT21" s="6">
        <v>312</v>
      </c>
      <c r="FU21" s="6">
        <v>312</v>
      </c>
      <c r="FV21" s="6">
        <v>312</v>
      </c>
      <c r="FW21" s="6">
        <v>223</v>
      </c>
      <c r="FX21" s="6">
        <v>201</v>
      </c>
      <c r="FY21" s="6">
        <v>530</v>
      </c>
      <c r="FZ21" s="6">
        <v>305</v>
      </c>
      <c r="GA21" s="6">
        <v>107</v>
      </c>
      <c r="GB21" s="6">
        <v>0</v>
      </c>
      <c r="GC21" s="6">
        <v>0</v>
      </c>
      <c r="GD21" s="6">
        <v>312</v>
      </c>
      <c r="GE21" s="6">
        <v>156</v>
      </c>
      <c r="GF21" s="6">
        <v>23</v>
      </c>
      <c r="GG21" s="6">
        <v>381</v>
      </c>
      <c r="GH21" s="6">
        <v>381</v>
      </c>
      <c r="GI21" s="6">
        <v>300</v>
      </c>
      <c r="GJ21" s="6">
        <v>235</v>
      </c>
      <c r="GK21" s="6">
        <v>235</v>
      </c>
      <c r="GL21" s="7">
        <v>259.25</v>
      </c>
      <c r="GM21" s="6">
        <v>0</v>
      </c>
      <c r="GN21" s="6">
        <v>0</v>
      </c>
      <c r="GO21" s="6">
        <v>66</v>
      </c>
      <c r="GP21" s="6">
        <v>66</v>
      </c>
      <c r="GQ21" s="6">
        <v>66</v>
      </c>
      <c r="GR21" s="6">
        <v>198</v>
      </c>
      <c r="GS21" s="6">
        <v>0</v>
      </c>
      <c r="GT21" s="6">
        <v>0</v>
      </c>
      <c r="GU21" s="6">
        <v>0</v>
      </c>
      <c r="GV21" s="6">
        <v>0</v>
      </c>
      <c r="GW21" s="6">
        <v>0</v>
      </c>
      <c r="GX21" s="6">
        <v>21</v>
      </c>
      <c r="GY21" s="6">
        <v>0</v>
      </c>
      <c r="GZ21" s="6">
        <v>0</v>
      </c>
      <c r="HA21" s="6">
        <v>0</v>
      </c>
      <c r="HB21" s="6">
        <v>0</v>
      </c>
      <c r="HC21" s="6">
        <v>0</v>
      </c>
      <c r="HD21" s="6">
        <v>0</v>
      </c>
      <c r="HE21" s="6">
        <v>0</v>
      </c>
      <c r="HF21" s="6">
        <v>0</v>
      </c>
      <c r="HG21" s="7">
        <v>20.85</v>
      </c>
      <c r="HH21" s="6">
        <v>0</v>
      </c>
      <c r="HI21" s="6">
        <v>0</v>
      </c>
      <c r="HJ21" s="6">
        <v>0</v>
      </c>
      <c r="HK21" s="6">
        <v>0</v>
      </c>
      <c r="HL21" s="6">
        <v>0</v>
      </c>
      <c r="HM21" s="6">
        <v>0</v>
      </c>
      <c r="HN21" s="6">
        <v>0</v>
      </c>
      <c r="HO21" s="6">
        <v>0</v>
      </c>
      <c r="HP21" s="6">
        <v>0</v>
      </c>
      <c r="HQ21" s="6">
        <v>0</v>
      </c>
      <c r="HR21" s="6">
        <v>0</v>
      </c>
      <c r="HS21" s="6">
        <v>0</v>
      </c>
      <c r="HT21" s="6">
        <v>0</v>
      </c>
      <c r="HU21" s="6">
        <v>0</v>
      </c>
      <c r="HV21" s="6">
        <v>0</v>
      </c>
      <c r="HW21" s="6">
        <v>0</v>
      </c>
      <c r="HX21" s="6">
        <v>0</v>
      </c>
      <c r="HY21" s="6">
        <v>0</v>
      </c>
      <c r="HZ21" s="6">
        <v>0</v>
      </c>
      <c r="IA21" s="6">
        <v>0</v>
      </c>
      <c r="IB21" s="7">
        <v>0</v>
      </c>
    </row>
    <row r="22" spans="3:236" ht="14">
      <c r="C22" s="5" t="s">
        <v>28</v>
      </c>
      <c r="D22" s="6">
        <v>275385</v>
      </c>
      <c r="E22" s="6">
        <v>268897</v>
      </c>
      <c r="F22" s="6">
        <v>286896</v>
      </c>
      <c r="G22" s="6">
        <v>303599</v>
      </c>
      <c r="H22" s="6">
        <v>303209</v>
      </c>
      <c r="I22" s="6">
        <v>279694</v>
      </c>
      <c r="J22" s="6">
        <v>237885</v>
      </c>
      <c r="K22" s="6">
        <v>295309</v>
      </c>
      <c r="L22" s="19">
        <v>282676</v>
      </c>
      <c r="M22" s="17"/>
      <c r="N22" s="18"/>
      <c r="O22" s="6">
        <v>337569</v>
      </c>
      <c r="P22" s="6">
        <v>352548</v>
      </c>
      <c r="Q22" s="6">
        <v>378966</v>
      </c>
      <c r="R22" s="6">
        <v>393957</v>
      </c>
      <c r="S22" s="6">
        <v>384987</v>
      </c>
      <c r="T22" s="6">
        <v>510921</v>
      </c>
      <c r="U22" s="6">
        <v>370832</v>
      </c>
      <c r="V22" s="6">
        <v>337079</v>
      </c>
      <c r="W22" s="6">
        <v>347180</v>
      </c>
      <c r="X22" s="6">
        <v>351911</v>
      </c>
      <c r="Y22" s="6">
        <v>366508</v>
      </c>
      <c r="Z22" s="7">
        <v>333300.40000000002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7">
        <v>0</v>
      </c>
      <c r="AV22" s="6">
        <v>619420</v>
      </c>
      <c r="AW22" s="6">
        <v>656914</v>
      </c>
      <c r="AX22" s="6">
        <v>658712</v>
      </c>
      <c r="AY22" s="6">
        <v>589198</v>
      </c>
      <c r="AZ22" s="6">
        <v>682414</v>
      </c>
      <c r="BA22" s="6">
        <v>594750</v>
      </c>
      <c r="BB22" s="6">
        <v>523313</v>
      </c>
      <c r="BC22" s="6">
        <v>647416</v>
      </c>
      <c r="BD22" s="6">
        <v>723252</v>
      </c>
      <c r="BE22" s="6">
        <v>731441</v>
      </c>
      <c r="BF22" s="6">
        <v>751088</v>
      </c>
      <c r="BG22" s="6">
        <v>817929</v>
      </c>
      <c r="BH22" s="6">
        <v>717913</v>
      </c>
      <c r="BI22" s="6">
        <v>788594</v>
      </c>
      <c r="BJ22" s="6">
        <v>1371845</v>
      </c>
      <c r="BK22" s="6">
        <v>777663</v>
      </c>
      <c r="BL22" s="6">
        <v>714157</v>
      </c>
      <c r="BM22" s="6">
        <v>714347</v>
      </c>
      <c r="BN22" s="6">
        <v>743455</v>
      </c>
      <c r="BO22" s="6">
        <v>763974</v>
      </c>
      <c r="BP22" s="7">
        <v>729389.75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7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6">
        <v>0</v>
      </c>
      <c r="DF22" s="7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6">
        <v>0</v>
      </c>
      <c r="DZ22" s="6">
        <v>0</v>
      </c>
      <c r="EA22" s="7">
        <v>0</v>
      </c>
      <c r="EB22" s="6">
        <v>0</v>
      </c>
      <c r="EC22" s="6">
        <v>0</v>
      </c>
      <c r="ED22" s="6">
        <v>0</v>
      </c>
      <c r="EE22" s="6">
        <v>0</v>
      </c>
      <c r="EF22" s="6">
        <v>0</v>
      </c>
      <c r="EG22" s="6">
        <v>0</v>
      </c>
      <c r="EH22" s="6">
        <v>0</v>
      </c>
      <c r="EI22" s="6">
        <v>0</v>
      </c>
      <c r="EJ22" s="6">
        <v>0</v>
      </c>
      <c r="EK22" s="6">
        <v>0</v>
      </c>
      <c r="EL22" s="6">
        <v>0</v>
      </c>
      <c r="EM22" s="6">
        <v>0</v>
      </c>
      <c r="EN22" s="6">
        <v>0</v>
      </c>
      <c r="EO22" s="6">
        <v>0</v>
      </c>
      <c r="EP22" s="6">
        <v>0</v>
      </c>
      <c r="EQ22" s="6">
        <v>0</v>
      </c>
      <c r="ER22" s="6">
        <v>0</v>
      </c>
      <c r="ES22" s="6">
        <v>0</v>
      </c>
      <c r="ET22" s="6">
        <v>0</v>
      </c>
      <c r="EU22" s="6">
        <v>0</v>
      </c>
      <c r="EV22" s="7">
        <v>0</v>
      </c>
      <c r="EW22" s="6">
        <v>0</v>
      </c>
      <c r="EX22" s="6">
        <v>0</v>
      </c>
      <c r="EY22" s="6">
        <v>0</v>
      </c>
      <c r="EZ22" s="6">
        <v>0</v>
      </c>
      <c r="FA22" s="6">
        <v>0</v>
      </c>
      <c r="FB22" s="6">
        <v>0</v>
      </c>
      <c r="FC22" s="6">
        <v>0</v>
      </c>
      <c r="FD22" s="6">
        <v>0</v>
      </c>
      <c r="FE22" s="6">
        <v>0</v>
      </c>
      <c r="FF22" s="6">
        <v>0</v>
      </c>
      <c r="FG22" s="6">
        <v>0</v>
      </c>
      <c r="FH22" s="6">
        <v>0</v>
      </c>
      <c r="FI22" s="6">
        <v>0</v>
      </c>
      <c r="FJ22" s="6">
        <v>0</v>
      </c>
      <c r="FK22" s="6">
        <v>0</v>
      </c>
      <c r="FL22" s="6">
        <v>0</v>
      </c>
      <c r="FM22" s="6">
        <v>0</v>
      </c>
      <c r="FN22" s="6">
        <v>0</v>
      </c>
      <c r="FO22" s="6">
        <v>0</v>
      </c>
      <c r="FP22" s="6">
        <v>0</v>
      </c>
      <c r="FQ22" s="7">
        <v>0</v>
      </c>
      <c r="FR22" s="6">
        <v>0</v>
      </c>
      <c r="FS22" s="6">
        <v>0</v>
      </c>
      <c r="FT22" s="6">
        <v>0</v>
      </c>
      <c r="FU22" s="6">
        <v>0</v>
      </c>
      <c r="FV22" s="6">
        <v>0</v>
      </c>
      <c r="FW22" s="6">
        <v>0</v>
      </c>
      <c r="FX22" s="6">
        <v>0</v>
      </c>
      <c r="FY22" s="6">
        <v>0</v>
      </c>
      <c r="FZ22" s="6">
        <v>0</v>
      </c>
      <c r="GA22" s="6">
        <v>0</v>
      </c>
      <c r="GB22" s="6">
        <v>0</v>
      </c>
      <c r="GC22" s="6">
        <v>0</v>
      </c>
      <c r="GD22" s="6">
        <v>0</v>
      </c>
      <c r="GE22" s="6">
        <v>0</v>
      </c>
      <c r="GF22" s="6">
        <v>0</v>
      </c>
      <c r="GG22" s="6">
        <v>0</v>
      </c>
      <c r="GH22" s="6">
        <v>0</v>
      </c>
      <c r="GI22" s="6">
        <v>0</v>
      </c>
      <c r="GJ22" s="6">
        <v>0</v>
      </c>
      <c r="GK22" s="6">
        <v>0</v>
      </c>
      <c r="GL22" s="7">
        <v>0</v>
      </c>
      <c r="GM22" s="6">
        <v>0</v>
      </c>
      <c r="GN22" s="6">
        <v>0</v>
      </c>
      <c r="GO22" s="6">
        <v>0</v>
      </c>
      <c r="GP22" s="6">
        <v>0</v>
      </c>
      <c r="GQ22" s="6">
        <v>0</v>
      </c>
      <c r="GR22" s="6">
        <v>0</v>
      </c>
      <c r="GS22" s="6">
        <v>0</v>
      </c>
      <c r="GT22" s="6">
        <v>0</v>
      </c>
      <c r="GU22" s="6">
        <v>0</v>
      </c>
      <c r="GV22" s="6">
        <v>0</v>
      </c>
      <c r="GW22" s="6">
        <v>0</v>
      </c>
      <c r="GX22" s="6">
        <v>0</v>
      </c>
      <c r="GY22" s="6">
        <v>0</v>
      </c>
      <c r="GZ22" s="6">
        <v>0</v>
      </c>
      <c r="HA22" s="6">
        <v>0</v>
      </c>
      <c r="HB22" s="6">
        <v>0</v>
      </c>
      <c r="HC22" s="6">
        <v>0</v>
      </c>
      <c r="HD22" s="6">
        <v>0</v>
      </c>
      <c r="HE22" s="6">
        <v>0</v>
      </c>
      <c r="HF22" s="6">
        <v>0</v>
      </c>
      <c r="HG22" s="7">
        <v>0</v>
      </c>
      <c r="HH22" s="6">
        <v>1855</v>
      </c>
      <c r="HI22" s="6">
        <v>2204</v>
      </c>
      <c r="HJ22" s="6">
        <v>664</v>
      </c>
      <c r="HK22" s="6">
        <v>0</v>
      </c>
      <c r="HL22" s="6">
        <v>0</v>
      </c>
      <c r="HM22" s="6">
        <v>0</v>
      </c>
      <c r="HN22" s="6">
        <v>0</v>
      </c>
      <c r="HO22" s="6">
        <v>0</v>
      </c>
      <c r="HP22" s="6">
        <v>3730</v>
      </c>
      <c r="HQ22" s="6">
        <v>0</v>
      </c>
      <c r="HR22" s="6">
        <v>0</v>
      </c>
      <c r="HS22" s="6">
        <v>0</v>
      </c>
      <c r="HT22" s="6">
        <v>0</v>
      </c>
      <c r="HU22" s="6">
        <v>0</v>
      </c>
      <c r="HV22" s="6">
        <v>0</v>
      </c>
      <c r="HW22" s="6">
        <v>0</v>
      </c>
      <c r="HX22" s="6">
        <v>0</v>
      </c>
      <c r="HY22" s="6">
        <v>333</v>
      </c>
      <c r="HZ22" s="6">
        <v>429</v>
      </c>
      <c r="IA22" s="6">
        <v>357</v>
      </c>
      <c r="IB22" s="7">
        <v>478.6</v>
      </c>
    </row>
    <row r="23" spans="3:236" ht="14">
      <c r="C23" s="5" t="s">
        <v>29</v>
      </c>
      <c r="D23" s="6">
        <v>236829</v>
      </c>
      <c r="E23" s="6">
        <v>193260</v>
      </c>
      <c r="F23" s="6">
        <v>181760</v>
      </c>
      <c r="G23" s="6">
        <v>185435</v>
      </c>
      <c r="H23" s="6">
        <v>169674</v>
      </c>
      <c r="I23" s="6">
        <v>169699</v>
      </c>
      <c r="J23" s="6">
        <v>151881</v>
      </c>
      <c r="K23" s="6">
        <v>175245</v>
      </c>
      <c r="L23" s="19">
        <v>189051</v>
      </c>
      <c r="M23" s="17"/>
      <c r="N23" s="18"/>
      <c r="O23" s="6">
        <v>182396</v>
      </c>
      <c r="P23" s="6">
        <v>162871</v>
      </c>
      <c r="Q23" s="6">
        <v>170202</v>
      </c>
      <c r="R23" s="6">
        <v>156945</v>
      </c>
      <c r="S23" s="6">
        <v>176040</v>
      </c>
      <c r="T23" s="6">
        <v>163419</v>
      </c>
      <c r="U23" s="6">
        <v>148556</v>
      </c>
      <c r="V23" s="6">
        <v>290059</v>
      </c>
      <c r="W23" s="6">
        <v>232662</v>
      </c>
      <c r="X23" s="6">
        <v>183796</v>
      </c>
      <c r="Y23" s="6">
        <v>203421</v>
      </c>
      <c r="Z23" s="7">
        <v>186160.05</v>
      </c>
      <c r="AA23" s="6">
        <v>1054</v>
      </c>
      <c r="AB23" s="6">
        <v>1054</v>
      </c>
      <c r="AC23" s="6">
        <v>1054</v>
      </c>
      <c r="AD23" s="6">
        <v>1054</v>
      </c>
      <c r="AE23" s="6">
        <v>1054</v>
      </c>
      <c r="AF23" s="6">
        <v>1054</v>
      </c>
      <c r="AG23" s="6">
        <v>1054</v>
      </c>
      <c r="AH23" s="6">
        <v>1054</v>
      </c>
      <c r="AI23" s="6">
        <v>1054</v>
      </c>
      <c r="AJ23" s="6">
        <v>1054</v>
      </c>
      <c r="AK23" s="6">
        <v>1054</v>
      </c>
      <c r="AL23" s="6">
        <v>1054</v>
      </c>
      <c r="AM23" s="6">
        <v>1054</v>
      </c>
      <c r="AN23" s="6">
        <v>1054</v>
      </c>
      <c r="AO23" s="6">
        <v>1054</v>
      </c>
      <c r="AP23" s="6">
        <v>1054</v>
      </c>
      <c r="AQ23" s="6">
        <v>1054</v>
      </c>
      <c r="AR23" s="6">
        <v>1054</v>
      </c>
      <c r="AS23" s="6">
        <v>1054</v>
      </c>
      <c r="AT23" s="6">
        <v>1054</v>
      </c>
      <c r="AU23" s="7">
        <v>1054</v>
      </c>
      <c r="AV23" s="6">
        <v>1226069</v>
      </c>
      <c r="AW23" s="6">
        <v>942180</v>
      </c>
      <c r="AX23" s="6">
        <v>949061</v>
      </c>
      <c r="AY23" s="6">
        <v>886993</v>
      </c>
      <c r="AZ23" s="6">
        <v>999203</v>
      </c>
      <c r="BA23" s="6">
        <v>905867</v>
      </c>
      <c r="BB23" s="6">
        <v>779468</v>
      </c>
      <c r="BC23" s="6">
        <v>808333</v>
      </c>
      <c r="BD23" s="6">
        <v>822258</v>
      </c>
      <c r="BE23" s="6">
        <v>812728</v>
      </c>
      <c r="BF23" s="6">
        <v>629637</v>
      </c>
      <c r="BG23" s="6">
        <v>800609</v>
      </c>
      <c r="BH23" s="6">
        <v>712372</v>
      </c>
      <c r="BI23" s="6">
        <v>753131</v>
      </c>
      <c r="BJ23" s="6">
        <v>719940</v>
      </c>
      <c r="BK23" s="6">
        <v>683708</v>
      </c>
      <c r="BL23" s="6">
        <v>923004</v>
      </c>
      <c r="BM23" s="6">
        <v>881363</v>
      </c>
      <c r="BN23" s="6">
        <v>757152</v>
      </c>
      <c r="BO23" s="6">
        <v>776818</v>
      </c>
      <c r="BP23" s="7">
        <v>838494.7</v>
      </c>
      <c r="BQ23" s="6">
        <v>267</v>
      </c>
      <c r="BR23" s="6">
        <v>267</v>
      </c>
      <c r="BS23" s="6">
        <v>267</v>
      </c>
      <c r="BT23" s="6">
        <v>267</v>
      </c>
      <c r="BU23" s="6">
        <v>267</v>
      </c>
      <c r="BV23" s="6">
        <v>267</v>
      </c>
      <c r="BW23" s="6">
        <v>267</v>
      </c>
      <c r="BX23" s="6">
        <v>267</v>
      </c>
      <c r="BY23" s="6">
        <v>267</v>
      </c>
      <c r="BZ23" s="6">
        <v>267</v>
      </c>
      <c r="CA23" s="6">
        <v>267</v>
      </c>
      <c r="CB23" s="6">
        <v>267</v>
      </c>
      <c r="CC23" s="6">
        <v>267</v>
      </c>
      <c r="CD23" s="6">
        <v>267</v>
      </c>
      <c r="CE23" s="6">
        <v>263</v>
      </c>
      <c r="CF23" s="6">
        <v>263</v>
      </c>
      <c r="CG23" s="6">
        <v>263</v>
      </c>
      <c r="CH23" s="6">
        <v>263</v>
      </c>
      <c r="CI23" s="6">
        <v>263</v>
      </c>
      <c r="CJ23" s="6">
        <v>263</v>
      </c>
      <c r="CK23" s="7">
        <v>265.8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0</v>
      </c>
      <c r="CY23" s="6">
        <v>0</v>
      </c>
      <c r="CZ23" s="6">
        <v>0</v>
      </c>
      <c r="DA23" s="6">
        <v>0</v>
      </c>
      <c r="DB23" s="6">
        <v>0</v>
      </c>
      <c r="DC23" s="6">
        <v>0</v>
      </c>
      <c r="DD23" s="6">
        <v>0</v>
      </c>
      <c r="DE23" s="6">
        <v>0</v>
      </c>
      <c r="DF23" s="7">
        <v>0</v>
      </c>
      <c r="DG23" s="6">
        <v>0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  <c r="EA23" s="7">
        <v>0</v>
      </c>
      <c r="EB23" s="6">
        <v>0</v>
      </c>
      <c r="EC23" s="6">
        <v>0</v>
      </c>
      <c r="ED23" s="6">
        <v>0</v>
      </c>
      <c r="EE23" s="6">
        <v>0</v>
      </c>
      <c r="EF23" s="6">
        <v>0</v>
      </c>
      <c r="EG23" s="6">
        <v>0</v>
      </c>
      <c r="EH23" s="6">
        <v>0</v>
      </c>
      <c r="EI23" s="6">
        <v>0</v>
      </c>
      <c r="EJ23" s="6">
        <v>0</v>
      </c>
      <c r="EK23" s="6">
        <v>0</v>
      </c>
      <c r="EL23" s="6">
        <v>0</v>
      </c>
      <c r="EM23" s="6">
        <v>0</v>
      </c>
      <c r="EN23" s="6">
        <v>0</v>
      </c>
      <c r="EO23" s="6">
        <v>0</v>
      </c>
      <c r="EP23" s="6">
        <v>0</v>
      </c>
      <c r="EQ23" s="6">
        <v>0</v>
      </c>
      <c r="ER23" s="6">
        <v>0</v>
      </c>
      <c r="ES23" s="6">
        <v>0</v>
      </c>
      <c r="ET23" s="6">
        <v>0</v>
      </c>
      <c r="EU23" s="6">
        <v>0</v>
      </c>
      <c r="EV23" s="7">
        <v>0</v>
      </c>
      <c r="EW23" s="6">
        <v>0</v>
      </c>
      <c r="EX23" s="6">
        <v>0</v>
      </c>
      <c r="EY23" s="6">
        <v>0</v>
      </c>
      <c r="EZ23" s="6">
        <v>0</v>
      </c>
      <c r="FA23" s="6">
        <v>0</v>
      </c>
      <c r="FB23" s="6">
        <v>0</v>
      </c>
      <c r="FC23" s="6">
        <v>0</v>
      </c>
      <c r="FD23" s="6">
        <v>0</v>
      </c>
      <c r="FE23" s="6">
        <v>0</v>
      </c>
      <c r="FF23" s="6">
        <v>0</v>
      </c>
      <c r="FG23" s="6">
        <v>0</v>
      </c>
      <c r="FH23" s="6">
        <v>0</v>
      </c>
      <c r="FI23" s="6">
        <v>0</v>
      </c>
      <c r="FJ23" s="6">
        <v>0</v>
      </c>
      <c r="FK23" s="6">
        <v>0</v>
      </c>
      <c r="FL23" s="6">
        <v>0</v>
      </c>
      <c r="FM23" s="6">
        <v>0</v>
      </c>
      <c r="FN23" s="6">
        <v>0</v>
      </c>
      <c r="FO23" s="6">
        <v>0</v>
      </c>
      <c r="FP23" s="6">
        <v>0</v>
      </c>
      <c r="FQ23" s="7">
        <v>0</v>
      </c>
      <c r="FR23" s="6">
        <v>15321</v>
      </c>
      <c r="FS23" s="6">
        <v>15250</v>
      </c>
      <c r="FT23" s="6">
        <v>18511</v>
      </c>
      <c r="FU23" s="6">
        <v>19263</v>
      </c>
      <c r="FV23" s="6">
        <v>20028</v>
      </c>
      <c r="FW23" s="6">
        <v>16384</v>
      </c>
      <c r="FX23" s="6">
        <v>14920</v>
      </c>
      <c r="FY23" s="6">
        <v>15536</v>
      </c>
      <c r="FZ23" s="6">
        <v>15000</v>
      </c>
      <c r="GA23" s="6">
        <v>16207</v>
      </c>
      <c r="GB23" s="6">
        <v>14746</v>
      </c>
      <c r="GC23" s="6">
        <v>15766</v>
      </c>
      <c r="GD23" s="6">
        <v>15533</v>
      </c>
      <c r="GE23" s="6">
        <v>14665</v>
      </c>
      <c r="GF23" s="6">
        <v>14376</v>
      </c>
      <c r="GG23" s="6">
        <v>14064</v>
      </c>
      <c r="GH23" s="6">
        <v>12795</v>
      </c>
      <c r="GI23" s="6">
        <v>13572</v>
      </c>
      <c r="GJ23" s="6">
        <v>11220</v>
      </c>
      <c r="GK23" s="6">
        <v>11550</v>
      </c>
      <c r="GL23" s="7">
        <v>15235.35</v>
      </c>
      <c r="GM23" s="6">
        <v>0</v>
      </c>
      <c r="GN23" s="6">
        <v>0</v>
      </c>
      <c r="GO23" s="6">
        <v>0</v>
      </c>
      <c r="GP23" s="6">
        <v>0</v>
      </c>
      <c r="GQ23" s="6">
        <v>0</v>
      </c>
      <c r="GR23" s="6">
        <v>0</v>
      </c>
      <c r="GS23" s="6">
        <v>0</v>
      </c>
      <c r="GT23" s="6">
        <v>0</v>
      </c>
      <c r="GU23" s="6">
        <v>0</v>
      </c>
      <c r="GV23" s="6">
        <v>0</v>
      </c>
      <c r="GW23" s="6">
        <v>0</v>
      </c>
      <c r="GX23" s="6">
        <v>0</v>
      </c>
      <c r="GY23" s="6">
        <v>0</v>
      </c>
      <c r="GZ23" s="6">
        <v>0</v>
      </c>
      <c r="HA23" s="6">
        <v>0</v>
      </c>
      <c r="HB23" s="6">
        <v>0</v>
      </c>
      <c r="HC23" s="6">
        <v>0</v>
      </c>
      <c r="HD23" s="6">
        <v>0</v>
      </c>
      <c r="HE23" s="6">
        <v>0</v>
      </c>
      <c r="HF23" s="6">
        <v>0</v>
      </c>
      <c r="HG23" s="7">
        <v>0</v>
      </c>
      <c r="HH23" s="6">
        <v>27356</v>
      </c>
      <c r="HI23" s="6">
        <v>17846</v>
      </c>
      <c r="HJ23" s="6">
        <v>15965</v>
      </c>
      <c r="HK23" s="6">
        <v>10614</v>
      </c>
      <c r="HL23" s="6">
        <v>16649</v>
      </c>
      <c r="HM23" s="6">
        <v>13394</v>
      </c>
      <c r="HN23" s="6">
        <v>11454</v>
      </c>
      <c r="HO23" s="6">
        <v>10410</v>
      </c>
      <c r="HP23" s="6">
        <v>10675</v>
      </c>
      <c r="HQ23" s="6">
        <v>9429</v>
      </c>
      <c r="HR23" s="6">
        <v>2983</v>
      </c>
      <c r="HS23" s="6">
        <v>11823</v>
      </c>
      <c r="HT23" s="6">
        <v>8825</v>
      </c>
      <c r="HU23" s="6">
        <v>9349</v>
      </c>
      <c r="HV23" s="6">
        <v>9114</v>
      </c>
      <c r="HW23" s="6">
        <v>9066</v>
      </c>
      <c r="HX23" s="6">
        <v>7745</v>
      </c>
      <c r="HY23" s="6">
        <v>9060</v>
      </c>
      <c r="HZ23" s="6">
        <v>8395</v>
      </c>
      <c r="IA23" s="6">
        <v>7614</v>
      </c>
      <c r="IB23" s="7">
        <v>11388.3</v>
      </c>
    </row>
    <row r="24" spans="3:236" ht="14">
      <c r="C24" s="5" t="s">
        <v>30</v>
      </c>
      <c r="D24" s="6">
        <v>201874</v>
      </c>
      <c r="E24" s="6">
        <v>198665</v>
      </c>
      <c r="F24" s="6">
        <v>196363</v>
      </c>
      <c r="G24" s="6">
        <v>190422</v>
      </c>
      <c r="H24" s="6">
        <v>177219</v>
      </c>
      <c r="I24" s="6">
        <v>155031</v>
      </c>
      <c r="J24" s="6">
        <v>152453</v>
      </c>
      <c r="K24" s="6">
        <v>136827</v>
      </c>
      <c r="L24" s="19">
        <v>145804</v>
      </c>
      <c r="M24" s="17"/>
      <c r="N24" s="18"/>
      <c r="O24" s="6">
        <v>149255</v>
      </c>
      <c r="P24" s="6">
        <v>178748</v>
      </c>
      <c r="Q24" s="6">
        <v>185443</v>
      </c>
      <c r="R24" s="6">
        <v>216220</v>
      </c>
      <c r="S24" s="6">
        <v>258917</v>
      </c>
      <c r="T24" s="6">
        <v>320668</v>
      </c>
      <c r="U24" s="6">
        <v>317660</v>
      </c>
      <c r="V24" s="6">
        <v>278776</v>
      </c>
      <c r="W24" s="6">
        <v>412640</v>
      </c>
      <c r="X24" s="6">
        <v>303139</v>
      </c>
      <c r="Y24" s="6">
        <v>113960</v>
      </c>
      <c r="Z24" s="7">
        <v>214504.2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7">
        <v>0</v>
      </c>
      <c r="AV24" s="6">
        <v>167209</v>
      </c>
      <c r="AW24" s="6">
        <v>164546</v>
      </c>
      <c r="AX24" s="6">
        <v>162645</v>
      </c>
      <c r="AY24" s="6">
        <v>157722</v>
      </c>
      <c r="AZ24" s="6">
        <v>146787</v>
      </c>
      <c r="BA24" s="6">
        <v>128409</v>
      </c>
      <c r="BB24" s="6">
        <v>126270</v>
      </c>
      <c r="BC24" s="6">
        <v>113332</v>
      </c>
      <c r="BD24" s="6">
        <v>120765</v>
      </c>
      <c r="BE24" s="6">
        <v>123626</v>
      </c>
      <c r="BF24" s="6">
        <v>148055</v>
      </c>
      <c r="BG24" s="6">
        <v>153598</v>
      </c>
      <c r="BH24" s="6">
        <v>179090</v>
      </c>
      <c r="BI24" s="6">
        <v>214455</v>
      </c>
      <c r="BJ24" s="6">
        <v>265602</v>
      </c>
      <c r="BK24" s="6">
        <v>263108</v>
      </c>
      <c r="BL24" s="6">
        <v>230902</v>
      </c>
      <c r="BM24" s="6">
        <v>341785</v>
      </c>
      <c r="BN24" s="6">
        <v>251082</v>
      </c>
      <c r="BO24" s="6">
        <v>165513</v>
      </c>
      <c r="BP24" s="7">
        <v>181225.05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7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6">
        <v>0</v>
      </c>
      <c r="DF24" s="7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6">
        <v>0</v>
      </c>
      <c r="DZ24" s="6">
        <v>0</v>
      </c>
      <c r="EA24" s="7">
        <v>0</v>
      </c>
      <c r="EB24" s="6">
        <v>0</v>
      </c>
      <c r="EC24" s="6">
        <v>0</v>
      </c>
      <c r="ED24" s="6">
        <v>0</v>
      </c>
      <c r="EE24" s="6">
        <v>0</v>
      </c>
      <c r="EF24" s="6">
        <v>0</v>
      </c>
      <c r="EG24" s="6">
        <v>0</v>
      </c>
      <c r="EH24" s="6">
        <v>0</v>
      </c>
      <c r="EI24" s="6">
        <v>0</v>
      </c>
      <c r="EJ24" s="6">
        <v>0</v>
      </c>
      <c r="EK24" s="6">
        <v>0</v>
      </c>
      <c r="EL24" s="6">
        <v>0</v>
      </c>
      <c r="EM24" s="6">
        <v>0</v>
      </c>
      <c r="EN24" s="6">
        <v>0</v>
      </c>
      <c r="EO24" s="6">
        <v>0</v>
      </c>
      <c r="EP24" s="6">
        <v>0</v>
      </c>
      <c r="EQ24" s="6">
        <v>0</v>
      </c>
      <c r="ER24" s="6">
        <v>0</v>
      </c>
      <c r="ES24" s="6">
        <v>0</v>
      </c>
      <c r="ET24" s="6">
        <v>0</v>
      </c>
      <c r="EU24" s="6">
        <v>0</v>
      </c>
      <c r="EV24" s="7">
        <v>0</v>
      </c>
      <c r="EW24" s="6">
        <v>0</v>
      </c>
      <c r="EX24" s="6">
        <v>0</v>
      </c>
      <c r="EY24" s="6">
        <v>0</v>
      </c>
      <c r="EZ24" s="6">
        <v>0</v>
      </c>
      <c r="FA24" s="6">
        <v>0</v>
      </c>
      <c r="FB24" s="6">
        <v>0</v>
      </c>
      <c r="FC24" s="6">
        <v>0</v>
      </c>
      <c r="FD24" s="6">
        <v>0</v>
      </c>
      <c r="FE24" s="6">
        <v>0</v>
      </c>
      <c r="FF24" s="6">
        <v>0</v>
      </c>
      <c r="FG24" s="6">
        <v>0</v>
      </c>
      <c r="FH24" s="6">
        <v>0</v>
      </c>
      <c r="FI24" s="6">
        <v>0</v>
      </c>
      <c r="FJ24" s="6">
        <v>0</v>
      </c>
      <c r="FK24" s="6">
        <v>0</v>
      </c>
      <c r="FL24" s="6">
        <v>0</v>
      </c>
      <c r="FM24" s="6">
        <v>0</v>
      </c>
      <c r="FN24" s="6">
        <v>0</v>
      </c>
      <c r="FO24" s="6">
        <v>0</v>
      </c>
      <c r="FP24" s="6">
        <v>0</v>
      </c>
      <c r="FQ24" s="7">
        <v>0</v>
      </c>
      <c r="FR24" s="6">
        <v>0</v>
      </c>
      <c r="FS24" s="6">
        <v>0</v>
      </c>
      <c r="FT24" s="6">
        <v>0</v>
      </c>
      <c r="FU24" s="6">
        <v>0</v>
      </c>
      <c r="FV24" s="6">
        <v>0</v>
      </c>
      <c r="FW24" s="6">
        <v>0</v>
      </c>
      <c r="FX24" s="6">
        <v>0</v>
      </c>
      <c r="FY24" s="6">
        <v>0</v>
      </c>
      <c r="FZ24" s="6">
        <v>0</v>
      </c>
      <c r="GA24" s="6">
        <v>0</v>
      </c>
      <c r="GB24" s="6">
        <v>0</v>
      </c>
      <c r="GC24" s="6">
        <v>0</v>
      </c>
      <c r="GD24" s="6">
        <v>0</v>
      </c>
      <c r="GE24" s="6">
        <v>0</v>
      </c>
      <c r="GF24" s="6">
        <v>0</v>
      </c>
      <c r="GG24" s="6">
        <v>0</v>
      </c>
      <c r="GH24" s="6">
        <v>0</v>
      </c>
      <c r="GI24" s="6">
        <v>0</v>
      </c>
      <c r="GJ24" s="6">
        <v>0</v>
      </c>
      <c r="GK24" s="6">
        <v>0</v>
      </c>
      <c r="GL24" s="7">
        <v>0</v>
      </c>
      <c r="GM24" s="6">
        <v>0</v>
      </c>
      <c r="GN24" s="6">
        <v>0</v>
      </c>
      <c r="GO24" s="6">
        <v>0</v>
      </c>
      <c r="GP24" s="6">
        <v>0</v>
      </c>
      <c r="GQ24" s="6">
        <v>0</v>
      </c>
      <c r="GR24" s="6">
        <v>0</v>
      </c>
      <c r="GS24" s="6">
        <v>0</v>
      </c>
      <c r="GT24" s="6">
        <v>0</v>
      </c>
      <c r="GU24" s="6">
        <v>0</v>
      </c>
      <c r="GV24" s="6">
        <v>0</v>
      </c>
      <c r="GW24" s="6">
        <v>0</v>
      </c>
      <c r="GX24" s="6">
        <v>0</v>
      </c>
      <c r="GY24" s="6">
        <v>0</v>
      </c>
      <c r="GZ24" s="6">
        <v>0</v>
      </c>
      <c r="HA24" s="6">
        <v>0</v>
      </c>
      <c r="HB24" s="6">
        <v>0</v>
      </c>
      <c r="HC24" s="6">
        <v>0</v>
      </c>
      <c r="HD24" s="6">
        <v>0</v>
      </c>
      <c r="HE24" s="6">
        <v>0</v>
      </c>
      <c r="HF24" s="6">
        <v>0</v>
      </c>
      <c r="HG24" s="7">
        <v>0</v>
      </c>
      <c r="HH24" s="6">
        <v>0</v>
      </c>
      <c r="HI24" s="6">
        <v>0</v>
      </c>
      <c r="HJ24" s="6">
        <v>0</v>
      </c>
      <c r="HK24" s="6">
        <v>0</v>
      </c>
      <c r="HL24" s="6">
        <v>0</v>
      </c>
      <c r="HM24" s="6">
        <v>0</v>
      </c>
      <c r="HN24" s="6">
        <v>0</v>
      </c>
      <c r="HO24" s="6">
        <v>0</v>
      </c>
      <c r="HP24" s="6">
        <v>0</v>
      </c>
      <c r="HQ24" s="6">
        <v>0</v>
      </c>
      <c r="HR24" s="6">
        <v>0</v>
      </c>
      <c r="HS24" s="6">
        <v>0</v>
      </c>
      <c r="HT24" s="6">
        <v>0</v>
      </c>
      <c r="HU24" s="6">
        <v>0</v>
      </c>
      <c r="HV24" s="6">
        <v>0</v>
      </c>
      <c r="HW24" s="6">
        <v>0</v>
      </c>
      <c r="HX24" s="6">
        <v>0</v>
      </c>
      <c r="HY24" s="6">
        <v>0</v>
      </c>
      <c r="HZ24" s="6">
        <v>0</v>
      </c>
      <c r="IA24" s="6">
        <v>0</v>
      </c>
      <c r="IB24" s="7">
        <v>0</v>
      </c>
    </row>
    <row r="25" spans="3:236" ht="14">
      <c r="C25" s="5" t="s">
        <v>31</v>
      </c>
      <c r="D25" s="6">
        <v>837161</v>
      </c>
      <c r="E25" s="6">
        <v>869980</v>
      </c>
      <c r="F25" s="6">
        <v>786429</v>
      </c>
      <c r="G25" s="6">
        <v>754026</v>
      </c>
      <c r="H25" s="6">
        <v>769672</v>
      </c>
      <c r="I25" s="6">
        <v>757781</v>
      </c>
      <c r="J25" s="6">
        <v>733131</v>
      </c>
      <c r="K25" s="6">
        <v>781670</v>
      </c>
      <c r="L25" s="19">
        <v>833049</v>
      </c>
      <c r="M25" s="17"/>
      <c r="N25" s="18"/>
      <c r="O25" s="6">
        <v>860181</v>
      </c>
      <c r="P25" s="6">
        <v>928795</v>
      </c>
      <c r="Q25" s="6">
        <v>996312</v>
      </c>
      <c r="R25" s="6">
        <v>1014405</v>
      </c>
      <c r="S25" s="6">
        <v>1040758</v>
      </c>
      <c r="T25" s="6">
        <v>1070577</v>
      </c>
      <c r="U25" s="6">
        <v>1082866</v>
      </c>
      <c r="V25" s="6">
        <v>1284767</v>
      </c>
      <c r="W25" s="6">
        <v>1399247</v>
      </c>
      <c r="X25" s="6">
        <v>1585718</v>
      </c>
      <c r="Y25" s="6">
        <v>1539028</v>
      </c>
      <c r="Z25" s="7">
        <v>996277.65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7">
        <v>0</v>
      </c>
      <c r="AV25" s="6">
        <v>3710443</v>
      </c>
      <c r="AW25" s="6">
        <v>3787746</v>
      </c>
      <c r="AX25" s="6">
        <v>3457464</v>
      </c>
      <c r="AY25" s="6">
        <v>3388006</v>
      </c>
      <c r="AZ25" s="6">
        <v>3433320</v>
      </c>
      <c r="BA25" s="6">
        <v>3344489</v>
      </c>
      <c r="BB25" s="6">
        <v>3360965</v>
      </c>
      <c r="BC25" s="6">
        <v>3607089</v>
      </c>
      <c r="BD25" s="6">
        <v>3743632</v>
      </c>
      <c r="BE25" s="6">
        <v>3799550</v>
      </c>
      <c r="BF25" s="6">
        <v>4006852</v>
      </c>
      <c r="BG25" s="6">
        <v>4291467</v>
      </c>
      <c r="BH25" s="6">
        <v>4173920</v>
      </c>
      <c r="BI25" s="6">
        <v>4344187</v>
      </c>
      <c r="BJ25" s="6">
        <v>4397956</v>
      </c>
      <c r="BK25" s="6">
        <v>4432558</v>
      </c>
      <c r="BL25" s="6">
        <v>5005854</v>
      </c>
      <c r="BM25" s="6">
        <v>5420170</v>
      </c>
      <c r="BN25" s="6">
        <v>6049250</v>
      </c>
      <c r="BO25" s="6">
        <v>4672677</v>
      </c>
      <c r="BP25" s="7">
        <v>4121379.75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7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6">
        <v>0</v>
      </c>
      <c r="DE25" s="6">
        <v>0</v>
      </c>
      <c r="DF25" s="7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>
        <v>0</v>
      </c>
      <c r="DZ25" s="6">
        <v>0</v>
      </c>
      <c r="EA25" s="7">
        <v>0</v>
      </c>
      <c r="EB25" s="6">
        <v>30348</v>
      </c>
      <c r="EC25" s="6">
        <v>26984</v>
      </c>
      <c r="ED25" s="6">
        <v>26940</v>
      </c>
      <c r="EE25" s="6">
        <v>29711</v>
      </c>
      <c r="EF25" s="6">
        <v>29450</v>
      </c>
      <c r="EG25" s="6">
        <v>28308</v>
      </c>
      <c r="EH25" s="6">
        <v>29524</v>
      </c>
      <c r="EI25" s="6">
        <v>32040</v>
      </c>
      <c r="EJ25" s="6">
        <v>30090</v>
      </c>
      <c r="EK25" s="6">
        <v>29023</v>
      </c>
      <c r="EL25" s="6">
        <v>29299</v>
      </c>
      <c r="EM25" s="6">
        <v>30542</v>
      </c>
      <c r="EN25" s="6">
        <v>23616</v>
      </c>
      <c r="EO25" s="6">
        <v>26264</v>
      </c>
      <c r="EP25" s="6">
        <v>27002</v>
      </c>
      <c r="EQ25" s="6">
        <v>27705</v>
      </c>
      <c r="ER25" s="6">
        <v>25252</v>
      </c>
      <c r="ES25" s="6">
        <v>27158</v>
      </c>
      <c r="ET25" s="6">
        <v>28046</v>
      </c>
      <c r="EU25" s="6">
        <v>1426</v>
      </c>
      <c r="EV25" s="7">
        <v>26936.400000000001</v>
      </c>
      <c r="EW25" s="6">
        <v>13618</v>
      </c>
      <c r="EX25" s="6">
        <v>15520</v>
      </c>
      <c r="EY25" s="6">
        <v>14116</v>
      </c>
      <c r="EZ25" s="6">
        <v>12466</v>
      </c>
      <c r="FA25" s="6">
        <v>12074</v>
      </c>
      <c r="FB25" s="6">
        <v>11974</v>
      </c>
      <c r="FC25" s="6">
        <v>13616</v>
      </c>
      <c r="FD25" s="6">
        <v>14380</v>
      </c>
      <c r="FE25" s="6">
        <v>15454</v>
      </c>
      <c r="FF25" s="6">
        <v>15081</v>
      </c>
      <c r="FG25" s="6">
        <v>14595</v>
      </c>
      <c r="FH25" s="6">
        <v>16411</v>
      </c>
      <c r="FI25" s="6">
        <v>15478</v>
      </c>
      <c r="FJ25" s="6">
        <v>16643</v>
      </c>
      <c r="FK25" s="6">
        <v>14742</v>
      </c>
      <c r="FL25" s="6">
        <v>14431</v>
      </c>
      <c r="FM25" s="6">
        <v>15436</v>
      </c>
      <c r="FN25" s="6">
        <v>16565</v>
      </c>
      <c r="FO25" s="6">
        <v>18658</v>
      </c>
      <c r="FP25" s="6">
        <v>826</v>
      </c>
      <c r="FQ25" s="7">
        <v>14104.2</v>
      </c>
      <c r="FR25" s="6">
        <v>420</v>
      </c>
      <c r="FS25" s="6">
        <v>817</v>
      </c>
      <c r="FT25" s="6">
        <v>643</v>
      </c>
      <c r="FU25" s="6">
        <v>414</v>
      </c>
      <c r="FV25" s="6">
        <v>402</v>
      </c>
      <c r="FW25" s="6">
        <v>341</v>
      </c>
      <c r="FX25" s="6">
        <v>378</v>
      </c>
      <c r="FY25" s="6">
        <v>471</v>
      </c>
      <c r="FZ25" s="6">
        <v>286</v>
      </c>
      <c r="GA25" s="6">
        <v>277</v>
      </c>
      <c r="GB25" s="6">
        <v>366</v>
      </c>
      <c r="GC25" s="6">
        <v>808</v>
      </c>
      <c r="GD25" s="6">
        <v>923</v>
      </c>
      <c r="GE25" s="6">
        <v>1192</v>
      </c>
      <c r="GF25" s="6">
        <v>851</v>
      </c>
      <c r="GG25" s="6">
        <v>953</v>
      </c>
      <c r="GH25" s="6">
        <v>1211</v>
      </c>
      <c r="GI25" s="6">
        <v>1208</v>
      </c>
      <c r="GJ25" s="6">
        <v>1174</v>
      </c>
      <c r="GK25" s="6">
        <v>65</v>
      </c>
      <c r="GL25" s="7">
        <v>660</v>
      </c>
      <c r="GM25" s="6">
        <v>0</v>
      </c>
      <c r="GN25" s="6">
        <v>0</v>
      </c>
      <c r="GO25" s="6">
        <v>0</v>
      </c>
      <c r="GP25" s="6">
        <v>0</v>
      </c>
      <c r="GQ25" s="6">
        <v>0</v>
      </c>
      <c r="GR25" s="6">
        <v>0</v>
      </c>
      <c r="GS25" s="6">
        <v>0</v>
      </c>
      <c r="GT25" s="6">
        <v>0</v>
      </c>
      <c r="GU25" s="6">
        <v>0</v>
      </c>
      <c r="GV25" s="6">
        <v>0</v>
      </c>
      <c r="GW25" s="6">
        <v>0</v>
      </c>
      <c r="GX25" s="6">
        <v>0</v>
      </c>
      <c r="GY25" s="6">
        <v>0</v>
      </c>
      <c r="GZ25" s="6">
        <v>0</v>
      </c>
      <c r="HA25" s="6">
        <v>0</v>
      </c>
      <c r="HB25" s="6">
        <v>0</v>
      </c>
      <c r="HC25" s="6">
        <v>0</v>
      </c>
      <c r="HD25" s="6">
        <v>0</v>
      </c>
      <c r="HE25" s="6">
        <v>0</v>
      </c>
      <c r="HF25" s="6">
        <v>0</v>
      </c>
      <c r="HG25" s="7">
        <v>0</v>
      </c>
      <c r="HH25" s="6">
        <v>5569</v>
      </c>
      <c r="HI25" s="6">
        <v>5754</v>
      </c>
      <c r="HJ25" s="6">
        <v>4059</v>
      </c>
      <c r="HK25" s="6">
        <v>4322</v>
      </c>
      <c r="HL25" s="6">
        <v>4921</v>
      </c>
      <c r="HM25" s="6">
        <v>4008</v>
      </c>
      <c r="HN25" s="6">
        <v>4883</v>
      </c>
      <c r="HO25" s="6">
        <v>5697</v>
      </c>
      <c r="HP25" s="6">
        <v>6025</v>
      </c>
      <c r="HQ25" s="6">
        <v>6412</v>
      </c>
      <c r="HR25" s="6">
        <v>6595</v>
      </c>
      <c r="HS25" s="6">
        <v>6513</v>
      </c>
      <c r="HT25" s="6">
        <v>7095</v>
      </c>
      <c r="HU25" s="6">
        <v>6816</v>
      </c>
      <c r="HV25" s="6">
        <v>6832</v>
      </c>
      <c r="HW25" s="6">
        <v>6241</v>
      </c>
      <c r="HX25" s="6">
        <v>6085</v>
      </c>
      <c r="HY25" s="6">
        <v>6005</v>
      </c>
      <c r="HZ25" s="6">
        <v>5959</v>
      </c>
      <c r="IA25" s="6">
        <v>0</v>
      </c>
      <c r="IB25" s="7">
        <v>5489.55</v>
      </c>
    </row>
    <row r="26" spans="3:236" ht="14">
      <c r="C26" s="5" t="s">
        <v>32</v>
      </c>
      <c r="D26" s="6">
        <v>51858</v>
      </c>
      <c r="E26" s="6">
        <v>49087</v>
      </c>
      <c r="F26" s="6">
        <v>43903</v>
      </c>
      <c r="G26" s="6">
        <v>43502</v>
      </c>
      <c r="H26" s="6">
        <v>48126</v>
      </c>
      <c r="I26" s="6">
        <v>37905</v>
      </c>
      <c r="J26" s="6">
        <v>38183</v>
      </c>
      <c r="K26" s="6">
        <v>37740</v>
      </c>
      <c r="L26" s="19">
        <v>36665</v>
      </c>
      <c r="M26" s="17"/>
      <c r="N26" s="18"/>
      <c r="O26" s="6">
        <v>37230</v>
      </c>
      <c r="P26" s="6">
        <v>43137</v>
      </c>
      <c r="Q26" s="6">
        <v>32160</v>
      </c>
      <c r="R26" s="6">
        <v>34712</v>
      </c>
      <c r="S26" s="6">
        <v>37127</v>
      </c>
      <c r="T26" s="6">
        <v>39703</v>
      </c>
      <c r="U26" s="6">
        <v>36420</v>
      </c>
      <c r="V26" s="6">
        <v>30860</v>
      </c>
      <c r="W26" s="6">
        <v>38702</v>
      </c>
      <c r="X26" s="6">
        <v>34405</v>
      </c>
      <c r="Y26" s="6">
        <v>36079</v>
      </c>
      <c r="Z26" s="7">
        <v>39375.199999999997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7">
        <v>0</v>
      </c>
      <c r="AV26" s="6">
        <v>77807</v>
      </c>
      <c r="AW26" s="6">
        <v>73634</v>
      </c>
      <c r="AX26" s="6">
        <v>65876</v>
      </c>
      <c r="AY26" s="6">
        <v>65256</v>
      </c>
      <c r="AZ26" s="6">
        <v>72185</v>
      </c>
      <c r="BA26" s="6">
        <v>56857</v>
      </c>
      <c r="BB26" s="6">
        <v>57270</v>
      </c>
      <c r="BC26" s="6">
        <v>56681</v>
      </c>
      <c r="BD26" s="6">
        <v>54996</v>
      </c>
      <c r="BE26" s="6">
        <v>55842</v>
      </c>
      <c r="BF26" s="6">
        <v>64705</v>
      </c>
      <c r="BG26" s="6">
        <v>48240</v>
      </c>
      <c r="BH26" s="6">
        <v>52068</v>
      </c>
      <c r="BI26" s="6">
        <v>55688</v>
      </c>
      <c r="BJ26" s="6">
        <v>59589</v>
      </c>
      <c r="BK26" s="6">
        <v>54633</v>
      </c>
      <c r="BL26" s="6">
        <v>46290</v>
      </c>
      <c r="BM26" s="6">
        <v>58053</v>
      </c>
      <c r="BN26" s="6">
        <v>51605</v>
      </c>
      <c r="BO26" s="6">
        <v>54442</v>
      </c>
      <c r="BP26" s="7">
        <v>59085.85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7">
        <v>0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6">
        <v>0</v>
      </c>
      <c r="DE26" s="6">
        <v>0</v>
      </c>
      <c r="DF26" s="7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  <c r="EA26" s="7">
        <v>0</v>
      </c>
      <c r="EB26" s="6">
        <v>0</v>
      </c>
      <c r="EC26" s="6">
        <v>0</v>
      </c>
      <c r="ED26" s="6">
        <v>0</v>
      </c>
      <c r="EE26" s="6">
        <v>0</v>
      </c>
      <c r="EF26" s="6">
        <v>0</v>
      </c>
      <c r="EG26" s="6">
        <v>0</v>
      </c>
      <c r="EH26" s="6">
        <v>0</v>
      </c>
      <c r="EI26" s="6">
        <v>0</v>
      </c>
      <c r="EJ26" s="6">
        <v>0</v>
      </c>
      <c r="EK26" s="6">
        <v>0</v>
      </c>
      <c r="EL26" s="6">
        <v>0</v>
      </c>
      <c r="EM26" s="6">
        <v>0</v>
      </c>
      <c r="EN26" s="6">
        <v>0</v>
      </c>
      <c r="EO26" s="6">
        <v>0</v>
      </c>
      <c r="EP26" s="6">
        <v>0</v>
      </c>
      <c r="EQ26" s="6">
        <v>0</v>
      </c>
      <c r="ER26" s="6">
        <v>0</v>
      </c>
      <c r="ES26" s="6">
        <v>0</v>
      </c>
      <c r="ET26" s="6">
        <v>0</v>
      </c>
      <c r="EU26" s="6">
        <v>0</v>
      </c>
      <c r="EV26" s="7">
        <v>0</v>
      </c>
      <c r="EW26" s="6">
        <v>0</v>
      </c>
      <c r="EX26" s="6">
        <v>0</v>
      </c>
      <c r="EY26" s="6">
        <v>0</v>
      </c>
      <c r="EZ26" s="6">
        <v>0</v>
      </c>
      <c r="FA26" s="6">
        <v>0</v>
      </c>
      <c r="FB26" s="6">
        <v>0</v>
      </c>
      <c r="FC26" s="6">
        <v>0</v>
      </c>
      <c r="FD26" s="6">
        <v>0</v>
      </c>
      <c r="FE26" s="6">
        <v>0</v>
      </c>
      <c r="FF26" s="6">
        <v>0</v>
      </c>
      <c r="FG26" s="6">
        <v>0</v>
      </c>
      <c r="FH26" s="6">
        <v>0</v>
      </c>
      <c r="FI26" s="6">
        <v>0</v>
      </c>
      <c r="FJ26" s="6">
        <v>0</v>
      </c>
      <c r="FK26" s="6">
        <v>0</v>
      </c>
      <c r="FL26" s="6">
        <v>0</v>
      </c>
      <c r="FM26" s="6">
        <v>0</v>
      </c>
      <c r="FN26" s="6">
        <v>0</v>
      </c>
      <c r="FO26" s="6">
        <v>0</v>
      </c>
      <c r="FP26" s="6">
        <v>0</v>
      </c>
      <c r="FQ26" s="7">
        <v>0</v>
      </c>
      <c r="FR26" s="6">
        <v>0</v>
      </c>
      <c r="FS26" s="6">
        <v>0</v>
      </c>
      <c r="FT26" s="6">
        <v>0</v>
      </c>
      <c r="FU26" s="6">
        <v>0</v>
      </c>
      <c r="FV26" s="6">
        <v>0</v>
      </c>
      <c r="FW26" s="6">
        <v>0</v>
      </c>
      <c r="FX26" s="6">
        <v>0</v>
      </c>
      <c r="FY26" s="6">
        <v>0</v>
      </c>
      <c r="FZ26" s="6">
        <v>0</v>
      </c>
      <c r="GA26" s="6">
        <v>0</v>
      </c>
      <c r="GB26" s="6">
        <v>0</v>
      </c>
      <c r="GC26" s="6">
        <v>0</v>
      </c>
      <c r="GD26" s="6">
        <v>0</v>
      </c>
      <c r="GE26" s="6">
        <v>0</v>
      </c>
      <c r="GF26" s="6">
        <v>0</v>
      </c>
      <c r="GG26" s="6">
        <v>0</v>
      </c>
      <c r="GH26" s="6">
        <v>0</v>
      </c>
      <c r="GI26" s="6">
        <v>0</v>
      </c>
      <c r="GJ26" s="6">
        <v>0</v>
      </c>
      <c r="GK26" s="6">
        <v>0</v>
      </c>
      <c r="GL26" s="7">
        <v>0</v>
      </c>
      <c r="GM26" s="6">
        <v>0</v>
      </c>
      <c r="GN26" s="6">
        <v>0</v>
      </c>
      <c r="GO26" s="6">
        <v>0</v>
      </c>
      <c r="GP26" s="6">
        <v>0</v>
      </c>
      <c r="GQ26" s="6">
        <v>0</v>
      </c>
      <c r="GR26" s="6">
        <v>0</v>
      </c>
      <c r="GS26" s="6">
        <v>0</v>
      </c>
      <c r="GT26" s="6">
        <v>0</v>
      </c>
      <c r="GU26" s="6">
        <v>0</v>
      </c>
      <c r="GV26" s="6">
        <v>0</v>
      </c>
      <c r="GW26" s="6">
        <v>0</v>
      </c>
      <c r="GX26" s="6">
        <v>0</v>
      </c>
      <c r="GY26" s="6">
        <v>0</v>
      </c>
      <c r="GZ26" s="6">
        <v>0</v>
      </c>
      <c r="HA26" s="6">
        <v>0</v>
      </c>
      <c r="HB26" s="6">
        <v>0</v>
      </c>
      <c r="HC26" s="6">
        <v>0</v>
      </c>
      <c r="HD26" s="6">
        <v>0</v>
      </c>
      <c r="HE26" s="6">
        <v>0</v>
      </c>
      <c r="HF26" s="6">
        <v>0</v>
      </c>
      <c r="HG26" s="7">
        <v>0</v>
      </c>
      <c r="HH26" s="6">
        <v>1</v>
      </c>
      <c r="HI26" s="6">
        <v>0</v>
      </c>
      <c r="HJ26" s="6">
        <v>1</v>
      </c>
      <c r="HK26" s="6">
        <v>0</v>
      </c>
      <c r="HL26" s="6">
        <v>0</v>
      </c>
      <c r="HM26" s="6">
        <v>0</v>
      </c>
      <c r="HN26" s="6">
        <v>0</v>
      </c>
      <c r="HO26" s="6">
        <v>4</v>
      </c>
      <c r="HP26" s="6">
        <v>0</v>
      </c>
      <c r="HQ26" s="6">
        <v>0</v>
      </c>
      <c r="HR26" s="6">
        <v>0</v>
      </c>
      <c r="HS26" s="6">
        <v>0</v>
      </c>
      <c r="HT26" s="6">
        <v>0</v>
      </c>
      <c r="HU26" s="6">
        <v>0</v>
      </c>
      <c r="HV26" s="6">
        <v>2</v>
      </c>
      <c r="HW26" s="6">
        <v>0</v>
      </c>
      <c r="HX26" s="6">
        <v>0</v>
      </c>
      <c r="HY26" s="6">
        <v>0</v>
      </c>
      <c r="HZ26" s="6">
        <v>0</v>
      </c>
      <c r="IA26" s="6">
        <v>18</v>
      </c>
      <c r="IB26" s="7">
        <v>1.3</v>
      </c>
    </row>
    <row r="27" spans="3:236" ht="14">
      <c r="C27" s="5" t="s">
        <v>33</v>
      </c>
      <c r="D27" s="6">
        <v>511200</v>
      </c>
      <c r="E27" s="6">
        <v>476911</v>
      </c>
      <c r="F27" s="6">
        <v>377011</v>
      </c>
      <c r="G27" s="6">
        <v>429470</v>
      </c>
      <c r="H27" s="6">
        <v>416531</v>
      </c>
      <c r="I27" s="6">
        <v>378688</v>
      </c>
      <c r="J27" s="6">
        <v>492831</v>
      </c>
      <c r="K27" s="6">
        <v>498553</v>
      </c>
      <c r="L27" s="19">
        <v>509522</v>
      </c>
      <c r="M27" s="17"/>
      <c r="N27" s="18"/>
      <c r="O27" s="6">
        <v>466690</v>
      </c>
      <c r="P27" s="6">
        <v>518515</v>
      </c>
      <c r="Q27" s="6">
        <v>603773</v>
      </c>
      <c r="R27" s="6">
        <v>627576</v>
      </c>
      <c r="S27" s="6">
        <v>576816</v>
      </c>
      <c r="T27" s="6">
        <v>562772</v>
      </c>
      <c r="U27" s="6">
        <v>586531</v>
      </c>
      <c r="V27" s="6">
        <v>671638</v>
      </c>
      <c r="W27" s="6">
        <v>532050</v>
      </c>
      <c r="X27" s="6">
        <v>1057500</v>
      </c>
      <c r="Y27" s="6">
        <v>726059</v>
      </c>
      <c r="Z27" s="7">
        <v>551031.85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7">
        <v>0</v>
      </c>
      <c r="AV27" s="6">
        <v>255604</v>
      </c>
      <c r="AW27" s="6">
        <v>238460</v>
      </c>
      <c r="AX27" s="6">
        <v>188511</v>
      </c>
      <c r="AY27" s="6">
        <v>214740</v>
      </c>
      <c r="AZ27" s="6">
        <v>208265</v>
      </c>
      <c r="BA27" s="6">
        <v>189343</v>
      </c>
      <c r="BB27" s="6">
        <v>246416</v>
      </c>
      <c r="BC27" s="6">
        <v>249275</v>
      </c>
      <c r="BD27" s="6">
        <v>254762</v>
      </c>
      <c r="BE27" s="6">
        <v>233345</v>
      </c>
      <c r="BF27" s="6">
        <v>259257</v>
      </c>
      <c r="BG27" s="6">
        <v>301886</v>
      </c>
      <c r="BH27" s="6">
        <v>313788</v>
      </c>
      <c r="BI27" s="6">
        <v>288406</v>
      </c>
      <c r="BJ27" s="6">
        <v>281387</v>
      </c>
      <c r="BK27" s="6">
        <v>293265</v>
      </c>
      <c r="BL27" s="6">
        <v>335819</v>
      </c>
      <c r="BM27" s="6">
        <v>266026</v>
      </c>
      <c r="BN27" s="6">
        <v>528749</v>
      </c>
      <c r="BO27" s="6">
        <v>363031</v>
      </c>
      <c r="BP27" s="7">
        <v>275516.75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7">
        <v>0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6">
        <v>0</v>
      </c>
      <c r="DE27" s="6">
        <v>0</v>
      </c>
      <c r="DF27" s="7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  <c r="EA27" s="7">
        <v>0</v>
      </c>
      <c r="EB27" s="6">
        <v>0</v>
      </c>
      <c r="EC27" s="6">
        <v>0</v>
      </c>
      <c r="ED27" s="6">
        <v>0</v>
      </c>
      <c r="EE27" s="6">
        <v>0</v>
      </c>
      <c r="EF27" s="6">
        <v>0</v>
      </c>
      <c r="EG27" s="6">
        <v>0</v>
      </c>
      <c r="EH27" s="6">
        <v>0</v>
      </c>
      <c r="EI27" s="6">
        <v>0</v>
      </c>
      <c r="EJ27" s="6">
        <v>0</v>
      </c>
      <c r="EK27" s="6">
        <v>0</v>
      </c>
      <c r="EL27" s="6">
        <v>0</v>
      </c>
      <c r="EM27" s="6">
        <v>0</v>
      </c>
      <c r="EN27" s="6">
        <v>0</v>
      </c>
      <c r="EO27" s="6">
        <v>0</v>
      </c>
      <c r="EP27" s="6">
        <v>0</v>
      </c>
      <c r="EQ27" s="6">
        <v>0</v>
      </c>
      <c r="ER27" s="6">
        <v>0</v>
      </c>
      <c r="ES27" s="6">
        <v>0</v>
      </c>
      <c r="ET27" s="6">
        <v>0</v>
      </c>
      <c r="EU27" s="6">
        <v>0</v>
      </c>
      <c r="EV27" s="7">
        <v>0</v>
      </c>
      <c r="EW27" s="6">
        <v>0</v>
      </c>
      <c r="EX27" s="6">
        <v>0</v>
      </c>
      <c r="EY27" s="6">
        <v>0</v>
      </c>
      <c r="EZ27" s="6">
        <v>0</v>
      </c>
      <c r="FA27" s="6">
        <v>0</v>
      </c>
      <c r="FB27" s="6">
        <v>0</v>
      </c>
      <c r="FC27" s="6">
        <v>0</v>
      </c>
      <c r="FD27" s="6">
        <v>0</v>
      </c>
      <c r="FE27" s="6">
        <v>0</v>
      </c>
      <c r="FF27" s="6">
        <v>0</v>
      </c>
      <c r="FG27" s="6">
        <v>0</v>
      </c>
      <c r="FH27" s="6">
        <v>0</v>
      </c>
      <c r="FI27" s="6">
        <v>0</v>
      </c>
      <c r="FJ27" s="6">
        <v>0</v>
      </c>
      <c r="FK27" s="6">
        <v>0</v>
      </c>
      <c r="FL27" s="6">
        <v>0</v>
      </c>
      <c r="FM27" s="6">
        <v>0</v>
      </c>
      <c r="FN27" s="6">
        <v>0</v>
      </c>
      <c r="FO27" s="6">
        <v>0</v>
      </c>
      <c r="FP27" s="6">
        <v>0</v>
      </c>
      <c r="FQ27" s="7">
        <v>0</v>
      </c>
      <c r="FR27" s="6">
        <v>0</v>
      </c>
      <c r="FS27" s="6">
        <v>0</v>
      </c>
      <c r="FT27" s="6">
        <v>0</v>
      </c>
      <c r="FU27" s="6">
        <v>0</v>
      </c>
      <c r="FV27" s="6">
        <v>0</v>
      </c>
      <c r="FW27" s="6">
        <v>0</v>
      </c>
      <c r="FX27" s="6">
        <v>0</v>
      </c>
      <c r="FY27" s="6">
        <v>0</v>
      </c>
      <c r="FZ27" s="6">
        <v>0</v>
      </c>
      <c r="GA27" s="6">
        <v>0</v>
      </c>
      <c r="GB27" s="6">
        <v>0</v>
      </c>
      <c r="GC27" s="6">
        <v>0</v>
      </c>
      <c r="GD27" s="6">
        <v>0</v>
      </c>
      <c r="GE27" s="6">
        <v>0</v>
      </c>
      <c r="GF27" s="6">
        <v>0</v>
      </c>
      <c r="GG27" s="6">
        <v>0</v>
      </c>
      <c r="GH27" s="6">
        <v>0</v>
      </c>
      <c r="GI27" s="6">
        <v>0</v>
      </c>
      <c r="GJ27" s="6">
        <v>0</v>
      </c>
      <c r="GK27" s="6">
        <v>0</v>
      </c>
      <c r="GL27" s="7">
        <v>0</v>
      </c>
      <c r="GM27" s="6">
        <v>0</v>
      </c>
      <c r="GN27" s="6">
        <v>0</v>
      </c>
      <c r="GO27" s="6">
        <v>0</v>
      </c>
      <c r="GP27" s="6">
        <v>0</v>
      </c>
      <c r="GQ27" s="6">
        <v>0</v>
      </c>
      <c r="GR27" s="6">
        <v>0</v>
      </c>
      <c r="GS27" s="6">
        <v>0</v>
      </c>
      <c r="GT27" s="6">
        <v>0</v>
      </c>
      <c r="GU27" s="6">
        <v>0</v>
      </c>
      <c r="GV27" s="6">
        <v>0</v>
      </c>
      <c r="GW27" s="6">
        <v>0</v>
      </c>
      <c r="GX27" s="6">
        <v>0</v>
      </c>
      <c r="GY27" s="6">
        <v>0</v>
      </c>
      <c r="GZ27" s="6">
        <v>0</v>
      </c>
      <c r="HA27" s="6">
        <v>0</v>
      </c>
      <c r="HB27" s="6">
        <v>0</v>
      </c>
      <c r="HC27" s="6">
        <v>0</v>
      </c>
      <c r="HD27" s="6">
        <v>0</v>
      </c>
      <c r="HE27" s="6">
        <v>0</v>
      </c>
      <c r="HF27" s="6">
        <v>0</v>
      </c>
      <c r="HG27" s="7">
        <v>0</v>
      </c>
      <c r="HH27" s="6">
        <v>0</v>
      </c>
      <c r="HI27" s="6">
        <v>0</v>
      </c>
      <c r="HJ27" s="6">
        <v>0</v>
      </c>
      <c r="HK27" s="6">
        <v>0</v>
      </c>
      <c r="HL27" s="6">
        <v>0</v>
      </c>
      <c r="HM27" s="6">
        <v>0</v>
      </c>
      <c r="HN27" s="6">
        <v>0</v>
      </c>
      <c r="HO27" s="6">
        <v>0</v>
      </c>
      <c r="HP27" s="6">
        <v>0</v>
      </c>
      <c r="HQ27" s="6">
        <v>0</v>
      </c>
      <c r="HR27" s="6">
        <v>0</v>
      </c>
      <c r="HS27" s="6">
        <v>0</v>
      </c>
      <c r="HT27" s="6">
        <v>0</v>
      </c>
      <c r="HU27" s="6">
        <v>0</v>
      </c>
      <c r="HV27" s="6">
        <v>0</v>
      </c>
      <c r="HW27" s="6">
        <v>0</v>
      </c>
      <c r="HX27" s="6">
        <v>0</v>
      </c>
      <c r="HY27" s="6">
        <v>0</v>
      </c>
      <c r="HZ27" s="6">
        <v>0</v>
      </c>
      <c r="IA27" s="6">
        <v>0</v>
      </c>
      <c r="IB27" s="7">
        <v>0</v>
      </c>
    </row>
    <row r="28" spans="3:236" ht="14">
      <c r="C28" s="5" t="s">
        <v>34</v>
      </c>
      <c r="D28" s="6">
        <v>1836784</v>
      </c>
      <c r="E28" s="6">
        <v>1891992</v>
      </c>
      <c r="F28" s="6">
        <v>1810501</v>
      </c>
      <c r="G28" s="6">
        <v>1897634</v>
      </c>
      <c r="H28" s="6">
        <v>2117458</v>
      </c>
      <c r="I28" s="6">
        <v>2020666</v>
      </c>
      <c r="J28" s="6">
        <v>2048789</v>
      </c>
      <c r="K28" s="6">
        <v>1996502</v>
      </c>
      <c r="L28" s="19">
        <v>1932817</v>
      </c>
      <c r="M28" s="17"/>
      <c r="N28" s="18"/>
      <c r="O28" s="6">
        <v>2110918</v>
      </c>
      <c r="P28" s="6">
        <v>2011438</v>
      </c>
      <c r="Q28" s="6">
        <v>2129658</v>
      </c>
      <c r="R28" s="6">
        <v>2106090</v>
      </c>
      <c r="S28" s="6">
        <v>2105419</v>
      </c>
      <c r="T28" s="6">
        <v>2154859</v>
      </c>
      <c r="U28" s="6">
        <v>2056828</v>
      </c>
      <c r="V28" s="6">
        <v>2170681</v>
      </c>
      <c r="W28" s="6">
        <v>2275606</v>
      </c>
      <c r="X28" s="6">
        <v>2267821</v>
      </c>
      <c r="Y28" s="6">
        <v>2347167</v>
      </c>
      <c r="Z28" s="7">
        <v>2064481.4</v>
      </c>
      <c r="AA28" s="6">
        <v>3600</v>
      </c>
      <c r="AB28" s="6">
        <v>3600</v>
      </c>
      <c r="AC28" s="6">
        <v>3600</v>
      </c>
      <c r="AD28" s="6">
        <v>3600</v>
      </c>
      <c r="AE28" s="6">
        <v>3600</v>
      </c>
      <c r="AF28" s="6">
        <v>3600</v>
      </c>
      <c r="AG28" s="6">
        <v>3600</v>
      </c>
      <c r="AH28" s="6">
        <v>3600</v>
      </c>
      <c r="AI28" s="6">
        <v>3600</v>
      </c>
      <c r="AJ28" s="6">
        <v>3600</v>
      </c>
      <c r="AK28" s="6">
        <v>3600</v>
      </c>
      <c r="AL28" s="6">
        <v>3600</v>
      </c>
      <c r="AM28" s="6">
        <v>3600</v>
      </c>
      <c r="AN28" s="6">
        <v>3600</v>
      </c>
      <c r="AO28" s="6">
        <v>3600</v>
      </c>
      <c r="AP28" s="6">
        <v>3600</v>
      </c>
      <c r="AQ28" s="6">
        <v>3600</v>
      </c>
      <c r="AR28" s="6">
        <v>3600</v>
      </c>
      <c r="AS28" s="6">
        <v>3600</v>
      </c>
      <c r="AT28" s="6">
        <v>3600</v>
      </c>
      <c r="AU28" s="7">
        <v>3600</v>
      </c>
      <c r="AV28" s="6">
        <v>16087515</v>
      </c>
      <c r="AW28" s="6">
        <v>16496382</v>
      </c>
      <c r="AX28" s="6">
        <v>15990243</v>
      </c>
      <c r="AY28" s="6">
        <v>16837581</v>
      </c>
      <c r="AZ28" s="6">
        <v>18456242</v>
      </c>
      <c r="BA28" s="6">
        <v>17540201</v>
      </c>
      <c r="BB28" s="6">
        <v>18079961</v>
      </c>
      <c r="BC28" s="6">
        <v>18016358</v>
      </c>
      <c r="BD28" s="6">
        <v>17072881</v>
      </c>
      <c r="BE28" s="6">
        <v>18615128</v>
      </c>
      <c r="BF28" s="6">
        <v>17118291</v>
      </c>
      <c r="BG28" s="6">
        <v>18784089</v>
      </c>
      <c r="BH28" s="6">
        <v>18057565</v>
      </c>
      <c r="BI28" s="6">
        <v>17908634</v>
      </c>
      <c r="BJ28" s="6">
        <v>18467173</v>
      </c>
      <c r="BK28" s="6">
        <v>17473410</v>
      </c>
      <c r="BL28" s="6">
        <v>18497102</v>
      </c>
      <c r="BM28" s="6">
        <v>19279580</v>
      </c>
      <c r="BN28" s="6">
        <v>19276908</v>
      </c>
      <c r="BO28" s="6">
        <v>19970763</v>
      </c>
      <c r="BP28" s="7">
        <v>17901300.350000001</v>
      </c>
      <c r="BQ28" s="6">
        <v>3600</v>
      </c>
      <c r="BR28" s="6">
        <v>3600</v>
      </c>
      <c r="BS28" s="6">
        <v>3600</v>
      </c>
      <c r="BT28" s="6">
        <v>3600</v>
      </c>
      <c r="BU28" s="6">
        <v>3600</v>
      </c>
      <c r="BV28" s="6">
        <v>3600</v>
      </c>
      <c r="BW28" s="6">
        <v>3600</v>
      </c>
      <c r="BX28" s="6">
        <v>3600</v>
      </c>
      <c r="BY28" s="6">
        <v>3600</v>
      </c>
      <c r="BZ28" s="6">
        <v>3600</v>
      </c>
      <c r="CA28" s="6">
        <v>3600</v>
      </c>
      <c r="CB28" s="6">
        <v>3600</v>
      </c>
      <c r="CC28" s="6">
        <v>3600</v>
      </c>
      <c r="CD28" s="6">
        <v>3600</v>
      </c>
      <c r="CE28" s="6">
        <v>3600</v>
      </c>
      <c r="CF28" s="6">
        <v>3600</v>
      </c>
      <c r="CG28" s="6">
        <v>3600</v>
      </c>
      <c r="CH28" s="6">
        <v>3600</v>
      </c>
      <c r="CI28" s="6">
        <v>3600</v>
      </c>
      <c r="CJ28" s="6">
        <v>3600</v>
      </c>
      <c r="CK28" s="7">
        <v>3600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0</v>
      </c>
      <c r="DC28" s="6">
        <v>0</v>
      </c>
      <c r="DD28" s="6">
        <v>0</v>
      </c>
      <c r="DE28" s="6">
        <v>0</v>
      </c>
      <c r="DF28" s="7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  <c r="EA28" s="7">
        <v>0</v>
      </c>
      <c r="EB28" s="6">
        <v>52088</v>
      </c>
      <c r="EC28" s="6">
        <v>46724</v>
      </c>
      <c r="ED28" s="6">
        <v>52629</v>
      </c>
      <c r="EE28" s="6">
        <v>59280</v>
      </c>
      <c r="EF28" s="6">
        <v>52354</v>
      </c>
      <c r="EG28" s="6">
        <v>49379</v>
      </c>
      <c r="EH28" s="6">
        <v>60476</v>
      </c>
      <c r="EI28" s="6">
        <v>80738</v>
      </c>
      <c r="EJ28" s="6">
        <v>54882</v>
      </c>
      <c r="EK28" s="6">
        <v>52742</v>
      </c>
      <c r="EL28" s="6">
        <v>49114</v>
      </c>
      <c r="EM28" s="6">
        <v>51779</v>
      </c>
      <c r="EN28" s="6">
        <v>39523</v>
      </c>
      <c r="EO28" s="6">
        <v>35929</v>
      </c>
      <c r="EP28" s="6">
        <v>39184</v>
      </c>
      <c r="EQ28" s="6">
        <v>35782</v>
      </c>
      <c r="ER28" s="6">
        <v>38429</v>
      </c>
      <c r="ES28" s="6">
        <v>38328</v>
      </c>
      <c r="ET28" s="6">
        <v>40826</v>
      </c>
      <c r="EU28" s="6">
        <v>41941</v>
      </c>
      <c r="EV28" s="7">
        <v>48606.35</v>
      </c>
      <c r="EW28" s="6">
        <v>18046</v>
      </c>
      <c r="EX28" s="6">
        <v>18361</v>
      </c>
      <c r="EY28" s="6">
        <v>17958</v>
      </c>
      <c r="EZ28" s="6">
        <v>19881</v>
      </c>
      <c r="FA28" s="6">
        <v>18968</v>
      </c>
      <c r="FB28" s="6">
        <v>17579</v>
      </c>
      <c r="FC28" s="6">
        <v>22204</v>
      </c>
      <c r="FD28" s="6">
        <v>21171</v>
      </c>
      <c r="FE28" s="6">
        <v>22098</v>
      </c>
      <c r="FF28" s="6">
        <v>22009</v>
      </c>
      <c r="FG28" s="6">
        <v>20121</v>
      </c>
      <c r="FH28" s="6">
        <v>23404</v>
      </c>
      <c r="FI28" s="6">
        <v>23228</v>
      </c>
      <c r="FJ28" s="6">
        <v>22132</v>
      </c>
      <c r="FK28" s="6">
        <v>22880</v>
      </c>
      <c r="FL28" s="6">
        <v>17986</v>
      </c>
      <c r="FM28" s="6">
        <v>21515</v>
      </c>
      <c r="FN28" s="6">
        <v>20413</v>
      </c>
      <c r="FO28" s="6">
        <v>20735</v>
      </c>
      <c r="FP28" s="6">
        <v>22832</v>
      </c>
      <c r="FQ28" s="7">
        <v>20676.05</v>
      </c>
      <c r="FR28" s="6">
        <v>1650</v>
      </c>
      <c r="FS28" s="6">
        <v>2348</v>
      </c>
      <c r="FT28" s="6">
        <v>2241</v>
      </c>
      <c r="FU28" s="6">
        <v>2609</v>
      </c>
      <c r="FV28" s="6">
        <v>3005</v>
      </c>
      <c r="FW28" s="6">
        <v>2048</v>
      </c>
      <c r="FX28" s="6">
        <v>2681</v>
      </c>
      <c r="FY28" s="6">
        <v>2014</v>
      </c>
      <c r="FZ28" s="6">
        <v>2101</v>
      </c>
      <c r="GA28" s="6">
        <v>2125</v>
      </c>
      <c r="GB28" s="6">
        <v>1991</v>
      </c>
      <c r="GC28" s="6">
        <v>2063</v>
      </c>
      <c r="GD28" s="6">
        <v>2249</v>
      </c>
      <c r="GE28" s="6">
        <v>2100</v>
      </c>
      <c r="GF28" s="6">
        <v>4299</v>
      </c>
      <c r="GG28" s="6">
        <v>1584</v>
      </c>
      <c r="GH28" s="6">
        <v>2034</v>
      </c>
      <c r="GI28" s="6">
        <v>1965</v>
      </c>
      <c r="GJ28" s="6">
        <v>973</v>
      </c>
      <c r="GK28" s="6">
        <v>1633</v>
      </c>
      <c r="GL28" s="7">
        <v>2185.65</v>
      </c>
      <c r="GM28" s="6">
        <v>0</v>
      </c>
      <c r="GN28" s="6">
        <v>0</v>
      </c>
      <c r="GO28" s="6">
        <v>0</v>
      </c>
      <c r="GP28" s="6">
        <v>0</v>
      </c>
      <c r="GQ28" s="6">
        <v>0</v>
      </c>
      <c r="GR28" s="6">
        <v>0</v>
      </c>
      <c r="GS28" s="6">
        <v>0</v>
      </c>
      <c r="GT28" s="6">
        <v>0</v>
      </c>
      <c r="GU28" s="6">
        <v>0</v>
      </c>
      <c r="GV28" s="6">
        <v>0</v>
      </c>
      <c r="GW28" s="6">
        <v>0</v>
      </c>
      <c r="GX28" s="6">
        <v>0</v>
      </c>
      <c r="GY28" s="6">
        <v>0</v>
      </c>
      <c r="GZ28" s="6">
        <v>0</v>
      </c>
      <c r="HA28" s="6">
        <v>0</v>
      </c>
      <c r="HB28" s="6">
        <v>0</v>
      </c>
      <c r="HC28" s="6">
        <v>0</v>
      </c>
      <c r="HD28" s="6">
        <v>0</v>
      </c>
      <c r="HE28" s="6">
        <v>0</v>
      </c>
      <c r="HF28" s="6">
        <v>0</v>
      </c>
      <c r="HG28" s="7">
        <v>0</v>
      </c>
      <c r="HH28" s="6">
        <v>9314</v>
      </c>
      <c r="HI28" s="6">
        <v>11364</v>
      </c>
      <c r="HJ28" s="6">
        <v>14221</v>
      </c>
      <c r="HK28" s="6">
        <v>13603</v>
      </c>
      <c r="HL28" s="6">
        <v>13143</v>
      </c>
      <c r="HM28" s="6">
        <v>10254</v>
      </c>
      <c r="HN28" s="6">
        <v>11037</v>
      </c>
      <c r="HO28" s="6">
        <v>12338</v>
      </c>
      <c r="HP28" s="6">
        <v>16495</v>
      </c>
      <c r="HQ28" s="6">
        <v>26546</v>
      </c>
      <c r="HR28" s="6">
        <v>24239</v>
      </c>
      <c r="HS28" s="6">
        <v>35435</v>
      </c>
      <c r="HT28" s="6">
        <v>17461</v>
      </c>
      <c r="HU28" s="6">
        <v>14551</v>
      </c>
      <c r="HV28" s="6">
        <v>14618</v>
      </c>
      <c r="HW28" s="6">
        <v>15142</v>
      </c>
      <c r="HX28" s="6">
        <v>15915</v>
      </c>
      <c r="HY28" s="6">
        <v>13070</v>
      </c>
      <c r="HZ28" s="6">
        <v>14725</v>
      </c>
      <c r="IA28" s="6">
        <v>14814</v>
      </c>
      <c r="IB28" s="7">
        <v>15914.25</v>
      </c>
    </row>
    <row r="29" spans="3:236" ht="14">
      <c r="C29" s="5" t="s">
        <v>35</v>
      </c>
      <c r="D29" s="6">
        <v>63259</v>
      </c>
      <c r="E29" s="6">
        <v>58318</v>
      </c>
      <c r="F29" s="6">
        <v>52136</v>
      </c>
      <c r="G29" s="6">
        <v>46451</v>
      </c>
      <c r="H29" s="6">
        <v>47401</v>
      </c>
      <c r="I29" s="6">
        <v>42493</v>
      </c>
      <c r="J29" s="6">
        <v>45423</v>
      </c>
      <c r="K29" s="6">
        <v>44050</v>
      </c>
      <c r="L29" s="19">
        <v>40779</v>
      </c>
      <c r="M29" s="17"/>
      <c r="N29" s="18"/>
      <c r="O29" s="6">
        <v>39538</v>
      </c>
      <c r="P29" s="6">
        <v>38709</v>
      </c>
      <c r="Q29" s="6">
        <v>38234</v>
      </c>
      <c r="R29" s="6">
        <v>37437</v>
      </c>
      <c r="S29" s="6">
        <v>41106</v>
      </c>
      <c r="T29" s="6">
        <v>44744</v>
      </c>
      <c r="U29" s="6">
        <v>41312</v>
      </c>
      <c r="V29" s="6">
        <v>44721</v>
      </c>
      <c r="W29" s="6">
        <v>53165</v>
      </c>
      <c r="X29" s="6">
        <v>57692</v>
      </c>
      <c r="Y29" s="6">
        <v>52756</v>
      </c>
      <c r="Z29" s="7">
        <v>46486.2</v>
      </c>
      <c r="AA29" s="6">
        <v>813</v>
      </c>
      <c r="AB29" s="6">
        <v>1047</v>
      </c>
      <c r="AC29" s="6">
        <v>719</v>
      </c>
      <c r="AD29" s="6">
        <v>603</v>
      </c>
      <c r="AE29" s="6">
        <v>524</v>
      </c>
      <c r="AF29" s="6">
        <v>755</v>
      </c>
      <c r="AG29" s="6">
        <v>457</v>
      </c>
      <c r="AH29" s="6">
        <v>724</v>
      </c>
      <c r="AI29" s="6">
        <v>845</v>
      </c>
      <c r="AJ29" s="6">
        <v>899</v>
      </c>
      <c r="AK29" s="6">
        <v>1141</v>
      </c>
      <c r="AL29" s="6">
        <v>1250</v>
      </c>
      <c r="AM29" s="6">
        <v>856</v>
      </c>
      <c r="AN29" s="6">
        <v>1160</v>
      </c>
      <c r="AO29" s="6">
        <v>969</v>
      </c>
      <c r="AP29" s="6">
        <v>1695</v>
      </c>
      <c r="AQ29" s="6">
        <v>1930</v>
      </c>
      <c r="AR29" s="6">
        <v>3963</v>
      </c>
      <c r="AS29" s="6">
        <v>2240</v>
      </c>
      <c r="AT29" s="6">
        <v>1835</v>
      </c>
      <c r="AU29" s="7">
        <v>1221.25</v>
      </c>
      <c r="AV29" s="6">
        <v>94890</v>
      </c>
      <c r="AW29" s="6">
        <v>87481</v>
      </c>
      <c r="AX29" s="6">
        <v>78208</v>
      </c>
      <c r="AY29" s="6">
        <v>69680</v>
      </c>
      <c r="AZ29" s="6">
        <v>71104</v>
      </c>
      <c r="BA29" s="6">
        <v>63743</v>
      </c>
      <c r="BB29" s="6">
        <v>68136</v>
      </c>
      <c r="BC29" s="6">
        <v>66078</v>
      </c>
      <c r="BD29" s="6">
        <v>61170</v>
      </c>
      <c r="BE29" s="6">
        <v>59310</v>
      </c>
      <c r="BF29" s="6">
        <v>58067</v>
      </c>
      <c r="BG29" s="6">
        <v>57353</v>
      </c>
      <c r="BH29" s="6">
        <v>56158</v>
      </c>
      <c r="BI29" s="6">
        <v>61661</v>
      </c>
      <c r="BJ29" s="6">
        <v>67115</v>
      </c>
      <c r="BK29" s="6">
        <v>61966</v>
      </c>
      <c r="BL29" s="6">
        <v>67080</v>
      </c>
      <c r="BM29" s="6">
        <v>79747</v>
      </c>
      <c r="BN29" s="6">
        <v>86537</v>
      </c>
      <c r="BO29" s="6">
        <v>79135</v>
      </c>
      <c r="BP29" s="7">
        <v>69730.95</v>
      </c>
      <c r="BQ29" s="6">
        <v>1400</v>
      </c>
      <c r="BR29" s="6">
        <v>1997</v>
      </c>
      <c r="BS29" s="6">
        <v>1199</v>
      </c>
      <c r="BT29" s="6">
        <v>1139</v>
      </c>
      <c r="BU29" s="6">
        <v>1025</v>
      </c>
      <c r="BV29" s="6">
        <v>214</v>
      </c>
      <c r="BW29" s="6">
        <v>315</v>
      </c>
      <c r="BX29" s="6">
        <v>148</v>
      </c>
      <c r="BY29" s="6">
        <v>458</v>
      </c>
      <c r="BZ29" s="6">
        <v>659</v>
      </c>
      <c r="CA29" s="6">
        <v>37</v>
      </c>
      <c r="CB29" s="6">
        <v>1017</v>
      </c>
      <c r="CC29" s="6">
        <v>1286</v>
      </c>
      <c r="CD29" s="6">
        <v>1128</v>
      </c>
      <c r="CE29" s="6">
        <v>969</v>
      </c>
      <c r="CF29" s="6">
        <v>1695</v>
      </c>
      <c r="CG29" s="6">
        <v>1930</v>
      </c>
      <c r="CH29" s="6">
        <v>3963</v>
      </c>
      <c r="CI29" s="6">
        <v>2240</v>
      </c>
      <c r="CJ29" s="6">
        <v>1835</v>
      </c>
      <c r="CK29" s="7">
        <v>1232.7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0</v>
      </c>
      <c r="DF29" s="7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  <c r="EA29" s="7">
        <v>0</v>
      </c>
      <c r="EB29" s="6">
        <v>0</v>
      </c>
      <c r="EC29" s="6">
        <v>0</v>
      </c>
      <c r="ED29" s="6">
        <v>0</v>
      </c>
      <c r="EE29" s="6">
        <v>0</v>
      </c>
      <c r="EF29" s="6">
        <v>0</v>
      </c>
      <c r="EG29" s="6">
        <v>0</v>
      </c>
      <c r="EH29" s="6">
        <v>0</v>
      </c>
      <c r="EI29" s="6">
        <v>0</v>
      </c>
      <c r="EJ29" s="6">
        <v>0</v>
      </c>
      <c r="EK29" s="6">
        <v>0</v>
      </c>
      <c r="EL29" s="6">
        <v>0</v>
      </c>
      <c r="EM29" s="6">
        <v>0</v>
      </c>
      <c r="EN29" s="6">
        <v>0</v>
      </c>
      <c r="EO29" s="6">
        <v>0</v>
      </c>
      <c r="EP29" s="6">
        <v>0</v>
      </c>
      <c r="EQ29" s="6">
        <v>0</v>
      </c>
      <c r="ER29" s="6">
        <v>0</v>
      </c>
      <c r="ES29" s="6">
        <v>0</v>
      </c>
      <c r="ET29" s="6">
        <v>0</v>
      </c>
      <c r="EU29" s="6">
        <v>0</v>
      </c>
      <c r="EV29" s="7">
        <v>0</v>
      </c>
      <c r="EW29" s="6">
        <v>0</v>
      </c>
      <c r="EX29" s="6">
        <v>0</v>
      </c>
      <c r="EY29" s="6">
        <v>0</v>
      </c>
      <c r="EZ29" s="6">
        <v>0</v>
      </c>
      <c r="FA29" s="6">
        <v>0</v>
      </c>
      <c r="FB29" s="6">
        <v>0</v>
      </c>
      <c r="FC29" s="6">
        <v>0</v>
      </c>
      <c r="FD29" s="6">
        <v>0</v>
      </c>
      <c r="FE29" s="6">
        <v>0</v>
      </c>
      <c r="FF29" s="6">
        <v>0</v>
      </c>
      <c r="FG29" s="6">
        <v>0</v>
      </c>
      <c r="FH29" s="6">
        <v>0</v>
      </c>
      <c r="FI29" s="6">
        <v>0</v>
      </c>
      <c r="FJ29" s="6">
        <v>0</v>
      </c>
      <c r="FK29" s="6">
        <v>0</v>
      </c>
      <c r="FL29" s="6">
        <v>0</v>
      </c>
      <c r="FM29" s="6">
        <v>0</v>
      </c>
      <c r="FN29" s="6">
        <v>0</v>
      </c>
      <c r="FO29" s="6">
        <v>0</v>
      </c>
      <c r="FP29" s="6">
        <v>0</v>
      </c>
      <c r="FQ29" s="7">
        <v>0</v>
      </c>
      <c r="FR29" s="6">
        <v>0</v>
      </c>
      <c r="FS29" s="6">
        <v>0</v>
      </c>
      <c r="FT29" s="6">
        <v>0</v>
      </c>
      <c r="FU29" s="6">
        <v>0</v>
      </c>
      <c r="FV29" s="6">
        <v>0</v>
      </c>
      <c r="FW29" s="6">
        <v>0</v>
      </c>
      <c r="FX29" s="6">
        <v>0</v>
      </c>
      <c r="FY29" s="6">
        <v>0</v>
      </c>
      <c r="FZ29" s="6">
        <v>0</v>
      </c>
      <c r="GA29" s="6">
        <v>0</v>
      </c>
      <c r="GB29" s="6">
        <v>0</v>
      </c>
      <c r="GC29" s="6">
        <v>0</v>
      </c>
      <c r="GD29" s="6">
        <v>0</v>
      </c>
      <c r="GE29" s="6">
        <v>0</v>
      </c>
      <c r="GF29" s="6">
        <v>0</v>
      </c>
      <c r="GG29" s="6">
        <v>0</v>
      </c>
      <c r="GH29" s="6">
        <v>0</v>
      </c>
      <c r="GI29" s="6">
        <v>0</v>
      </c>
      <c r="GJ29" s="6">
        <v>0</v>
      </c>
      <c r="GK29" s="6">
        <v>0</v>
      </c>
      <c r="GL29" s="7">
        <v>0</v>
      </c>
      <c r="GM29" s="6">
        <v>0</v>
      </c>
      <c r="GN29" s="6">
        <v>0</v>
      </c>
      <c r="GO29" s="6">
        <v>0</v>
      </c>
      <c r="GP29" s="6">
        <v>0</v>
      </c>
      <c r="GQ29" s="6">
        <v>0</v>
      </c>
      <c r="GR29" s="6">
        <v>0</v>
      </c>
      <c r="GS29" s="6">
        <v>0</v>
      </c>
      <c r="GT29" s="6">
        <v>0</v>
      </c>
      <c r="GU29" s="6">
        <v>0</v>
      </c>
      <c r="GV29" s="6">
        <v>0</v>
      </c>
      <c r="GW29" s="6">
        <v>0</v>
      </c>
      <c r="GX29" s="6">
        <v>0</v>
      </c>
      <c r="GY29" s="6">
        <v>0</v>
      </c>
      <c r="GZ29" s="6">
        <v>0</v>
      </c>
      <c r="HA29" s="6">
        <v>0</v>
      </c>
      <c r="HB29" s="6">
        <v>0</v>
      </c>
      <c r="HC29" s="6">
        <v>0</v>
      </c>
      <c r="HD29" s="6">
        <v>0</v>
      </c>
      <c r="HE29" s="6">
        <v>0</v>
      </c>
      <c r="HF29" s="6">
        <v>0</v>
      </c>
      <c r="HG29" s="7">
        <v>0</v>
      </c>
      <c r="HH29" s="6">
        <v>0</v>
      </c>
      <c r="HI29" s="6">
        <v>0</v>
      </c>
      <c r="HJ29" s="6">
        <v>0</v>
      </c>
      <c r="HK29" s="6">
        <v>0</v>
      </c>
      <c r="HL29" s="6">
        <v>0</v>
      </c>
      <c r="HM29" s="6">
        <v>0</v>
      </c>
      <c r="HN29" s="6">
        <v>0</v>
      </c>
      <c r="HO29" s="6">
        <v>0</v>
      </c>
      <c r="HP29" s="6">
        <v>0</v>
      </c>
      <c r="HQ29" s="6">
        <v>0</v>
      </c>
      <c r="HR29" s="6">
        <v>0</v>
      </c>
      <c r="HS29" s="6">
        <v>0</v>
      </c>
      <c r="HT29" s="6">
        <v>0</v>
      </c>
      <c r="HU29" s="6">
        <v>0</v>
      </c>
      <c r="HV29" s="6">
        <v>0</v>
      </c>
      <c r="HW29" s="6">
        <v>0</v>
      </c>
      <c r="HX29" s="6">
        <v>0</v>
      </c>
      <c r="HY29" s="6">
        <v>0</v>
      </c>
      <c r="HZ29" s="6">
        <v>0</v>
      </c>
      <c r="IA29" s="6">
        <v>0</v>
      </c>
      <c r="IB29" s="7">
        <v>0</v>
      </c>
    </row>
    <row r="30" spans="3:236" ht="14">
      <c r="C30" s="5" t="s">
        <v>36</v>
      </c>
      <c r="D30" s="6">
        <v>1021049</v>
      </c>
      <c r="E30" s="6">
        <v>950453</v>
      </c>
      <c r="F30" s="6">
        <v>1105824</v>
      </c>
      <c r="G30" s="6">
        <v>955469</v>
      </c>
      <c r="H30" s="6">
        <v>908898</v>
      </c>
      <c r="I30" s="6">
        <v>871034</v>
      </c>
      <c r="J30" s="6">
        <v>936030</v>
      </c>
      <c r="K30" s="6">
        <v>909146</v>
      </c>
      <c r="L30" s="19">
        <v>840118</v>
      </c>
      <c r="M30" s="17"/>
      <c r="N30" s="18"/>
      <c r="O30" s="6">
        <v>886654</v>
      </c>
      <c r="P30" s="6">
        <v>845734</v>
      </c>
      <c r="Q30" s="6">
        <v>933918</v>
      </c>
      <c r="R30" s="6">
        <v>977778</v>
      </c>
      <c r="S30" s="6">
        <v>870741</v>
      </c>
      <c r="T30" s="6">
        <v>883406</v>
      </c>
      <c r="U30" s="6">
        <v>892372</v>
      </c>
      <c r="V30" s="6">
        <v>868094</v>
      </c>
      <c r="W30" s="6">
        <v>989354</v>
      </c>
      <c r="X30" s="6">
        <v>996263</v>
      </c>
      <c r="Y30" s="6">
        <v>1054325</v>
      </c>
      <c r="Z30" s="7">
        <v>934833</v>
      </c>
      <c r="AA30" s="6">
        <v>18864</v>
      </c>
      <c r="AB30" s="6">
        <v>18864</v>
      </c>
      <c r="AC30" s="6">
        <v>18864</v>
      </c>
      <c r="AD30" s="6">
        <v>18864</v>
      </c>
      <c r="AE30" s="6">
        <v>18864</v>
      </c>
      <c r="AF30" s="6">
        <v>18864</v>
      </c>
      <c r="AG30" s="6">
        <v>18864</v>
      </c>
      <c r="AH30" s="6">
        <v>18864</v>
      </c>
      <c r="AI30" s="6">
        <v>18864</v>
      </c>
      <c r="AJ30" s="6">
        <v>18864</v>
      </c>
      <c r="AK30" s="6">
        <v>18864</v>
      </c>
      <c r="AL30" s="6">
        <v>18864</v>
      </c>
      <c r="AM30" s="6">
        <v>18864</v>
      </c>
      <c r="AN30" s="6">
        <v>18864</v>
      </c>
      <c r="AO30" s="6">
        <v>18864</v>
      </c>
      <c r="AP30" s="6">
        <v>55704</v>
      </c>
      <c r="AQ30" s="6">
        <v>59891</v>
      </c>
      <c r="AR30" s="6">
        <v>65911</v>
      </c>
      <c r="AS30" s="6">
        <v>70721</v>
      </c>
      <c r="AT30" s="6">
        <v>67459</v>
      </c>
      <c r="AU30" s="7">
        <v>30132.3</v>
      </c>
      <c r="AV30" s="6">
        <v>4443734</v>
      </c>
      <c r="AW30" s="6">
        <v>4305138</v>
      </c>
      <c r="AX30" s="6">
        <v>4964253</v>
      </c>
      <c r="AY30" s="6">
        <v>4297133</v>
      </c>
      <c r="AZ30" s="6">
        <v>4036688</v>
      </c>
      <c r="BA30" s="6">
        <v>3938898</v>
      </c>
      <c r="BB30" s="6">
        <v>4178385</v>
      </c>
      <c r="BC30" s="6">
        <v>3995845</v>
      </c>
      <c r="BD30" s="6">
        <v>3695301</v>
      </c>
      <c r="BE30" s="6">
        <v>4073686</v>
      </c>
      <c r="BF30" s="6">
        <v>3689516</v>
      </c>
      <c r="BG30" s="6">
        <v>4197338</v>
      </c>
      <c r="BH30" s="6">
        <v>4251417</v>
      </c>
      <c r="BI30" s="6">
        <v>3930808</v>
      </c>
      <c r="BJ30" s="6">
        <v>3955172</v>
      </c>
      <c r="BK30" s="6">
        <v>4158056</v>
      </c>
      <c r="BL30" s="6">
        <v>4106567</v>
      </c>
      <c r="BM30" s="6">
        <v>4531214</v>
      </c>
      <c r="BN30" s="6">
        <v>4703459</v>
      </c>
      <c r="BO30" s="6">
        <v>4908225</v>
      </c>
      <c r="BP30" s="7">
        <v>4218041.6500000004</v>
      </c>
      <c r="BQ30" s="6">
        <v>9432</v>
      </c>
      <c r="BR30" s="6">
        <v>9432</v>
      </c>
      <c r="BS30" s="6">
        <v>9432</v>
      </c>
      <c r="BT30" s="6">
        <v>9432</v>
      </c>
      <c r="BU30" s="6">
        <v>9432</v>
      </c>
      <c r="BV30" s="6">
        <v>9432</v>
      </c>
      <c r="BW30" s="6">
        <v>9432</v>
      </c>
      <c r="BX30" s="6">
        <v>9432</v>
      </c>
      <c r="BY30" s="6">
        <v>9432</v>
      </c>
      <c r="BZ30" s="6">
        <v>9432</v>
      </c>
      <c r="CA30" s="6">
        <v>9432</v>
      </c>
      <c r="CB30" s="6">
        <v>9432</v>
      </c>
      <c r="CC30" s="6">
        <v>9432</v>
      </c>
      <c r="CD30" s="6">
        <v>9432</v>
      </c>
      <c r="CE30" s="6">
        <v>9432</v>
      </c>
      <c r="CF30" s="6">
        <v>27852</v>
      </c>
      <c r="CG30" s="6">
        <v>29946</v>
      </c>
      <c r="CH30" s="6">
        <v>32956</v>
      </c>
      <c r="CI30" s="6">
        <v>35360</v>
      </c>
      <c r="CJ30" s="6">
        <v>33730</v>
      </c>
      <c r="CK30" s="7">
        <v>15066.2</v>
      </c>
      <c r="CL30" s="6">
        <v>6707</v>
      </c>
      <c r="CM30" s="6">
        <v>8358</v>
      </c>
      <c r="CN30" s="6">
        <v>8363</v>
      </c>
      <c r="CO30" s="6">
        <v>8019</v>
      </c>
      <c r="CP30" s="6">
        <v>6502</v>
      </c>
      <c r="CQ30" s="6">
        <v>7995</v>
      </c>
      <c r="CR30" s="6">
        <v>6737</v>
      </c>
      <c r="CS30" s="6">
        <v>8045</v>
      </c>
      <c r="CT30" s="6">
        <v>7297</v>
      </c>
      <c r="CU30" s="6">
        <v>15852</v>
      </c>
      <c r="CV30" s="6">
        <v>8358</v>
      </c>
      <c r="CW30" s="6">
        <v>5874</v>
      </c>
      <c r="CX30" s="6">
        <v>6424</v>
      </c>
      <c r="CY30" s="6">
        <v>7313</v>
      </c>
      <c r="CZ30" s="6">
        <v>6388</v>
      </c>
      <c r="DA30" s="6">
        <v>6169</v>
      </c>
      <c r="DB30" s="6">
        <v>9087</v>
      </c>
      <c r="DC30" s="6">
        <v>9474</v>
      </c>
      <c r="DD30" s="6">
        <v>9875</v>
      </c>
      <c r="DE30" s="6">
        <v>9646</v>
      </c>
      <c r="DF30" s="7">
        <v>8124.15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23984</v>
      </c>
      <c r="DT30" s="6">
        <v>32485</v>
      </c>
      <c r="DU30" s="6">
        <v>32489</v>
      </c>
      <c r="DV30" s="6">
        <v>37381</v>
      </c>
      <c r="DW30" s="6">
        <v>38088</v>
      </c>
      <c r="DX30" s="6">
        <v>39444</v>
      </c>
      <c r="DY30" s="6">
        <v>47131</v>
      </c>
      <c r="DZ30" s="6">
        <v>48157</v>
      </c>
      <c r="EA30" s="7">
        <v>14957.95</v>
      </c>
      <c r="EB30" s="6">
        <v>19370</v>
      </c>
      <c r="EC30" s="6">
        <v>24977</v>
      </c>
      <c r="ED30" s="6">
        <v>30205</v>
      </c>
      <c r="EE30" s="6">
        <v>27574</v>
      </c>
      <c r="EF30" s="6">
        <v>23192</v>
      </c>
      <c r="EG30" s="6">
        <v>25622</v>
      </c>
      <c r="EH30" s="6">
        <v>24225</v>
      </c>
      <c r="EI30" s="6">
        <v>18668</v>
      </c>
      <c r="EJ30" s="6">
        <v>17578</v>
      </c>
      <c r="EK30" s="6">
        <v>16211</v>
      </c>
      <c r="EL30" s="6">
        <v>14787</v>
      </c>
      <c r="EM30" s="6">
        <v>25388</v>
      </c>
      <c r="EN30" s="6">
        <v>3542</v>
      </c>
      <c r="EO30" s="6">
        <v>2645</v>
      </c>
      <c r="EP30" s="6">
        <v>2182</v>
      </c>
      <c r="EQ30" s="6">
        <v>9318</v>
      </c>
      <c r="ER30" s="6">
        <v>8622</v>
      </c>
      <c r="ES30" s="6">
        <v>4627</v>
      </c>
      <c r="ET30" s="6">
        <v>7934</v>
      </c>
      <c r="EU30" s="6">
        <v>4930</v>
      </c>
      <c r="EV30" s="7">
        <v>15579.85</v>
      </c>
      <c r="EW30" s="6">
        <v>11534</v>
      </c>
      <c r="EX30" s="6">
        <v>15619</v>
      </c>
      <c r="EY30" s="6">
        <v>14869</v>
      </c>
      <c r="EZ30" s="6">
        <v>11279</v>
      </c>
      <c r="FA30" s="6">
        <v>10766</v>
      </c>
      <c r="FB30" s="6">
        <v>11153</v>
      </c>
      <c r="FC30" s="6">
        <v>12149</v>
      </c>
      <c r="FD30" s="6">
        <v>8751</v>
      </c>
      <c r="FE30" s="6">
        <v>8284</v>
      </c>
      <c r="FF30" s="6">
        <v>16506</v>
      </c>
      <c r="FG30" s="6">
        <v>7949</v>
      </c>
      <c r="FH30" s="6">
        <v>12232</v>
      </c>
      <c r="FI30" s="6">
        <v>783</v>
      </c>
      <c r="FJ30" s="6">
        <v>464</v>
      </c>
      <c r="FK30" s="6">
        <v>350</v>
      </c>
      <c r="FL30" s="6">
        <v>2071</v>
      </c>
      <c r="FM30" s="6">
        <v>2740</v>
      </c>
      <c r="FN30" s="6">
        <v>856</v>
      </c>
      <c r="FO30" s="6">
        <v>1500</v>
      </c>
      <c r="FP30" s="6">
        <v>859</v>
      </c>
      <c r="FQ30" s="7">
        <v>7535.7</v>
      </c>
      <c r="FR30" s="6">
        <v>862</v>
      </c>
      <c r="FS30" s="6">
        <v>911</v>
      </c>
      <c r="FT30" s="6">
        <v>859</v>
      </c>
      <c r="FU30" s="6">
        <v>692</v>
      </c>
      <c r="FV30" s="6">
        <v>540</v>
      </c>
      <c r="FW30" s="6">
        <v>384</v>
      </c>
      <c r="FX30" s="6">
        <v>879</v>
      </c>
      <c r="FY30" s="6">
        <v>654</v>
      </c>
      <c r="FZ30" s="6">
        <v>397</v>
      </c>
      <c r="GA30" s="6">
        <v>710</v>
      </c>
      <c r="GB30" s="6">
        <v>613</v>
      </c>
      <c r="GC30" s="6">
        <v>1410</v>
      </c>
      <c r="GD30" s="6">
        <v>1658</v>
      </c>
      <c r="GE30" s="6">
        <v>1578</v>
      </c>
      <c r="GF30" s="6">
        <v>979</v>
      </c>
      <c r="GG30" s="6">
        <v>1429</v>
      </c>
      <c r="GH30" s="6">
        <v>1419</v>
      </c>
      <c r="GI30" s="6">
        <v>1445</v>
      </c>
      <c r="GJ30" s="6">
        <v>1410</v>
      </c>
      <c r="GK30" s="6">
        <v>2433</v>
      </c>
      <c r="GL30" s="7">
        <v>1063.0999999999999</v>
      </c>
      <c r="GM30" s="6">
        <v>0</v>
      </c>
      <c r="GN30" s="6">
        <v>0</v>
      </c>
      <c r="GO30" s="6">
        <v>0</v>
      </c>
      <c r="GP30" s="6">
        <v>0</v>
      </c>
      <c r="GQ30" s="6">
        <v>0</v>
      </c>
      <c r="GR30" s="6">
        <v>0</v>
      </c>
      <c r="GS30" s="6">
        <v>0</v>
      </c>
      <c r="GT30" s="6">
        <v>0</v>
      </c>
      <c r="GU30" s="6">
        <v>0</v>
      </c>
      <c r="GV30" s="6">
        <v>0</v>
      </c>
      <c r="GW30" s="6">
        <v>0</v>
      </c>
      <c r="GX30" s="6">
        <v>0</v>
      </c>
      <c r="GY30" s="6">
        <v>0</v>
      </c>
      <c r="GZ30" s="6">
        <v>0</v>
      </c>
      <c r="HA30" s="6">
        <v>0</v>
      </c>
      <c r="HB30" s="6">
        <v>0</v>
      </c>
      <c r="HC30" s="6">
        <v>0</v>
      </c>
      <c r="HD30" s="6">
        <v>0</v>
      </c>
      <c r="HE30" s="6">
        <v>0</v>
      </c>
      <c r="HF30" s="6">
        <v>0</v>
      </c>
      <c r="HG30" s="7">
        <v>0</v>
      </c>
      <c r="HH30" s="6">
        <v>0</v>
      </c>
      <c r="HI30" s="6">
        <v>0</v>
      </c>
      <c r="HJ30" s="6">
        <v>0</v>
      </c>
      <c r="HK30" s="6">
        <v>0</v>
      </c>
      <c r="HL30" s="6">
        <v>0</v>
      </c>
      <c r="HM30" s="6">
        <v>0</v>
      </c>
      <c r="HN30" s="6">
        <v>0</v>
      </c>
      <c r="HO30" s="6">
        <v>1395</v>
      </c>
      <c r="HP30" s="6">
        <v>1347</v>
      </c>
      <c r="HQ30" s="6">
        <v>2031</v>
      </c>
      <c r="HR30" s="6">
        <v>890</v>
      </c>
      <c r="HS30" s="6">
        <v>1351</v>
      </c>
      <c r="HT30" s="6">
        <v>115</v>
      </c>
      <c r="HU30" s="6">
        <v>91</v>
      </c>
      <c r="HV30" s="6">
        <v>103</v>
      </c>
      <c r="HW30" s="6">
        <v>117</v>
      </c>
      <c r="HX30" s="6">
        <v>128</v>
      </c>
      <c r="HY30" s="6">
        <v>215</v>
      </c>
      <c r="HZ30" s="6">
        <v>318</v>
      </c>
      <c r="IA30" s="6">
        <v>338</v>
      </c>
      <c r="IB30" s="7">
        <v>421.95</v>
      </c>
    </row>
    <row r="31" spans="3:236" ht="14">
      <c r="C31" s="5" t="s">
        <v>37</v>
      </c>
      <c r="D31" s="6">
        <v>354672</v>
      </c>
      <c r="E31" s="6">
        <v>332764</v>
      </c>
      <c r="F31" s="6">
        <v>248276</v>
      </c>
      <c r="G31" s="6">
        <v>313850</v>
      </c>
      <c r="H31" s="6">
        <v>291436</v>
      </c>
      <c r="I31" s="6">
        <v>287096</v>
      </c>
      <c r="J31" s="6">
        <v>263285</v>
      </c>
      <c r="K31" s="6">
        <v>250161</v>
      </c>
      <c r="L31" s="19">
        <v>243765</v>
      </c>
      <c r="M31" s="17"/>
      <c r="N31" s="18"/>
      <c r="O31" s="6">
        <v>224134</v>
      </c>
      <c r="P31" s="6">
        <v>207656</v>
      </c>
      <c r="Q31" s="6">
        <v>212544</v>
      </c>
      <c r="R31" s="6">
        <v>234896</v>
      </c>
      <c r="S31" s="6">
        <v>193914</v>
      </c>
      <c r="T31" s="6">
        <v>150289</v>
      </c>
      <c r="U31" s="6">
        <v>126682</v>
      </c>
      <c r="V31" s="6">
        <v>130106</v>
      </c>
      <c r="W31" s="6">
        <v>174073</v>
      </c>
      <c r="X31" s="6">
        <v>198478</v>
      </c>
      <c r="Y31" s="6">
        <v>209141</v>
      </c>
      <c r="Z31" s="7">
        <v>232360.9</v>
      </c>
      <c r="AA31" s="6">
        <v>840</v>
      </c>
      <c r="AB31" s="6">
        <v>840</v>
      </c>
      <c r="AC31" s="6">
        <v>840</v>
      </c>
      <c r="AD31" s="6">
        <v>840</v>
      </c>
      <c r="AE31" s="6">
        <v>840</v>
      </c>
      <c r="AF31" s="6">
        <v>840</v>
      </c>
      <c r="AG31" s="6">
        <v>840</v>
      </c>
      <c r="AH31" s="6">
        <v>840</v>
      </c>
      <c r="AI31" s="6">
        <v>840</v>
      </c>
      <c r="AJ31" s="6">
        <v>840</v>
      </c>
      <c r="AK31" s="6">
        <v>840</v>
      </c>
      <c r="AL31" s="6">
        <v>840</v>
      </c>
      <c r="AM31" s="6">
        <v>840</v>
      </c>
      <c r="AN31" s="6">
        <v>840</v>
      </c>
      <c r="AO31" s="6">
        <v>840</v>
      </c>
      <c r="AP31" s="6">
        <v>840</v>
      </c>
      <c r="AQ31" s="6">
        <v>840</v>
      </c>
      <c r="AR31" s="6">
        <v>840</v>
      </c>
      <c r="AS31" s="6">
        <v>840</v>
      </c>
      <c r="AT31" s="6">
        <v>840</v>
      </c>
      <c r="AU31" s="7">
        <v>840</v>
      </c>
      <c r="AV31" s="6">
        <v>1382390</v>
      </c>
      <c r="AW31" s="6">
        <v>1386325</v>
      </c>
      <c r="AX31" s="6">
        <v>949505</v>
      </c>
      <c r="AY31" s="6">
        <v>1202679</v>
      </c>
      <c r="AZ31" s="6">
        <v>1155991</v>
      </c>
      <c r="BA31" s="6">
        <v>1115304</v>
      </c>
      <c r="BB31" s="6">
        <v>1021450</v>
      </c>
      <c r="BC31" s="6">
        <v>981792</v>
      </c>
      <c r="BD31" s="6">
        <v>935008</v>
      </c>
      <c r="BE31" s="6">
        <v>875417</v>
      </c>
      <c r="BF31" s="6">
        <v>835497</v>
      </c>
      <c r="BG31" s="6">
        <v>889590</v>
      </c>
      <c r="BH31" s="6">
        <v>798720</v>
      </c>
      <c r="BI31" s="6">
        <v>736449</v>
      </c>
      <c r="BJ31" s="6">
        <v>632717</v>
      </c>
      <c r="BK31" s="6">
        <v>593090</v>
      </c>
      <c r="BL31" s="6">
        <v>606600</v>
      </c>
      <c r="BM31" s="6">
        <v>730982</v>
      </c>
      <c r="BN31" s="6">
        <v>862933</v>
      </c>
      <c r="BO31" s="6">
        <v>940135</v>
      </c>
      <c r="BP31" s="7">
        <v>931628.7</v>
      </c>
      <c r="BQ31" s="6">
        <v>132</v>
      </c>
      <c r="BR31" s="6">
        <v>132</v>
      </c>
      <c r="BS31" s="6">
        <v>132</v>
      </c>
      <c r="BT31" s="6">
        <v>132</v>
      </c>
      <c r="BU31" s="6">
        <v>132</v>
      </c>
      <c r="BV31" s="6">
        <v>132</v>
      </c>
      <c r="BW31" s="6">
        <v>132</v>
      </c>
      <c r="BX31" s="6">
        <v>132</v>
      </c>
      <c r="BY31" s="6">
        <v>132</v>
      </c>
      <c r="BZ31" s="6">
        <v>132</v>
      </c>
      <c r="CA31" s="6">
        <v>132</v>
      </c>
      <c r="CB31" s="6">
        <v>132</v>
      </c>
      <c r="CC31" s="6">
        <v>132</v>
      </c>
      <c r="CD31" s="6">
        <v>132</v>
      </c>
      <c r="CE31" s="6">
        <v>120</v>
      </c>
      <c r="CF31" s="6">
        <v>120</v>
      </c>
      <c r="CG31" s="6">
        <v>120</v>
      </c>
      <c r="CH31" s="6">
        <v>120</v>
      </c>
      <c r="CI31" s="6">
        <v>120</v>
      </c>
      <c r="CJ31" s="6">
        <v>120</v>
      </c>
      <c r="CK31" s="7">
        <v>128.4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6">
        <v>0</v>
      </c>
      <c r="DE31" s="6">
        <v>0</v>
      </c>
      <c r="DF31" s="7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6">
        <v>0</v>
      </c>
      <c r="DZ31" s="6">
        <v>0</v>
      </c>
      <c r="EA31" s="7">
        <v>0</v>
      </c>
      <c r="EB31" s="6">
        <v>9723</v>
      </c>
      <c r="EC31" s="6">
        <v>10012</v>
      </c>
      <c r="ED31" s="6">
        <v>5609</v>
      </c>
      <c r="EE31" s="6">
        <v>7425</v>
      </c>
      <c r="EF31" s="6">
        <v>8481</v>
      </c>
      <c r="EG31" s="6">
        <v>7013</v>
      </c>
      <c r="EH31" s="6">
        <v>5925</v>
      </c>
      <c r="EI31" s="6">
        <v>5891</v>
      </c>
      <c r="EJ31" s="6">
        <v>4898</v>
      </c>
      <c r="EK31" s="6">
        <v>5385</v>
      </c>
      <c r="EL31" s="6">
        <v>5071</v>
      </c>
      <c r="EM31" s="6">
        <v>5850</v>
      </c>
      <c r="EN31" s="6">
        <v>1438</v>
      </c>
      <c r="EO31" s="6">
        <v>3301</v>
      </c>
      <c r="EP31" s="6">
        <v>4504</v>
      </c>
      <c r="EQ31" s="6">
        <v>4609</v>
      </c>
      <c r="ER31" s="6">
        <v>4442</v>
      </c>
      <c r="ES31" s="6">
        <v>4047</v>
      </c>
      <c r="ET31" s="6">
        <v>5704</v>
      </c>
      <c r="EU31" s="6">
        <v>5358</v>
      </c>
      <c r="EV31" s="7">
        <v>5734.3</v>
      </c>
      <c r="EW31" s="6">
        <v>5219</v>
      </c>
      <c r="EX31" s="6">
        <v>6030</v>
      </c>
      <c r="EY31" s="6">
        <v>2563</v>
      </c>
      <c r="EZ31" s="6">
        <v>4235</v>
      </c>
      <c r="FA31" s="6">
        <v>4450</v>
      </c>
      <c r="FB31" s="6">
        <v>4359</v>
      </c>
      <c r="FC31" s="6">
        <v>4132</v>
      </c>
      <c r="FD31" s="6">
        <v>4157</v>
      </c>
      <c r="FE31" s="6">
        <v>3673</v>
      </c>
      <c r="FF31" s="6">
        <v>3796</v>
      </c>
      <c r="FG31" s="6">
        <v>3374</v>
      </c>
      <c r="FH31" s="6">
        <v>3736</v>
      </c>
      <c r="FI31" s="6">
        <v>1288</v>
      </c>
      <c r="FJ31" s="6">
        <v>2946</v>
      </c>
      <c r="FK31" s="6">
        <v>2471</v>
      </c>
      <c r="FL31" s="6">
        <v>2167</v>
      </c>
      <c r="FM31" s="6">
        <v>3089</v>
      </c>
      <c r="FN31" s="6">
        <v>3423</v>
      </c>
      <c r="FO31" s="6">
        <v>4164</v>
      </c>
      <c r="FP31" s="6">
        <v>5500</v>
      </c>
      <c r="FQ31" s="7">
        <v>3738.6</v>
      </c>
      <c r="FR31" s="6">
        <v>1591</v>
      </c>
      <c r="FS31" s="6">
        <v>2393</v>
      </c>
      <c r="FT31" s="6">
        <v>1859</v>
      </c>
      <c r="FU31" s="6">
        <v>2173</v>
      </c>
      <c r="FV31" s="6">
        <v>1180</v>
      </c>
      <c r="FW31" s="6">
        <v>1440</v>
      </c>
      <c r="FX31" s="6">
        <v>1022</v>
      </c>
      <c r="FY31" s="6">
        <v>1405</v>
      </c>
      <c r="FZ31" s="6">
        <v>1114</v>
      </c>
      <c r="GA31" s="6">
        <v>1073</v>
      </c>
      <c r="GB31" s="6">
        <v>1097</v>
      </c>
      <c r="GC31" s="6">
        <v>591</v>
      </c>
      <c r="GD31" s="6">
        <v>731</v>
      </c>
      <c r="GE31" s="6">
        <v>471</v>
      </c>
      <c r="GF31" s="6">
        <v>241</v>
      </c>
      <c r="GG31" s="6">
        <v>407</v>
      </c>
      <c r="GH31" s="6">
        <v>285</v>
      </c>
      <c r="GI31" s="6">
        <v>408</v>
      </c>
      <c r="GJ31" s="6">
        <v>665</v>
      </c>
      <c r="GK31" s="6">
        <v>638</v>
      </c>
      <c r="GL31" s="7">
        <v>1039.2</v>
      </c>
      <c r="GM31" s="6">
        <v>0</v>
      </c>
      <c r="GN31" s="6">
        <v>0</v>
      </c>
      <c r="GO31" s="6">
        <v>0</v>
      </c>
      <c r="GP31" s="6">
        <v>0</v>
      </c>
      <c r="GQ31" s="6">
        <v>0</v>
      </c>
      <c r="GR31" s="6">
        <v>0</v>
      </c>
      <c r="GS31" s="6">
        <v>0</v>
      </c>
      <c r="GT31" s="6">
        <v>0</v>
      </c>
      <c r="GU31" s="6">
        <v>0</v>
      </c>
      <c r="GV31" s="6">
        <v>0</v>
      </c>
      <c r="GW31" s="6">
        <v>0</v>
      </c>
      <c r="GX31" s="6">
        <v>0</v>
      </c>
      <c r="GY31" s="6">
        <v>0</v>
      </c>
      <c r="GZ31" s="6">
        <v>0</v>
      </c>
      <c r="HA31" s="6">
        <v>0</v>
      </c>
      <c r="HB31" s="6">
        <v>0</v>
      </c>
      <c r="HC31" s="6">
        <v>0</v>
      </c>
      <c r="HD31" s="6">
        <v>0</v>
      </c>
      <c r="HE31" s="6">
        <v>0</v>
      </c>
      <c r="HF31" s="6">
        <v>0</v>
      </c>
      <c r="HG31" s="7">
        <v>0</v>
      </c>
      <c r="HH31" s="6">
        <v>1764</v>
      </c>
      <c r="HI31" s="6">
        <v>2920</v>
      </c>
      <c r="HJ31" s="6">
        <v>2182</v>
      </c>
      <c r="HK31" s="6">
        <v>1543</v>
      </c>
      <c r="HL31" s="6">
        <v>1838</v>
      </c>
      <c r="HM31" s="6">
        <v>1914</v>
      </c>
      <c r="HN31" s="6">
        <v>2409</v>
      </c>
      <c r="HO31" s="6">
        <v>1858</v>
      </c>
      <c r="HP31" s="6">
        <v>2369</v>
      </c>
      <c r="HQ31" s="6">
        <v>1436</v>
      </c>
      <c r="HR31" s="6">
        <v>2519</v>
      </c>
      <c r="HS31" s="6">
        <v>3760</v>
      </c>
      <c r="HT31" s="6">
        <v>3806</v>
      </c>
      <c r="HU31" s="6">
        <v>2582</v>
      </c>
      <c r="HV31" s="6">
        <v>2796</v>
      </c>
      <c r="HW31" s="6">
        <v>4121</v>
      </c>
      <c r="HX31" s="6">
        <v>3589</v>
      </c>
      <c r="HY31" s="6">
        <v>3709</v>
      </c>
      <c r="HZ31" s="6">
        <v>3966</v>
      </c>
      <c r="IA31" s="6">
        <v>5261</v>
      </c>
      <c r="IB31" s="7">
        <v>2817.1</v>
      </c>
    </row>
    <row r="32" spans="3:236" ht="14">
      <c r="C32" s="5" t="s">
        <v>38</v>
      </c>
      <c r="D32" s="8"/>
      <c r="E32" s="8"/>
      <c r="F32" s="8"/>
      <c r="G32" s="8"/>
      <c r="H32" s="8"/>
      <c r="I32" s="8"/>
      <c r="J32" s="8"/>
      <c r="K32" s="8"/>
      <c r="L32" s="20"/>
      <c r="M32" s="17"/>
      <c r="N32" s="18"/>
      <c r="O32" s="8"/>
      <c r="P32" s="8"/>
      <c r="Q32" s="8"/>
      <c r="R32" s="8"/>
      <c r="S32" s="8"/>
      <c r="T32" s="8"/>
      <c r="U32" s="8"/>
      <c r="V32" s="8"/>
      <c r="W32" s="8"/>
      <c r="X32" s="6">
        <v>2704</v>
      </c>
      <c r="Y32" s="6">
        <v>10893</v>
      </c>
      <c r="Z32" s="7">
        <v>6798.5</v>
      </c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6">
        <v>705</v>
      </c>
      <c r="AT32" s="6">
        <v>2576</v>
      </c>
      <c r="AU32" s="7">
        <v>1640.5</v>
      </c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6">
        <v>2681</v>
      </c>
      <c r="BO32" s="6">
        <v>10446</v>
      </c>
      <c r="BP32" s="7">
        <v>6563.5</v>
      </c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6">
        <v>352</v>
      </c>
      <c r="CJ32" s="6">
        <v>1288</v>
      </c>
      <c r="CK32" s="7">
        <v>820</v>
      </c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6">
        <v>0</v>
      </c>
      <c r="DE32" s="6">
        <v>0</v>
      </c>
      <c r="DF32" s="7">
        <v>0</v>
      </c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6">
        <v>0</v>
      </c>
      <c r="DZ32" s="6">
        <v>0</v>
      </c>
      <c r="EA32" s="7">
        <v>0</v>
      </c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6">
        <v>0</v>
      </c>
      <c r="EU32" s="6">
        <v>0</v>
      </c>
      <c r="EV32" s="7">
        <v>0</v>
      </c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6">
        <v>0</v>
      </c>
      <c r="FP32" s="6">
        <v>0</v>
      </c>
      <c r="FQ32" s="7">
        <v>0</v>
      </c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6">
        <v>0</v>
      </c>
      <c r="GK32" s="6">
        <v>0</v>
      </c>
      <c r="GL32" s="7">
        <v>0</v>
      </c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6">
        <v>0</v>
      </c>
      <c r="HF32" s="6">
        <v>0</v>
      </c>
      <c r="HG32" s="7">
        <v>0</v>
      </c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6">
        <v>0</v>
      </c>
      <c r="IA32" s="6">
        <v>0</v>
      </c>
      <c r="IB32" s="7">
        <v>0</v>
      </c>
    </row>
    <row r="33" spans="3:236" ht="14">
      <c r="C33" s="5" t="s">
        <v>39</v>
      </c>
      <c r="D33" s="6">
        <v>41106</v>
      </c>
      <c r="E33" s="6">
        <v>36814</v>
      </c>
      <c r="F33" s="6">
        <v>30461</v>
      </c>
      <c r="G33" s="6">
        <v>30987</v>
      </c>
      <c r="H33" s="6">
        <v>29830</v>
      </c>
      <c r="I33" s="6">
        <v>31247</v>
      </c>
      <c r="J33" s="6">
        <v>30964</v>
      </c>
      <c r="K33" s="6">
        <v>27760</v>
      </c>
      <c r="L33" s="19">
        <v>26483</v>
      </c>
      <c r="M33" s="17"/>
      <c r="N33" s="18"/>
      <c r="O33" s="6">
        <v>23952</v>
      </c>
      <c r="P33" s="6">
        <v>25001</v>
      </c>
      <c r="Q33" s="6">
        <v>28131</v>
      </c>
      <c r="R33" s="6">
        <v>29120</v>
      </c>
      <c r="S33" s="6">
        <v>26842</v>
      </c>
      <c r="T33" s="6">
        <v>25815</v>
      </c>
      <c r="U33" s="6">
        <v>23324</v>
      </c>
      <c r="V33" s="6">
        <v>24555</v>
      </c>
      <c r="W33" s="6">
        <v>26219</v>
      </c>
      <c r="X33" s="6">
        <v>31948</v>
      </c>
      <c r="Y33" s="6">
        <v>26397</v>
      </c>
      <c r="Z33" s="7">
        <v>28847.8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7">
        <v>0</v>
      </c>
      <c r="AV33" s="6">
        <v>71937</v>
      </c>
      <c r="AW33" s="6">
        <v>64426</v>
      </c>
      <c r="AX33" s="6">
        <v>53308</v>
      </c>
      <c r="AY33" s="6">
        <v>54230</v>
      </c>
      <c r="AZ33" s="6">
        <v>52205</v>
      </c>
      <c r="BA33" s="6">
        <v>54683</v>
      </c>
      <c r="BB33" s="6">
        <v>54188</v>
      </c>
      <c r="BC33" s="6">
        <v>48582</v>
      </c>
      <c r="BD33" s="6">
        <v>46348</v>
      </c>
      <c r="BE33" s="6">
        <v>41917</v>
      </c>
      <c r="BF33" s="6">
        <v>43753</v>
      </c>
      <c r="BG33" s="6">
        <v>49231</v>
      </c>
      <c r="BH33" s="6">
        <v>50961</v>
      </c>
      <c r="BI33" s="6">
        <v>46975</v>
      </c>
      <c r="BJ33" s="6">
        <v>45176</v>
      </c>
      <c r="BK33" s="6">
        <v>40816</v>
      </c>
      <c r="BL33" s="6">
        <v>42969</v>
      </c>
      <c r="BM33" s="6">
        <v>45883</v>
      </c>
      <c r="BN33" s="6">
        <v>55908</v>
      </c>
      <c r="BO33" s="6">
        <v>46194</v>
      </c>
      <c r="BP33" s="7">
        <v>50484.5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7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7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  <c r="EA33" s="7">
        <v>0</v>
      </c>
      <c r="EB33" s="6">
        <v>0</v>
      </c>
      <c r="EC33" s="6">
        <v>0</v>
      </c>
      <c r="ED33" s="6">
        <v>0</v>
      </c>
      <c r="EE33" s="6">
        <v>0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0</v>
      </c>
      <c r="EN33" s="6">
        <v>0</v>
      </c>
      <c r="EO33" s="6">
        <v>0</v>
      </c>
      <c r="EP33" s="6">
        <v>0</v>
      </c>
      <c r="EQ33" s="6">
        <v>0</v>
      </c>
      <c r="ER33" s="6">
        <v>0</v>
      </c>
      <c r="ES33" s="6">
        <v>0</v>
      </c>
      <c r="ET33" s="6">
        <v>0</v>
      </c>
      <c r="EU33" s="6">
        <v>0</v>
      </c>
      <c r="EV33" s="7">
        <v>0</v>
      </c>
      <c r="EW33" s="6">
        <v>0</v>
      </c>
      <c r="EX33" s="6">
        <v>0</v>
      </c>
      <c r="EY33" s="6">
        <v>0</v>
      </c>
      <c r="EZ33" s="6">
        <v>0</v>
      </c>
      <c r="FA33" s="6">
        <v>0</v>
      </c>
      <c r="FB33" s="6">
        <v>0</v>
      </c>
      <c r="FC33" s="6">
        <v>0</v>
      </c>
      <c r="FD33" s="6">
        <v>0</v>
      </c>
      <c r="FE33" s="6">
        <v>0</v>
      </c>
      <c r="FF33" s="6">
        <v>0</v>
      </c>
      <c r="FG33" s="6">
        <v>0</v>
      </c>
      <c r="FH33" s="6">
        <v>0</v>
      </c>
      <c r="FI33" s="6">
        <v>0</v>
      </c>
      <c r="FJ33" s="6">
        <v>0</v>
      </c>
      <c r="FK33" s="6">
        <v>0</v>
      </c>
      <c r="FL33" s="6">
        <v>0</v>
      </c>
      <c r="FM33" s="6">
        <v>0</v>
      </c>
      <c r="FN33" s="6">
        <v>0</v>
      </c>
      <c r="FO33" s="6">
        <v>0</v>
      </c>
      <c r="FP33" s="6">
        <v>0</v>
      </c>
      <c r="FQ33" s="7">
        <v>0</v>
      </c>
      <c r="FR33" s="6">
        <v>0</v>
      </c>
      <c r="FS33" s="6">
        <v>0</v>
      </c>
      <c r="FT33" s="6">
        <v>0</v>
      </c>
      <c r="FU33" s="6">
        <v>0</v>
      </c>
      <c r="FV33" s="6">
        <v>0</v>
      </c>
      <c r="FW33" s="6">
        <v>0</v>
      </c>
      <c r="FX33" s="6">
        <v>0</v>
      </c>
      <c r="FY33" s="6">
        <v>0</v>
      </c>
      <c r="FZ33" s="6">
        <v>0</v>
      </c>
      <c r="GA33" s="6">
        <v>0</v>
      </c>
      <c r="GB33" s="6">
        <v>0</v>
      </c>
      <c r="GC33" s="6">
        <v>0</v>
      </c>
      <c r="GD33" s="6">
        <v>0</v>
      </c>
      <c r="GE33" s="6">
        <v>0</v>
      </c>
      <c r="GF33" s="6">
        <v>0</v>
      </c>
      <c r="GG33" s="6">
        <v>0</v>
      </c>
      <c r="GH33" s="6">
        <v>0</v>
      </c>
      <c r="GI33" s="6">
        <v>0</v>
      </c>
      <c r="GJ33" s="6">
        <v>0</v>
      </c>
      <c r="GK33" s="6">
        <v>0</v>
      </c>
      <c r="GL33" s="7">
        <v>0</v>
      </c>
      <c r="GM33" s="6">
        <v>0</v>
      </c>
      <c r="GN33" s="6">
        <v>0</v>
      </c>
      <c r="GO33" s="6">
        <v>0</v>
      </c>
      <c r="GP33" s="6">
        <v>0</v>
      </c>
      <c r="GQ33" s="6">
        <v>0</v>
      </c>
      <c r="GR33" s="6">
        <v>0</v>
      </c>
      <c r="GS33" s="6">
        <v>0</v>
      </c>
      <c r="GT33" s="6">
        <v>0</v>
      </c>
      <c r="GU33" s="6">
        <v>0</v>
      </c>
      <c r="GV33" s="6">
        <v>0</v>
      </c>
      <c r="GW33" s="6">
        <v>0</v>
      </c>
      <c r="GX33" s="6">
        <v>0</v>
      </c>
      <c r="GY33" s="6">
        <v>0</v>
      </c>
      <c r="GZ33" s="6">
        <v>0</v>
      </c>
      <c r="HA33" s="6">
        <v>0</v>
      </c>
      <c r="HB33" s="6">
        <v>0</v>
      </c>
      <c r="HC33" s="6">
        <v>0</v>
      </c>
      <c r="HD33" s="6">
        <v>0</v>
      </c>
      <c r="HE33" s="6">
        <v>0</v>
      </c>
      <c r="HF33" s="6">
        <v>0</v>
      </c>
      <c r="HG33" s="7">
        <v>0</v>
      </c>
      <c r="HH33" s="6">
        <v>0</v>
      </c>
      <c r="HI33" s="6">
        <v>0</v>
      </c>
      <c r="HJ33" s="6">
        <v>0</v>
      </c>
      <c r="HK33" s="6">
        <v>0</v>
      </c>
      <c r="HL33" s="6">
        <v>0</v>
      </c>
      <c r="HM33" s="6">
        <v>0</v>
      </c>
      <c r="HN33" s="6">
        <v>0</v>
      </c>
      <c r="HO33" s="6">
        <v>0</v>
      </c>
      <c r="HP33" s="6">
        <v>0</v>
      </c>
      <c r="HQ33" s="6">
        <v>0</v>
      </c>
      <c r="HR33" s="6">
        <v>0</v>
      </c>
      <c r="HS33" s="6">
        <v>0</v>
      </c>
      <c r="HT33" s="6">
        <v>0</v>
      </c>
      <c r="HU33" s="6">
        <v>0</v>
      </c>
      <c r="HV33" s="6">
        <v>0</v>
      </c>
      <c r="HW33" s="6">
        <v>0</v>
      </c>
      <c r="HX33" s="6">
        <v>0</v>
      </c>
      <c r="HY33" s="6">
        <v>0</v>
      </c>
      <c r="HZ33" s="6">
        <v>0</v>
      </c>
      <c r="IA33" s="6">
        <v>0</v>
      </c>
      <c r="IB33" s="7">
        <v>0</v>
      </c>
    </row>
    <row r="34" spans="3:236" ht="14">
      <c r="C34" s="5" t="s">
        <v>40</v>
      </c>
      <c r="D34" s="6">
        <v>3740</v>
      </c>
      <c r="E34" s="6">
        <v>3000</v>
      </c>
      <c r="F34" s="6">
        <v>3025</v>
      </c>
      <c r="G34" s="6">
        <v>3525</v>
      </c>
      <c r="H34" s="6">
        <v>2775</v>
      </c>
      <c r="I34" s="6">
        <v>2425</v>
      </c>
      <c r="J34" s="6">
        <v>2710</v>
      </c>
      <c r="K34" s="6">
        <v>2428</v>
      </c>
      <c r="L34" s="19">
        <v>1265</v>
      </c>
      <c r="M34" s="17"/>
      <c r="N34" s="18"/>
      <c r="O34" s="6">
        <v>796</v>
      </c>
      <c r="P34" s="6">
        <v>1019</v>
      </c>
      <c r="Q34" s="6">
        <v>1054</v>
      </c>
      <c r="R34" s="6">
        <v>2642</v>
      </c>
      <c r="S34" s="6">
        <v>1890</v>
      </c>
      <c r="T34" s="6">
        <v>2642</v>
      </c>
      <c r="U34" s="6">
        <v>2642</v>
      </c>
      <c r="V34" s="6">
        <v>2636</v>
      </c>
      <c r="W34" s="6">
        <v>2642</v>
      </c>
      <c r="X34" s="6">
        <v>2642</v>
      </c>
      <c r="Y34" s="6">
        <v>2642</v>
      </c>
      <c r="Z34" s="7">
        <v>2407</v>
      </c>
      <c r="AA34" s="6">
        <v>5250</v>
      </c>
      <c r="AB34" s="6">
        <v>6000</v>
      </c>
      <c r="AC34" s="6">
        <v>4000</v>
      </c>
      <c r="AD34" s="6">
        <v>4230</v>
      </c>
      <c r="AE34" s="6">
        <v>4025</v>
      </c>
      <c r="AF34" s="6">
        <v>4210</v>
      </c>
      <c r="AG34" s="6">
        <v>4226</v>
      </c>
      <c r="AH34" s="6">
        <v>3991</v>
      </c>
      <c r="AI34" s="6">
        <v>2171</v>
      </c>
      <c r="AJ34" s="6">
        <v>1207</v>
      </c>
      <c r="AK34" s="6">
        <v>1166</v>
      </c>
      <c r="AL34" s="6">
        <v>1120</v>
      </c>
      <c r="AM34" s="6">
        <v>1128</v>
      </c>
      <c r="AN34" s="6">
        <v>1029</v>
      </c>
      <c r="AO34" s="6">
        <v>1098</v>
      </c>
      <c r="AP34" s="6">
        <v>1128</v>
      </c>
      <c r="AQ34" s="6">
        <v>1128</v>
      </c>
      <c r="AR34" s="6">
        <v>1128</v>
      </c>
      <c r="AS34" s="6">
        <v>1128</v>
      </c>
      <c r="AT34" s="6">
        <v>1128</v>
      </c>
      <c r="AU34" s="7">
        <v>2524.5500000000002</v>
      </c>
      <c r="AV34" s="6">
        <v>11220</v>
      </c>
      <c r="AW34" s="6">
        <v>9000</v>
      </c>
      <c r="AX34" s="6">
        <v>9075</v>
      </c>
      <c r="AY34" s="6">
        <v>10575</v>
      </c>
      <c r="AZ34" s="6">
        <v>8325</v>
      </c>
      <c r="BA34" s="6">
        <v>7275</v>
      </c>
      <c r="BB34" s="6">
        <v>8130</v>
      </c>
      <c r="BC34" s="6">
        <v>7284</v>
      </c>
      <c r="BD34" s="6">
        <v>3795</v>
      </c>
      <c r="BE34" s="6">
        <v>2388</v>
      </c>
      <c r="BF34" s="6">
        <v>3057</v>
      </c>
      <c r="BG34" s="6">
        <v>3162</v>
      </c>
      <c r="BH34" s="6">
        <v>7926</v>
      </c>
      <c r="BI34" s="6">
        <v>5670</v>
      </c>
      <c r="BJ34" s="6">
        <v>7926</v>
      </c>
      <c r="BK34" s="6">
        <v>7926</v>
      </c>
      <c r="BL34" s="6">
        <v>7908</v>
      </c>
      <c r="BM34" s="6">
        <v>7926</v>
      </c>
      <c r="BN34" s="6">
        <v>7926</v>
      </c>
      <c r="BO34" s="6">
        <v>7926</v>
      </c>
      <c r="BP34" s="7">
        <v>7221</v>
      </c>
      <c r="BQ34" s="6">
        <v>42000</v>
      </c>
      <c r="BR34" s="6">
        <v>48000</v>
      </c>
      <c r="BS34" s="6">
        <v>32000</v>
      </c>
      <c r="BT34" s="6">
        <v>33840</v>
      </c>
      <c r="BU34" s="6">
        <v>32200</v>
      </c>
      <c r="BV34" s="6">
        <v>33680</v>
      </c>
      <c r="BW34" s="6">
        <v>33808</v>
      </c>
      <c r="BX34" s="6">
        <v>31928</v>
      </c>
      <c r="BY34" s="6">
        <v>17368</v>
      </c>
      <c r="BZ34" s="6">
        <v>9656</v>
      </c>
      <c r="CA34" s="6">
        <v>9328</v>
      </c>
      <c r="CB34" s="6">
        <v>8960</v>
      </c>
      <c r="CC34" s="6">
        <v>9024</v>
      </c>
      <c r="CD34" s="6">
        <v>8232</v>
      </c>
      <c r="CE34" s="6">
        <v>8784</v>
      </c>
      <c r="CF34" s="6">
        <v>9024</v>
      </c>
      <c r="CG34" s="6">
        <v>9024</v>
      </c>
      <c r="CH34" s="6">
        <v>9024</v>
      </c>
      <c r="CI34" s="6">
        <v>9024</v>
      </c>
      <c r="CJ34" s="6">
        <v>9024</v>
      </c>
      <c r="CK34" s="7">
        <v>20196.400000000001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0</v>
      </c>
      <c r="DC34" s="6">
        <v>0</v>
      </c>
      <c r="DD34" s="6">
        <v>0</v>
      </c>
      <c r="DE34" s="6">
        <v>0</v>
      </c>
      <c r="DF34" s="7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  <c r="EA34" s="7">
        <v>0</v>
      </c>
      <c r="EB34" s="6">
        <v>0</v>
      </c>
      <c r="EC34" s="6">
        <v>0</v>
      </c>
      <c r="ED34" s="6">
        <v>0</v>
      </c>
      <c r="EE34" s="6">
        <v>0</v>
      </c>
      <c r="EF34" s="6">
        <v>0</v>
      </c>
      <c r="EG34" s="6">
        <v>0</v>
      </c>
      <c r="EH34" s="6">
        <v>0</v>
      </c>
      <c r="EI34" s="6">
        <v>0</v>
      </c>
      <c r="EJ34" s="6">
        <v>0</v>
      </c>
      <c r="EK34" s="6">
        <v>0</v>
      </c>
      <c r="EL34" s="6">
        <v>0</v>
      </c>
      <c r="EM34" s="6">
        <v>0</v>
      </c>
      <c r="EN34" s="6">
        <v>0</v>
      </c>
      <c r="EO34" s="6">
        <v>0</v>
      </c>
      <c r="EP34" s="6">
        <v>0</v>
      </c>
      <c r="EQ34" s="6">
        <v>0</v>
      </c>
      <c r="ER34" s="6">
        <v>0</v>
      </c>
      <c r="ES34" s="6">
        <v>0</v>
      </c>
      <c r="ET34" s="6">
        <v>0</v>
      </c>
      <c r="EU34" s="6">
        <v>0</v>
      </c>
      <c r="EV34" s="7">
        <v>0</v>
      </c>
      <c r="EW34" s="6">
        <v>0</v>
      </c>
      <c r="EX34" s="6">
        <v>0</v>
      </c>
      <c r="EY34" s="6">
        <v>0</v>
      </c>
      <c r="EZ34" s="6">
        <v>0</v>
      </c>
      <c r="FA34" s="6">
        <v>0</v>
      </c>
      <c r="FB34" s="6">
        <v>0</v>
      </c>
      <c r="FC34" s="6">
        <v>0</v>
      </c>
      <c r="FD34" s="6">
        <v>0</v>
      </c>
      <c r="FE34" s="6">
        <v>0</v>
      </c>
      <c r="FF34" s="6">
        <v>0</v>
      </c>
      <c r="FG34" s="6">
        <v>0</v>
      </c>
      <c r="FH34" s="6">
        <v>0</v>
      </c>
      <c r="FI34" s="6">
        <v>0</v>
      </c>
      <c r="FJ34" s="6">
        <v>0</v>
      </c>
      <c r="FK34" s="6">
        <v>0</v>
      </c>
      <c r="FL34" s="6">
        <v>0</v>
      </c>
      <c r="FM34" s="6">
        <v>0</v>
      </c>
      <c r="FN34" s="6">
        <v>0</v>
      </c>
      <c r="FO34" s="6">
        <v>0</v>
      </c>
      <c r="FP34" s="6">
        <v>0</v>
      </c>
      <c r="FQ34" s="7">
        <v>0</v>
      </c>
      <c r="FR34" s="6">
        <v>0</v>
      </c>
      <c r="FS34" s="6">
        <v>0</v>
      </c>
      <c r="FT34" s="6">
        <v>0</v>
      </c>
      <c r="FU34" s="6">
        <v>0</v>
      </c>
      <c r="FV34" s="6">
        <v>30</v>
      </c>
      <c r="FW34" s="6">
        <v>15</v>
      </c>
      <c r="FX34" s="6">
        <v>0</v>
      </c>
      <c r="FY34" s="6">
        <v>191</v>
      </c>
      <c r="FZ34" s="6">
        <v>432</v>
      </c>
      <c r="GA34" s="6">
        <v>283</v>
      </c>
      <c r="GB34" s="6">
        <v>375</v>
      </c>
      <c r="GC34" s="6">
        <v>856</v>
      </c>
      <c r="GD34" s="6">
        <v>1123</v>
      </c>
      <c r="GE34" s="6">
        <v>1103</v>
      </c>
      <c r="GF34" s="6">
        <v>1123</v>
      </c>
      <c r="GG34" s="6">
        <v>1123</v>
      </c>
      <c r="GH34" s="6">
        <v>1123</v>
      </c>
      <c r="GI34" s="6">
        <v>1123</v>
      </c>
      <c r="GJ34" s="6">
        <v>1123</v>
      </c>
      <c r="GK34" s="6">
        <v>1123</v>
      </c>
      <c r="GL34" s="7">
        <v>557.29999999999995</v>
      </c>
      <c r="GM34" s="6">
        <v>0</v>
      </c>
      <c r="GN34" s="6">
        <v>0</v>
      </c>
      <c r="GO34" s="6">
        <v>0</v>
      </c>
      <c r="GP34" s="6">
        <v>0</v>
      </c>
      <c r="GQ34" s="6">
        <v>55</v>
      </c>
      <c r="GR34" s="6">
        <v>250</v>
      </c>
      <c r="GS34" s="6">
        <v>0</v>
      </c>
      <c r="GT34" s="6">
        <v>321</v>
      </c>
      <c r="GU34" s="6">
        <v>1300</v>
      </c>
      <c r="GV34" s="6">
        <v>642</v>
      </c>
      <c r="GW34" s="6">
        <v>1158</v>
      </c>
      <c r="GX34" s="6">
        <v>1130</v>
      </c>
      <c r="GY34" s="6">
        <v>360</v>
      </c>
      <c r="GZ34" s="6">
        <v>400</v>
      </c>
      <c r="HA34" s="6">
        <v>360</v>
      </c>
      <c r="HB34" s="6">
        <v>360</v>
      </c>
      <c r="HC34" s="6">
        <v>482</v>
      </c>
      <c r="HD34" s="6">
        <v>360</v>
      </c>
      <c r="HE34" s="6">
        <v>360</v>
      </c>
      <c r="HF34" s="6">
        <v>360</v>
      </c>
      <c r="HG34" s="7">
        <v>394.9</v>
      </c>
      <c r="HH34" s="6">
        <v>0</v>
      </c>
      <c r="HI34" s="6">
        <v>0</v>
      </c>
      <c r="HJ34" s="6">
        <v>0</v>
      </c>
      <c r="HK34" s="6">
        <v>0</v>
      </c>
      <c r="HL34" s="6">
        <v>0</v>
      </c>
      <c r="HM34" s="6">
        <v>0</v>
      </c>
      <c r="HN34" s="6">
        <v>0</v>
      </c>
      <c r="HO34" s="6">
        <v>0</v>
      </c>
      <c r="HP34" s="6">
        <v>0</v>
      </c>
      <c r="HQ34" s="6">
        <v>0</v>
      </c>
      <c r="HR34" s="6">
        <v>0</v>
      </c>
      <c r="HS34" s="6">
        <v>0</v>
      </c>
      <c r="HT34" s="6">
        <v>0</v>
      </c>
      <c r="HU34" s="6">
        <v>0</v>
      </c>
      <c r="HV34" s="6">
        <v>0</v>
      </c>
      <c r="HW34" s="6">
        <v>0</v>
      </c>
      <c r="HX34" s="6">
        <v>0</v>
      </c>
      <c r="HY34" s="6">
        <v>0</v>
      </c>
      <c r="HZ34" s="6">
        <v>0</v>
      </c>
      <c r="IA34" s="6">
        <v>0</v>
      </c>
      <c r="IB34" s="7">
        <v>0</v>
      </c>
    </row>
    <row r="35" spans="3:236" ht="14">
      <c r="C35" s="5" t="s">
        <v>41</v>
      </c>
      <c r="D35" s="6">
        <v>338442</v>
      </c>
      <c r="E35" s="6">
        <v>327649</v>
      </c>
      <c r="F35" s="6">
        <v>262320</v>
      </c>
      <c r="G35" s="6">
        <v>328927</v>
      </c>
      <c r="H35" s="6">
        <v>327747</v>
      </c>
      <c r="I35" s="6">
        <v>312384</v>
      </c>
      <c r="J35" s="6">
        <v>357723</v>
      </c>
      <c r="K35" s="6">
        <v>398583</v>
      </c>
      <c r="L35" s="19">
        <v>298717</v>
      </c>
      <c r="M35" s="17"/>
      <c r="N35" s="18"/>
      <c r="O35" s="6">
        <v>364856</v>
      </c>
      <c r="P35" s="6">
        <v>362512</v>
      </c>
      <c r="Q35" s="6">
        <v>363905</v>
      </c>
      <c r="R35" s="6">
        <v>372330</v>
      </c>
      <c r="S35" s="6">
        <v>361862</v>
      </c>
      <c r="T35" s="6">
        <v>292055</v>
      </c>
      <c r="U35" s="6">
        <v>316953</v>
      </c>
      <c r="V35" s="6">
        <v>314102</v>
      </c>
      <c r="W35" s="6">
        <v>381747</v>
      </c>
      <c r="X35" s="6">
        <v>388290</v>
      </c>
      <c r="Y35" s="6">
        <v>440276</v>
      </c>
      <c r="Z35" s="7">
        <v>345569</v>
      </c>
      <c r="AA35" s="6">
        <v>2364</v>
      </c>
      <c r="AB35" s="6">
        <v>2364</v>
      </c>
      <c r="AC35" s="6">
        <v>2364</v>
      </c>
      <c r="AD35" s="6">
        <v>2364</v>
      </c>
      <c r="AE35" s="6">
        <v>2364</v>
      </c>
      <c r="AF35" s="6">
        <v>2364</v>
      </c>
      <c r="AG35" s="6">
        <v>2364</v>
      </c>
      <c r="AH35" s="6">
        <v>2364</v>
      </c>
      <c r="AI35" s="6">
        <v>2364</v>
      </c>
      <c r="AJ35" s="6">
        <v>2364</v>
      </c>
      <c r="AK35" s="6">
        <v>2364</v>
      </c>
      <c r="AL35" s="6">
        <v>2364</v>
      </c>
      <c r="AM35" s="6">
        <v>2364</v>
      </c>
      <c r="AN35" s="6">
        <v>2364</v>
      </c>
      <c r="AO35" s="6">
        <v>2364</v>
      </c>
      <c r="AP35" s="6">
        <v>2364</v>
      </c>
      <c r="AQ35" s="6">
        <v>2364</v>
      </c>
      <c r="AR35" s="6">
        <v>2364</v>
      </c>
      <c r="AS35" s="6">
        <v>2364</v>
      </c>
      <c r="AT35" s="6">
        <v>2364</v>
      </c>
      <c r="AU35" s="7">
        <v>2364</v>
      </c>
      <c r="AV35" s="6">
        <v>9287496</v>
      </c>
      <c r="AW35" s="6">
        <v>9168636</v>
      </c>
      <c r="AX35" s="6">
        <v>7606080</v>
      </c>
      <c r="AY35" s="6">
        <v>8460924</v>
      </c>
      <c r="AZ35" s="6">
        <v>8854930</v>
      </c>
      <c r="BA35" s="6">
        <v>7978597</v>
      </c>
      <c r="BB35" s="6">
        <v>8737332</v>
      </c>
      <c r="BC35" s="6">
        <v>9111468</v>
      </c>
      <c r="BD35" s="6">
        <v>7521290</v>
      </c>
      <c r="BE35" s="6">
        <v>8456245</v>
      </c>
      <c r="BF35" s="6">
        <v>8346364</v>
      </c>
      <c r="BG35" s="6">
        <v>8461636</v>
      </c>
      <c r="BH35" s="6">
        <v>8681727</v>
      </c>
      <c r="BI35" s="6">
        <v>7913527</v>
      </c>
      <c r="BJ35" s="6">
        <v>7080216</v>
      </c>
      <c r="BK35" s="6">
        <v>7528114</v>
      </c>
      <c r="BL35" s="6">
        <v>8033287</v>
      </c>
      <c r="BM35" s="6">
        <v>9504644</v>
      </c>
      <c r="BN35" s="6">
        <v>10278521</v>
      </c>
      <c r="BO35" s="6">
        <v>11005448</v>
      </c>
      <c r="BP35" s="7">
        <v>8600824.0999999996</v>
      </c>
      <c r="BQ35" s="6">
        <v>7092</v>
      </c>
      <c r="BR35" s="6">
        <v>7092</v>
      </c>
      <c r="BS35" s="6">
        <v>7092</v>
      </c>
      <c r="BT35" s="6">
        <v>7092</v>
      </c>
      <c r="BU35" s="6">
        <v>7092</v>
      </c>
      <c r="BV35" s="6">
        <v>7092</v>
      </c>
      <c r="BW35" s="6">
        <v>7092</v>
      </c>
      <c r="BX35" s="6">
        <v>7092</v>
      </c>
      <c r="BY35" s="6">
        <v>7092</v>
      </c>
      <c r="BZ35" s="6">
        <v>7092</v>
      </c>
      <c r="CA35" s="6">
        <v>7092</v>
      </c>
      <c r="CB35" s="6">
        <v>7092</v>
      </c>
      <c r="CC35" s="6">
        <v>7092</v>
      </c>
      <c r="CD35" s="6">
        <v>7092</v>
      </c>
      <c r="CE35" s="6">
        <v>7092</v>
      </c>
      <c r="CF35" s="6">
        <v>7092</v>
      </c>
      <c r="CG35" s="6">
        <v>7092</v>
      </c>
      <c r="CH35" s="6">
        <v>7092</v>
      </c>
      <c r="CI35" s="6">
        <v>7092</v>
      </c>
      <c r="CJ35" s="6">
        <v>7092</v>
      </c>
      <c r="CK35" s="7">
        <v>7092</v>
      </c>
      <c r="CL35" s="6">
        <v>46189</v>
      </c>
      <c r="CM35" s="6">
        <v>47580</v>
      </c>
      <c r="CN35" s="6">
        <v>44627</v>
      </c>
      <c r="CO35" s="6">
        <v>43127</v>
      </c>
      <c r="CP35" s="6">
        <v>44449</v>
      </c>
      <c r="CQ35" s="6">
        <v>40507</v>
      </c>
      <c r="CR35" s="6">
        <v>42172</v>
      </c>
      <c r="CS35" s="6">
        <v>43491</v>
      </c>
      <c r="CT35" s="6">
        <v>41811</v>
      </c>
      <c r="CU35" s="6">
        <v>45960</v>
      </c>
      <c r="CV35" s="6">
        <v>44535</v>
      </c>
      <c r="CW35" s="6">
        <v>47715</v>
      </c>
      <c r="CX35" s="6">
        <v>47378</v>
      </c>
      <c r="CY35" s="6">
        <v>42411</v>
      </c>
      <c r="CZ35" s="6">
        <v>40955</v>
      </c>
      <c r="DA35" s="6">
        <v>41880</v>
      </c>
      <c r="DB35" s="6">
        <v>46057</v>
      </c>
      <c r="DC35" s="6">
        <v>50747</v>
      </c>
      <c r="DD35" s="6">
        <v>48280</v>
      </c>
      <c r="DE35" s="6">
        <v>44485</v>
      </c>
      <c r="DF35" s="7">
        <v>44717.8</v>
      </c>
      <c r="DG35" s="6">
        <v>9869</v>
      </c>
      <c r="DH35" s="6">
        <v>11429</v>
      </c>
      <c r="DI35" s="6">
        <v>10473</v>
      </c>
      <c r="DJ35" s="6">
        <v>11339</v>
      </c>
      <c r="DK35" s="6">
        <v>11625</v>
      </c>
      <c r="DL35" s="6">
        <v>9930</v>
      </c>
      <c r="DM35" s="6">
        <v>11638</v>
      </c>
      <c r="DN35" s="6">
        <v>9780</v>
      </c>
      <c r="DO35" s="6">
        <v>10017</v>
      </c>
      <c r="DP35" s="6">
        <v>11764</v>
      </c>
      <c r="DQ35" s="6">
        <v>8570</v>
      </c>
      <c r="DR35" s="6">
        <v>8807</v>
      </c>
      <c r="DS35" s="6">
        <v>9303</v>
      </c>
      <c r="DT35" s="6">
        <v>6300</v>
      </c>
      <c r="DU35" s="6">
        <v>7392</v>
      </c>
      <c r="DV35" s="6">
        <v>8220</v>
      </c>
      <c r="DW35" s="6">
        <v>9858</v>
      </c>
      <c r="DX35" s="6">
        <v>9643</v>
      </c>
      <c r="DY35" s="6">
        <v>11654</v>
      </c>
      <c r="DZ35" s="6">
        <v>8204</v>
      </c>
      <c r="EA35" s="7">
        <v>9790.75</v>
      </c>
      <c r="EB35" s="6">
        <v>41143</v>
      </c>
      <c r="EC35" s="6">
        <v>47320</v>
      </c>
      <c r="ED35" s="6">
        <v>34052</v>
      </c>
      <c r="EE35" s="6">
        <v>35218</v>
      </c>
      <c r="EF35" s="6">
        <v>42236</v>
      </c>
      <c r="EG35" s="6">
        <v>33058</v>
      </c>
      <c r="EH35" s="6">
        <v>33537</v>
      </c>
      <c r="EI35" s="6">
        <v>32837</v>
      </c>
      <c r="EJ35" s="6">
        <v>30388</v>
      </c>
      <c r="EK35" s="6">
        <v>32395</v>
      </c>
      <c r="EL35" s="6">
        <v>34308</v>
      </c>
      <c r="EM35" s="6">
        <v>38702</v>
      </c>
      <c r="EN35" s="6">
        <v>39257</v>
      </c>
      <c r="EO35" s="6">
        <v>36425</v>
      </c>
      <c r="EP35" s="6">
        <v>35853</v>
      </c>
      <c r="EQ35" s="6">
        <v>39547</v>
      </c>
      <c r="ER35" s="6">
        <v>47035</v>
      </c>
      <c r="ES35" s="6">
        <v>53963</v>
      </c>
      <c r="ET35" s="6">
        <v>64593</v>
      </c>
      <c r="EU35" s="6">
        <v>65446</v>
      </c>
      <c r="EV35" s="7">
        <v>40865.65</v>
      </c>
      <c r="EW35" s="6">
        <v>37472</v>
      </c>
      <c r="EX35" s="6">
        <v>35919</v>
      </c>
      <c r="EY35" s="6">
        <v>34261</v>
      </c>
      <c r="EZ35" s="6">
        <v>32493</v>
      </c>
      <c r="FA35" s="6">
        <v>34607</v>
      </c>
      <c r="FB35" s="6">
        <v>25630</v>
      </c>
      <c r="FC35" s="6">
        <v>33921</v>
      </c>
      <c r="FD35" s="6">
        <v>29739</v>
      </c>
      <c r="FE35" s="6">
        <v>29546</v>
      </c>
      <c r="FF35" s="6">
        <v>27400</v>
      </c>
      <c r="FG35" s="6">
        <v>24361</v>
      </c>
      <c r="FH35" s="6">
        <v>24039</v>
      </c>
      <c r="FI35" s="6">
        <v>24522</v>
      </c>
      <c r="FJ35" s="6">
        <v>19139</v>
      </c>
      <c r="FK35" s="6">
        <v>22916</v>
      </c>
      <c r="FL35" s="6">
        <v>21962</v>
      </c>
      <c r="FM35" s="6">
        <v>21990</v>
      </c>
      <c r="FN35" s="6">
        <v>24420</v>
      </c>
      <c r="FO35" s="6">
        <v>27385</v>
      </c>
      <c r="FP35" s="6">
        <v>33529</v>
      </c>
      <c r="FQ35" s="7">
        <v>28262.55</v>
      </c>
      <c r="FR35" s="6">
        <v>41781</v>
      </c>
      <c r="FS35" s="6">
        <v>40059</v>
      </c>
      <c r="FT35" s="6">
        <v>32675</v>
      </c>
      <c r="FU35" s="6">
        <v>28826</v>
      </c>
      <c r="FV35" s="6">
        <v>30418</v>
      </c>
      <c r="FW35" s="6">
        <v>29399</v>
      </c>
      <c r="FX35" s="6">
        <v>29720</v>
      </c>
      <c r="FY35" s="6">
        <v>28239</v>
      </c>
      <c r="FZ35" s="6">
        <v>22668</v>
      </c>
      <c r="GA35" s="6">
        <v>21146</v>
      </c>
      <c r="GB35" s="6">
        <v>19306</v>
      </c>
      <c r="GC35" s="6">
        <v>20727</v>
      </c>
      <c r="GD35" s="6">
        <v>22712</v>
      </c>
      <c r="GE35" s="6">
        <v>16254</v>
      </c>
      <c r="GF35" s="6">
        <v>15648</v>
      </c>
      <c r="GG35" s="6">
        <v>19378</v>
      </c>
      <c r="GH35" s="6">
        <v>24723</v>
      </c>
      <c r="GI35" s="6">
        <v>32435</v>
      </c>
      <c r="GJ35" s="6">
        <v>41793</v>
      </c>
      <c r="GK35" s="6">
        <v>42555</v>
      </c>
      <c r="GL35" s="7">
        <v>28023.1</v>
      </c>
      <c r="GM35" s="6">
        <v>0</v>
      </c>
      <c r="GN35" s="6">
        <v>0</v>
      </c>
      <c r="GO35" s="6">
        <v>0</v>
      </c>
      <c r="GP35" s="6">
        <v>0</v>
      </c>
      <c r="GQ35" s="6">
        <v>0</v>
      </c>
      <c r="GR35" s="6">
        <v>0</v>
      </c>
      <c r="GS35" s="6">
        <v>0</v>
      </c>
      <c r="GT35" s="6">
        <v>0</v>
      </c>
      <c r="GU35" s="6">
        <v>0</v>
      </c>
      <c r="GV35" s="6">
        <v>0</v>
      </c>
      <c r="GW35" s="6">
        <v>0</v>
      </c>
      <c r="GX35" s="6">
        <v>0</v>
      </c>
      <c r="GY35" s="6">
        <v>0</v>
      </c>
      <c r="GZ35" s="6">
        <v>0</v>
      </c>
      <c r="HA35" s="6">
        <v>0</v>
      </c>
      <c r="HB35" s="6">
        <v>0</v>
      </c>
      <c r="HC35" s="6">
        <v>0</v>
      </c>
      <c r="HD35" s="6">
        <v>0</v>
      </c>
      <c r="HE35" s="6">
        <v>0</v>
      </c>
      <c r="HF35" s="6">
        <v>0</v>
      </c>
      <c r="HG35" s="7">
        <v>0</v>
      </c>
      <c r="HH35" s="6">
        <v>41304</v>
      </c>
      <c r="HI35" s="6">
        <v>35895</v>
      </c>
      <c r="HJ35" s="6">
        <v>29672</v>
      </c>
      <c r="HK35" s="6">
        <v>37072</v>
      </c>
      <c r="HL35" s="6">
        <v>41747</v>
      </c>
      <c r="HM35" s="6">
        <v>37726</v>
      </c>
      <c r="HN35" s="6">
        <v>34206</v>
      </c>
      <c r="HO35" s="6">
        <v>36268</v>
      </c>
      <c r="HP35" s="6">
        <v>29599</v>
      </c>
      <c r="HQ35" s="6">
        <v>31251</v>
      </c>
      <c r="HR35" s="6">
        <v>35430</v>
      </c>
      <c r="HS35" s="6">
        <v>30626</v>
      </c>
      <c r="HT35" s="6">
        <v>32402</v>
      </c>
      <c r="HU35" s="6">
        <v>28270</v>
      </c>
      <c r="HV35" s="6">
        <v>26218</v>
      </c>
      <c r="HW35" s="6">
        <v>24208</v>
      </c>
      <c r="HX35" s="6">
        <v>28007</v>
      </c>
      <c r="HY35" s="6">
        <v>33945</v>
      </c>
      <c r="HZ35" s="6">
        <v>40422</v>
      </c>
      <c r="IA35" s="6">
        <v>44203</v>
      </c>
      <c r="IB35" s="7">
        <v>33923.550000000003</v>
      </c>
    </row>
    <row r="36" spans="3:236" ht="14">
      <c r="C36" s="5" t="s">
        <v>42</v>
      </c>
      <c r="D36" s="6">
        <v>474895</v>
      </c>
      <c r="E36" s="6">
        <v>503110</v>
      </c>
      <c r="F36" s="6">
        <v>505062</v>
      </c>
      <c r="G36" s="6">
        <v>409771</v>
      </c>
      <c r="H36" s="6">
        <v>449481</v>
      </c>
      <c r="I36" s="6">
        <v>400902</v>
      </c>
      <c r="J36" s="6">
        <v>385194</v>
      </c>
      <c r="K36" s="6">
        <v>768687</v>
      </c>
      <c r="L36" s="19">
        <v>825857</v>
      </c>
      <c r="M36" s="17"/>
      <c r="N36" s="18"/>
      <c r="O36" s="6">
        <v>822864</v>
      </c>
      <c r="P36" s="6">
        <v>813790</v>
      </c>
      <c r="Q36" s="6">
        <v>812207</v>
      </c>
      <c r="R36" s="6">
        <v>665523</v>
      </c>
      <c r="S36" s="6">
        <v>941393</v>
      </c>
      <c r="T36" s="6">
        <v>882570</v>
      </c>
      <c r="U36" s="6">
        <v>1007788</v>
      </c>
      <c r="V36" s="6">
        <v>1192856</v>
      </c>
      <c r="W36" s="6">
        <v>1112290</v>
      </c>
      <c r="X36" s="6">
        <v>1102148</v>
      </c>
      <c r="Y36" s="6">
        <v>922883</v>
      </c>
      <c r="Z36" s="7">
        <v>749963.55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7">
        <v>0</v>
      </c>
      <c r="AV36" s="6">
        <v>1833432</v>
      </c>
      <c r="AW36" s="6">
        <v>1433330</v>
      </c>
      <c r="AX36" s="6">
        <v>1760113</v>
      </c>
      <c r="AY36" s="6">
        <v>1988728</v>
      </c>
      <c r="AZ36" s="6">
        <v>1987392</v>
      </c>
      <c r="BA36" s="6">
        <v>1762132</v>
      </c>
      <c r="BB36" s="6">
        <v>1710905</v>
      </c>
      <c r="BC36" s="6">
        <v>2904446</v>
      </c>
      <c r="BD36" s="6">
        <v>2705543</v>
      </c>
      <c r="BE36" s="6">
        <v>2990388</v>
      </c>
      <c r="BF36" s="6">
        <v>2961782</v>
      </c>
      <c r="BG36" s="6">
        <v>3247938</v>
      </c>
      <c r="BH36" s="6">
        <v>2439841</v>
      </c>
      <c r="BI36" s="6">
        <v>3326850</v>
      </c>
      <c r="BJ36" s="6">
        <v>3336271</v>
      </c>
      <c r="BK36" s="6">
        <v>2927991</v>
      </c>
      <c r="BL36" s="6">
        <v>3974142</v>
      </c>
      <c r="BM36" s="6">
        <v>3356080</v>
      </c>
      <c r="BN36" s="6">
        <v>3766328</v>
      </c>
      <c r="BO36" s="6">
        <v>3106348</v>
      </c>
      <c r="BP36" s="7">
        <v>2675999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7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0</v>
      </c>
      <c r="DF36" s="7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  <c r="EA36" s="7">
        <v>0</v>
      </c>
      <c r="EB36" s="6">
        <v>2503</v>
      </c>
      <c r="EC36" s="6">
        <v>3031</v>
      </c>
      <c r="ED36" s="6">
        <v>6210</v>
      </c>
      <c r="EE36" s="6">
        <v>6626</v>
      </c>
      <c r="EF36" s="6">
        <v>4684</v>
      </c>
      <c r="EG36" s="6">
        <v>3272</v>
      </c>
      <c r="EH36" s="6">
        <v>2936</v>
      </c>
      <c r="EI36" s="6">
        <v>10661</v>
      </c>
      <c r="EJ36" s="6">
        <v>3706</v>
      </c>
      <c r="EK36" s="6">
        <v>3845</v>
      </c>
      <c r="EL36" s="6">
        <v>3524</v>
      </c>
      <c r="EM36" s="6">
        <v>5495</v>
      </c>
      <c r="EN36" s="6">
        <v>4196</v>
      </c>
      <c r="EO36" s="6">
        <v>4176</v>
      </c>
      <c r="EP36" s="6">
        <v>3826</v>
      </c>
      <c r="EQ36" s="6">
        <v>1349</v>
      </c>
      <c r="ER36" s="6">
        <v>4073</v>
      </c>
      <c r="ES36" s="6">
        <v>1565</v>
      </c>
      <c r="ET36" s="6">
        <v>2762</v>
      </c>
      <c r="EU36" s="6">
        <v>2128</v>
      </c>
      <c r="EV36" s="7">
        <v>4028.4</v>
      </c>
      <c r="EW36" s="6">
        <v>7096</v>
      </c>
      <c r="EX36" s="6">
        <v>13270</v>
      </c>
      <c r="EY36" s="6">
        <v>15179</v>
      </c>
      <c r="EZ36" s="6">
        <v>15582</v>
      </c>
      <c r="FA36" s="6">
        <v>12126</v>
      </c>
      <c r="FB36" s="6">
        <v>10330</v>
      </c>
      <c r="FC36" s="6">
        <v>6671</v>
      </c>
      <c r="FD36" s="6">
        <v>31000</v>
      </c>
      <c r="FE36" s="6">
        <v>12422</v>
      </c>
      <c r="FF36" s="6">
        <v>13240</v>
      </c>
      <c r="FG36" s="6">
        <v>10383</v>
      </c>
      <c r="FH36" s="6">
        <v>10930</v>
      </c>
      <c r="FI36" s="6">
        <v>11167</v>
      </c>
      <c r="FJ36" s="6">
        <v>11510</v>
      </c>
      <c r="FK36" s="6">
        <v>11761</v>
      </c>
      <c r="FL36" s="6">
        <v>3340</v>
      </c>
      <c r="FM36" s="6">
        <v>8910</v>
      </c>
      <c r="FN36" s="6">
        <v>6115</v>
      </c>
      <c r="FO36" s="6">
        <v>11665</v>
      </c>
      <c r="FP36" s="6">
        <v>8814</v>
      </c>
      <c r="FQ36" s="7">
        <v>11575.55</v>
      </c>
      <c r="FR36" s="6">
        <v>15093</v>
      </c>
      <c r="FS36" s="6">
        <v>10158</v>
      </c>
      <c r="FT36" s="6">
        <v>12294</v>
      </c>
      <c r="FU36" s="6">
        <v>14326</v>
      </c>
      <c r="FV36" s="6">
        <v>13063</v>
      </c>
      <c r="FW36" s="6">
        <v>12292</v>
      </c>
      <c r="FX36" s="6">
        <v>11715</v>
      </c>
      <c r="FY36" s="6">
        <v>9798</v>
      </c>
      <c r="FZ36" s="6">
        <v>11814</v>
      </c>
      <c r="GA36" s="6">
        <v>18783</v>
      </c>
      <c r="GB36" s="6">
        <v>11679</v>
      </c>
      <c r="GC36" s="6">
        <v>12600</v>
      </c>
      <c r="GD36" s="6">
        <v>1055</v>
      </c>
      <c r="GE36" s="6">
        <v>4271</v>
      </c>
      <c r="GF36" s="6">
        <v>14627</v>
      </c>
      <c r="GG36" s="6">
        <v>3843</v>
      </c>
      <c r="GH36" s="6">
        <v>11513</v>
      </c>
      <c r="GI36" s="6">
        <v>3264</v>
      </c>
      <c r="GJ36" s="6">
        <v>3287</v>
      </c>
      <c r="GK36" s="6">
        <v>2532</v>
      </c>
      <c r="GL36" s="7">
        <v>9900.35</v>
      </c>
      <c r="GM36" s="6">
        <v>0</v>
      </c>
      <c r="GN36" s="6">
        <v>0</v>
      </c>
      <c r="GO36" s="6">
        <v>0</v>
      </c>
      <c r="GP36" s="6">
        <v>0</v>
      </c>
      <c r="GQ36" s="6">
        <v>0</v>
      </c>
      <c r="GR36" s="6">
        <v>0</v>
      </c>
      <c r="GS36" s="6">
        <v>0</v>
      </c>
      <c r="GT36" s="6">
        <v>0</v>
      </c>
      <c r="GU36" s="6">
        <v>0</v>
      </c>
      <c r="GV36" s="6">
        <v>0</v>
      </c>
      <c r="GW36" s="6">
        <v>0</v>
      </c>
      <c r="GX36" s="6">
        <v>0</v>
      </c>
      <c r="GY36" s="6">
        <v>0</v>
      </c>
      <c r="GZ36" s="6">
        <v>0</v>
      </c>
      <c r="HA36" s="6">
        <v>0</v>
      </c>
      <c r="HB36" s="6">
        <v>0</v>
      </c>
      <c r="HC36" s="6">
        <v>0</v>
      </c>
      <c r="HD36" s="6">
        <v>0</v>
      </c>
      <c r="HE36" s="6">
        <v>0</v>
      </c>
      <c r="HF36" s="6">
        <v>0</v>
      </c>
      <c r="HG36" s="7">
        <v>0</v>
      </c>
      <c r="HH36" s="6">
        <v>0</v>
      </c>
      <c r="HI36" s="6">
        <v>0</v>
      </c>
      <c r="HJ36" s="6">
        <v>0</v>
      </c>
      <c r="HK36" s="6">
        <v>0</v>
      </c>
      <c r="HL36" s="6">
        <v>0</v>
      </c>
      <c r="HM36" s="6">
        <v>0</v>
      </c>
      <c r="HN36" s="6">
        <v>0</v>
      </c>
      <c r="HO36" s="6">
        <v>0</v>
      </c>
      <c r="HP36" s="6">
        <v>0</v>
      </c>
      <c r="HQ36" s="6">
        <v>0</v>
      </c>
      <c r="HR36" s="6">
        <v>0</v>
      </c>
      <c r="HS36" s="6">
        <v>0</v>
      </c>
      <c r="HT36" s="6">
        <v>0</v>
      </c>
      <c r="HU36" s="6">
        <v>0</v>
      </c>
      <c r="HV36" s="6">
        <v>0</v>
      </c>
      <c r="HW36" s="6">
        <v>0</v>
      </c>
      <c r="HX36" s="6">
        <v>0</v>
      </c>
      <c r="HY36" s="6">
        <v>0</v>
      </c>
      <c r="HZ36" s="6">
        <v>0</v>
      </c>
      <c r="IA36" s="6">
        <v>0</v>
      </c>
      <c r="IB36" s="7">
        <v>0</v>
      </c>
    </row>
    <row r="37" spans="3:236" ht="14">
      <c r="C37" s="5" t="s">
        <v>43</v>
      </c>
      <c r="D37" s="6">
        <v>64968</v>
      </c>
      <c r="E37" s="6">
        <v>62302</v>
      </c>
      <c r="F37" s="6">
        <v>40470</v>
      </c>
      <c r="G37" s="6">
        <v>56619</v>
      </c>
      <c r="H37" s="6">
        <v>61142</v>
      </c>
      <c r="I37" s="6">
        <v>56146</v>
      </c>
      <c r="J37" s="6">
        <v>60128</v>
      </c>
      <c r="K37" s="6">
        <v>54934</v>
      </c>
      <c r="L37" s="19">
        <v>55049</v>
      </c>
      <c r="M37" s="17"/>
      <c r="N37" s="18"/>
      <c r="O37" s="6">
        <v>55415</v>
      </c>
      <c r="P37" s="6">
        <v>54818</v>
      </c>
      <c r="Q37" s="6">
        <v>49822</v>
      </c>
      <c r="R37" s="6">
        <v>44771</v>
      </c>
      <c r="S37" s="6">
        <v>36290</v>
      </c>
      <c r="T37" s="6">
        <v>35207</v>
      </c>
      <c r="U37" s="6">
        <v>38092</v>
      </c>
      <c r="V37" s="6">
        <v>36987</v>
      </c>
      <c r="W37" s="6">
        <v>39549</v>
      </c>
      <c r="X37" s="6">
        <v>41795</v>
      </c>
      <c r="Y37" s="6">
        <v>36717</v>
      </c>
      <c r="Z37" s="7">
        <v>49061.05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7">
        <v>0</v>
      </c>
      <c r="AV37" s="6">
        <v>107804</v>
      </c>
      <c r="AW37" s="6">
        <v>99742</v>
      </c>
      <c r="AX37" s="6">
        <v>55499</v>
      </c>
      <c r="AY37" s="6">
        <v>92346</v>
      </c>
      <c r="AZ37" s="6">
        <v>97359</v>
      </c>
      <c r="BA37" s="6">
        <v>97757</v>
      </c>
      <c r="BB37" s="6">
        <v>96753</v>
      </c>
      <c r="BC37" s="6">
        <v>89696</v>
      </c>
      <c r="BD37" s="6">
        <v>97965</v>
      </c>
      <c r="BE37" s="6">
        <v>82296</v>
      </c>
      <c r="BF37" s="6">
        <v>79952</v>
      </c>
      <c r="BG37" s="6">
        <v>78733</v>
      </c>
      <c r="BH37" s="6">
        <v>75399</v>
      </c>
      <c r="BI37" s="6">
        <v>68652</v>
      </c>
      <c r="BJ37" s="6">
        <v>52707</v>
      </c>
      <c r="BK37" s="6">
        <v>54575</v>
      </c>
      <c r="BL37" s="6">
        <v>60444</v>
      </c>
      <c r="BM37" s="6">
        <v>58345</v>
      </c>
      <c r="BN37" s="6">
        <v>60745</v>
      </c>
      <c r="BO37" s="6">
        <v>53785</v>
      </c>
      <c r="BP37" s="7">
        <v>78027.7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7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7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  <c r="EA37" s="7">
        <v>0</v>
      </c>
      <c r="EB37" s="6">
        <v>0</v>
      </c>
      <c r="EC37" s="6">
        <v>0</v>
      </c>
      <c r="ED37" s="6">
        <v>0</v>
      </c>
      <c r="EE37" s="6">
        <v>0</v>
      </c>
      <c r="EF37" s="6">
        <v>0</v>
      </c>
      <c r="EG37" s="6">
        <v>0</v>
      </c>
      <c r="EH37" s="6">
        <v>0</v>
      </c>
      <c r="EI37" s="6">
        <v>0</v>
      </c>
      <c r="EJ37" s="6">
        <v>0</v>
      </c>
      <c r="EK37" s="6">
        <v>0</v>
      </c>
      <c r="EL37" s="6">
        <v>0</v>
      </c>
      <c r="EM37" s="6">
        <v>0</v>
      </c>
      <c r="EN37" s="6">
        <v>0</v>
      </c>
      <c r="EO37" s="6">
        <v>0</v>
      </c>
      <c r="EP37" s="6">
        <v>0</v>
      </c>
      <c r="EQ37" s="6">
        <v>0</v>
      </c>
      <c r="ER37" s="6">
        <v>0</v>
      </c>
      <c r="ES37" s="6">
        <v>0</v>
      </c>
      <c r="ET37" s="6">
        <v>0</v>
      </c>
      <c r="EU37" s="6">
        <v>0</v>
      </c>
      <c r="EV37" s="7">
        <v>0</v>
      </c>
      <c r="EW37" s="6">
        <v>0</v>
      </c>
      <c r="EX37" s="6">
        <v>0</v>
      </c>
      <c r="EY37" s="6">
        <v>0</v>
      </c>
      <c r="EZ37" s="6">
        <v>0</v>
      </c>
      <c r="FA37" s="6">
        <v>0</v>
      </c>
      <c r="FB37" s="6">
        <v>0</v>
      </c>
      <c r="FC37" s="6">
        <v>0</v>
      </c>
      <c r="FD37" s="6">
        <v>0</v>
      </c>
      <c r="FE37" s="6">
        <v>0</v>
      </c>
      <c r="FF37" s="6">
        <v>0</v>
      </c>
      <c r="FG37" s="6">
        <v>0</v>
      </c>
      <c r="FH37" s="6">
        <v>0</v>
      </c>
      <c r="FI37" s="6">
        <v>0</v>
      </c>
      <c r="FJ37" s="6">
        <v>0</v>
      </c>
      <c r="FK37" s="6">
        <v>0</v>
      </c>
      <c r="FL37" s="6">
        <v>0</v>
      </c>
      <c r="FM37" s="6">
        <v>0</v>
      </c>
      <c r="FN37" s="6">
        <v>0</v>
      </c>
      <c r="FO37" s="6">
        <v>0</v>
      </c>
      <c r="FP37" s="6">
        <v>0</v>
      </c>
      <c r="FQ37" s="7">
        <v>0</v>
      </c>
      <c r="FR37" s="6">
        <v>0</v>
      </c>
      <c r="FS37" s="6">
        <v>0</v>
      </c>
      <c r="FT37" s="6">
        <v>0</v>
      </c>
      <c r="FU37" s="6">
        <v>0</v>
      </c>
      <c r="FV37" s="6">
        <v>0</v>
      </c>
      <c r="FW37" s="6">
        <v>0</v>
      </c>
      <c r="FX37" s="6">
        <v>0</v>
      </c>
      <c r="FY37" s="6">
        <v>0</v>
      </c>
      <c r="FZ37" s="6">
        <v>0</v>
      </c>
      <c r="GA37" s="6">
        <v>0</v>
      </c>
      <c r="GB37" s="6">
        <v>0</v>
      </c>
      <c r="GC37" s="6">
        <v>0</v>
      </c>
      <c r="GD37" s="6">
        <v>0</v>
      </c>
      <c r="GE37" s="6">
        <v>0</v>
      </c>
      <c r="GF37" s="6">
        <v>0</v>
      </c>
      <c r="GG37" s="6">
        <v>0</v>
      </c>
      <c r="GH37" s="6">
        <v>0</v>
      </c>
      <c r="GI37" s="6">
        <v>0</v>
      </c>
      <c r="GJ37" s="6">
        <v>0</v>
      </c>
      <c r="GK37" s="6">
        <v>0</v>
      </c>
      <c r="GL37" s="7">
        <v>0</v>
      </c>
      <c r="GM37" s="6">
        <v>0</v>
      </c>
      <c r="GN37" s="6">
        <v>0</v>
      </c>
      <c r="GO37" s="6">
        <v>0</v>
      </c>
      <c r="GP37" s="6">
        <v>0</v>
      </c>
      <c r="GQ37" s="6">
        <v>0</v>
      </c>
      <c r="GR37" s="6">
        <v>0</v>
      </c>
      <c r="GS37" s="6">
        <v>0</v>
      </c>
      <c r="GT37" s="6">
        <v>0</v>
      </c>
      <c r="GU37" s="6">
        <v>0</v>
      </c>
      <c r="GV37" s="6">
        <v>0</v>
      </c>
      <c r="GW37" s="6">
        <v>0</v>
      </c>
      <c r="GX37" s="6">
        <v>0</v>
      </c>
      <c r="GY37" s="6">
        <v>0</v>
      </c>
      <c r="GZ37" s="6">
        <v>0</v>
      </c>
      <c r="HA37" s="6">
        <v>0</v>
      </c>
      <c r="HB37" s="6">
        <v>0</v>
      </c>
      <c r="HC37" s="6">
        <v>0</v>
      </c>
      <c r="HD37" s="6">
        <v>0</v>
      </c>
      <c r="HE37" s="6">
        <v>0</v>
      </c>
      <c r="HF37" s="6">
        <v>0</v>
      </c>
      <c r="HG37" s="7">
        <v>0</v>
      </c>
      <c r="HH37" s="6">
        <v>45</v>
      </c>
      <c r="HI37" s="6">
        <v>0</v>
      </c>
      <c r="HJ37" s="6">
        <v>0</v>
      </c>
      <c r="HK37" s="6">
        <v>0</v>
      </c>
      <c r="HL37" s="6">
        <v>0</v>
      </c>
      <c r="HM37" s="6">
        <v>0</v>
      </c>
      <c r="HN37" s="6">
        <v>0</v>
      </c>
      <c r="HO37" s="6">
        <v>3</v>
      </c>
      <c r="HP37" s="6">
        <v>0</v>
      </c>
      <c r="HQ37" s="6">
        <v>0</v>
      </c>
      <c r="HR37" s="6">
        <v>0</v>
      </c>
      <c r="HS37" s="6">
        <v>0</v>
      </c>
      <c r="HT37" s="6">
        <v>0</v>
      </c>
      <c r="HU37" s="6">
        <v>0</v>
      </c>
      <c r="HV37" s="6">
        <v>0</v>
      </c>
      <c r="HW37" s="6">
        <v>0</v>
      </c>
      <c r="HX37" s="6">
        <v>0</v>
      </c>
      <c r="HY37" s="6">
        <v>0</v>
      </c>
      <c r="HZ37" s="6">
        <v>0</v>
      </c>
      <c r="IA37" s="6">
        <v>0</v>
      </c>
      <c r="IB37" s="7">
        <v>2.4</v>
      </c>
    </row>
    <row r="38" spans="3:236" ht="14">
      <c r="C38" s="5" t="s">
        <v>44</v>
      </c>
      <c r="D38" s="6">
        <v>856480</v>
      </c>
      <c r="E38" s="6">
        <v>860224</v>
      </c>
      <c r="F38" s="6">
        <v>864200</v>
      </c>
      <c r="G38" s="6">
        <v>916548</v>
      </c>
      <c r="H38" s="6">
        <v>852873</v>
      </c>
      <c r="I38" s="6">
        <v>752140</v>
      </c>
      <c r="J38" s="6">
        <v>696114</v>
      </c>
      <c r="K38" s="6">
        <v>699230</v>
      </c>
      <c r="L38" s="19">
        <v>622807</v>
      </c>
      <c r="M38" s="17"/>
      <c r="N38" s="18"/>
      <c r="O38" s="6">
        <v>626751</v>
      </c>
      <c r="P38" s="6">
        <v>675928</v>
      </c>
      <c r="Q38" s="6">
        <v>686747</v>
      </c>
      <c r="R38" s="6">
        <v>656374</v>
      </c>
      <c r="S38" s="6">
        <v>606579</v>
      </c>
      <c r="T38" s="6">
        <v>600161</v>
      </c>
      <c r="U38" s="6">
        <v>565063</v>
      </c>
      <c r="V38" s="6">
        <v>599906</v>
      </c>
      <c r="W38" s="6">
        <v>643135</v>
      </c>
      <c r="X38" s="6">
        <v>684715</v>
      </c>
      <c r="Y38" s="6">
        <v>761200</v>
      </c>
      <c r="Z38" s="7">
        <v>711358.75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7">
        <v>0</v>
      </c>
      <c r="AV38" s="6">
        <v>5949737</v>
      </c>
      <c r="AW38" s="6">
        <v>6140922</v>
      </c>
      <c r="AX38" s="6">
        <v>6161517</v>
      </c>
      <c r="AY38" s="6">
        <v>6503083</v>
      </c>
      <c r="AZ38" s="6">
        <v>6178468</v>
      </c>
      <c r="BA38" s="6">
        <v>5598766</v>
      </c>
      <c r="BB38" s="6">
        <v>5297932</v>
      </c>
      <c r="BC38" s="6">
        <v>5263154</v>
      </c>
      <c r="BD38" s="6">
        <v>4804139</v>
      </c>
      <c r="BE38" s="6">
        <v>4864011</v>
      </c>
      <c r="BF38" s="6">
        <v>5129601</v>
      </c>
      <c r="BG38" s="6">
        <v>5170230</v>
      </c>
      <c r="BH38" s="6">
        <v>4920706</v>
      </c>
      <c r="BI38" s="6">
        <v>4490008</v>
      </c>
      <c r="BJ38" s="6">
        <v>4360712</v>
      </c>
      <c r="BK38" s="6">
        <v>4043230</v>
      </c>
      <c r="BL38" s="6">
        <v>4311369</v>
      </c>
      <c r="BM38" s="6">
        <v>4567508</v>
      </c>
      <c r="BN38" s="6">
        <v>5006301</v>
      </c>
      <c r="BO38" s="6">
        <v>5539756</v>
      </c>
      <c r="BP38" s="7">
        <v>5215057.5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7">
        <v>0</v>
      </c>
      <c r="CL38" s="6">
        <v>14470</v>
      </c>
      <c r="CM38" s="6">
        <v>17688</v>
      </c>
      <c r="CN38" s="6">
        <v>15633</v>
      </c>
      <c r="CO38" s="6">
        <v>14718</v>
      </c>
      <c r="CP38" s="6">
        <v>9238</v>
      </c>
      <c r="CQ38" s="6">
        <v>8786</v>
      </c>
      <c r="CR38" s="6">
        <v>9381</v>
      </c>
      <c r="CS38" s="6">
        <v>7296</v>
      </c>
      <c r="CT38" s="6">
        <v>7537</v>
      </c>
      <c r="CU38" s="6">
        <v>6308</v>
      </c>
      <c r="CV38" s="6">
        <v>6028</v>
      </c>
      <c r="CW38" s="6">
        <v>5709</v>
      </c>
      <c r="CX38" s="6">
        <v>5207</v>
      </c>
      <c r="CY38" s="6">
        <v>3079</v>
      </c>
      <c r="CZ38" s="6">
        <v>2239</v>
      </c>
      <c r="DA38" s="6">
        <v>1743</v>
      </c>
      <c r="DB38" s="6">
        <v>2264</v>
      </c>
      <c r="DC38" s="6">
        <v>1316</v>
      </c>
      <c r="DD38" s="6">
        <v>2707</v>
      </c>
      <c r="DE38" s="6">
        <v>3703</v>
      </c>
      <c r="DF38" s="7">
        <v>7252.5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V38" s="6">
        <v>0</v>
      </c>
      <c r="DW38" s="6">
        <v>0</v>
      </c>
      <c r="DX38" s="6">
        <v>0</v>
      </c>
      <c r="DY38" s="6">
        <v>0</v>
      </c>
      <c r="DZ38" s="6">
        <v>0</v>
      </c>
      <c r="EA38" s="7">
        <v>0</v>
      </c>
      <c r="EB38" s="6">
        <v>11530</v>
      </c>
      <c r="EC38" s="6">
        <v>13477</v>
      </c>
      <c r="ED38" s="6">
        <v>12936</v>
      </c>
      <c r="EE38" s="6">
        <v>10265</v>
      </c>
      <c r="EF38" s="6">
        <v>10698</v>
      </c>
      <c r="EG38" s="6">
        <v>9950</v>
      </c>
      <c r="EH38" s="6">
        <v>8971</v>
      </c>
      <c r="EI38" s="6">
        <v>9098</v>
      </c>
      <c r="EJ38" s="6">
        <v>8381</v>
      </c>
      <c r="EK38" s="6">
        <v>7884</v>
      </c>
      <c r="EL38" s="6">
        <v>8929</v>
      </c>
      <c r="EM38" s="6">
        <v>7799</v>
      </c>
      <c r="EN38" s="6">
        <v>6955</v>
      </c>
      <c r="EO38" s="6">
        <v>6399</v>
      </c>
      <c r="EP38" s="6">
        <v>5656</v>
      </c>
      <c r="EQ38" s="6">
        <v>4517</v>
      </c>
      <c r="ER38" s="6">
        <v>5050</v>
      </c>
      <c r="ES38" s="6">
        <v>6157</v>
      </c>
      <c r="ET38" s="6">
        <v>7649</v>
      </c>
      <c r="EU38" s="6">
        <v>8848</v>
      </c>
      <c r="EV38" s="7">
        <v>8557.4500000000007</v>
      </c>
      <c r="EW38" s="6">
        <v>21072</v>
      </c>
      <c r="EX38" s="6">
        <v>26394</v>
      </c>
      <c r="EY38" s="6">
        <v>28211</v>
      </c>
      <c r="EZ38" s="6">
        <v>31768</v>
      </c>
      <c r="FA38" s="6">
        <v>31166</v>
      </c>
      <c r="FB38" s="6">
        <v>29712</v>
      </c>
      <c r="FC38" s="6">
        <v>26374</v>
      </c>
      <c r="FD38" s="6">
        <v>27573</v>
      </c>
      <c r="FE38" s="6">
        <v>27331</v>
      </c>
      <c r="FF38" s="6">
        <v>32318</v>
      </c>
      <c r="FG38" s="6">
        <v>33263</v>
      </c>
      <c r="FH38" s="6">
        <v>31842</v>
      </c>
      <c r="FI38" s="6">
        <v>30695</v>
      </c>
      <c r="FJ38" s="6">
        <v>26990</v>
      </c>
      <c r="FK38" s="6">
        <v>26788</v>
      </c>
      <c r="FL38" s="6">
        <v>22551</v>
      </c>
      <c r="FM38" s="6">
        <v>25045</v>
      </c>
      <c r="FN38" s="6">
        <v>25251</v>
      </c>
      <c r="FO38" s="6">
        <v>32666</v>
      </c>
      <c r="FP38" s="6">
        <v>36309</v>
      </c>
      <c r="FQ38" s="7">
        <v>28665.95</v>
      </c>
      <c r="FR38" s="6">
        <v>5245</v>
      </c>
      <c r="FS38" s="6">
        <v>5717</v>
      </c>
      <c r="FT38" s="6">
        <v>6859</v>
      </c>
      <c r="FU38" s="6">
        <v>8473</v>
      </c>
      <c r="FV38" s="6">
        <v>12640</v>
      </c>
      <c r="FW38" s="6">
        <v>16846</v>
      </c>
      <c r="FX38" s="6">
        <v>22301</v>
      </c>
      <c r="FY38" s="6">
        <v>18738</v>
      </c>
      <c r="FZ38" s="6">
        <v>21325</v>
      </c>
      <c r="GA38" s="6">
        <v>20520</v>
      </c>
      <c r="GB38" s="6">
        <v>16928</v>
      </c>
      <c r="GC38" s="6">
        <v>19301</v>
      </c>
      <c r="GD38" s="6">
        <v>16015</v>
      </c>
      <c r="GE38" s="6">
        <v>15856</v>
      </c>
      <c r="GF38" s="6">
        <v>11889</v>
      </c>
      <c r="GG38" s="6">
        <v>12138</v>
      </c>
      <c r="GH38" s="6">
        <v>11272</v>
      </c>
      <c r="GI38" s="6">
        <v>12040</v>
      </c>
      <c r="GJ38" s="6">
        <v>12794</v>
      </c>
      <c r="GK38" s="6">
        <v>11647</v>
      </c>
      <c r="GL38" s="7">
        <v>13927.2</v>
      </c>
      <c r="GM38" s="6">
        <v>0</v>
      </c>
      <c r="GN38" s="6">
        <v>0</v>
      </c>
      <c r="GO38" s="6">
        <v>0</v>
      </c>
      <c r="GP38" s="6">
        <v>0</v>
      </c>
      <c r="GQ38" s="6">
        <v>0</v>
      </c>
      <c r="GR38" s="6">
        <v>0</v>
      </c>
      <c r="GS38" s="6">
        <v>0</v>
      </c>
      <c r="GT38" s="6">
        <v>0</v>
      </c>
      <c r="GU38" s="6">
        <v>0</v>
      </c>
      <c r="GV38" s="6">
        <v>0</v>
      </c>
      <c r="GW38" s="6">
        <v>0</v>
      </c>
      <c r="GX38" s="6">
        <v>0</v>
      </c>
      <c r="GY38" s="6">
        <v>0</v>
      </c>
      <c r="GZ38" s="6">
        <v>0</v>
      </c>
      <c r="HA38" s="6">
        <v>0</v>
      </c>
      <c r="HB38" s="6">
        <v>0</v>
      </c>
      <c r="HC38" s="6">
        <v>0</v>
      </c>
      <c r="HD38" s="6">
        <v>0</v>
      </c>
      <c r="HE38" s="6">
        <v>0</v>
      </c>
      <c r="HF38" s="6">
        <v>0</v>
      </c>
      <c r="HG38" s="7">
        <v>0</v>
      </c>
      <c r="HH38" s="6">
        <v>3604</v>
      </c>
      <c r="HI38" s="6">
        <v>4281</v>
      </c>
      <c r="HJ38" s="6">
        <v>3693</v>
      </c>
      <c r="HK38" s="6">
        <v>4003</v>
      </c>
      <c r="HL38" s="6">
        <v>3236</v>
      </c>
      <c r="HM38" s="6">
        <v>3953</v>
      </c>
      <c r="HN38" s="6">
        <v>3666</v>
      </c>
      <c r="HO38" s="6">
        <v>6266</v>
      </c>
      <c r="HP38" s="6">
        <v>4400</v>
      </c>
      <c r="HQ38" s="6">
        <v>5126</v>
      </c>
      <c r="HR38" s="6">
        <v>5471</v>
      </c>
      <c r="HS38" s="6">
        <v>4769</v>
      </c>
      <c r="HT38" s="6">
        <v>6288</v>
      </c>
      <c r="HU38" s="6">
        <v>4747</v>
      </c>
      <c r="HV38" s="6">
        <v>4564</v>
      </c>
      <c r="HW38" s="6">
        <v>3386</v>
      </c>
      <c r="HX38" s="6">
        <v>3601</v>
      </c>
      <c r="HY38" s="6">
        <v>3221</v>
      </c>
      <c r="HZ38" s="6">
        <v>3434</v>
      </c>
      <c r="IA38" s="6">
        <v>2878</v>
      </c>
      <c r="IB38" s="7">
        <v>4229.3500000000004</v>
      </c>
    </row>
    <row r="39" spans="3:236" ht="14">
      <c r="C39" s="5" t="s">
        <v>45</v>
      </c>
      <c r="D39" s="6">
        <v>60087</v>
      </c>
      <c r="E39" s="6">
        <v>60193</v>
      </c>
      <c r="F39" s="6">
        <v>62009</v>
      </c>
      <c r="G39" s="6">
        <v>98526</v>
      </c>
      <c r="H39" s="6">
        <v>101830</v>
      </c>
      <c r="I39" s="6">
        <v>101580</v>
      </c>
      <c r="J39" s="6">
        <v>107782</v>
      </c>
      <c r="K39" s="6">
        <v>92383</v>
      </c>
      <c r="L39" s="19">
        <v>91126</v>
      </c>
      <c r="M39" s="17"/>
      <c r="N39" s="18"/>
      <c r="O39" s="6">
        <v>95285</v>
      </c>
      <c r="P39" s="6">
        <v>93634</v>
      </c>
      <c r="Q39" s="6">
        <v>100509</v>
      </c>
      <c r="R39" s="6">
        <v>140489</v>
      </c>
      <c r="S39" s="6">
        <v>137722</v>
      </c>
      <c r="T39" s="6">
        <v>135262</v>
      </c>
      <c r="U39" s="6">
        <v>120108</v>
      </c>
      <c r="V39" s="6">
        <v>109956</v>
      </c>
      <c r="W39" s="6">
        <v>125832</v>
      </c>
      <c r="X39" s="6">
        <v>192809</v>
      </c>
      <c r="Y39" s="6">
        <v>170649</v>
      </c>
      <c r="Z39" s="7">
        <v>109888.55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7">
        <v>0</v>
      </c>
      <c r="AV39" s="6">
        <v>237122</v>
      </c>
      <c r="AW39" s="6">
        <v>226051</v>
      </c>
      <c r="AX39" s="6">
        <v>221197</v>
      </c>
      <c r="AY39" s="6">
        <v>383671</v>
      </c>
      <c r="AZ39" s="6">
        <v>384752</v>
      </c>
      <c r="BA39" s="6">
        <v>390597</v>
      </c>
      <c r="BB39" s="6">
        <v>376165</v>
      </c>
      <c r="BC39" s="6">
        <v>384976</v>
      </c>
      <c r="BD39" s="6">
        <v>378266</v>
      </c>
      <c r="BE39" s="6">
        <v>384325</v>
      </c>
      <c r="BF39" s="6">
        <v>376136</v>
      </c>
      <c r="BG39" s="6">
        <v>413521</v>
      </c>
      <c r="BH39" s="6">
        <v>395379</v>
      </c>
      <c r="BI39" s="6">
        <v>393284</v>
      </c>
      <c r="BJ39" s="6">
        <v>408567</v>
      </c>
      <c r="BK39" s="6">
        <v>402705</v>
      </c>
      <c r="BL39" s="6">
        <v>403050</v>
      </c>
      <c r="BM39" s="6">
        <v>398393</v>
      </c>
      <c r="BN39" s="6">
        <v>701061</v>
      </c>
      <c r="BO39" s="6">
        <v>589027</v>
      </c>
      <c r="BP39" s="7">
        <v>392412.25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7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0</v>
      </c>
      <c r="DD39" s="6">
        <v>0</v>
      </c>
      <c r="DE39" s="6">
        <v>0</v>
      </c>
      <c r="DF39" s="7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0</v>
      </c>
      <c r="DV39" s="6">
        <v>0</v>
      </c>
      <c r="DW39" s="6">
        <v>0</v>
      </c>
      <c r="DX39" s="6">
        <v>0</v>
      </c>
      <c r="DY39" s="6">
        <v>0</v>
      </c>
      <c r="DZ39" s="6">
        <v>0</v>
      </c>
      <c r="EA39" s="7">
        <v>0</v>
      </c>
      <c r="EB39" s="6">
        <v>0</v>
      </c>
      <c r="EC39" s="6">
        <v>0</v>
      </c>
      <c r="ED39" s="6">
        <v>0</v>
      </c>
      <c r="EE39" s="6">
        <v>0</v>
      </c>
      <c r="EF39" s="6">
        <v>0</v>
      </c>
      <c r="EG39" s="6">
        <v>0</v>
      </c>
      <c r="EH39" s="6">
        <v>0</v>
      </c>
      <c r="EI39" s="6">
        <v>0</v>
      </c>
      <c r="EJ39" s="6">
        <v>0</v>
      </c>
      <c r="EK39" s="6">
        <v>0</v>
      </c>
      <c r="EL39" s="6">
        <v>0</v>
      </c>
      <c r="EM39" s="6">
        <v>0</v>
      </c>
      <c r="EN39" s="6">
        <v>0</v>
      </c>
      <c r="EO39" s="6">
        <v>0</v>
      </c>
      <c r="EP39" s="6">
        <v>0</v>
      </c>
      <c r="EQ39" s="6">
        <v>0</v>
      </c>
      <c r="ER39" s="6">
        <v>0</v>
      </c>
      <c r="ES39" s="6">
        <v>0</v>
      </c>
      <c r="ET39" s="6">
        <v>0</v>
      </c>
      <c r="EU39" s="6">
        <v>0</v>
      </c>
      <c r="EV39" s="7">
        <v>0</v>
      </c>
      <c r="EW39" s="6">
        <v>0</v>
      </c>
      <c r="EX39" s="6">
        <v>0</v>
      </c>
      <c r="EY39" s="6">
        <v>0</v>
      </c>
      <c r="EZ39" s="6">
        <v>0</v>
      </c>
      <c r="FA39" s="6">
        <v>0</v>
      </c>
      <c r="FB39" s="6">
        <v>0</v>
      </c>
      <c r="FC39" s="6">
        <v>0</v>
      </c>
      <c r="FD39" s="6">
        <v>0</v>
      </c>
      <c r="FE39" s="6">
        <v>0</v>
      </c>
      <c r="FF39" s="6">
        <v>0</v>
      </c>
      <c r="FG39" s="6">
        <v>0</v>
      </c>
      <c r="FH39" s="6">
        <v>0</v>
      </c>
      <c r="FI39" s="6">
        <v>0</v>
      </c>
      <c r="FJ39" s="6">
        <v>0</v>
      </c>
      <c r="FK39" s="6">
        <v>0</v>
      </c>
      <c r="FL39" s="6">
        <v>0</v>
      </c>
      <c r="FM39" s="6">
        <v>0</v>
      </c>
      <c r="FN39" s="6">
        <v>0</v>
      </c>
      <c r="FO39" s="6">
        <v>0</v>
      </c>
      <c r="FP39" s="6">
        <v>0</v>
      </c>
      <c r="FQ39" s="7">
        <v>0</v>
      </c>
      <c r="FR39" s="6">
        <v>1206</v>
      </c>
      <c r="FS39" s="6">
        <v>1103</v>
      </c>
      <c r="FT39" s="6">
        <v>1474</v>
      </c>
      <c r="FU39" s="6">
        <v>1257</v>
      </c>
      <c r="FV39" s="6">
        <v>1512</v>
      </c>
      <c r="FW39" s="6">
        <v>1764</v>
      </c>
      <c r="FX39" s="6">
        <v>938</v>
      </c>
      <c r="FY39" s="6">
        <v>1488</v>
      </c>
      <c r="FZ39" s="6">
        <v>1125</v>
      </c>
      <c r="GA39" s="6">
        <v>1202</v>
      </c>
      <c r="GB39" s="6">
        <v>924</v>
      </c>
      <c r="GC39" s="6">
        <v>2722</v>
      </c>
      <c r="GD39" s="6">
        <v>1932</v>
      </c>
      <c r="GE39" s="6">
        <v>1891</v>
      </c>
      <c r="GF39" s="6">
        <v>2807</v>
      </c>
      <c r="GG39" s="6">
        <v>2461</v>
      </c>
      <c r="GH39" s="6">
        <v>2450</v>
      </c>
      <c r="GI39" s="6">
        <v>2133</v>
      </c>
      <c r="GJ39" s="6">
        <v>3339</v>
      </c>
      <c r="GK39" s="6">
        <v>2747</v>
      </c>
      <c r="GL39" s="7">
        <v>1823.75</v>
      </c>
      <c r="GM39" s="6">
        <v>0</v>
      </c>
      <c r="GN39" s="6">
        <v>0</v>
      </c>
      <c r="GO39" s="6">
        <v>0</v>
      </c>
      <c r="GP39" s="6">
        <v>0</v>
      </c>
      <c r="GQ39" s="6">
        <v>0</v>
      </c>
      <c r="GR39" s="6">
        <v>0</v>
      </c>
      <c r="GS39" s="6">
        <v>0</v>
      </c>
      <c r="GT39" s="6">
        <v>0</v>
      </c>
      <c r="GU39" s="6">
        <v>0</v>
      </c>
      <c r="GV39" s="6">
        <v>0</v>
      </c>
      <c r="GW39" s="6">
        <v>0</v>
      </c>
      <c r="GX39" s="6">
        <v>0</v>
      </c>
      <c r="GY39" s="6">
        <v>0</v>
      </c>
      <c r="GZ39" s="6">
        <v>0</v>
      </c>
      <c r="HA39" s="6">
        <v>0</v>
      </c>
      <c r="HB39" s="6">
        <v>0</v>
      </c>
      <c r="HC39" s="6">
        <v>0</v>
      </c>
      <c r="HD39" s="6">
        <v>0</v>
      </c>
      <c r="HE39" s="6">
        <v>0</v>
      </c>
      <c r="HF39" s="6">
        <v>0</v>
      </c>
      <c r="HG39" s="7">
        <v>0</v>
      </c>
      <c r="HH39" s="6">
        <v>0</v>
      </c>
      <c r="HI39" s="6">
        <v>0</v>
      </c>
      <c r="HJ39" s="6">
        <v>0</v>
      </c>
      <c r="HK39" s="6">
        <v>0</v>
      </c>
      <c r="HL39" s="6">
        <v>0</v>
      </c>
      <c r="HM39" s="6">
        <v>0</v>
      </c>
      <c r="HN39" s="6">
        <v>0</v>
      </c>
      <c r="HO39" s="6">
        <v>0</v>
      </c>
      <c r="HP39" s="6">
        <v>0</v>
      </c>
      <c r="HQ39" s="6">
        <v>0</v>
      </c>
      <c r="HR39" s="6">
        <v>0</v>
      </c>
      <c r="HS39" s="6">
        <v>0</v>
      </c>
      <c r="HT39" s="6">
        <v>0</v>
      </c>
      <c r="HU39" s="6">
        <v>0</v>
      </c>
      <c r="HV39" s="6">
        <v>0</v>
      </c>
      <c r="HW39" s="6">
        <v>0</v>
      </c>
      <c r="HX39" s="6">
        <v>0</v>
      </c>
      <c r="HY39" s="6">
        <v>0</v>
      </c>
      <c r="HZ39" s="6">
        <v>0</v>
      </c>
      <c r="IA39" s="6">
        <v>0</v>
      </c>
      <c r="IB39" s="7">
        <v>0</v>
      </c>
    </row>
    <row r="40" spans="3:236" ht="14">
      <c r="C40" s="5" t="s">
        <v>46</v>
      </c>
      <c r="D40" s="6">
        <v>279637</v>
      </c>
      <c r="E40" s="6">
        <v>234013</v>
      </c>
      <c r="F40" s="6">
        <v>238049</v>
      </c>
      <c r="G40" s="6">
        <v>241388</v>
      </c>
      <c r="H40" s="6">
        <v>167792</v>
      </c>
      <c r="I40" s="6">
        <v>228701</v>
      </c>
      <c r="J40" s="6">
        <v>149011</v>
      </c>
      <c r="K40" s="6">
        <v>194519</v>
      </c>
      <c r="L40" s="19">
        <v>177414</v>
      </c>
      <c r="M40" s="17"/>
      <c r="N40" s="18"/>
      <c r="O40" s="6">
        <v>213063</v>
      </c>
      <c r="P40" s="6">
        <v>178533</v>
      </c>
      <c r="Q40" s="6">
        <v>205293</v>
      </c>
      <c r="R40" s="6">
        <v>258637</v>
      </c>
      <c r="S40" s="6">
        <v>201010</v>
      </c>
      <c r="T40" s="6">
        <v>245831</v>
      </c>
      <c r="U40" s="6">
        <v>241527</v>
      </c>
      <c r="V40" s="6">
        <v>224083</v>
      </c>
      <c r="W40" s="6">
        <v>245173</v>
      </c>
      <c r="X40" s="6">
        <v>259485</v>
      </c>
      <c r="Y40" s="6">
        <v>231836</v>
      </c>
      <c r="Z40" s="7">
        <v>220749.75</v>
      </c>
      <c r="AA40" s="6">
        <v>6900</v>
      </c>
      <c r="AB40" s="6">
        <v>6900</v>
      </c>
      <c r="AC40" s="6">
        <v>6900</v>
      </c>
      <c r="AD40" s="6">
        <v>6900</v>
      </c>
      <c r="AE40" s="6">
        <v>6900</v>
      </c>
      <c r="AF40" s="6">
        <v>6900</v>
      </c>
      <c r="AG40" s="6">
        <v>6900</v>
      </c>
      <c r="AH40" s="6">
        <v>6900</v>
      </c>
      <c r="AI40" s="6">
        <v>6900</v>
      </c>
      <c r="AJ40" s="6">
        <v>6900</v>
      </c>
      <c r="AK40" s="6">
        <v>6900</v>
      </c>
      <c r="AL40" s="6">
        <v>6900</v>
      </c>
      <c r="AM40" s="6">
        <v>6900</v>
      </c>
      <c r="AN40" s="6">
        <v>6900</v>
      </c>
      <c r="AO40" s="6">
        <v>6900</v>
      </c>
      <c r="AP40" s="6">
        <v>6900</v>
      </c>
      <c r="AQ40" s="6">
        <v>6900</v>
      </c>
      <c r="AR40" s="6">
        <v>6900</v>
      </c>
      <c r="AS40" s="6">
        <v>6900</v>
      </c>
      <c r="AT40" s="6">
        <v>6900</v>
      </c>
      <c r="AU40" s="7">
        <v>6900</v>
      </c>
      <c r="AV40" s="6">
        <v>1009884</v>
      </c>
      <c r="AW40" s="6">
        <v>862320</v>
      </c>
      <c r="AX40" s="6">
        <v>934096</v>
      </c>
      <c r="AY40" s="6">
        <v>937861</v>
      </c>
      <c r="AZ40" s="6">
        <v>653568</v>
      </c>
      <c r="BA40" s="6">
        <v>925071</v>
      </c>
      <c r="BB40" s="6">
        <v>672819</v>
      </c>
      <c r="BC40" s="6">
        <v>794087</v>
      </c>
      <c r="BD40" s="6">
        <v>710798</v>
      </c>
      <c r="BE40" s="6">
        <v>836443</v>
      </c>
      <c r="BF40" s="6">
        <v>704768</v>
      </c>
      <c r="BG40" s="6">
        <v>777572</v>
      </c>
      <c r="BH40" s="6">
        <v>934903</v>
      </c>
      <c r="BI40" s="6">
        <v>707993</v>
      </c>
      <c r="BJ40" s="6">
        <v>876897</v>
      </c>
      <c r="BK40" s="6">
        <v>926217</v>
      </c>
      <c r="BL40" s="6">
        <v>865807</v>
      </c>
      <c r="BM40" s="6">
        <v>909022</v>
      </c>
      <c r="BN40" s="6">
        <v>988688</v>
      </c>
      <c r="BO40" s="6">
        <v>885290</v>
      </c>
      <c r="BP40" s="7">
        <v>845705.2</v>
      </c>
      <c r="BQ40" s="6">
        <v>3455</v>
      </c>
      <c r="BR40" s="6">
        <v>3455</v>
      </c>
      <c r="BS40" s="6">
        <v>3455</v>
      </c>
      <c r="BT40" s="6">
        <v>3455</v>
      </c>
      <c r="BU40" s="6">
        <v>3455</v>
      </c>
      <c r="BV40" s="6">
        <v>3455</v>
      </c>
      <c r="BW40" s="6">
        <v>3455</v>
      </c>
      <c r="BX40" s="6">
        <v>3455</v>
      </c>
      <c r="BY40" s="6">
        <v>3455</v>
      </c>
      <c r="BZ40" s="6">
        <v>3455</v>
      </c>
      <c r="CA40" s="6">
        <v>3455</v>
      </c>
      <c r="CB40" s="6">
        <v>3455</v>
      </c>
      <c r="CC40" s="6">
        <v>3455</v>
      </c>
      <c r="CD40" s="6">
        <v>3455</v>
      </c>
      <c r="CE40" s="6">
        <v>3447</v>
      </c>
      <c r="CF40" s="6">
        <v>3447</v>
      </c>
      <c r="CG40" s="6">
        <v>3447</v>
      </c>
      <c r="CH40" s="6">
        <v>3447</v>
      </c>
      <c r="CI40" s="6">
        <v>3447</v>
      </c>
      <c r="CJ40" s="6">
        <v>3447</v>
      </c>
      <c r="CK40" s="7">
        <v>3452.6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v>0</v>
      </c>
      <c r="CT40" s="6">
        <v>0</v>
      </c>
      <c r="CU40" s="6">
        <v>0</v>
      </c>
      <c r="CV40" s="6">
        <v>0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0</v>
      </c>
      <c r="DC40" s="6">
        <v>0</v>
      </c>
      <c r="DD40" s="6">
        <v>0</v>
      </c>
      <c r="DE40" s="6">
        <v>0</v>
      </c>
      <c r="DF40" s="7">
        <v>0</v>
      </c>
      <c r="DG40" s="6">
        <v>0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V40" s="6">
        <v>0</v>
      </c>
      <c r="DW40" s="6">
        <v>0</v>
      </c>
      <c r="DX40" s="6">
        <v>0</v>
      </c>
      <c r="DY40" s="6">
        <v>0</v>
      </c>
      <c r="DZ40" s="6">
        <v>0</v>
      </c>
      <c r="EA40" s="7">
        <v>0</v>
      </c>
      <c r="EB40" s="6">
        <v>4023</v>
      </c>
      <c r="EC40" s="6">
        <v>3958</v>
      </c>
      <c r="ED40" s="6">
        <v>4620</v>
      </c>
      <c r="EE40" s="6">
        <v>4856</v>
      </c>
      <c r="EF40" s="6">
        <v>2814</v>
      </c>
      <c r="EG40" s="6">
        <v>3705</v>
      </c>
      <c r="EH40" s="6">
        <v>4223</v>
      </c>
      <c r="EI40" s="6">
        <v>4221</v>
      </c>
      <c r="EJ40" s="6">
        <v>4922</v>
      </c>
      <c r="EK40" s="6">
        <v>4062</v>
      </c>
      <c r="EL40" s="6">
        <v>4909</v>
      </c>
      <c r="EM40" s="6">
        <v>4325</v>
      </c>
      <c r="EN40" s="6">
        <v>5529</v>
      </c>
      <c r="EO40" s="6">
        <v>2844</v>
      </c>
      <c r="EP40" s="6">
        <v>4650</v>
      </c>
      <c r="EQ40" s="6">
        <v>3102</v>
      </c>
      <c r="ER40" s="6">
        <v>3420</v>
      </c>
      <c r="ES40" s="6">
        <v>3642</v>
      </c>
      <c r="ET40" s="6">
        <v>2922</v>
      </c>
      <c r="EU40" s="6">
        <v>2016</v>
      </c>
      <c r="EV40" s="7">
        <v>3938.15</v>
      </c>
      <c r="EW40" s="6">
        <v>10212</v>
      </c>
      <c r="EX40" s="6">
        <v>9407</v>
      </c>
      <c r="EY40" s="6">
        <v>9759</v>
      </c>
      <c r="EZ40" s="6">
        <v>11191</v>
      </c>
      <c r="FA40" s="6">
        <v>5425</v>
      </c>
      <c r="FB40" s="6">
        <v>7488</v>
      </c>
      <c r="FC40" s="6">
        <v>8003</v>
      </c>
      <c r="FD40" s="6">
        <v>8232</v>
      </c>
      <c r="FE40" s="6">
        <v>7598</v>
      </c>
      <c r="FF40" s="6">
        <v>8973</v>
      </c>
      <c r="FG40" s="6">
        <v>10234</v>
      </c>
      <c r="FH40" s="6">
        <v>9143</v>
      </c>
      <c r="FI40" s="6">
        <v>11760</v>
      </c>
      <c r="FJ40" s="6">
        <v>6129</v>
      </c>
      <c r="FK40" s="6">
        <v>9990</v>
      </c>
      <c r="FL40" s="6">
        <v>7578</v>
      </c>
      <c r="FM40" s="6">
        <v>6306</v>
      </c>
      <c r="FN40" s="6">
        <v>9315</v>
      </c>
      <c r="FO40" s="6">
        <v>7002</v>
      </c>
      <c r="FP40" s="6">
        <v>6669</v>
      </c>
      <c r="FQ40" s="7">
        <v>8520.7000000000007</v>
      </c>
      <c r="FR40" s="6">
        <v>1034</v>
      </c>
      <c r="FS40" s="6">
        <v>912</v>
      </c>
      <c r="FT40" s="6">
        <v>581</v>
      </c>
      <c r="FU40" s="6">
        <v>454</v>
      </c>
      <c r="FV40" s="6">
        <v>53</v>
      </c>
      <c r="FW40" s="6">
        <v>627</v>
      </c>
      <c r="FX40" s="6">
        <v>486</v>
      </c>
      <c r="FY40" s="6">
        <v>1099</v>
      </c>
      <c r="FZ40" s="6">
        <v>601</v>
      </c>
      <c r="GA40" s="6">
        <v>1285</v>
      </c>
      <c r="GB40" s="6">
        <v>1301</v>
      </c>
      <c r="GC40" s="6">
        <v>785</v>
      </c>
      <c r="GD40" s="6">
        <v>3288</v>
      </c>
      <c r="GE40" s="6">
        <v>305</v>
      </c>
      <c r="GF40" s="6">
        <v>0</v>
      </c>
      <c r="GG40" s="6">
        <v>0</v>
      </c>
      <c r="GH40" s="6">
        <v>0</v>
      </c>
      <c r="GI40" s="6">
        <v>0</v>
      </c>
      <c r="GJ40" s="6">
        <v>0</v>
      </c>
      <c r="GK40" s="6">
        <v>0</v>
      </c>
      <c r="GL40" s="7">
        <v>640.54999999999995</v>
      </c>
      <c r="GM40" s="6">
        <v>0</v>
      </c>
      <c r="GN40" s="6">
        <v>0</v>
      </c>
      <c r="GO40" s="6">
        <v>0</v>
      </c>
      <c r="GP40" s="6">
        <v>0</v>
      </c>
      <c r="GQ40" s="6">
        <v>0</v>
      </c>
      <c r="GR40" s="6">
        <v>0</v>
      </c>
      <c r="GS40" s="6">
        <v>0</v>
      </c>
      <c r="GT40" s="6">
        <v>0</v>
      </c>
      <c r="GU40" s="6">
        <v>0</v>
      </c>
      <c r="GV40" s="6">
        <v>0</v>
      </c>
      <c r="GW40" s="6">
        <v>0</v>
      </c>
      <c r="GX40" s="6">
        <v>0</v>
      </c>
      <c r="GY40" s="6">
        <v>0</v>
      </c>
      <c r="GZ40" s="6">
        <v>0</v>
      </c>
      <c r="HA40" s="6">
        <v>0</v>
      </c>
      <c r="HB40" s="6">
        <v>0</v>
      </c>
      <c r="HC40" s="6">
        <v>0</v>
      </c>
      <c r="HD40" s="6">
        <v>0</v>
      </c>
      <c r="HE40" s="6">
        <v>0</v>
      </c>
      <c r="HF40" s="6">
        <v>0</v>
      </c>
      <c r="HG40" s="7">
        <v>0</v>
      </c>
      <c r="HH40" s="6">
        <v>0</v>
      </c>
      <c r="HI40" s="6">
        <v>0</v>
      </c>
      <c r="HJ40" s="6">
        <v>0</v>
      </c>
      <c r="HK40" s="6">
        <v>0</v>
      </c>
      <c r="HL40" s="6">
        <v>0</v>
      </c>
      <c r="HM40" s="6">
        <v>0</v>
      </c>
      <c r="HN40" s="6">
        <v>0</v>
      </c>
      <c r="HO40" s="6">
        <v>0</v>
      </c>
      <c r="HP40" s="6">
        <v>0</v>
      </c>
      <c r="HQ40" s="6">
        <v>0</v>
      </c>
      <c r="HR40" s="6">
        <v>0</v>
      </c>
      <c r="HS40" s="6">
        <v>0</v>
      </c>
      <c r="HT40" s="6">
        <v>0</v>
      </c>
      <c r="HU40" s="6">
        <v>0</v>
      </c>
      <c r="HV40" s="6">
        <v>0</v>
      </c>
      <c r="HW40" s="6">
        <v>0</v>
      </c>
      <c r="HX40" s="6">
        <v>0</v>
      </c>
      <c r="HY40" s="6">
        <v>0</v>
      </c>
      <c r="HZ40" s="6">
        <v>0</v>
      </c>
      <c r="IA40" s="6">
        <v>0</v>
      </c>
      <c r="IB40" s="7">
        <v>0</v>
      </c>
    </row>
    <row r="41" spans="3:236" ht="14">
      <c r="C41" s="5" t="s">
        <v>47</v>
      </c>
      <c r="D41" s="6">
        <v>403239</v>
      </c>
      <c r="E41" s="6">
        <v>442585</v>
      </c>
      <c r="F41" s="6">
        <v>393151</v>
      </c>
      <c r="G41" s="6">
        <v>489343</v>
      </c>
      <c r="H41" s="6">
        <v>513397</v>
      </c>
      <c r="I41" s="6">
        <v>490031</v>
      </c>
      <c r="J41" s="6">
        <v>478304</v>
      </c>
      <c r="K41" s="6">
        <v>563728</v>
      </c>
      <c r="L41" s="19">
        <v>608836</v>
      </c>
      <c r="M41" s="17"/>
      <c r="N41" s="18"/>
      <c r="O41" s="6">
        <v>517442</v>
      </c>
      <c r="P41" s="6">
        <v>686062</v>
      </c>
      <c r="Q41" s="6">
        <v>437745</v>
      </c>
      <c r="R41" s="6">
        <v>467612</v>
      </c>
      <c r="S41" s="6">
        <v>476077</v>
      </c>
      <c r="T41" s="6">
        <v>495613</v>
      </c>
      <c r="U41" s="6">
        <v>486848</v>
      </c>
      <c r="V41" s="6">
        <v>525745</v>
      </c>
      <c r="W41" s="6">
        <v>508164</v>
      </c>
      <c r="X41" s="6">
        <v>514709</v>
      </c>
      <c r="Y41" s="6">
        <v>446961</v>
      </c>
      <c r="Z41" s="7">
        <v>497279.6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7">
        <v>0</v>
      </c>
      <c r="AV41" s="6">
        <v>1209717</v>
      </c>
      <c r="AW41" s="6">
        <v>1327755</v>
      </c>
      <c r="AX41" s="6">
        <v>1179453</v>
      </c>
      <c r="AY41" s="6">
        <v>1468029</v>
      </c>
      <c r="AZ41" s="6">
        <v>1540191</v>
      </c>
      <c r="BA41" s="6">
        <v>1470093</v>
      </c>
      <c r="BB41" s="6">
        <v>1434912</v>
      </c>
      <c r="BC41" s="6">
        <v>1691184</v>
      </c>
      <c r="BD41" s="6">
        <v>2018511</v>
      </c>
      <c r="BE41" s="6">
        <v>1758365</v>
      </c>
      <c r="BF41" s="6">
        <v>2207855</v>
      </c>
      <c r="BG41" s="6">
        <v>1512836</v>
      </c>
      <c r="BH41" s="6">
        <v>1707680</v>
      </c>
      <c r="BI41" s="6">
        <v>1763868</v>
      </c>
      <c r="BJ41" s="6">
        <v>1712156</v>
      </c>
      <c r="BK41" s="6">
        <v>1637011</v>
      </c>
      <c r="BL41" s="6">
        <v>1730164</v>
      </c>
      <c r="BM41" s="6">
        <v>1672449</v>
      </c>
      <c r="BN41" s="6">
        <v>1713035</v>
      </c>
      <c r="BO41" s="6">
        <v>1529665</v>
      </c>
      <c r="BP41" s="7">
        <v>1614246.45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7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0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6">
        <v>0</v>
      </c>
      <c r="DC41" s="6">
        <v>0</v>
      </c>
      <c r="DD41" s="6">
        <v>0</v>
      </c>
      <c r="DE41" s="6">
        <v>0</v>
      </c>
      <c r="DF41" s="7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6">
        <v>0</v>
      </c>
      <c r="DT41" s="6">
        <v>0</v>
      </c>
      <c r="DU41" s="6">
        <v>0</v>
      </c>
      <c r="DV41" s="6">
        <v>0</v>
      </c>
      <c r="DW41" s="6">
        <v>0</v>
      </c>
      <c r="DX41" s="6">
        <v>0</v>
      </c>
      <c r="DY41" s="6">
        <v>0</v>
      </c>
      <c r="DZ41" s="6">
        <v>0</v>
      </c>
      <c r="EA41" s="7">
        <v>0</v>
      </c>
      <c r="EB41" s="6">
        <v>0</v>
      </c>
      <c r="EC41" s="6">
        <v>0</v>
      </c>
      <c r="ED41" s="6">
        <v>0</v>
      </c>
      <c r="EE41" s="6">
        <v>0</v>
      </c>
      <c r="EF41" s="6">
        <v>0</v>
      </c>
      <c r="EG41" s="6">
        <v>0</v>
      </c>
      <c r="EH41" s="6">
        <v>0</v>
      </c>
      <c r="EI41" s="6">
        <v>0</v>
      </c>
      <c r="EJ41" s="6">
        <v>248</v>
      </c>
      <c r="EK41" s="6">
        <v>2002</v>
      </c>
      <c r="EL41" s="6">
        <v>807</v>
      </c>
      <c r="EM41" s="6">
        <v>934</v>
      </c>
      <c r="EN41" s="6">
        <v>4064</v>
      </c>
      <c r="EO41" s="6">
        <v>4552</v>
      </c>
      <c r="EP41" s="6">
        <v>3462</v>
      </c>
      <c r="EQ41" s="6">
        <v>2436</v>
      </c>
      <c r="ER41" s="6">
        <v>2044</v>
      </c>
      <c r="ES41" s="6">
        <v>1860</v>
      </c>
      <c r="ET41" s="6">
        <v>2522</v>
      </c>
      <c r="EU41" s="6">
        <v>2452</v>
      </c>
      <c r="EV41" s="7">
        <v>1369.15</v>
      </c>
      <c r="EW41" s="6">
        <v>0</v>
      </c>
      <c r="EX41" s="6">
        <v>0</v>
      </c>
      <c r="EY41" s="6">
        <v>0</v>
      </c>
      <c r="EZ41" s="6">
        <v>0</v>
      </c>
      <c r="FA41" s="6">
        <v>0</v>
      </c>
      <c r="FB41" s="6">
        <v>0</v>
      </c>
      <c r="FC41" s="6">
        <v>0</v>
      </c>
      <c r="FD41" s="6">
        <v>0</v>
      </c>
      <c r="FE41" s="6">
        <v>0</v>
      </c>
      <c r="FF41" s="6">
        <v>0</v>
      </c>
      <c r="FG41" s="6">
        <v>0</v>
      </c>
      <c r="FH41" s="6">
        <v>0</v>
      </c>
      <c r="FI41" s="6">
        <v>0</v>
      </c>
      <c r="FJ41" s="6">
        <v>0</v>
      </c>
      <c r="FK41" s="6">
        <v>0</v>
      </c>
      <c r="FL41" s="6">
        <v>0</v>
      </c>
      <c r="FM41" s="6">
        <v>0</v>
      </c>
      <c r="FN41" s="6">
        <v>0</v>
      </c>
      <c r="FO41" s="6">
        <v>0</v>
      </c>
      <c r="FP41" s="6">
        <v>0</v>
      </c>
      <c r="FQ41" s="7">
        <v>0</v>
      </c>
      <c r="FR41" s="6">
        <v>0</v>
      </c>
      <c r="FS41" s="6">
        <v>0</v>
      </c>
      <c r="FT41" s="6">
        <v>0</v>
      </c>
      <c r="FU41" s="6">
        <v>0</v>
      </c>
      <c r="FV41" s="6">
        <v>0</v>
      </c>
      <c r="FW41" s="6">
        <v>0</v>
      </c>
      <c r="FX41" s="6">
        <v>0</v>
      </c>
      <c r="FY41" s="6">
        <v>0</v>
      </c>
      <c r="FZ41" s="6">
        <v>0</v>
      </c>
      <c r="GA41" s="6">
        <v>0</v>
      </c>
      <c r="GB41" s="6">
        <v>0</v>
      </c>
      <c r="GC41" s="6">
        <v>0</v>
      </c>
      <c r="GD41" s="6">
        <v>0</v>
      </c>
      <c r="GE41" s="6">
        <v>0</v>
      </c>
      <c r="GF41" s="6">
        <v>0</v>
      </c>
      <c r="GG41" s="6">
        <v>0</v>
      </c>
      <c r="GH41" s="6">
        <v>0</v>
      </c>
      <c r="GI41" s="6">
        <v>0</v>
      </c>
      <c r="GJ41" s="6">
        <v>0</v>
      </c>
      <c r="GK41" s="6">
        <v>0</v>
      </c>
      <c r="GL41" s="7">
        <v>0</v>
      </c>
      <c r="GM41" s="6">
        <v>0</v>
      </c>
      <c r="GN41" s="6">
        <v>0</v>
      </c>
      <c r="GO41" s="6">
        <v>0</v>
      </c>
      <c r="GP41" s="6">
        <v>0</v>
      </c>
      <c r="GQ41" s="6">
        <v>0</v>
      </c>
      <c r="GR41" s="6">
        <v>0</v>
      </c>
      <c r="GS41" s="6">
        <v>0</v>
      </c>
      <c r="GT41" s="6">
        <v>0</v>
      </c>
      <c r="GU41" s="6">
        <v>0</v>
      </c>
      <c r="GV41" s="6">
        <v>0</v>
      </c>
      <c r="GW41" s="6">
        <v>0</v>
      </c>
      <c r="GX41" s="6">
        <v>0</v>
      </c>
      <c r="GY41" s="6">
        <v>0</v>
      </c>
      <c r="GZ41" s="6">
        <v>0</v>
      </c>
      <c r="HA41" s="6">
        <v>0</v>
      </c>
      <c r="HB41" s="6">
        <v>0</v>
      </c>
      <c r="HC41" s="6">
        <v>0</v>
      </c>
      <c r="HD41" s="6">
        <v>0</v>
      </c>
      <c r="HE41" s="6">
        <v>0</v>
      </c>
      <c r="HF41" s="6">
        <v>0</v>
      </c>
      <c r="HG41" s="7">
        <v>0</v>
      </c>
      <c r="HH41" s="6">
        <v>0</v>
      </c>
      <c r="HI41" s="6">
        <v>0</v>
      </c>
      <c r="HJ41" s="6">
        <v>0</v>
      </c>
      <c r="HK41" s="6">
        <v>0</v>
      </c>
      <c r="HL41" s="6">
        <v>0</v>
      </c>
      <c r="HM41" s="6">
        <v>0</v>
      </c>
      <c r="HN41" s="6">
        <v>0</v>
      </c>
      <c r="HO41" s="6">
        <v>0</v>
      </c>
      <c r="HP41" s="6">
        <v>7752</v>
      </c>
      <c r="HQ41" s="6">
        <v>6583</v>
      </c>
      <c r="HR41" s="6">
        <v>5429</v>
      </c>
      <c r="HS41" s="6">
        <v>7383</v>
      </c>
      <c r="HT41" s="6">
        <v>8638</v>
      </c>
      <c r="HU41" s="6">
        <v>9433</v>
      </c>
      <c r="HV41" s="6">
        <v>5926</v>
      </c>
      <c r="HW41" s="6">
        <v>4917</v>
      </c>
      <c r="HX41" s="6">
        <v>4328</v>
      </c>
      <c r="HY41" s="6">
        <v>4305</v>
      </c>
      <c r="HZ41" s="6">
        <v>4516</v>
      </c>
      <c r="IA41" s="6">
        <v>5414</v>
      </c>
      <c r="IB41" s="7">
        <v>3731.2</v>
      </c>
    </row>
    <row r="42" spans="3:236" ht="14">
      <c r="C42" s="5" t="s">
        <v>48</v>
      </c>
      <c r="D42" s="6">
        <v>193451</v>
      </c>
      <c r="E42" s="6">
        <v>200142</v>
      </c>
      <c r="F42" s="6">
        <v>191506</v>
      </c>
      <c r="G42" s="6">
        <v>181018</v>
      </c>
      <c r="H42" s="6">
        <v>173687</v>
      </c>
      <c r="I42" s="6">
        <v>167247</v>
      </c>
      <c r="J42" s="6">
        <v>175581</v>
      </c>
      <c r="K42" s="6">
        <v>180814</v>
      </c>
      <c r="L42" s="19">
        <v>160450</v>
      </c>
      <c r="M42" s="17"/>
      <c r="N42" s="18"/>
      <c r="O42" s="6">
        <v>219576</v>
      </c>
      <c r="P42" s="6">
        <v>160185</v>
      </c>
      <c r="Q42" s="6">
        <v>171451</v>
      </c>
      <c r="R42" s="6">
        <v>176344</v>
      </c>
      <c r="S42" s="6">
        <v>168336</v>
      </c>
      <c r="T42" s="6">
        <v>192570</v>
      </c>
      <c r="U42" s="6">
        <v>175852</v>
      </c>
      <c r="V42" s="6">
        <v>183045</v>
      </c>
      <c r="W42" s="6">
        <v>209166</v>
      </c>
      <c r="X42" s="6">
        <v>238018</v>
      </c>
      <c r="Y42" s="6">
        <v>307143</v>
      </c>
      <c r="Z42" s="7">
        <v>191279.1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7">
        <v>0</v>
      </c>
      <c r="AV42" s="6">
        <v>937695</v>
      </c>
      <c r="AW42" s="6">
        <v>950796</v>
      </c>
      <c r="AX42" s="6">
        <v>1000840</v>
      </c>
      <c r="AY42" s="6">
        <v>976823</v>
      </c>
      <c r="AZ42" s="6">
        <v>904213</v>
      </c>
      <c r="BA42" s="6">
        <v>960008</v>
      </c>
      <c r="BB42" s="6">
        <v>993493</v>
      </c>
      <c r="BC42" s="6">
        <v>960922</v>
      </c>
      <c r="BD42" s="6">
        <v>859668</v>
      </c>
      <c r="BE42" s="6">
        <v>1057141</v>
      </c>
      <c r="BF42" s="6">
        <v>897618</v>
      </c>
      <c r="BG42" s="6">
        <v>937746</v>
      </c>
      <c r="BH42" s="6">
        <v>985916</v>
      </c>
      <c r="BI42" s="6">
        <v>1024767</v>
      </c>
      <c r="BJ42" s="6">
        <v>1141549</v>
      </c>
      <c r="BK42" s="6">
        <v>1072655</v>
      </c>
      <c r="BL42" s="6">
        <v>1051737</v>
      </c>
      <c r="BM42" s="6">
        <v>1226426</v>
      </c>
      <c r="BN42" s="6">
        <v>1595539</v>
      </c>
      <c r="BO42" s="6">
        <v>1746554</v>
      </c>
      <c r="BP42" s="7">
        <v>1064105.3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7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6">
        <v>0</v>
      </c>
      <c r="DC42" s="6">
        <v>0</v>
      </c>
      <c r="DD42" s="6">
        <v>0</v>
      </c>
      <c r="DE42" s="6">
        <v>0</v>
      </c>
      <c r="DF42" s="7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6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6">
        <v>0</v>
      </c>
      <c r="DZ42" s="6">
        <v>0</v>
      </c>
      <c r="EA42" s="7">
        <v>0</v>
      </c>
      <c r="EB42" s="6">
        <v>5803</v>
      </c>
      <c r="EC42" s="6">
        <v>7419</v>
      </c>
      <c r="ED42" s="6">
        <v>7446</v>
      </c>
      <c r="EE42" s="6">
        <v>7318</v>
      </c>
      <c r="EF42" s="6">
        <v>6355</v>
      </c>
      <c r="EG42" s="6">
        <v>5726</v>
      </c>
      <c r="EH42" s="6">
        <v>6948</v>
      </c>
      <c r="EI42" s="6">
        <v>6691</v>
      </c>
      <c r="EJ42" s="6">
        <v>6410</v>
      </c>
      <c r="EK42" s="6">
        <v>7271</v>
      </c>
      <c r="EL42" s="6">
        <v>7021</v>
      </c>
      <c r="EM42" s="6">
        <v>7341</v>
      </c>
      <c r="EN42" s="6">
        <v>8165</v>
      </c>
      <c r="EO42" s="6">
        <v>9919</v>
      </c>
      <c r="EP42" s="6">
        <v>10057</v>
      </c>
      <c r="EQ42" s="6">
        <v>9949</v>
      </c>
      <c r="ER42" s="6">
        <v>9685</v>
      </c>
      <c r="ES42" s="6">
        <v>12490</v>
      </c>
      <c r="ET42" s="6">
        <v>19070</v>
      </c>
      <c r="EU42" s="6">
        <v>18795</v>
      </c>
      <c r="EV42" s="7">
        <v>8993.9500000000007</v>
      </c>
      <c r="EW42" s="6">
        <v>3953</v>
      </c>
      <c r="EX42" s="6">
        <v>3268</v>
      </c>
      <c r="EY42" s="6">
        <v>3824</v>
      </c>
      <c r="EZ42" s="6">
        <v>4751</v>
      </c>
      <c r="FA42" s="6">
        <v>3811</v>
      </c>
      <c r="FB42" s="6">
        <v>7110</v>
      </c>
      <c r="FC42" s="6">
        <v>6637</v>
      </c>
      <c r="FD42" s="6">
        <v>5464</v>
      </c>
      <c r="FE42" s="6">
        <v>4624</v>
      </c>
      <c r="FF42" s="6">
        <v>6401</v>
      </c>
      <c r="FG42" s="6">
        <v>5540</v>
      </c>
      <c r="FH42" s="6">
        <v>5771</v>
      </c>
      <c r="FI42" s="6">
        <v>7089</v>
      </c>
      <c r="FJ42" s="6">
        <v>7568</v>
      </c>
      <c r="FK42" s="6">
        <v>8979</v>
      </c>
      <c r="FL42" s="6">
        <v>8306</v>
      </c>
      <c r="FM42" s="6">
        <v>7369</v>
      </c>
      <c r="FN42" s="6">
        <v>8619</v>
      </c>
      <c r="FO42" s="6">
        <v>11878</v>
      </c>
      <c r="FP42" s="6">
        <v>12257</v>
      </c>
      <c r="FQ42" s="7">
        <v>6660.95</v>
      </c>
      <c r="FR42" s="6">
        <v>1493</v>
      </c>
      <c r="FS42" s="6">
        <v>1597</v>
      </c>
      <c r="FT42" s="6">
        <v>2456</v>
      </c>
      <c r="FU42" s="6">
        <v>1729</v>
      </c>
      <c r="FV42" s="6">
        <v>1884</v>
      </c>
      <c r="FW42" s="6">
        <v>2037</v>
      </c>
      <c r="FX42" s="6">
        <v>1782</v>
      </c>
      <c r="FY42" s="6">
        <v>1635</v>
      </c>
      <c r="FZ42" s="6">
        <v>1829</v>
      </c>
      <c r="GA42" s="6">
        <v>1705</v>
      </c>
      <c r="GB42" s="6">
        <v>1259</v>
      </c>
      <c r="GC42" s="6">
        <v>1412</v>
      </c>
      <c r="GD42" s="6">
        <v>1146</v>
      </c>
      <c r="GE42" s="6">
        <v>631</v>
      </c>
      <c r="GF42" s="6">
        <v>666</v>
      </c>
      <c r="GG42" s="6">
        <v>575</v>
      </c>
      <c r="GH42" s="6">
        <v>390</v>
      </c>
      <c r="GI42" s="6">
        <v>1090</v>
      </c>
      <c r="GJ42" s="6">
        <v>1936</v>
      </c>
      <c r="GK42" s="6">
        <v>1708</v>
      </c>
      <c r="GL42" s="7">
        <v>1448</v>
      </c>
      <c r="GM42" s="6">
        <v>0</v>
      </c>
      <c r="GN42" s="6">
        <v>0</v>
      </c>
      <c r="GO42" s="6">
        <v>0</v>
      </c>
      <c r="GP42" s="6">
        <v>0</v>
      </c>
      <c r="GQ42" s="6">
        <v>0</v>
      </c>
      <c r="GR42" s="6">
        <v>0</v>
      </c>
      <c r="GS42" s="6">
        <v>0</v>
      </c>
      <c r="GT42" s="6">
        <v>0</v>
      </c>
      <c r="GU42" s="6">
        <v>0</v>
      </c>
      <c r="GV42" s="6">
        <v>0</v>
      </c>
      <c r="GW42" s="6">
        <v>0</v>
      </c>
      <c r="GX42" s="6">
        <v>0</v>
      </c>
      <c r="GY42" s="6">
        <v>0</v>
      </c>
      <c r="GZ42" s="6">
        <v>0</v>
      </c>
      <c r="HA42" s="6">
        <v>0</v>
      </c>
      <c r="HB42" s="6">
        <v>0</v>
      </c>
      <c r="HC42" s="6">
        <v>0</v>
      </c>
      <c r="HD42" s="6">
        <v>0</v>
      </c>
      <c r="HE42" s="6">
        <v>0</v>
      </c>
      <c r="HF42" s="6">
        <v>0</v>
      </c>
      <c r="HG42" s="7">
        <v>0</v>
      </c>
      <c r="HH42" s="6">
        <v>0</v>
      </c>
      <c r="HI42" s="6">
        <v>0</v>
      </c>
      <c r="HJ42" s="6">
        <v>0</v>
      </c>
      <c r="HK42" s="6">
        <v>0</v>
      </c>
      <c r="HL42" s="6">
        <v>0</v>
      </c>
      <c r="HM42" s="6">
        <v>0</v>
      </c>
      <c r="HN42" s="6">
        <v>0</v>
      </c>
      <c r="HO42" s="6">
        <v>0</v>
      </c>
      <c r="HP42" s="6">
        <v>0</v>
      </c>
      <c r="HQ42" s="6">
        <v>0</v>
      </c>
      <c r="HR42" s="6">
        <v>0</v>
      </c>
      <c r="HS42" s="6">
        <v>0</v>
      </c>
      <c r="HT42" s="6">
        <v>0</v>
      </c>
      <c r="HU42" s="6">
        <v>0</v>
      </c>
      <c r="HV42" s="6">
        <v>0</v>
      </c>
      <c r="HW42" s="6">
        <v>0</v>
      </c>
      <c r="HX42" s="6">
        <v>0</v>
      </c>
      <c r="HY42" s="6">
        <v>0</v>
      </c>
      <c r="HZ42" s="6">
        <v>0</v>
      </c>
      <c r="IA42" s="6">
        <v>0</v>
      </c>
      <c r="IB42" s="7">
        <v>0</v>
      </c>
    </row>
    <row r="43" spans="3:236" ht="14">
      <c r="C43" s="5" t="s">
        <v>49</v>
      </c>
      <c r="D43" s="6">
        <v>19026498</v>
      </c>
      <c r="E43" s="6">
        <v>19836842</v>
      </c>
      <c r="F43" s="6">
        <v>19153081</v>
      </c>
      <c r="G43" s="6">
        <v>19969587</v>
      </c>
      <c r="H43" s="6">
        <v>21538760</v>
      </c>
      <c r="I43" s="6">
        <v>18344051</v>
      </c>
      <c r="J43" s="6">
        <v>17999116</v>
      </c>
      <c r="K43" s="6">
        <v>17882567</v>
      </c>
      <c r="L43" s="19">
        <v>18953478</v>
      </c>
      <c r="M43" s="17"/>
      <c r="N43" s="18"/>
      <c r="O43" s="6">
        <v>17352286</v>
      </c>
      <c r="P43" s="6">
        <v>16309307</v>
      </c>
      <c r="Q43" s="6">
        <v>15936316</v>
      </c>
      <c r="R43" s="6">
        <v>14517118</v>
      </c>
      <c r="S43" s="6">
        <v>15382447</v>
      </c>
      <c r="T43" s="6">
        <v>15205059</v>
      </c>
      <c r="U43" s="6">
        <v>12877368</v>
      </c>
      <c r="V43" s="6">
        <v>13941749</v>
      </c>
      <c r="W43" s="6">
        <v>15054603</v>
      </c>
      <c r="X43" s="6">
        <v>15175578</v>
      </c>
      <c r="Y43" s="6">
        <v>16093765</v>
      </c>
      <c r="Z43" s="7">
        <v>17027478.800000001</v>
      </c>
      <c r="AA43" s="6">
        <v>1942260</v>
      </c>
      <c r="AB43" s="6">
        <v>1942260</v>
      </c>
      <c r="AC43" s="6">
        <v>1942260</v>
      </c>
      <c r="AD43" s="6">
        <v>1942260</v>
      </c>
      <c r="AE43" s="6">
        <v>1942260</v>
      </c>
      <c r="AF43" s="6">
        <v>1942260</v>
      </c>
      <c r="AG43" s="6">
        <v>1942260</v>
      </c>
      <c r="AH43" s="6">
        <v>1942260</v>
      </c>
      <c r="AI43" s="6">
        <v>1942260</v>
      </c>
      <c r="AJ43" s="6">
        <v>1942260</v>
      </c>
      <c r="AK43" s="6">
        <v>1942260</v>
      </c>
      <c r="AL43" s="6">
        <v>1942260</v>
      </c>
      <c r="AM43" s="6">
        <v>1942260</v>
      </c>
      <c r="AN43" s="6">
        <v>1942260</v>
      </c>
      <c r="AO43" s="6">
        <v>1942260</v>
      </c>
      <c r="AP43" s="6">
        <v>1942260</v>
      </c>
      <c r="AQ43" s="6">
        <v>1942260</v>
      </c>
      <c r="AR43" s="6">
        <v>1942260</v>
      </c>
      <c r="AS43" s="6">
        <v>1942260</v>
      </c>
      <c r="AT43" s="6">
        <v>1942260</v>
      </c>
      <c r="AU43" s="7">
        <v>1942260</v>
      </c>
      <c r="AV43" s="6">
        <v>119705484</v>
      </c>
      <c r="AW43" s="6">
        <v>123996924</v>
      </c>
      <c r="AX43" s="6">
        <v>119099742</v>
      </c>
      <c r="AY43" s="6">
        <v>124058202</v>
      </c>
      <c r="AZ43" s="6">
        <v>133853211</v>
      </c>
      <c r="BA43" s="6">
        <v>113814865</v>
      </c>
      <c r="BB43" s="6">
        <v>111491305</v>
      </c>
      <c r="BC43" s="6">
        <v>110257053</v>
      </c>
      <c r="BD43" s="6">
        <v>117140200</v>
      </c>
      <c r="BE43" s="6">
        <v>108004265</v>
      </c>
      <c r="BF43" s="6">
        <v>101394685</v>
      </c>
      <c r="BG43" s="6">
        <v>99208687</v>
      </c>
      <c r="BH43" s="6">
        <v>90715198</v>
      </c>
      <c r="BI43" s="6">
        <v>95483395</v>
      </c>
      <c r="BJ43" s="6">
        <v>94511299</v>
      </c>
      <c r="BK43" s="6">
        <v>79629065</v>
      </c>
      <c r="BL43" s="6">
        <v>86755539</v>
      </c>
      <c r="BM43" s="6">
        <v>93977122</v>
      </c>
      <c r="BN43" s="6">
        <v>94929710</v>
      </c>
      <c r="BO43" s="6">
        <v>100208628</v>
      </c>
      <c r="BP43" s="7">
        <v>105911728.95</v>
      </c>
      <c r="BQ43" s="6">
        <v>971136</v>
      </c>
      <c r="BR43" s="6">
        <v>971136</v>
      </c>
      <c r="BS43" s="6">
        <v>971136</v>
      </c>
      <c r="BT43" s="6">
        <v>971136</v>
      </c>
      <c r="BU43" s="6">
        <v>971136</v>
      </c>
      <c r="BV43" s="6">
        <v>971136</v>
      </c>
      <c r="BW43" s="6">
        <v>971136</v>
      </c>
      <c r="BX43" s="6">
        <v>971136</v>
      </c>
      <c r="BY43" s="6">
        <v>971136</v>
      </c>
      <c r="BZ43" s="6">
        <v>971136</v>
      </c>
      <c r="CA43" s="6">
        <v>971136</v>
      </c>
      <c r="CB43" s="6">
        <v>971136</v>
      </c>
      <c r="CC43" s="6">
        <v>971136</v>
      </c>
      <c r="CD43" s="6">
        <v>971136</v>
      </c>
      <c r="CE43" s="6">
        <v>971136</v>
      </c>
      <c r="CF43" s="6">
        <v>971136</v>
      </c>
      <c r="CG43" s="6">
        <v>971136</v>
      </c>
      <c r="CH43" s="6">
        <v>971136</v>
      </c>
      <c r="CI43" s="6">
        <v>971136</v>
      </c>
      <c r="CJ43" s="6">
        <v>971136</v>
      </c>
      <c r="CK43" s="7">
        <v>971136</v>
      </c>
      <c r="CL43" s="6">
        <v>60678</v>
      </c>
      <c r="CM43" s="6">
        <v>63426</v>
      </c>
      <c r="CN43" s="6">
        <v>57960</v>
      </c>
      <c r="CO43" s="6">
        <v>58094</v>
      </c>
      <c r="CP43" s="6">
        <v>57259</v>
      </c>
      <c r="CQ43" s="6">
        <v>55672</v>
      </c>
      <c r="CR43" s="6">
        <v>52507</v>
      </c>
      <c r="CS43" s="6">
        <v>55072</v>
      </c>
      <c r="CT43" s="6">
        <v>55756</v>
      </c>
      <c r="CU43" s="6">
        <v>59427</v>
      </c>
      <c r="CV43" s="6">
        <v>51359</v>
      </c>
      <c r="CW43" s="6">
        <v>50112</v>
      </c>
      <c r="CX43" s="6">
        <v>50257</v>
      </c>
      <c r="CY43" s="6">
        <v>41296</v>
      </c>
      <c r="CZ43" s="6">
        <v>40065</v>
      </c>
      <c r="DA43" s="6">
        <v>30470</v>
      </c>
      <c r="DB43" s="6">
        <v>47480</v>
      </c>
      <c r="DC43" s="6">
        <v>53688</v>
      </c>
      <c r="DD43" s="6">
        <v>49154</v>
      </c>
      <c r="DE43" s="6">
        <v>49906</v>
      </c>
      <c r="DF43" s="7">
        <v>51981.9</v>
      </c>
      <c r="DG43" s="6">
        <v>24769</v>
      </c>
      <c r="DH43" s="6">
        <v>21979</v>
      </c>
      <c r="DI43" s="6">
        <v>11879</v>
      </c>
      <c r="DJ43" s="6">
        <v>15490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6">
        <v>0</v>
      </c>
      <c r="DZ43" s="6">
        <v>0</v>
      </c>
      <c r="EA43" s="7">
        <v>3705.85</v>
      </c>
      <c r="EB43" s="6">
        <v>73304</v>
      </c>
      <c r="EC43" s="6">
        <v>62606</v>
      </c>
      <c r="ED43" s="6">
        <v>54540</v>
      </c>
      <c r="EE43" s="6">
        <v>53770</v>
      </c>
      <c r="EF43" s="6">
        <v>63411</v>
      </c>
      <c r="EG43" s="6">
        <v>52688</v>
      </c>
      <c r="EH43" s="6">
        <v>51124</v>
      </c>
      <c r="EI43" s="6">
        <v>37450</v>
      </c>
      <c r="EJ43" s="6">
        <v>48245</v>
      </c>
      <c r="EK43" s="6">
        <v>57734</v>
      </c>
      <c r="EL43" s="6">
        <v>52040</v>
      </c>
      <c r="EM43" s="6">
        <v>57910</v>
      </c>
      <c r="EN43" s="6">
        <v>56907</v>
      </c>
      <c r="EO43" s="6">
        <v>51623</v>
      </c>
      <c r="EP43" s="6">
        <v>56903</v>
      </c>
      <c r="EQ43" s="6">
        <v>41908</v>
      </c>
      <c r="ER43" s="6">
        <v>49070</v>
      </c>
      <c r="ES43" s="6">
        <v>61481</v>
      </c>
      <c r="ET43" s="6">
        <v>69923</v>
      </c>
      <c r="EU43" s="6">
        <v>63240</v>
      </c>
      <c r="EV43" s="7">
        <v>55793.85</v>
      </c>
      <c r="EW43" s="6">
        <v>65201</v>
      </c>
      <c r="EX43" s="6">
        <v>50840</v>
      </c>
      <c r="EY43" s="6">
        <v>42894</v>
      </c>
      <c r="EZ43" s="6">
        <v>44059</v>
      </c>
      <c r="FA43" s="6">
        <v>62591</v>
      </c>
      <c r="FB43" s="6">
        <v>43527</v>
      </c>
      <c r="FC43" s="6">
        <v>37437</v>
      </c>
      <c r="FD43" s="6">
        <v>28180</v>
      </c>
      <c r="FE43" s="6">
        <v>35837</v>
      </c>
      <c r="FF43" s="6">
        <v>41822</v>
      </c>
      <c r="FG43" s="6">
        <v>40688</v>
      </c>
      <c r="FH43" s="6">
        <v>37702</v>
      </c>
      <c r="FI43" s="6">
        <v>39161</v>
      </c>
      <c r="FJ43" s="6">
        <v>35988</v>
      </c>
      <c r="FK43" s="6">
        <v>35862</v>
      </c>
      <c r="FL43" s="6">
        <v>22691</v>
      </c>
      <c r="FM43" s="6">
        <v>29104</v>
      </c>
      <c r="FN43" s="6">
        <v>33499</v>
      </c>
      <c r="FO43" s="6">
        <v>40382</v>
      </c>
      <c r="FP43" s="6">
        <v>36031</v>
      </c>
      <c r="FQ43" s="7">
        <v>40174.800000000003</v>
      </c>
      <c r="FR43" s="6">
        <v>6088</v>
      </c>
      <c r="FS43" s="6">
        <v>7183</v>
      </c>
      <c r="FT43" s="6">
        <v>5652</v>
      </c>
      <c r="FU43" s="6">
        <v>3988</v>
      </c>
      <c r="FV43" s="6">
        <v>7973</v>
      </c>
      <c r="FW43" s="6">
        <v>3092</v>
      </c>
      <c r="FX43" s="6">
        <v>3330</v>
      </c>
      <c r="FY43" s="6">
        <v>1442</v>
      </c>
      <c r="FZ43" s="6">
        <v>1340</v>
      </c>
      <c r="GA43" s="6">
        <v>1829</v>
      </c>
      <c r="GB43" s="6">
        <v>2071</v>
      </c>
      <c r="GC43" s="6">
        <v>2598</v>
      </c>
      <c r="GD43" s="6">
        <v>2829</v>
      </c>
      <c r="GE43" s="6">
        <v>2662</v>
      </c>
      <c r="GF43" s="6">
        <v>2582</v>
      </c>
      <c r="GG43" s="6">
        <v>2173</v>
      </c>
      <c r="GH43" s="6">
        <v>2429</v>
      </c>
      <c r="GI43" s="6">
        <v>2101</v>
      </c>
      <c r="GJ43" s="6">
        <v>757</v>
      </c>
      <c r="GK43" s="6">
        <v>1447</v>
      </c>
      <c r="GL43" s="7">
        <v>3178.3</v>
      </c>
      <c r="GM43" s="6">
        <v>0</v>
      </c>
      <c r="GN43" s="6">
        <v>0</v>
      </c>
      <c r="GO43" s="6">
        <v>0</v>
      </c>
      <c r="GP43" s="6">
        <v>0</v>
      </c>
      <c r="GQ43" s="6">
        <v>0</v>
      </c>
      <c r="GR43" s="6">
        <v>0</v>
      </c>
      <c r="GS43" s="6">
        <v>0</v>
      </c>
      <c r="GT43" s="6">
        <v>0</v>
      </c>
      <c r="GU43" s="6">
        <v>0</v>
      </c>
      <c r="GV43" s="6">
        <v>0</v>
      </c>
      <c r="GW43" s="6">
        <v>0</v>
      </c>
      <c r="GX43" s="6">
        <v>0</v>
      </c>
      <c r="GY43" s="6">
        <v>0</v>
      </c>
      <c r="GZ43" s="6">
        <v>0</v>
      </c>
      <c r="HA43" s="6">
        <v>0</v>
      </c>
      <c r="HB43" s="6">
        <v>0</v>
      </c>
      <c r="HC43" s="6">
        <v>0</v>
      </c>
      <c r="HD43" s="6">
        <v>0</v>
      </c>
      <c r="HE43" s="6">
        <v>0</v>
      </c>
      <c r="HF43" s="6">
        <v>0</v>
      </c>
      <c r="HG43" s="7">
        <v>0</v>
      </c>
      <c r="HH43" s="6">
        <v>1064</v>
      </c>
      <c r="HI43" s="6">
        <v>1294</v>
      </c>
      <c r="HJ43" s="6">
        <v>1294</v>
      </c>
      <c r="HK43" s="6">
        <v>1294</v>
      </c>
      <c r="HL43" s="6">
        <v>1294</v>
      </c>
      <c r="HM43" s="6">
        <v>1294</v>
      </c>
      <c r="HN43" s="6">
        <v>1294</v>
      </c>
      <c r="HO43" s="6">
        <v>1258</v>
      </c>
      <c r="HP43" s="6">
        <v>1294</v>
      </c>
      <c r="HQ43" s="6">
        <v>1294</v>
      </c>
      <c r="HR43" s="6">
        <v>1294</v>
      </c>
      <c r="HS43" s="6">
        <v>1294</v>
      </c>
      <c r="HT43" s="6">
        <v>1366</v>
      </c>
      <c r="HU43" s="6">
        <v>1294</v>
      </c>
      <c r="HV43" s="6">
        <v>1294</v>
      </c>
      <c r="HW43" s="6">
        <v>1294</v>
      </c>
      <c r="HX43" s="6">
        <v>1294</v>
      </c>
      <c r="HY43" s="6">
        <v>1294</v>
      </c>
      <c r="HZ43" s="6">
        <v>1294</v>
      </c>
      <c r="IA43" s="6">
        <v>1294</v>
      </c>
      <c r="IB43" s="7">
        <v>1284.3</v>
      </c>
    </row>
    <row r="44" spans="3:236" ht="14">
      <c r="C44" s="5" t="s">
        <v>50</v>
      </c>
      <c r="D44" s="6">
        <v>56983</v>
      </c>
      <c r="E44" s="6">
        <v>58610</v>
      </c>
      <c r="F44" s="6">
        <v>51738</v>
      </c>
      <c r="G44" s="6">
        <v>55763</v>
      </c>
      <c r="H44" s="6">
        <v>55115</v>
      </c>
      <c r="I44" s="6">
        <v>50302</v>
      </c>
      <c r="J44" s="6">
        <v>39590</v>
      </c>
      <c r="K44" s="6">
        <v>45146</v>
      </c>
      <c r="L44" s="19">
        <v>46093</v>
      </c>
      <c r="M44" s="17"/>
      <c r="N44" s="18"/>
      <c r="O44" s="6">
        <v>48061</v>
      </c>
      <c r="P44" s="6">
        <v>46942</v>
      </c>
      <c r="Q44" s="6">
        <v>45904</v>
      </c>
      <c r="R44" s="6">
        <v>37790</v>
      </c>
      <c r="S44" s="6">
        <v>41670</v>
      </c>
      <c r="T44" s="6">
        <v>36842</v>
      </c>
      <c r="U44" s="6">
        <v>36266</v>
      </c>
      <c r="V44" s="6">
        <v>38450</v>
      </c>
      <c r="W44" s="6">
        <v>36733</v>
      </c>
      <c r="X44" s="6">
        <v>34139</v>
      </c>
      <c r="Y44" s="6">
        <v>32028</v>
      </c>
      <c r="Z44" s="7">
        <v>44708.25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7">
        <v>0</v>
      </c>
      <c r="AV44" s="6">
        <v>142460</v>
      </c>
      <c r="AW44" s="6">
        <v>146527</v>
      </c>
      <c r="AX44" s="6">
        <v>129348</v>
      </c>
      <c r="AY44" s="6">
        <v>139410</v>
      </c>
      <c r="AZ44" s="6">
        <v>137788</v>
      </c>
      <c r="BA44" s="6">
        <v>125757</v>
      </c>
      <c r="BB44" s="6">
        <v>98976</v>
      </c>
      <c r="BC44" s="6">
        <v>112867</v>
      </c>
      <c r="BD44" s="6">
        <v>115233</v>
      </c>
      <c r="BE44" s="6">
        <v>120154</v>
      </c>
      <c r="BF44" s="6">
        <v>117357</v>
      </c>
      <c r="BG44" s="6">
        <v>114762</v>
      </c>
      <c r="BH44" s="6">
        <v>94478</v>
      </c>
      <c r="BI44" s="6">
        <v>104178</v>
      </c>
      <c r="BJ44" s="6">
        <v>92105</v>
      </c>
      <c r="BK44" s="6">
        <v>90663</v>
      </c>
      <c r="BL44" s="6">
        <v>96126</v>
      </c>
      <c r="BM44" s="6">
        <v>91833</v>
      </c>
      <c r="BN44" s="6">
        <v>85349</v>
      </c>
      <c r="BO44" s="6">
        <v>80069</v>
      </c>
      <c r="BP44" s="7">
        <v>111772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7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6">
        <v>0</v>
      </c>
      <c r="CZ44" s="6">
        <v>0</v>
      </c>
      <c r="DA44" s="6">
        <v>0</v>
      </c>
      <c r="DB44" s="6">
        <v>0</v>
      </c>
      <c r="DC44" s="6">
        <v>0</v>
      </c>
      <c r="DD44" s="6">
        <v>0</v>
      </c>
      <c r="DE44" s="6">
        <v>0</v>
      </c>
      <c r="DF44" s="7">
        <v>0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  <c r="EA44" s="7">
        <v>0</v>
      </c>
      <c r="EB44" s="6">
        <v>0</v>
      </c>
      <c r="EC44" s="6">
        <v>0</v>
      </c>
      <c r="ED44" s="6">
        <v>0</v>
      </c>
      <c r="EE44" s="6">
        <v>0</v>
      </c>
      <c r="EF44" s="6">
        <v>0</v>
      </c>
      <c r="EG44" s="6">
        <v>0</v>
      </c>
      <c r="EH44" s="6">
        <v>0</v>
      </c>
      <c r="EI44" s="6">
        <v>0</v>
      </c>
      <c r="EJ44" s="6">
        <v>0</v>
      </c>
      <c r="EK44" s="6">
        <v>0</v>
      </c>
      <c r="EL44" s="6">
        <v>0</v>
      </c>
      <c r="EM44" s="6">
        <v>0</v>
      </c>
      <c r="EN44" s="6">
        <v>0</v>
      </c>
      <c r="EO44" s="6">
        <v>0</v>
      </c>
      <c r="EP44" s="6">
        <v>0</v>
      </c>
      <c r="EQ44" s="6">
        <v>0</v>
      </c>
      <c r="ER44" s="6">
        <v>0</v>
      </c>
      <c r="ES44" s="6">
        <v>0</v>
      </c>
      <c r="ET44" s="6">
        <v>0</v>
      </c>
      <c r="EU44" s="6">
        <v>0</v>
      </c>
      <c r="EV44" s="7">
        <v>0</v>
      </c>
      <c r="EW44" s="6">
        <v>0</v>
      </c>
      <c r="EX44" s="6">
        <v>0</v>
      </c>
      <c r="EY44" s="6">
        <v>0</v>
      </c>
      <c r="EZ44" s="6">
        <v>0</v>
      </c>
      <c r="FA44" s="6">
        <v>0</v>
      </c>
      <c r="FB44" s="6">
        <v>0</v>
      </c>
      <c r="FC44" s="6">
        <v>0</v>
      </c>
      <c r="FD44" s="6">
        <v>0</v>
      </c>
      <c r="FE44" s="6">
        <v>0</v>
      </c>
      <c r="FF44" s="6">
        <v>0</v>
      </c>
      <c r="FG44" s="6">
        <v>0</v>
      </c>
      <c r="FH44" s="6">
        <v>0</v>
      </c>
      <c r="FI44" s="6">
        <v>0</v>
      </c>
      <c r="FJ44" s="6">
        <v>0</v>
      </c>
      <c r="FK44" s="6">
        <v>0</v>
      </c>
      <c r="FL44" s="6">
        <v>0</v>
      </c>
      <c r="FM44" s="6">
        <v>0</v>
      </c>
      <c r="FN44" s="6">
        <v>0</v>
      </c>
      <c r="FO44" s="6">
        <v>0</v>
      </c>
      <c r="FP44" s="6">
        <v>0</v>
      </c>
      <c r="FQ44" s="7">
        <v>0</v>
      </c>
      <c r="FR44" s="6">
        <v>0</v>
      </c>
      <c r="FS44" s="6">
        <v>0</v>
      </c>
      <c r="FT44" s="6">
        <v>0</v>
      </c>
      <c r="FU44" s="6">
        <v>0</v>
      </c>
      <c r="FV44" s="6">
        <v>0</v>
      </c>
      <c r="FW44" s="6">
        <v>0</v>
      </c>
      <c r="FX44" s="6">
        <v>0</v>
      </c>
      <c r="FY44" s="6">
        <v>0</v>
      </c>
      <c r="FZ44" s="6">
        <v>0</v>
      </c>
      <c r="GA44" s="6">
        <v>0</v>
      </c>
      <c r="GB44" s="6">
        <v>0</v>
      </c>
      <c r="GC44" s="6">
        <v>0</v>
      </c>
      <c r="GD44" s="6">
        <v>0</v>
      </c>
      <c r="GE44" s="6">
        <v>0</v>
      </c>
      <c r="GF44" s="6">
        <v>0</v>
      </c>
      <c r="GG44" s="6">
        <v>0</v>
      </c>
      <c r="GH44" s="6">
        <v>0</v>
      </c>
      <c r="GI44" s="6">
        <v>0</v>
      </c>
      <c r="GJ44" s="6">
        <v>0</v>
      </c>
      <c r="GK44" s="6">
        <v>0</v>
      </c>
      <c r="GL44" s="7">
        <v>0</v>
      </c>
      <c r="GM44" s="6">
        <v>0</v>
      </c>
      <c r="GN44" s="6">
        <v>0</v>
      </c>
      <c r="GO44" s="6">
        <v>0</v>
      </c>
      <c r="GP44" s="6">
        <v>0</v>
      </c>
      <c r="GQ44" s="6">
        <v>0</v>
      </c>
      <c r="GR44" s="6">
        <v>0</v>
      </c>
      <c r="GS44" s="6">
        <v>0</v>
      </c>
      <c r="GT44" s="6">
        <v>0</v>
      </c>
      <c r="GU44" s="6">
        <v>0</v>
      </c>
      <c r="GV44" s="6">
        <v>0</v>
      </c>
      <c r="GW44" s="6">
        <v>0</v>
      </c>
      <c r="GX44" s="6">
        <v>0</v>
      </c>
      <c r="GY44" s="6">
        <v>0</v>
      </c>
      <c r="GZ44" s="6">
        <v>0</v>
      </c>
      <c r="HA44" s="6">
        <v>0</v>
      </c>
      <c r="HB44" s="6">
        <v>0</v>
      </c>
      <c r="HC44" s="6">
        <v>0</v>
      </c>
      <c r="HD44" s="6">
        <v>0</v>
      </c>
      <c r="HE44" s="6">
        <v>0</v>
      </c>
      <c r="HF44" s="6">
        <v>0</v>
      </c>
      <c r="HG44" s="7">
        <v>0</v>
      </c>
      <c r="HH44" s="6">
        <v>0</v>
      </c>
      <c r="HI44" s="6">
        <v>0</v>
      </c>
      <c r="HJ44" s="6">
        <v>0</v>
      </c>
      <c r="HK44" s="6">
        <v>0</v>
      </c>
      <c r="HL44" s="6">
        <v>0</v>
      </c>
      <c r="HM44" s="6">
        <v>0</v>
      </c>
      <c r="HN44" s="6">
        <v>0</v>
      </c>
      <c r="HO44" s="6">
        <v>0</v>
      </c>
      <c r="HP44" s="6">
        <v>0</v>
      </c>
      <c r="HQ44" s="6">
        <v>0</v>
      </c>
      <c r="HR44" s="6">
        <v>0</v>
      </c>
      <c r="HS44" s="6">
        <v>0</v>
      </c>
      <c r="HT44" s="6">
        <v>0</v>
      </c>
      <c r="HU44" s="6">
        <v>0</v>
      </c>
      <c r="HV44" s="6">
        <v>0</v>
      </c>
      <c r="HW44" s="6">
        <v>0</v>
      </c>
      <c r="HX44" s="6">
        <v>0</v>
      </c>
      <c r="HY44" s="6">
        <v>0</v>
      </c>
      <c r="HZ44" s="6">
        <v>0</v>
      </c>
      <c r="IA44" s="6">
        <v>0</v>
      </c>
      <c r="IB44" s="7">
        <v>0</v>
      </c>
    </row>
    <row r="45" spans="3:236" ht="14">
      <c r="C45" s="5" t="s">
        <v>51</v>
      </c>
      <c r="D45" s="6">
        <v>19226</v>
      </c>
      <c r="E45" s="6">
        <v>22623</v>
      </c>
      <c r="F45" s="6">
        <v>21435</v>
      </c>
      <c r="G45" s="6">
        <v>22692</v>
      </c>
      <c r="H45" s="6">
        <v>19188</v>
      </c>
      <c r="I45" s="6">
        <v>17906</v>
      </c>
      <c r="J45" s="6">
        <v>18513</v>
      </c>
      <c r="K45" s="6">
        <v>16357</v>
      </c>
      <c r="L45" s="19">
        <v>18339</v>
      </c>
      <c r="M45" s="17"/>
      <c r="N45" s="18"/>
      <c r="O45" s="6">
        <v>19410</v>
      </c>
      <c r="P45" s="6">
        <v>19990</v>
      </c>
      <c r="Q45" s="6">
        <v>21216</v>
      </c>
      <c r="R45" s="6">
        <v>21665</v>
      </c>
      <c r="S45" s="6">
        <v>24030</v>
      </c>
      <c r="T45" s="6">
        <v>24361</v>
      </c>
      <c r="U45" s="6">
        <v>22103</v>
      </c>
      <c r="V45" s="6">
        <v>26127</v>
      </c>
      <c r="W45" s="6">
        <v>27205</v>
      </c>
      <c r="X45" s="6">
        <v>23440</v>
      </c>
      <c r="Y45" s="6">
        <v>25479</v>
      </c>
      <c r="Z45" s="7">
        <v>21565.25</v>
      </c>
      <c r="AA45" s="6">
        <v>84</v>
      </c>
      <c r="AB45" s="6">
        <v>84</v>
      </c>
      <c r="AC45" s="6">
        <v>84</v>
      </c>
      <c r="AD45" s="6">
        <v>84</v>
      </c>
      <c r="AE45" s="6">
        <v>84</v>
      </c>
      <c r="AF45" s="6">
        <v>84</v>
      </c>
      <c r="AG45" s="6">
        <v>84</v>
      </c>
      <c r="AH45" s="6">
        <v>84</v>
      </c>
      <c r="AI45" s="6">
        <v>84</v>
      </c>
      <c r="AJ45" s="6">
        <v>84</v>
      </c>
      <c r="AK45" s="6">
        <v>84</v>
      </c>
      <c r="AL45" s="6">
        <v>84</v>
      </c>
      <c r="AM45" s="6">
        <v>84</v>
      </c>
      <c r="AN45" s="6">
        <v>84</v>
      </c>
      <c r="AO45" s="6">
        <v>84</v>
      </c>
      <c r="AP45" s="6">
        <v>84</v>
      </c>
      <c r="AQ45" s="6">
        <v>84</v>
      </c>
      <c r="AR45" s="6">
        <v>84</v>
      </c>
      <c r="AS45" s="6">
        <v>84</v>
      </c>
      <c r="AT45" s="6">
        <v>84</v>
      </c>
      <c r="AU45" s="7">
        <v>84</v>
      </c>
      <c r="AV45" s="6">
        <v>37305</v>
      </c>
      <c r="AW45" s="6">
        <v>42991</v>
      </c>
      <c r="AX45" s="6">
        <v>45063</v>
      </c>
      <c r="AY45" s="6">
        <v>42377</v>
      </c>
      <c r="AZ45" s="6">
        <v>37981</v>
      </c>
      <c r="BA45" s="6">
        <v>34612</v>
      </c>
      <c r="BB45" s="6">
        <v>33468</v>
      </c>
      <c r="BC45" s="6">
        <v>29626</v>
      </c>
      <c r="BD45" s="6">
        <v>33531</v>
      </c>
      <c r="BE45" s="6">
        <v>36399</v>
      </c>
      <c r="BF45" s="6">
        <v>36649</v>
      </c>
      <c r="BG45" s="6">
        <v>34023</v>
      </c>
      <c r="BH45" s="6">
        <v>37076</v>
      </c>
      <c r="BI45" s="6">
        <v>43707</v>
      </c>
      <c r="BJ45" s="6">
        <v>46198</v>
      </c>
      <c r="BK45" s="6">
        <v>40793</v>
      </c>
      <c r="BL45" s="6">
        <v>50802</v>
      </c>
      <c r="BM45" s="6">
        <v>47095</v>
      </c>
      <c r="BN45" s="6">
        <v>52252</v>
      </c>
      <c r="BO45" s="6">
        <v>52122</v>
      </c>
      <c r="BP45" s="7">
        <v>40703.5</v>
      </c>
      <c r="BQ45" s="6">
        <v>12</v>
      </c>
      <c r="BR45" s="6">
        <v>12</v>
      </c>
      <c r="BS45" s="6">
        <v>12</v>
      </c>
      <c r="BT45" s="6">
        <v>12</v>
      </c>
      <c r="BU45" s="6">
        <v>12</v>
      </c>
      <c r="BV45" s="6">
        <v>12</v>
      </c>
      <c r="BW45" s="6">
        <v>12</v>
      </c>
      <c r="BX45" s="6">
        <v>12</v>
      </c>
      <c r="BY45" s="6">
        <v>12</v>
      </c>
      <c r="BZ45" s="6">
        <v>12</v>
      </c>
      <c r="CA45" s="6">
        <v>12</v>
      </c>
      <c r="CB45" s="6">
        <v>12</v>
      </c>
      <c r="CC45" s="6">
        <v>12</v>
      </c>
      <c r="CD45" s="6">
        <v>12</v>
      </c>
      <c r="CE45" s="6">
        <v>12</v>
      </c>
      <c r="CF45" s="6">
        <v>12</v>
      </c>
      <c r="CG45" s="6">
        <v>12</v>
      </c>
      <c r="CH45" s="6">
        <v>12</v>
      </c>
      <c r="CI45" s="6">
        <v>12</v>
      </c>
      <c r="CJ45" s="6">
        <v>12</v>
      </c>
      <c r="CK45" s="7">
        <v>12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0</v>
      </c>
      <c r="DA45" s="6">
        <v>0</v>
      </c>
      <c r="DB45" s="6">
        <v>0</v>
      </c>
      <c r="DC45" s="6">
        <v>0</v>
      </c>
      <c r="DD45" s="6">
        <v>0</v>
      </c>
      <c r="DE45" s="6">
        <v>0</v>
      </c>
      <c r="DF45" s="7">
        <v>0</v>
      </c>
      <c r="DG45" s="6">
        <v>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0</v>
      </c>
      <c r="DY45" s="6">
        <v>0</v>
      </c>
      <c r="DZ45" s="6">
        <v>0</v>
      </c>
      <c r="EA45" s="7">
        <v>0</v>
      </c>
      <c r="EB45" s="6">
        <v>0</v>
      </c>
      <c r="EC45" s="6">
        <v>0</v>
      </c>
      <c r="ED45" s="6">
        <v>0</v>
      </c>
      <c r="EE45" s="6">
        <v>0</v>
      </c>
      <c r="EF45" s="6">
        <v>0</v>
      </c>
      <c r="EG45" s="6">
        <v>0</v>
      </c>
      <c r="EH45" s="6">
        <v>0</v>
      </c>
      <c r="EI45" s="6">
        <v>0</v>
      </c>
      <c r="EJ45" s="6">
        <v>0</v>
      </c>
      <c r="EK45" s="6">
        <v>0</v>
      </c>
      <c r="EL45" s="6">
        <v>0</v>
      </c>
      <c r="EM45" s="6">
        <v>0</v>
      </c>
      <c r="EN45" s="6">
        <v>0</v>
      </c>
      <c r="EO45" s="6">
        <v>0</v>
      </c>
      <c r="EP45" s="6">
        <v>0</v>
      </c>
      <c r="EQ45" s="6">
        <v>0</v>
      </c>
      <c r="ER45" s="6">
        <v>0</v>
      </c>
      <c r="ES45" s="6">
        <v>0</v>
      </c>
      <c r="ET45" s="6">
        <v>0</v>
      </c>
      <c r="EU45" s="6">
        <v>0</v>
      </c>
      <c r="EV45" s="7">
        <v>0</v>
      </c>
      <c r="EW45" s="6">
        <v>0</v>
      </c>
      <c r="EX45" s="6">
        <v>0</v>
      </c>
      <c r="EY45" s="6">
        <v>0</v>
      </c>
      <c r="EZ45" s="6">
        <v>0</v>
      </c>
      <c r="FA45" s="6">
        <v>0</v>
      </c>
      <c r="FB45" s="6">
        <v>0</v>
      </c>
      <c r="FC45" s="6">
        <v>0</v>
      </c>
      <c r="FD45" s="6">
        <v>0</v>
      </c>
      <c r="FE45" s="6">
        <v>0</v>
      </c>
      <c r="FF45" s="6">
        <v>0</v>
      </c>
      <c r="FG45" s="6">
        <v>0</v>
      </c>
      <c r="FH45" s="6">
        <v>0</v>
      </c>
      <c r="FI45" s="6">
        <v>0</v>
      </c>
      <c r="FJ45" s="6">
        <v>0</v>
      </c>
      <c r="FK45" s="6">
        <v>0</v>
      </c>
      <c r="FL45" s="6">
        <v>0</v>
      </c>
      <c r="FM45" s="6">
        <v>0</v>
      </c>
      <c r="FN45" s="6">
        <v>0</v>
      </c>
      <c r="FO45" s="6">
        <v>0</v>
      </c>
      <c r="FP45" s="6">
        <v>0</v>
      </c>
      <c r="FQ45" s="7">
        <v>0</v>
      </c>
      <c r="FR45" s="6">
        <v>0</v>
      </c>
      <c r="FS45" s="6">
        <v>0</v>
      </c>
      <c r="FT45" s="6">
        <v>0</v>
      </c>
      <c r="FU45" s="6">
        <v>0</v>
      </c>
      <c r="FV45" s="6">
        <v>0</v>
      </c>
      <c r="FW45" s="6">
        <v>0</v>
      </c>
      <c r="FX45" s="6">
        <v>0</v>
      </c>
      <c r="FY45" s="6">
        <v>0</v>
      </c>
      <c r="FZ45" s="6">
        <v>0</v>
      </c>
      <c r="GA45" s="6">
        <v>0</v>
      </c>
      <c r="GB45" s="6">
        <v>0</v>
      </c>
      <c r="GC45" s="6">
        <v>0</v>
      </c>
      <c r="GD45" s="6">
        <v>0</v>
      </c>
      <c r="GE45" s="6">
        <v>0</v>
      </c>
      <c r="GF45" s="6">
        <v>0</v>
      </c>
      <c r="GG45" s="6">
        <v>0</v>
      </c>
      <c r="GH45" s="6">
        <v>0</v>
      </c>
      <c r="GI45" s="6">
        <v>0</v>
      </c>
      <c r="GJ45" s="6">
        <v>0</v>
      </c>
      <c r="GK45" s="6">
        <v>0</v>
      </c>
      <c r="GL45" s="7">
        <v>0</v>
      </c>
      <c r="GM45" s="6">
        <v>0</v>
      </c>
      <c r="GN45" s="6">
        <v>0</v>
      </c>
      <c r="GO45" s="6">
        <v>0</v>
      </c>
      <c r="GP45" s="6">
        <v>0</v>
      </c>
      <c r="GQ45" s="6">
        <v>0</v>
      </c>
      <c r="GR45" s="6">
        <v>0</v>
      </c>
      <c r="GS45" s="6">
        <v>0</v>
      </c>
      <c r="GT45" s="6">
        <v>0</v>
      </c>
      <c r="GU45" s="6">
        <v>0</v>
      </c>
      <c r="GV45" s="6">
        <v>0</v>
      </c>
      <c r="GW45" s="6">
        <v>0</v>
      </c>
      <c r="GX45" s="6">
        <v>0</v>
      </c>
      <c r="GY45" s="6">
        <v>0</v>
      </c>
      <c r="GZ45" s="6">
        <v>0</v>
      </c>
      <c r="HA45" s="6">
        <v>0</v>
      </c>
      <c r="HB45" s="6">
        <v>0</v>
      </c>
      <c r="HC45" s="6">
        <v>0</v>
      </c>
      <c r="HD45" s="6">
        <v>0</v>
      </c>
      <c r="HE45" s="6">
        <v>0</v>
      </c>
      <c r="HF45" s="6">
        <v>0</v>
      </c>
      <c r="HG45" s="7">
        <v>0</v>
      </c>
      <c r="HH45" s="6">
        <v>0</v>
      </c>
      <c r="HI45" s="6">
        <v>0</v>
      </c>
      <c r="HJ45" s="6">
        <v>0</v>
      </c>
      <c r="HK45" s="6">
        <v>0</v>
      </c>
      <c r="HL45" s="6">
        <v>0</v>
      </c>
      <c r="HM45" s="6">
        <v>0</v>
      </c>
      <c r="HN45" s="6">
        <v>0</v>
      </c>
      <c r="HO45" s="6">
        <v>0</v>
      </c>
      <c r="HP45" s="6">
        <v>0</v>
      </c>
      <c r="HQ45" s="6">
        <v>0</v>
      </c>
      <c r="HR45" s="6">
        <v>0</v>
      </c>
      <c r="HS45" s="6">
        <v>0</v>
      </c>
      <c r="HT45" s="6">
        <v>0</v>
      </c>
      <c r="HU45" s="6">
        <v>0</v>
      </c>
      <c r="HV45" s="6">
        <v>0</v>
      </c>
      <c r="HW45" s="6">
        <v>0</v>
      </c>
      <c r="HX45" s="6">
        <v>0</v>
      </c>
      <c r="HY45" s="6">
        <v>0</v>
      </c>
      <c r="HZ45" s="6">
        <v>0</v>
      </c>
      <c r="IA45" s="6">
        <v>0</v>
      </c>
      <c r="IB45" s="7">
        <v>0</v>
      </c>
    </row>
    <row r="46" spans="3:236" ht="14">
      <c r="C46" s="5" t="s">
        <v>52</v>
      </c>
      <c r="D46" s="6">
        <v>384331</v>
      </c>
      <c r="E46" s="6">
        <v>391235</v>
      </c>
      <c r="F46" s="6">
        <v>393175</v>
      </c>
      <c r="G46" s="6">
        <v>390130</v>
      </c>
      <c r="H46" s="6">
        <v>299958</v>
      </c>
      <c r="I46" s="6">
        <v>227200</v>
      </c>
      <c r="J46" s="6">
        <v>236353</v>
      </c>
      <c r="K46" s="6">
        <v>327921</v>
      </c>
      <c r="L46" s="19">
        <v>255060</v>
      </c>
      <c r="M46" s="17"/>
      <c r="N46" s="18"/>
      <c r="O46" s="6">
        <v>265459</v>
      </c>
      <c r="P46" s="6">
        <v>280279</v>
      </c>
      <c r="Q46" s="6">
        <v>298519</v>
      </c>
      <c r="R46" s="6">
        <v>333463</v>
      </c>
      <c r="S46" s="6">
        <v>379906</v>
      </c>
      <c r="T46" s="6">
        <v>404248</v>
      </c>
      <c r="U46" s="6">
        <v>386084</v>
      </c>
      <c r="V46" s="6">
        <v>408641</v>
      </c>
      <c r="W46" s="6">
        <v>412377</v>
      </c>
      <c r="X46" s="6">
        <v>414170</v>
      </c>
      <c r="Y46" s="6">
        <v>413151</v>
      </c>
      <c r="Z46" s="7">
        <v>345083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7">
        <v>0</v>
      </c>
      <c r="AV46" s="6">
        <v>128562</v>
      </c>
      <c r="AW46" s="6">
        <v>129934</v>
      </c>
      <c r="AX46" s="6">
        <v>128814</v>
      </c>
      <c r="AY46" s="6">
        <v>135047</v>
      </c>
      <c r="AZ46" s="6">
        <v>92421</v>
      </c>
      <c r="BA46" s="6">
        <v>77130</v>
      </c>
      <c r="BB46" s="6">
        <v>73168</v>
      </c>
      <c r="BC46" s="6">
        <v>95509</v>
      </c>
      <c r="BD46" s="6">
        <v>77691</v>
      </c>
      <c r="BE46" s="6">
        <v>82936</v>
      </c>
      <c r="BF46" s="6">
        <v>89535</v>
      </c>
      <c r="BG46" s="6">
        <v>92673</v>
      </c>
      <c r="BH46" s="6">
        <v>95428</v>
      </c>
      <c r="BI46" s="6">
        <v>759812</v>
      </c>
      <c r="BJ46" s="6">
        <v>808496</v>
      </c>
      <c r="BK46" s="6">
        <v>772168</v>
      </c>
      <c r="BL46" s="6">
        <v>817282</v>
      </c>
      <c r="BM46" s="6">
        <v>824754</v>
      </c>
      <c r="BN46" s="6">
        <v>828340</v>
      </c>
      <c r="BO46" s="6">
        <v>826302</v>
      </c>
      <c r="BP46" s="7">
        <v>346800.1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7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0</v>
      </c>
      <c r="DC46" s="6">
        <v>0</v>
      </c>
      <c r="DD46" s="6">
        <v>0</v>
      </c>
      <c r="DE46" s="6">
        <v>0</v>
      </c>
      <c r="DF46" s="7">
        <v>0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  <c r="EA46" s="7">
        <v>0</v>
      </c>
      <c r="EB46" s="6">
        <v>0</v>
      </c>
      <c r="EC46" s="6">
        <v>0</v>
      </c>
      <c r="ED46" s="6">
        <v>0</v>
      </c>
      <c r="EE46" s="6">
        <v>0</v>
      </c>
      <c r="EF46" s="6">
        <v>0</v>
      </c>
      <c r="EG46" s="6">
        <v>0</v>
      </c>
      <c r="EH46" s="6">
        <v>0</v>
      </c>
      <c r="EI46" s="6">
        <v>0</v>
      </c>
      <c r="EJ46" s="6">
        <v>0</v>
      </c>
      <c r="EK46" s="6">
        <v>0</v>
      </c>
      <c r="EL46" s="6">
        <v>0</v>
      </c>
      <c r="EM46" s="6">
        <v>0</v>
      </c>
      <c r="EN46" s="6">
        <v>0</v>
      </c>
      <c r="EO46" s="6">
        <v>0</v>
      </c>
      <c r="EP46" s="6">
        <v>0</v>
      </c>
      <c r="EQ46" s="6">
        <v>0</v>
      </c>
      <c r="ER46" s="6">
        <v>0</v>
      </c>
      <c r="ES46" s="6">
        <v>0</v>
      </c>
      <c r="ET46" s="6">
        <v>0</v>
      </c>
      <c r="EU46" s="6">
        <v>0</v>
      </c>
      <c r="EV46" s="7">
        <v>0</v>
      </c>
      <c r="EW46" s="6">
        <v>0</v>
      </c>
      <c r="EX46" s="6">
        <v>0</v>
      </c>
      <c r="EY46" s="6">
        <v>0</v>
      </c>
      <c r="EZ46" s="6">
        <v>0</v>
      </c>
      <c r="FA46" s="6">
        <v>0</v>
      </c>
      <c r="FB46" s="6">
        <v>0</v>
      </c>
      <c r="FC46" s="6">
        <v>0</v>
      </c>
      <c r="FD46" s="6">
        <v>0</v>
      </c>
      <c r="FE46" s="6">
        <v>0</v>
      </c>
      <c r="FF46" s="6">
        <v>0</v>
      </c>
      <c r="FG46" s="6">
        <v>0</v>
      </c>
      <c r="FH46" s="6">
        <v>0</v>
      </c>
      <c r="FI46" s="6">
        <v>0</v>
      </c>
      <c r="FJ46" s="6">
        <v>0</v>
      </c>
      <c r="FK46" s="6">
        <v>0</v>
      </c>
      <c r="FL46" s="6">
        <v>0</v>
      </c>
      <c r="FM46" s="6">
        <v>0</v>
      </c>
      <c r="FN46" s="6">
        <v>0</v>
      </c>
      <c r="FO46" s="6">
        <v>0</v>
      </c>
      <c r="FP46" s="6">
        <v>0</v>
      </c>
      <c r="FQ46" s="7">
        <v>0</v>
      </c>
      <c r="FR46" s="6">
        <v>0</v>
      </c>
      <c r="FS46" s="6">
        <v>0</v>
      </c>
      <c r="FT46" s="6">
        <v>0</v>
      </c>
      <c r="FU46" s="6">
        <v>0</v>
      </c>
      <c r="FV46" s="6">
        <v>0</v>
      </c>
      <c r="FW46" s="6">
        <v>0</v>
      </c>
      <c r="FX46" s="6">
        <v>0</v>
      </c>
      <c r="FY46" s="6">
        <v>0</v>
      </c>
      <c r="FZ46" s="6">
        <v>0</v>
      </c>
      <c r="GA46" s="6">
        <v>0</v>
      </c>
      <c r="GB46" s="6">
        <v>0</v>
      </c>
      <c r="GC46" s="6">
        <v>0</v>
      </c>
      <c r="GD46" s="6">
        <v>0</v>
      </c>
      <c r="GE46" s="6">
        <v>0</v>
      </c>
      <c r="GF46" s="6">
        <v>0</v>
      </c>
      <c r="GG46" s="6">
        <v>0</v>
      </c>
      <c r="GH46" s="6">
        <v>0</v>
      </c>
      <c r="GI46" s="6">
        <v>0</v>
      </c>
      <c r="GJ46" s="6">
        <v>0</v>
      </c>
      <c r="GK46" s="6">
        <v>0</v>
      </c>
      <c r="GL46" s="7">
        <v>0</v>
      </c>
      <c r="GM46" s="6">
        <v>0</v>
      </c>
      <c r="GN46" s="6">
        <v>0</v>
      </c>
      <c r="GO46" s="6">
        <v>0</v>
      </c>
      <c r="GP46" s="6">
        <v>0</v>
      </c>
      <c r="GQ46" s="6">
        <v>0</v>
      </c>
      <c r="GR46" s="6">
        <v>0</v>
      </c>
      <c r="GS46" s="6">
        <v>0</v>
      </c>
      <c r="GT46" s="6">
        <v>0</v>
      </c>
      <c r="GU46" s="6">
        <v>0</v>
      </c>
      <c r="GV46" s="6">
        <v>0</v>
      </c>
      <c r="GW46" s="6">
        <v>0</v>
      </c>
      <c r="GX46" s="6">
        <v>0</v>
      </c>
      <c r="GY46" s="6">
        <v>0</v>
      </c>
      <c r="GZ46" s="6">
        <v>0</v>
      </c>
      <c r="HA46" s="6">
        <v>0</v>
      </c>
      <c r="HB46" s="6">
        <v>0</v>
      </c>
      <c r="HC46" s="6">
        <v>0</v>
      </c>
      <c r="HD46" s="6">
        <v>0</v>
      </c>
      <c r="HE46" s="6">
        <v>0</v>
      </c>
      <c r="HF46" s="6">
        <v>0</v>
      </c>
      <c r="HG46" s="7">
        <v>0</v>
      </c>
      <c r="HH46" s="6">
        <v>0</v>
      </c>
      <c r="HI46" s="6">
        <v>0</v>
      </c>
      <c r="HJ46" s="6">
        <v>0</v>
      </c>
      <c r="HK46" s="6">
        <v>0</v>
      </c>
      <c r="HL46" s="6">
        <v>0</v>
      </c>
      <c r="HM46" s="6">
        <v>0</v>
      </c>
      <c r="HN46" s="6">
        <v>0</v>
      </c>
      <c r="HO46" s="6">
        <v>0</v>
      </c>
      <c r="HP46" s="6">
        <v>0</v>
      </c>
      <c r="HQ46" s="6">
        <v>0</v>
      </c>
      <c r="HR46" s="6">
        <v>0</v>
      </c>
      <c r="HS46" s="6">
        <v>0</v>
      </c>
      <c r="HT46" s="6">
        <v>0</v>
      </c>
      <c r="HU46" s="6">
        <v>0</v>
      </c>
      <c r="HV46" s="6">
        <v>0</v>
      </c>
      <c r="HW46" s="6">
        <v>0</v>
      </c>
      <c r="HX46" s="6">
        <v>0</v>
      </c>
      <c r="HY46" s="6">
        <v>0</v>
      </c>
      <c r="HZ46" s="6">
        <v>0</v>
      </c>
      <c r="IA46" s="6">
        <v>0</v>
      </c>
      <c r="IB46" s="7">
        <v>0</v>
      </c>
    </row>
    <row r="47" spans="3:236" ht="14">
      <c r="C47" s="5" t="s">
        <v>53</v>
      </c>
      <c r="D47" s="6">
        <v>2697197</v>
      </c>
      <c r="E47" s="6">
        <v>2330011</v>
      </c>
      <c r="F47" s="6">
        <v>2450806</v>
      </c>
      <c r="G47" s="6">
        <v>1981301</v>
      </c>
      <c r="H47" s="6">
        <v>1801100</v>
      </c>
      <c r="I47" s="6">
        <v>1617503</v>
      </c>
      <c r="J47" s="6">
        <v>1897505</v>
      </c>
      <c r="K47" s="6">
        <v>1992242</v>
      </c>
      <c r="L47" s="19">
        <v>1944386</v>
      </c>
      <c r="M47" s="17"/>
      <c r="N47" s="18"/>
      <c r="O47" s="6">
        <v>2184889</v>
      </c>
      <c r="P47" s="6">
        <v>2232495</v>
      </c>
      <c r="Q47" s="6">
        <v>2155026</v>
      </c>
      <c r="R47" s="6">
        <v>2060497</v>
      </c>
      <c r="S47" s="6">
        <v>2546156</v>
      </c>
      <c r="T47" s="6">
        <v>2629064</v>
      </c>
      <c r="U47" s="6">
        <v>2245875</v>
      </c>
      <c r="V47" s="6">
        <v>2476078</v>
      </c>
      <c r="W47" s="6">
        <v>2262841</v>
      </c>
      <c r="X47" s="6">
        <v>2594495</v>
      </c>
      <c r="Y47" s="6">
        <v>3425606</v>
      </c>
      <c r="Z47" s="7">
        <v>2276253.65</v>
      </c>
      <c r="AA47" s="6">
        <v>65160</v>
      </c>
      <c r="AB47" s="6">
        <v>65340</v>
      </c>
      <c r="AC47" s="6">
        <v>65160</v>
      </c>
      <c r="AD47" s="6">
        <v>65160</v>
      </c>
      <c r="AE47" s="6">
        <v>65160</v>
      </c>
      <c r="AF47" s="6">
        <v>65160</v>
      </c>
      <c r="AG47" s="6">
        <v>65340</v>
      </c>
      <c r="AH47" s="6">
        <v>65340</v>
      </c>
      <c r="AI47" s="6">
        <v>65160</v>
      </c>
      <c r="AJ47" s="6">
        <v>65160</v>
      </c>
      <c r="AK47" s="6">
        <v>65700</v>
      </c>
      <c r="AL47" s="6">
        <v>65340</v>
      </c>
      <c r="AM47" s="6">
        <v>65160</v>
      </c>
      <c r="AN47" s="6">
        <v>65520</v>
      </c>
      <c r="AO47" s="6">
        <v>65700</v>
      </c>
      <c r="AP47" s="6">
        <v>62280</v>
      </c>
      <c r="AQ47" s="6">
        <v>64800</v>
      </c>
      <c r="AR47" s="6">
        <v>64800</v>
      </c>
      <c r="AS47" s="6">
        <v>64980</v>
      </c>
      <c r="AT47" s="6">
        <v>64620</v>
      </c>
      <c r="AU47" s="7">
        <v>65052</v>
      </c>
      <c r="AV47" s="6">
        <v>3041525</v>
      </c>
      <c r="AW47" s="6">
        <v>2259955</v>
      </c>
      <c r="AX47" s="6">
        <v>2904368</v>
      </c>
      <c r="AY47" s="6">
        <v>1691905</v>
      </c>
      <c r="AZ47" s="6">
        <v>1387067</v>
      </c>
      <c r="BA47" s="6">
        <v>1275669</v>
      </c>
      <c r="BB47" s="6">
        <v>1551160</v>
      </c>
      <c r="BC47" s="6">
        <v>1740157</v>
      </c>
      <c r="BD47" s="6">
        <v>2067735</v>
      </c>
      <c r="BE47" s="6">
        <v>1973374</v>
      </c>
      <c r="BF47" s="6">
        <v>1994017</v>
      </c>
      <c r="BG47" s="6">
        <v>1933250</v>
      </c>
      <c r="BH47" s="6">
        <v>2053268</v>
      </c>
      <c r="BI47" s="6">
        <v>2223703</v>
      </c>
      <c r="BJ47" s="6">
        <v>2366842</v>
      </c>
      <c r="BK47" s="6">
        <v>1956613</v>
      </c>
      <c r="BL47" s="6">
        <v>2253168</v>
      </c>
      <c r="BM47" s="6">
        <v>1862810</v>
      </c>
      <c r="BN47" s="6">
        <v>2290263</v>
      </c>
      <c r="BO47" s="6">
        <v>2621338</v>
      </c>
      <c r="BP47" s="7">
        <v>2072409.35</v>
      </c>
      <c r="BQ47" s="6">
        <v>11079</v>
      </c>
      <c r="BR47" s="6">
        <v>11110</v>
      </c>
      <c r="BS47" s="6">
        <v>11078</v>
      </c>
      <c r="BT47" s="6">
        <v>11079</v>
      </c>
      <c r="BU47" s="6">
        <v>11079</v>
      </c>
      <c r="BV47" s="6">
        <v>11079</v>
      </c>
      <c r="BW47" s="6">
        <v>11109</v>
      </c>
      <c r="BX47" s="6">
        <v>11110</v>
      </c>
      <c r="BY47" s="6">
        <v>11079</v>
      </c>
      <c r="BZ47" s="6">
        <v>11079</v>
      </c>
      <c r="CA47" s="6">
        <v>11171</v>
      </c>
      <c r="CB47" s="6">
        <v>11110</v>
      </c>
      <c r="CC47" s="6">
        <v>11079</v>
      </c>
      <c r="CD47" s="6">
        <v>11141</v>
      </c>
      <c r="CE47" s="6">
        <v>11171</v>
      </c>
      <c r="CF47" s="6">
        <v>10589</v>
      </c>
      <c r="CG47" s="6">
        <v>11017</v>
      </c>
      <c r="CH47" s="6">
        <v>11018</v>
      </c>
      <c r="CI47" s="6">
        <v>11048</v>
      </c>
      <c r="CJ47" s="6">
        <v>10987</v>
      </c>
      <c r="CK47" s="7">
        <v>11060.6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6">
        <v>0</v>
      </c>
      <c r="DC47" s="6">
        <v>0</v>
      </c>
      <c r="DD47" s="6">
        <v>0</v>
      </c>
      <c r="DE47" s="6">
        <v>0</v>
      </c>
      <c r="DF47" s="7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  <c r="EA47" s="7">
        <v>0</v>
      </c>
      <c r="EB47" s="6">
        <v>0</v>
      </c>
      <c r="EC47" s="6">
        <v>0</v>
      </c>
      <c r="ED47" s="6">
        <v>0</v>
      </c>
      <c r="EE47" s="6">
        <v>0</v>
      </c>
      <c r="EF47" s="6">
        <v>0</v>
      </c>
      <c r="EG47" s="6">
        <v>0</v>
      </c>
      <c r="EH47" s="6">
        <v>0</v>
      </c>
      <c r="EI47" s="6">
        <v>0</v>
      </c>
      <c r="EJ47" s="6">
        <v>0</v>
      </c>
      <c r="EK47" s="6">
        <v>0</v>
      </c>
      <c r="EL47" s="6">
        <v>0</v>
      </c>
      <c r="EM47" s="6">
        <v>0</v>
      </c>
      <c r="EN47" s="6">
        <v>0</v>
      </c>
      <c r="EO47" s="6">
        <v>0</v>
      </c>
      <c r="EP47" s="6">
        <v>0</v>
      </c>
      <c r="EQ47" s="6">
        <v>0</v>
      </c>
      <c r="ER47" s="6">
        <v>0</v>
      </c>
      <c r="ES47" s="6">
        <v>0</v>
      </c>
      <c r="ET47" s="6">
        <v>0</v>
      </c>
      <c r="EU47" s="6">
        <v>0</v>
      </c>
      <c r="EV47" s="7">
        <v>0</v>
      </c>
      <c r="EW47" s="6">
        <v>0</v>
      </c>
      <c r="EX47" s="6">
        <v>0</v>
      </c>
      <c r="EY47" s="6">
        <v>0</v>
      </c>
      <c r="EZ47" s="6">
        <v>0</v>
      </c>
      <c r="FA47" s="6">
        <v>0</v>
      </c>
      <c r="FB47" s="6">
        <v>0</v>
      </c>
      <c r="FC47" s="6">
        <v>0</v>
      </c>
      <c r="FD47" s="6">
        <v>0</v>
      </c>
      <c r="FE47" s="6">
        <v>0</v>
      </c>
      <c r="FF47" s="6">
        <v>0</v>
      </c>
      <c r="FG47" s="6">
        <v>0</v>
      </c>
      <c r="FH47" s="6">
        <v>0</v>
      </c>
      <c r="FI47" s="6">
        <v>0</v>
      </c>
      <c r="FJ47" s="6">
        <v>0</v>
      </c>
      <c r="FK47" s="6">
        <v>0</v>
      </c>
      <c r="FL47" s="6">
        <v>0</v>
      </c>
      <c r="FM47" s="6">
        <v>0</v>
      </c>
      <c r="FN47" s="6">
        <v>0</v>
      </c>
      <c r="FO47" s="6">
        <v>0</v>
      </c>
      <c r="FP47" s="6">
        <v>0</v>
      </c>
      <c r="FQ47" s="7">
        <v>0</v>
      </c>
      <c r="FR47" s="6">
        <v>0</v>
      </c>
      <c r="FS47" s="6">
        <v>0</v>
      </c>
      <c r="FT47" s="6">
        <v>0</v>
      </c>
      <c r="FU47" s="6">
        <v>0</v>
      </c>
      <c r="FV47" s="6">
        <v>0</v>
      </c>
      <c r="FW47" s="6">
        <v>0</v>
      </c>
      <c r="FX47" s="6">
        <v>0</v>
      </c>
      <c r="FY47" s="6">
        <v>0</v>
      </c>
      <c r="FZ47" s="6">
        <v>0</v>
      </c>
      <c r="GA47" s="6">
        <v>0</v>
      </c>
      <c r="GB47" s="6">
        <v>0</v>
      </c>
      <c r="GC47" s="6">
        <v>0</v>
      </c>
      <c r="GD47" s="6">
        <v>0</v>
      </c>
      <c r="GE47" s="6">
        <v>0</v>
      </c>
      <c r="GF47" s="6">
        <v>0</v>
      </c>
      <c r="GG47" s="6">
        <v>0</v>
      </c>
      <c r="GH47" s="6">
        <v>0</v>
      </c>
      <c r="GI47" s="6">
        <v>0</v>
      </c>
      <c r="GJ47" s="6">
        <v>0</v>
      </c>
      <c r="GK47" s="6">
        <v>0</v>
      </c>
      <c r="GL47" s="7">
        <v>0</v>
      </c>
      <c r="GM47" s="6">
        <v>0</v>
      </c>
      <c r="GN47" s="6">
        <v>0</v>
      </c>
      <c r="GO47" s="6">
        <v>0</v>
      </c>
      <c r="GP47" s="6">
        <v>0</v>
      </c>
      <c r="GQ47" s="6">
        <v>0</v>
      </c>
      <c r="GR47" s="6">
        <v>0</v>
      </c>
      <c r="GS47" s="6">
        <v>0</v>
      </c>
      <c r="GT47" s="6">
        <v>0</v>
      </c>
      <c r="GU47" s="6">
        <v>0</v>
      </c>
      <c r="GV47" s="6">
        <v>0</v>
      </c>
      <c r="GW47" s="6">
        <v>0</v>
      </c>
      <c r="GX47" s="6">
        <v>0</v>
      </c>
      <c r="GY47" s="6">
        <v>0</v>
      </c>
      <c r="GZ47" s="6">
        <v>0</v>
      </c>
      <c r="HA47" s="6">
        <v>0</v>
      </c>
      <c r="HB47" s="6">
        <v>0</v>
      </c>
      <c r="HC47" s="6">
        <v>0</v>
      </c>
      <c r="HD47" s="6">
        <v>0</v>
      </c>
      <c r="HE47" s="6">
        <v>0</v>
      </c>
      <c r="HF47" s="6">
        <v>0</v>
      </c>
      <c r="HG47" s="7">
        <v>0</v>
      </c>
      <c r="HH47" s="6">
        <v>0</v>
      </c>
      <c r="HI47" s="6">
        <v>0</v>
      </c>
      <c r="HJ47" s="6">
        <v>0</v>
      </c>
      <c r="HK47" s="6">
        <v>0</v>
      </c>
      <c r="HL47" s="6">
        <v>0</v>
      </c>
      <c r="HM47" s="6">
        <v>0</v>
      </c>
      <c r="HN47" s="6">
        <v>0</v>
      </c>
      <c r="HO47" s="6">
        <v>0</v>
      </c>
      <c r="HP47" s="6">
        <v>0</v>
      </c>
      <c r="HQ47" s="6">
        <v>0</v>
      </c>
      <c r="HR47" s="6">
        <v>0</v>
      </c>
      <c r="HS47" s="6">
        <v>0</v>
      </c>
      <c r="HT47" s="6">
        <v>0</v>
      </c>
      <c r="HU47" s="6">
        <v>0</v>
      </c>
      <c r="HV47" s="6">
        <v>0</v>
      </c>
      <c r="HW47" s="6">
        <v>0</v>
      </c>
      <c r="HX47" s="6">
        <v>0</v>
      </c>
      <c r="HY47" s="6">
        <v>0</v>
      </c>
      <c r="HZ47" s="6">
        <v>0</v>
      </c>
      <c r="IA47" s="6">
        <v>0</v>
      </c>
      <c r="IB47" s="7">
        <v>0</v>
      </c>
    </row>
    <row r="48" spans="3:236" ht="14">
      <c r="C48" s="5" t="s">
        <v>54</v>
      </c>
      <c r="D48" s="8"/>
      <c r="E48" s="8"/>
      <c r="F48" s="8"/>
      <c r="G48" s="8"/>
      <c r="H48" s="8"/>
      <c r="I48" s="8"/>
      <c r="J48" s="6">
        <v>22101</v>
      </c>
      <c r="K48" s="6">
        <v>18390</v>
      </c>
      <c r="L48" s="19">
        <v>20926</v>
      </c>
      <c r="M48" s="17"/>
      <c r="N48" s="18"/>
      <c r="O48" s="6">
        <v>17536</v>
      </c>
      <c r="P48" s="6">
        <v>16950</v>
      </c>
      <c r="Q48" s="6">
        <v>19228</v>
      </c>
      <c r="R48" s="6">
        <v>17808</v>
      </c>
      <c r="S48" s="6">
        <v>16886</v>
      </c>
      <c r="T48" s="6">
        <v>21101</v>
      </c>
      <c r="U48" s="6">
        <v>19356</v>
      </c>
      <c r="V48" s="6">
        <v>26868</v>
      </c>
      <c r="W48" s="6">
        <v>25338</v>
      </c>
      <c r="X48" s="6">
        <v>27968</v>
      </c>
      <c r="Y48" s="6">
        <v>25204</v>
      </c>
      <c r="Z48" s="7">
        <v>21118.571428571398</v>
      </c>
      <c r="AA48" s="8"/>
      <c r="AB48" s="8"/>
      <c r="AC48" s="8"/>
      <c r="AD48" s="8"/>
      <c r="AE48" s="8"/>
      <c r="AF48" s="8"/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7">
        <v>0</v>
      </c>
      <c r="AV48" s="8"/>
      <c r="AW48" s="8"/>
      <c r="AX48" s="8"/>
      <c r="AY48" s="8"/>
      <c r="AZ48" s="8"/>
      <c r="BA48" s="8"/>
      <c r="BB48" s="6">
        <v>44202</v>
      </c>
      <c r="BC48" s="6">
        <v>36780</v>
      </c>
      <c r="BD48" s="6">
        <v>41852</v>
      </c>
      <c r="BE48" s="6">
        <v>35072</v>
      </c>
      <c r="BF48" s="6">
        <v>33900</v>
      </c>
      <c r="BG48" s="6">
        <v>38456</v>
      </c>
      <c r="BH48" s="6">
        <v>35616</v>
      </c>
      <c r="BI48" s="6">
        <v>33772</v>
      </c>
      <c r="BJ48" s="6">
        <v>42202</v>
      </c>
      <c r="BK48" s="6">
        <v>38712</v>
      </c>
      <c r="BL48" s="6">
        <v>53736</v>
      </c>
      <c r="BM48" s="6">
        <v>50676</v>
      </c>
      <c r="BN48" s="6">
        <v>55936</v>
      </c>
      <c r="BO48" s="6">
        <v>50408</v>
      </c>
      <c r="BP48" s="7">
        <v>42237.142857142899</v>
      </c>
      <c r="BQ48" s="8"/>
      <c r="BR48" s="8"/>
      <c r="BS48" s="8"/>
      <c r="BT48" s="8"/>
      <c r="BU48" s="8"/>
      <c r="BV48" s="8"/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7">
        <v>0</v>
      </c>
      <c r="CL48" s="8"/>
      <c r="CM48" s="8"/>
      <c r="CN48" s="8"/>
      <c r="CO48" s="8"/>
      <c r="CP48" s="8"/>
      <c r="CQ48" s="8"/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6">
        <v>0</v>
      </c>
      <c r="DC48" s="6">
        <v>0</v>
      </c>
      <c r="DD48" s="6">
        <v>0</v>
      </c>
      <c r="DE48" s="6">
        <v>0</v>
      </c>
      <c r="DF48" s="7">
        <v>0</v>
      </c>
      <c r="DG48" s="8"/>
      <c r="DH48" s="8"/>
      <c r="DI48" s="8"/>
      <c r="DJ48" s="8"/>
      <c r="DK48" s="8"/>
      <c r="DL48" s="8"/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  <c r="EA48" s="7">
        <v>0</v>
      </c>
      <c r="EB48" s="8"/>
      <c r="EC48" s="8"/>
      <c r="ED48" s="8"/>
      <c r="EE48" s="8"/>
      <c r="EF48" s="8"/>
      <c r="EG48" s="8"/>
      <c r="EH48" s="6">
        <v>0</v>
      </c>
      <c r="EI48" s="6">
        <v>0</v>
      </c>
      <c r="EJ48" s="6">
        <v>0</v>
      </c>
      <c r="EK48" s="6">
        <v>0</v>
      </c>
      <c r="EL48" s="6">
        <v>0</v>
      </c>
      <c r="EM48" s="6">
        <v>0</v>
      </c>
      <c r="EN48" s="6">
        <v>0</v>
      </c>
      <c r="EO48" s="6">
        <v>0</v>
      </c>
      <c r="EP48" s="6">
        <v>0</v>
      </c>
      <c r="EQ48" s="6">
        <v>0</v>
      </c>
      <c r="ER48" s="6">
        <v>0</v>
      </c>
      <c r="ES48" s="6">
        <v>0</v>
      </c>
      <c r="ET48" s="6">
        <v>0</v>
      </c>
      <c r="EU48" s="6">
        <v>0</v>
      </c>
      <c r="EV48" s="7">
        <v>0</v>
      </c>
      <c r="EW48" s="8"/>
      <c r="EX48" s="8"/>
      <c r="EY48" s="8"/>
      <c r="EZ48" s="8"/>
      <c r="FA48" s="8"/>
      <c r="FB48" s="8"/>
      <c r="FC48" s="6">
        <v>0</v>
      </c>
      <c r="FD48" s="6">
        <v>0</v>
      </c>
      <c r="FE48" s="6">
        <v>0</v>
      </c>
      <c r="FF48" s="6">
        <v>0</v>
      </c>
      <c r="FG48" s="6">
        <v>0</v>
      </c>
      <c r="FH48" s="6">
        <v>0</v>
      </c>
      <c r="FI48" s="6">
        <v>0</v>
      </c>
      <c r="FJ48" s="6">
        <v>0</v>
      </c>
      <c r="FK48" s="6">
        <v>0</v>
      </c>
      <c r="FL48" s="6">
        <v>0</v>
      </c>
      <c r="FM48" s="6">
        <v>0</v>
      </c>
      <c r="FN48" s="6">
        <v>0</v>
      </c>
      <c r="FO48" s="6">
        <v>0</v>
      </c>
      <c r="FP48" s="6">
        <v>0</v>
      </c>
      <c r="FQ48" s="7">
        <v>0</v>
      </c>
      <c r="FR48" s="8"/>
      <c r="FS48" s="8"/>
      <c r="FT48" s="8"/>
      <c r="FU48" s="8"/>
      <c r="FV48" s="8"/>
      <c r="FW48" s="8"/>
      <c r="FX48" s="6">
        <v>0</v>
      </c>
      <c r="FY48" s="6">
        <v>0</v>
      </c>
      <c r="FZ48" s="6">
        <v>0</v>
      </c>
      <c r="GA48" s="6">
        <v>0</v>
      </c>
      <c r="GB48" s="6">
        <v>0</v>
      </c>
      <c r="GC48" s="6">
        <v>0</v>
      </c>
      <c r="GD48" s="6">
        <v>0</v>
      </c>
      <c r="GE48" s="6">
        <v>0</v>
      </c>
      <c r="GF48" s="6">
        <v>0</v>
      </c>
      <c r="GG48" s="6">
        <v>0</v>
      </c>
      <c r="GH48" s="6">
        <v>0</v>
      </c>
      <c r="GI48" s="6">
        <v>0</v>
      </c>
      <c r="GJ48" s="6">
        <v>0</v>
      </c>
      <c r="GK48" s="6">
        <v>0</v>
      </c>
      <c r="GL48" s="7">
        <v>0</v>
      </c>
      <c r="GM48" s="8"/>
      <c r="GN48" s="8"/>
      <c r="GO48" s="8"/>
      <c r="GP48" s="8"/>
      <c r="GQ48" s="8"/>
      <c r="GR48" s="8"/>
      <c r="GS48" s="6">
        <v>0</v>
      </c>
      <c r="GT48" s="6">
        <v>0</v>
      </c>
      <c r="GU48" s="6">
        <v>0</v>
      </c>
      <c r="GV48" s="6">
        <v>0</v>
      </c>
      <c r="GW48" s="6">
        <v>0</v>
      </c>
      <c r="GX48" s="6">
        <v>0</v>
      </c>
      <c r="GY48" s="6">
        <v>0</v>
      </c>
      <c r="GZ48" s="6">
        <v>0</v>
      </c>
      <c r="HA48" s="6">
        <v>0</v>
      </c>
      <c r="HB48" s="6">
        <v>0</v>
      </c>
      <c r="HC48" s="6">
        <v>0</v>
      </c>
      <c r="HD48" s="6">
        <v>0</v>
      </c>
      <c r="HE48" s="6">
        <v>0</v>
      </c>
      <c r="HF48" s="6">
        <v>0</v>
      </c>
      <c r="HG48" s="7">
        <v>0</v>
      </c>
      <c r="HH48" s="8"/>
      <c r="HI48" s="8"/>
      <c r="HJ48" s="8"/>
      <c r="HK48" s="8"/>
      <c r="HL48" s="8"/>
      <c r="HM48" s="8"/>
      <c r="HN48" s="6">
        <v>0</v>
      </c>
      <c r="HO48" s="6">
        <v>0</v>
      </c>
      <c r="HP48" s="6">
        <v>0</v>
      </c>
      <c r="HQ48" s="6">
        <v>0</v>
      </c>
      <c r="HR48" s="6">
        <v>0</v>
      </c>
      <c r="HS48" s="6">
        <v>0</v>
      </c>
      <c r="HT48" s="6">
        <v>0</v>
      </c>
      <c r="HU48" s="6">
        <v>0</v>
      </c>
      <c r="HV48" s="6">
        <v>0</v>
      </c>
      <c r="HW48" s="6">
        <v>0</v>
      </c>
      <c r="HX48" s="6">
        <v>0</v>
      </c>
      <c r="HY48" s="6">
        <v>0</v>
      </c>
      <c r="HZ48" s="6">
        <v>0</v>
      </c>
      <c r="IA48" s="6">
        <v>0</v>
      </c>
      <c r="IB48" s="7">
        <v>0</v>
      </c>
    </row>
    <row r="49" spans="3:236" ht="14">
      <c r="C49" s="5" t="s">
        <v>55</v>
      </c>
      <c r="D49" s="6">
        <v>1166331</v>
      </c>
      <c r="E49" s="6">
        <v>1081521</v>
      </c>
      <c r="F49" s="6">
        <v>1099275</v>
      </c>
      <c r="G49" s="6">
        <v>1068619</v>
      </c>
      <c r="H49" s="6">
        <v>886436</v>
      </c>
      <c r="I49" s="6">
        <v>903760</v>
      </c>
      <c r="J49" s="6">
        <v>987253</v>
      </c>
      <c r="K49" s="6">
        <v>1017681</v>
      </c>
      <c r="L49" s="19">
        <v>890676</v>
      </c>
      <c r="M49" s="17"/>
      <c r="N49" s="18"/>
      <c r="O49" s="6">
        <v>1012563</v>
      </c>
      <c r="P49" s="6">
        <v>1043321</v>
      </c>
      <c r="Q49" s="6">
        <v>1216377</v>
      </c>
      <c r="R49" s="6">
        <v>1285492</v>
      </c>
      <c r="S49" s="6">
        <v>1296000</v>
      </c>
      <c r="T49" s="6">
        <v>1385352</v>
      </c>
      <c r="U49" s="6">
        <v>1311875</v>
      </c>
      <c r="V49" s="6">
        <v>1435741</v>
      </c>
      <c r="W49" s="6">
        <v>1745804</v>
      </c>
      <c r="X49" s="6">
        <v>2365110</v>
      </c>
      <c r="Y49" s="6">
        <v>2571684</v>
      </c>
      <c r="Z49" s="7">
        <v>1288543.55</v>
      </c>
      <c r="AA49" s="6">
        <v>522242</v>
      </c>
      <c r="AB49" s="6">
        <v>536223</v>
      </c>
      <c r="AC49" s="6">
        <v>541182</v>
      </c>
      <c r="AD49" s="6">
        <v>501260</v>
      </c>
      <c r="AE49" s="6">
        <v>482818</v>
      </c>
      <c r="AF49" s="6">
        <v>510477</v>
      </c>
      <c r="AG49" s="6">
        <v>535905</v>
      </c>
      <c r="AH49" s="6">
        <v>487959</v>
      </c>
      <c r="AI49" s="6">
        <v>494029</v>
      </c>
      <c r="AJ49" s="6">
        <v>469432</v>
      </c>
      <c r="AK49" s="6">
        <v>482504</v>
      </c>
      <c r="AL49" s="6">
        <v>445610</v>
      </c>
      <c r="AM49" s="6">
        <v>496845</v>
      </c>
      <c r="AN49" s="6">
        <v>323599</v>
      </c>
      <c r="AO49" s="6">
        <v>423628</v>
      </c>
      <c r="AP49" s="6">
        <v>518962</v>
      </c>
      <c r="AQ49" s="6">
        <v>434913</v>
      </c>
      <c r="AR49" s="6">
        <v>419035</v>
      </c>
      <c r="AS49" s="6">
        <v>427347</v>
      </c>
      <c r="AT49" s="6">
        <v>420540</v>
      </c>
      <c r="AU49" s="7">
        <v>473725.5</v>
      </c>
      <c r="AV49" s="6">
        <v>9039504</v>
      </c>
      <c r="AW49" s="6">
        <v>8730198</v>
      </c>
      <c r="AX49" s="6">
        <v>8659010</v>
      </c>
      <c r="AY49" s="6">
        <v>8255085</v>
      </c>
      <c r="AZ49" s="6">
        <v>7339928</v>
      </c>
      <c r="BA49" s="6">
        <v>7266085</v>
      </c>
      <c r="BB49" s="6">
        <v>7799166</v>
      </c>
      <c r="BC49" s="6">
        <v>7762827</v>
      </c>
      <c r="BD49" s="6">
        <v>7239189</v>
      </c>
      <c r="BE49" s="6">
        <v>8047845</v>
      </c>
      <c r="BF49" s="6">
        <v>7936639</v>
      </c>
      <c r="BG49" s="6">
        <v>9177322</v>
      </c>
      <c r="BH49" s="6">
        <v>9419580</v>
      </c>
      <c r="BI49" s="6">
        <v>9008216</v>
      </c>
      <c r="BJ49" s="6">
        <v>9580048</v>
      </c>
      <c r="BK49" s="6">
        <v>9178420</v>
      </c>
      <c r="BL49" s="6">
        <v>9679041</v>
      </c>
      <c r="BM49" s="6">
        <v>11039361</v>
      </c>
      <c r="BN49" s="6">
        <v>13615150</v>
      </c>
      <c r="BO49" s="6">
        <v>14027927</v>
      </c>
      <c r="BP49" s="7">
        <v>9140027.0500000007</v>
      </c>
      <c r="BQ49" s="6">
        <v>156672</v>
      </c>
      <c r="BR49" s="6">
        <v>160869</v>
      </c>
      <c r="BS49" s="6">
        <v>162355</v>
      </c>
      <c r="BT49" s="6">
        <v>150379</v>
      </c>
      <c r="BU49" s="6">
        <v>144846</v>
      </c>
      <c r="BV49" s="6">
        <v>153143</v>
      </c>
      <c r="BW49" s="6">
        <v>160771</v>
      </c>
      <c r="BX49" s="6">
        <v>146388</v>
      </c>
      <c r="BY49" s="6">
        <v>148210</v>
      </c>
      <c r="BZ49" s="6">
        <v>140831</v>
      </c>
      <c r="CA49" s="6">
        <v>144753</v>
      </c>
      <c r="CB49" s="6">
        <v>133682</v>
      </c>
      <c r="CC49" s="6">
        <v>149054</v>
      </c>
      <c r="CD49" s="6">
        <v>97079</v>
      </c>
      <c r="CE49" s="6">
        <v>127088</v>
      </c>
      <c r="CF49" s="6">
        <v>155687</v>
      </c>
      <c r="CG49" s="6">
        <v>130473</v>
      </c>
      <c r="CH49" s="6">
        <v>125711</v>
      </c>
      <c r="CI49" s="6">
        <v>128204</v>
      </c>
      <c r="CJ49" s="6">
        <v>126163</v>
      </c>
      <c r="CK49" s="7">
        <v>142117.9</v>
      </c>
      <c r="CL49" s="6">
        <v>46126</v>
      </c>
      <c r="CM49" s="6">
        <v>46408</v>
      </c>
      <c r="CN49" s="6">
        <v>46376</v>
      </c>
      <c r="CO49" s="6">
        <v>45734</v>
      </c>
      <c r="CP49" s="6">
        <v>45792</v>
      </c>
      <c r="CQ49" s="6">
        <v>46325</v>
      </c>
      <c r="CR49" s="6">
        <v>44934</v>
      </c>
      <c r="CS49" s="6">
        <v>44923</v>
      </c>
      <c r="CT49" s="6">
        <v>45651</v>
      </c>
      <c r="CU49" s="6">
        <v>51784</v>
      </c>
      <c r="CV49" s="6">
        <v>44247</v>
      </c>
      <c r="CW49" s="6">
        <v>52180</v>
      </c>
      <c r="CX49" s="6">
        <v>51156</v>
      </c>
      <c r="CY49" s="6">
        <v>49883</v>
      </c>
      <c r="CZ49" s="6">
        <v>50191</v>
      </c>
      <c r="DA49" s="6">
        <v>48090</v>
      </c>
      <c r="DB49" s="6">
        <v>52063</v>
      </c>
      <c r="DC49" s="6">
        <v>53792</v>
      </c>
      <c r="DD49" s="6">
        <v>56844</v>
      </c>
      <c r="DE49" s="6">
        <v>54525</v>
      </c>
      <c r="DF49" s="7">
        <v>48851.199999999997</v>
      </c>
      <c r="DG49" s="6">
        <v>0</v>
      </c>
      <c r="DH49" s="6">
        <v>0</v>
      </c>
      <c r="DI49" s="6">
        <v>0</v>
      </c>
      <c r="DJ49" s="6">
        <v>0</v>
      </c>
      <c r="DK49" s="6">
        <v>0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6">
        <v>0</v>
      </c>
      <c r="DZ49" s="6">
        <v>0</v>
      </c>
      <c r="EA49" s="7">
        <v>0</v>
      </c>
      <c r="EB49" s="6">
        <v>37593</v>
      </c>
      <c r="EC49" s="6">
        <v>40020</v>
      </c>
      <c r="ED49" s="6">
        <v>36285</v>
      </c>
      <c r="EE49" s="6">
        <v>33618</v>
      </c>
      <c r="EF49" s="6">
        <v>40237</v>
      </c>
      <c r="EG49" s="6">
        <v>37635</v>
      </c>
      <c r="EH49" s="6">
        <v>46197</v>
      </c>
      <c r="EI49" s="6">
        <v>35793</v>
      </c>
      <c r="EJ49" s="6">
        <v>32045</v>
      </c>
      <c r="EK49" s="6">
        <v>34069</v>
      </c>
      <c r="EL49" s="6">
        <v>32661</v>
      </c>
      <c r="EM49" s="6">
        <v>37822</v>
      </c>
      <c r="EN49" s="6">
        <v>39591</v>
      </c>
      <c r="EO49" s="6">
        <v>35527</v>
      </c>
      <c r="EP49" s="6">
        <v>41299</v>
      </c>
      <c r="EQ49" s="6">
        <v>37839</v>
      </c>
      <c r="ER49" s="6">
        <v>38054</v>
      </c>
      <c r="ES49" s="6">
        <v>36532</v>
      </c>
      <c r="ET49" s="6">
        <v>38192</v>
      </c>
      <c r="EU49" s="6">
        <v>33492</v>
      </c>
      <c r="EV49" s="7">
        <v>37225.050000000003</v>
      </c>
      <c r="EW49" s="6">
        <v>61808</v>
      </c>
      <c r="EX49" s="6">
        <v>59779</v>
      </c>
      <c r="EY49" s="6">
        <v>58714</v>
      </c>
      <c r="EZ49" s="6">
        <v>54690</v>
      </c>
      <c r="FA49" s="6">
        <v>42370</v>
      </c>
      <c r="FB49" s="6">
        <v>39395</v>
      </c>
      <c r="FC49" s="6">
        <v>39444</v>
      </c>
      <c r="FD49" s="6">
        <v>42517</v>
      </c>
      <c r="FE49" s="6">
        <v>47901</v>
      </c>
      <c r="FF49" s="6">
        <v>50455</v>
      </c>
      <c r="FG49" s="6">
        <v>49545</v>
      </c>
      <c r="FH49" s="6">
        <v>56155</v>
      </c>
      <c r="FI49" s="6">
        <v>52279</v>
      </c>
      <c r="FJ49" s="6">
        <v>45014</v>
      </c>
      <c r="FK49" s="6">
        <v>50386</v>
      </c>
      <c r="FL49" s="6">
        <v>48291</v>
      </c>
      <c r="FM49" s="6">
        <v>50005</v>
      </c>
      <c r="FN49" s="6">
        <v>56658</v>
      </c>
      <c r="FO49" s="6">
        <v>62768</v>
      </c>
      <c r="FP49" s="6">
        <v>61386</v>
      </c>
      <c r="FQ49" s="7">
        <v>51478</v>
      </c>
      <c r="FR49" s="6">
        <v>2557</v>
      </c>
      <c r="FS49" s="6">
        <v>2532</v>
      </c>
      <c r="FT49" s="6">
        <v>2249</v>
      </c>
      <c r="FU49" s="6">
        <v>1864</v>
      </c>
      <c r="FV49" s="6">
        <v>1928</v>
      </c>
      <c r="FW49" s="6">
        <v>1988</v>
      </c>
      <c r="FX49" s="6">
        <v>1450</v>
      </c>
      <c r="FY49" s="6">
        <v>1548</v>
      </c>
      <c r="FZ49" s="6">
        <v>1291</v>
      </c>
      <c r="GA49" s="6">
        <v>1432</v>
      </c>
      <c r="GB49" s="6">
        <v>1300</v>
      </c>
      <c r="GC49" s="6">
        <v>1824</v>
      </c>
      <c r="GD49" s="6">
        <v>1918</v>
      </c>
      <c r="GE49" s="6">
        <v>1702</v>
      </c>
      <c r="GF49" s="6">
        <v>1712</v>
      </c>
      <c r="GG49" s="6">
        <v>1662</v>
      </c>
      <c r="GH49" s="6">
        <v>1449</v>
      </c>
      <c r="GI49" s="6">
        <v>2072</v>
      </c>
      <c r="GJ49" s="6">
        <v>2684</v>
      </c>
      <c r="GK49" s="6">
        <v>2414</v>
      </c>
      <c r="GL49" s="7">
        <v>1878.8</v>
      </c>
      <c r="GM49" s="6">
        <v>0</v>
      </c>
      <c r="GN49" s="6">
        <v>0</v>
      </c>
      <c r="GO49" s="6">
        <v>0</v>
      </c>
      <c r="GP49" s="6">
        <v>0</v>
      </c>
      <c r="GQ49" s="6">
        <v>0</v>
      </c>
      <c r="GR49" s="6">
        <v>0</v>
      </c>
      <c r="GS49" s="6">
        <v>0</v>
      </c>
      <c r="GT49" s="6">
        <v>0</v>
      </c>
      <c r="GU49" s="6">
        <v>0</v>
      </c>
      <c r="GV49" s="6">
        <v>0</v>
      </c>
      <c r="GW49" s="6">
        <v>0</v>
      </c>
      <c r="GX49" s="6">
        <v>0</v>
      </c>
      <c r="GY49" s="6">
        <v>0</v>
      </c>
      <c r="GZ49" s="6">
        <v>0</v>
      </c>
      <c r="HA49" s="6">
        <v>0</v>
      </c>
      <c r="HB49" s="6">
        <v>0</v>
      </c>
      <c r="HC49" s="6">
        <v>0</v>
      </c>
      <c r="HD49" s="6">
        <v>0</v>
      </c>
      <c r="HE49" s="6">
        <v>0</v>
      </c>
      <c r="HF49" s="6">
        <v>0</v>
      </c>
      <c r="HG49" s="7">
        <v>0</v>
      </c>
      <c r="HH49" s="6">
        <v>1670</v>
      </c>
      <c r="HI49" s="6">
        <v>1402</v>
      </c>
      <c r="HJ49" s="6">
        <v>1830</v>
      </c>
      <c r="HK49" s="6">
        <v>1671</v>
      </c>
      <c r="HL49" s="6">
        <v>1614</v>
      </c>
      <c r="HM49" s="6">
        <v>1425</v>
      </c>
      <c r="HN49" s="6">
        <v>1366</v>
      </c>
      <c r="HO49" s="6">
        <v>1575</v>
      </c>
      <c r="HP49" s="6">
        <v>1237</v>
      </c>
      <c r="HQ49" s="6">
        <v>1585</v>
      </c>
      <c r="HR49" s="6">
        <v>1779</v>
      </c>
      <c r="HS49" s="6">
        <v>1984</v>
      </c>
      <c r="HT49" s="6">
        <v>2021</v>
      </c>
      <c r="HU49" s="6">
        <v>1095</v>
      </c>
      <c r="HV49" s="6">
        <v>1094</v>
      </c>
      <c r="HW49" s="6">
        <v>1552</v>
      </c>
      <c r="HX49" s="6">
        <v>1068</v>
      </c>
      <c r="HY49" s="6">
        <v>1432</v>
      </c>
      <c r="HZ49" s="6">
        <v>2201</v>
      </c>
      <c r="IA49" s="6">
        <v>1414</v>
      </c>
      <c r="IB49" s="7">
        <v>1550.75</v>
      </c>
    </row>
    <row r="50" spans="3:236" ht="14">
      <c r="C50" s="5" t="s">
        <v>56</v>
      </c>
      <c r="D50" s="6">
        <v>46455</v>
      </c>
      <c r="E50" s="8"/>
      <c r="F50" s="8"/>
      <c r="G50" s="8"/>
      <c r="H50" s="6">
        <v>50213</v>
      </c>
      <c r="I50" s="6">
        <v>46274</v>
      </c>
      <c r="J50" s="6">
        <v>44806</v>
      </c>
      <c r="K50" s="6">
        <v>47883</v>
      </c>
      <c r="L50" s="19">
        <v>47456</v>
      </c>
      <c r="M50" s="17"/>
      <c r="N50" s="18"/>
      <c r="O50" s="6">
        <v>46303</v>
      </c>
      <c r="P50" s="6">
        <v>46025</v>
      </c>
      <c r="Q50" s="6">
        <v>47341</v>
      </c>
      <c r="R50" s="6">
        <v>27403</v>
      </c>
      <c r="S50" s="6">
        <v>28223</v>
      </c>
      <c r="T50" s="6">
        <v>30436</v>
      </c>
      <c r="U50" s="6">
        <v>28972</v>
      </c>
      <c r="V50" s="6">
        <v>34400</v>
      </c>
      <c r="W50" s="6">
        <v>41936</v>
      </c>
      <c r="X50" s="6">
        <v>38929</v>
      </c>
      <c r="Y50" s="6">
        <v>33082</v>
      </c>
      <c r="Z50" s="7">
        <v>40361</v>
      </c>
      <c r="AA50" s="6">
        <v>0</v>
      </c>
      <c r="AB50" s="8"/>
      <c r="AC50" s="8"/>
      <c r="AD50" s="8"/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7">
        <v>0</v>
      </c>
      <c r="AV50" s="6">
        <v>241112</v>
      </c>
      <c r="AW50" s="8"/>
      <c r="AX50" s="8"/>
      <c r="AY50" s="8"/>
      <c r="AZ50" s="6">
        <v>308255</v>
      </c>
      <c r="BA50" s="6">
        <v>292595</v>
      </c>
      <c r="BB50" s="6">
        <v>285991</v>
      </c>
      <c r="BC50" s="6">
        <v>299540</v>
      </c>
      <c r="BD50" s="6">
        <v>297914</v>
      </c>
      <c r="BE50" s="6">
        <v>292727</v>
      </c>
      <c r="BF50" s="6">
        <v>291474</v>
      </c>
      <c r="BG50" s="6">
        <v>297398</v>
      </c>
      <c r="BH50" s="6">
        <v>170356</v>
      </c>
      <c r="BI50" s="6">
        <v>173314</v>
      </c>
      <c r="BJ50" s="6">
        <v>189559</v>
      </c>
      <c r="BK50" s="6">
        <v>180120</v>
      </c>
      <c r="BL50" s="6">
        <v>201566</v>
      </c>
      <c r="BM50" s="6">
        <v>235605</v>
      </c>
      <c r="BN50" s="6">
        <v>228557</v>
      </c>
      <c r="BO50" s="6">
        <v>201009</v>
      </c>
      <c r="BP50" s="7">
        <v>246299.52941176499</v>
      </c>
      <c r="BQ50" s="6">
        <v>0</v>
      </c>
      <c r="BR50" s="8"/>
      <c r="BS50" s="8"/>
      <c r="BT50" s="8"/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7">
        <v>0</v>
      </c>
      <c r="CL50" s="6">
        <v>0</v>
      </c>
      <c r="CM50" s="8"/>
      <c r="CN50" s="8"/>
      <c r="CO50" s="8"/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6">
        <v>0</v>
      </c>
      <c r="DF50" s="7">
        <v>0</v>
      </c>
      <c r="DG50" s="6">
        <v>0</v>
      </c>
      <c r="DH50" s="8"/>
      <c r="DI50" s="8"/>
      <c r="DJ50" s="8"/>
      <c r="DK50" s="6">
        <v>0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6">
        <v>0</v>
      </c>
      <c r="DZ50" s="6">
        <v>0</v>
      </c>
      <c r="EA50" s="7">
        <v>0</v>
      </c>
      <c r="EB50" s="6">
        <v>0</v>
      </c>
      <c r="EC50" s="8"/>
      <c r="ED50" s="8"/>
      <c r="EE50" s="8"/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7">
        <v>0</v>
      </c>
      <c r="EW50" s="6">
        <v>0</v>
      </c>
      <c r="EX50" s="8"/>
      <c r="EY50" s="8"/>
      <c r="EZ50" s="8"/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7">
        <v>0</v>
      </c>
      <c r="FR50" s="6">
        <v>0</v>
      </c>
      <c r="FS50" s="8"/>
      <c r="FT50" s="8"/>
      <c r="FU50" s="8"/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7">
        <v>0</v>
      </c>
      <c r="GM50" s="6">
        <v>0</v>
      </c>
      <c r="GN50" s="8"/>
      <c r="GO50" s="8"/>
      <c r="GP50" s="8"/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7">
        <v>0</v>
      </c>
      <c r="HH50" s="6">
        <v>955</v>
      </c>
      <c r="HI50" s="8"/>
      <c r="HJ50" s="8"/>
      <c r="HK50" s="8"/>
      <c r="HL50" s="6">
        <v>3920</v>
      </c>
      <c r="HM50" s="6">
        <v>3920</v>
      </c>
      <c r="HN50" s="6">
        <v>3920</v>
      </c>
      <c r="HO50" s="6">
        <v>3920</v>
      </c>
      <c r="HP50" s="6">
        <v>3920</v>
      </c>
      <c r="HQ50" s="6">
        <v>3920</v>
      </c>
      <c r="HR50" s="6">
        <v>3920</v>
      </c>
      <c r="HS50" s="6">
        <v>3920</v>
      </c>
      <c r="HT50" s="6">
        <v>3920</v>
      </c>
      <c r="HU50" s="6">
        <v>3920</v>
      </c>
      <c r="HV50" s="6">
        <v>3920</v>
      </c>
      <c r="HW50" s="6">
        <v>3920</v>
      </c>
      <c r="HX50" s="6">
        <v>3840</v>
      </c>
      <c r="HY50" s="6">
        <v>3840</v>
      </c>
      <c r="HZ50" s="6">
        <v>3840</v>
      </c>
      <c r="IA50" s="6">
        <v>3840</v>
      </c>
      <c r="IB50" s="7">
        <v>3726.76470588235</v>
      </c>
    </row>
    <row r="51" spans="3:236" ht="14">
      <c r="C51" s="5" t="s">
        <v>57</v>
      </c>
      <c r="D51" s="6">
        <v>651223</v>
      </c>
      <c r="E51" s="6">
        <v>796279</v>
      </c>
      <c r="F51" s="6">
        <v>731783</v>
      </c>
      <c r="G51" s="6">
        <v>794676</v>
      </c>
      <c r="H51" s="6">
        <v>765628</v>
      </c>
      <c r="I51" s="6">
        <v>635344</v>
      </c>
      <c r="J51" s="6">
        <v>1191021</v>
      </c>
      <c r="K51" s="6">
        <v>984059</v>
      </c>
      <c r="L51" s="19">
        <v>1068090</v>
      </c>
      <c r="M51" s="17"/>
      <c r="N51" s="18"/>
      <c r="O51" s="6">
        <v>1194043</v>
      </c>
      <c r="P51" s="6">
        <v>1405802</v>
      </c>
      <c r="Q51" s="6">
        <v>1522586</v>
      </c>
      <c r="R51" s="6">
        <v>1545599</v>
      </c>
      <c r="S51" s="6">
        <v>1169802</v>
      </c>
      <c r="T51" s="6">
        <v>1093083</v>
      </c>
      <c r="U51" s="6">
        <v>1125227</v>
      </c>
      <c r="V51" s="6">
        <v>1357057</v>
      </c>
      <c r="W51" s="6">
        <v>1463304</v>
      </c>
      <c r="X51" s="6">
        <v>1785359</v>
      </c>
      <c r="Y51" s="6">
        <v>1471330</v>
      </c>
      <c r="Z51" s="7">
        <v>1137564.75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7">
        <v>0</v>
      </c>
      <c r="AV51" s="6">
        <v>5688128</v>
      </c>
      <c r="AW51" s="6">
        <v>6326437</v>
      </c>
      <c r="AX51" s="6">
        <v>5932993</v>
      </c>
      <c r="AY51" s="6">
        <v>6209742</v>
      </c>
      <c r="AZ51" s="6">
        <v>6065171</v>
      </c>
      <c r="BA51" s="6">
        <v>4920385</v>
      </c>
      <c r="BB51" s="6">
        <v>6987281</v>
      </c>
      <c r="BC51" s="6">
        <v>5787682</v>
      </c>
      <c r="BD51" s="6">
        <v>6254216</v>
      </c>
      <c r="BE51" s="6">
        <v>7067140</v>
      </c>
      <c r="BF51" s="6">
        <v>7645671</v>
      </c>
      <c r="BG51" s="6">
        <v>8956715</v>
      </c>
      <c r="BH51" s="6">
        <v>9011440</v>
      </c>
      <c r="BI51" s="6">
        <v>7152934</v>
      </c>
      <c r="BJ51" s="6">
        <v>6621261</v>
      </c>
      <c r="BK51" s="6">
        <v>6466033</v>
      </c>
      <c r="BL51" s="6">
        <v>7666092</v>
      </c>
      <c r="BM51" s="6">
        <v>9443334</v>
      </c>
      <c r="BN51" s="6">
        <v>12659355</v>
      </c>
      <c r="BO51" s="6">
        <v>9792436</v>
      </c>
      <c r="BP51" s="7">
        <v>7332722.2999999998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7">
        <v>0</v>
      </c>
      <c r="CL51" s="6">
        <v>6877</v>
      </c>
      <c r="CM51" s="6">
        <v>7221</v>
      </c>
      <c r="CN51" s="6">
        <v>6021</v>
      </c>
      <c r="CO51" s="6">
        <v>7701</v>
      </c>
      <c r="CP51" s="6">
        <v>5475</v>
      </c>
      <c r="CQ51" s="6">
        <v>6051</v>
      </c>
      <c r="CR51" s="6">
        <v>5365</v>
      </c>
      <c r="CS51" s="6">
        <v>4685</v>
      </c>
      <c r="CT51" s="6">
        <v>4184</v>
      </c>
      <c r="CU51" s="6">
        <v>4864</v>
      </c>
      <c r="CV51" s="6">
        <v>4441</v>
      </c>
      <c r="CW51" s="6">
        <v>4791</v>
      </c>
      <c r="CX51" s="6">
        <v>3614</v>
      </c>
      <c r="CY51" s="6">
        <v>2347</v>
      </c>
      <c r="CZ51" s="6">
        <v>1163</v>
      </c>
      <c r="DA51" s="6">
        <v>1237</v>
      </c>
      <c r="DB51" s="6">
        <v>2266</v>
      </c>
      <c r="DC51" s="6">
        <v>2782</v>
      </c>
      <c r="DD51" s="6">
        <v>3150</v>
      </c>
      <c r="DE51" s="6">
        <v>2687</v>
      </c>
      <c r="DF51" s="7">
        <v>4346.1000000000004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0</v>
      </c>
      <c r="DW51" s="6">
        <v>0</v>
      </c>
      <c r="DX51" s="6">
        <v>0</v>
      </c>
      <c r="DY51" s="6">
        <v>0</v>
      </c>
      <c r="DZ51" s="6">
        <v>0</v>
      </c>
      <c r="EA51" s="7">
        <v>0</v>
      </c>
      <c r="EB51" s="6">
        <v>65209</v>
      </c>
      <c r="EC51" s="6">
        <v>63845</v>
      </c>
      <c r="ED51" s="6">
        <v>66557</v>
      </c>
      <c r="EE51" s="6">
        <v>73204</v>
      </c>
      <c r="EF51" s="6">
        <v>60032</v>
      </c>
      <c r="EG51" s="6">
        <v>55242</v>
      </c>
      <c r="EH51" s="6">
        <v>57420</v>
      </c>
      <c r="EI51" s="6">
        <v>37220</v>
      </c>
      <c r="EJ51" s="6">
        <v>41337</v>
      </c>
      <c r="EK51" s="6">
        <v>51993</v>
      </c>
      <c r="EL51" s="6">
        <v>41879</v>
      </c>
      <c r="EM51" s="6">
        <v>56338</v>
      </c>
      <c r="EN51" s="6">
        <v>51166</v>
      </c>
      <c r="EO51" s="6">
        <v>38403</v>
      </c>
      <c r="EP51" s="6">
        <v>32679</v>
      </c>
      <c r="EQ51" s="6">
        <v>20070</v>
      </c>
      <c r="ER51" s="6">
        <v>40446</v>
      </c>
      <c r="ES51" s="6">
        <v>38273</v>
      </c>
      <c r="ET51" s="6">
        <v>33756</v>
      </c>
      <c r="EU51" s="6">
        <v>43603</v>
      </c>
      <c r="EV51" s="7">
        <v>48433.599999999999</v>
      </c>
      <c r="EW51" s="6">
        <v>20464</v>
      </c>
      <c r="EX51" s="6">
        <v>19873</v>
      </c>
      <c r="EY51" s="6">
        <v>18730</v>
      </c>
      <c r="EZ51" s="6">
        <v>21080</v>
      </c>
      <c r="FA51" s="6">
        <v>17402</v>
      </c>
      <c r="FB51" s="6">
        <v>17093</v>
      </c>
      <c r="FC51" s="6">
        <v>18246</v>
      </c>
      <c r="FD51" s="6">
        <v>13118</v>
      </c>
      <c r="FE51" s="6">
        <v>14526</v>
      </c>
      <c r="FF51" s="6">
        <v>15644</v>
      </c>
      <c r="FG51" s="6">
        <v>10200</v>
      </c>
      <c r="FH51" s="6">
        <v>13085</v>
      </c>
      <c r="FI51" s="6">
        <v>18040</v>
      </c>
      <c r="FJ51" s="6">
        <v>15700</v>
      </c>
      <c r="FK51" s="6">
        <v>16015</v>
      </c>
      <c r="FL51" s="6">
        <v>15056</v>
      </c>
      <c r="FM51" s="6">
        <v>16865</v>
      </c>
      <c r="FN51" s="6">
        <v>16057</v>
      </c>
      <c r="FO51" s="6">
        <v>13078</v>
      </c>
      <c r="FP51" s="6">
        <v>13112</v>
      </c>
      <c r="FQ51" s="7">
        <v>16169.2</v>
      </c>
      <c r="FR51" s="6">
        <v>51332</v>
      </c>
      <c r="FS51" s="6">
        <v>45496</v>
      </c>
      <c r="FT51" s="6">
        <v>38500</v>
      </c>
      <c r="FU51" s="6">
        <v>42427</v>
      </c>
      <c r="FV51" s="6">
        <v>50095</v>
      </c>
      <c r="FW51" s="6">
        <v>34767</v>
      </c>
      <c r="FX51" s="6">
        <v>40205</v>
      </c>
      <c r="FY51" s="6">
        <v>33524</v>
      </c>
      <c r="FZ51" s="6">
        <v>32859</v>
      </c>
      <c r="GA51" s="6">
        <v>38304</v>
      </c>
      <c r="GB51" s="6">
        <v>34448</v>
      </c>
      <c r="GC51" s="6">
        <v>31957</v>
      </c>
      <c r="GD51" s="6">
        <v>31471</v>
      </c>
      <c r="GE51" s="6">
        <v>17295</v>
      </c>
      <c r="GF51" s="6">
        <v>8368</v>
      </c>
      <c r="GG51" s="6">
        <v>26189</v>
      </c>
      <c r="GH51" s="6">
        <v>28602</v>
      </c>
      <c r="GI51" s="6">
        <v>29074</v>
      </c>
      <c r="GJ51" s="6">
        <v>38297</v>
      </c>
      <c r="GK51" s="6">
        <v>33396</v>
      </c>
      <c r="GL51" s="7">
        <v>34330.300000000003</v>
      </c>
      <c r="GM51" s="6">
        <v>0</v>
      </c>
      <c r="GN51" s="6">
        <v>0</v>
      </c>
      <c r="GO51" s="6">
        <v>0</v>
      </c>
      <c r="GP51" s="6">
        <v>0</v>
      </c>
      <c r="GQ51" s="6">
        <v>0</v>
      </c>
      <c r="GR51" s="6">
        <v>0</v>
      </c>
      <c r="GS51" s="6">
        <v>0</v>
      </c>
      <c r="GT51" s="6">
        <v>0</v>
      </c>
      <c r="GU51" s="6">
        <v>0</v>
      </c>
      <c r="GV51" s="6">
        <v>0</v>
      </c>
      <c r="GW51" s="6">
        <v>0</v>
      </c>
      <c r="GX51" s="6">
        <v>0</v>
      </c>
      <c r="GY51" s="6">
        <v>0</v>
      </c>
      <c r="GZ51" s="6">
        <v>0</v>
      </c>
      <c r="HA51" s="6">
        <v>0</v>
      </c>
      <c r="HB51" s="6">
        <v>0</v>
      </c>
      <c r="HC51" s="6">
        <v>0</v>
      </c>
      <c r="HD51" s="6">
        <v>0</v>
      </c>
      <c r="HE51" s="6">
        <v>0</v>
      </c>
      <c r="HF51" s="6">
        <v>0</v>
      </c>
      <c r="HG51" s="7">
        <v>0</v>
      </c>
      <c r="HH51" s="6">
        <v>14668</v>
      </c>
      <c r="HI51" s="6">
        <v>23882</v>
      </c>
      <c r="HJ51" s="6">
        <v>14284</v>
      </c>
      <c r="HK51" s="6">
        <v>11759</v>
      </c>
      <c r="HL51" s="6">
        <v>11332</v>
      </c>
      <c r="HM51" s="6">
        <v>12772</v>
      </c>
      <c r="HN51" s="6">
        <v>8258</v>
      </c>
      <c r="HO51" s="6">
        <v>8320</v>
      </c>
      <c r="HP51" s="6">
        <v>7329</v>
      </c>
      <c r="HQ51" s="6">
        <v>7414</v>
      </c>
      <c r="HR51" s="6">
        <v>4082</v>
      </c>
      <c r="HS51" s="6">
        <v>6322</v>
      </c>
      <c r="HT51" s="6">
        <v>10607</v>
      </c>
      <c r="HU51" s="6">
        <v>7209</v>
      </c>
      <c r="HV51" s="6">
        <v>9023</v>
      </c>
      <c r="HW51" s="6">
        <v>4026</v>
      </c>
      <c r="HX51" s="6">
        <v>4235</v>
      </c>
      <c r="HY51" s="6">
        <v>15359</v>
      </c>
      <c r="HZ51" s="6">
        <v>10032</v>
      </c>
      <c r="IA51" s="6">
        <v>9536</v>
      </c>
      <c r="IB51" s="7">
        <v>10022.450000000001</v>
      </c>
    </row>
    <row r="52" spans="3:236" ht="14">
      <c r="C52" s="5" t="s">
        <v>58</v>
      </c>
      <c r="D52" s="6">
        <v>1095638</v>
      </c>
      <c r="E52" s="6">
        <v>1167486</v>
      </c>
      <c r="F52" s="6">
        <v>1136296</v>
      </c>
      <c r="G52" s="6">
        <v>1034753</v>
      </c>
      <c r="H52" s="6">
        <v>1048371</v>
      </c>
      <c r="I52" s="6">
        <v>1004280</v>
      </c>
      <c r="J52" s="6">
        <v>903265</v>
      </c>
      <c r="K52" s="6">
        <v>826615</v>
      </c>
      <c r="L52" s="19">
        <v>804826</v>
      </c>
      <c r="M52" s="17"/>
      <c r="N52" s="18"/>
      <c r="O52" s="6">
        <v>739534</v>
      </c>
      <c r="P52" s="6">
        <v>705331</v>
      </c>
      <c r="Q52" s="6">
        <v>767687</v>
      </c>
      <c r="R52" s="6">
        <v>763140</v>
      </c>
      <c r="S52" s="6">
        <v>813351</v>
      </c>
      <c r="T52" s="6">
        <v>877951</v>
      </c>
      <c r="U52" s="6">
        <v>856128</v>
      </c>
      <c r="V52" s="6">
        <v>893434</v>
      </c>
      <c r="W52" s="6">
        <v>981825</v>
      </c>
      <c r="X52" s="6">
        <v>959145</v>
      </c>
      <c r="Y52" s="6">
        <v>997903</v>
      </c>
      <c r="Z52" s="7">
        <v>918847.95</v>
      </c>
      <c r="AA52" s="6">
        <v>81794</v>
      </c>
      <c r="AB52" s="6">
        <v>81794</v>
      </c>
      <c r="AC52" s="6">
        <v>81794</v>
      </c>
      <c r="AD52" s="6">
        <v>81794</v>
      </c>
      <c r="AE52" s="6">
        <v>81794</v>
      </c>
      <c r="AF52" s="6">
        <v>81794</v>
      </c>
      <c r="AG52" s="6">
        <v>81794</v>
      </c>
      <c r="AH52" s="6">
        <v>81794</v>
      </c>
      <c r="AI52" s="6">
        <v>81794</v>
      </c>
      <c r="AJ52" s="6">
        <v>81794</v>
      </c>
      <c r="AK52" s="6">
        <v>81794</v>
      </c>
      <c r="AL52" s="6">
        <v>81794</v>
      </c>
      <c r="AM52" s="6">
        <v>81794</v>
      </c>
      <c r="AN52" s="6">
        <v>81794</v>
      </c>
      <c r="AO52" s="6">
        <v>81792</v>
      </c>
      <c r="AP52" s="6">
        <v>81792</v>
      </c>
      <c r="AQ52" s="6">
        <v>81792</v>
      </c>
      <c r="AR52" s="6">
        <v>81792</v>
      </c>
      <c r="AS52" s="6">
        <v>81792</v>
      </c>
      <c r="AT52" s="6">
        <v>81792</v>
      </c>
      <c r="AU52" s="7">
        <v>81793.399999999994</v>
      </c>
      <c r="AV52" s="6">
        <v>1593646</v>
      </c>
      <c r="AW52" s="6">
        <v>1714760</v>
      </c>
      <c r="AX52" s="6">
        <v>1656721</v>
      </c>
      <c r="AY52" s="6">
        <v>1512657</v>
      </c>
      <c r="AZ52" s="6">
        <v>1559927</v>
      </c>
      <c r="BA52" s="6">
        <v>1499432</v>
      </c>
      <c r="BB52" s="6">
        <v>1352057</v>
      </c>
      <c r="BC52" s="6">
        <v>1229088</v>
      </c>
      <c r="BD52" s="6">
        <v>1195851</v>
      </c>
      <c r="BE52" s="6">
        <v>1104103</v>
      </c>
      <c r="BF52" s="6">
        <v>1052549</v>
      </c>
      <c r="BG52" s="6">
        <v>1148163</v>
      </c>
      <c r="BH52" s="6">
        <v>1141479</v>
      </c>
      <c r="BI52" s="6">
        <v>1216729</v>
      </c>
      <c r="BJ52" s="6">
        <v>1311645</v>
      </c>
      <c r="BK52" s="6">
        <v>1278798</v>
      </c>
      <c r="BL52" s="6">
        <v>1333554</v>
      </c>
      <c r="BM52" s="6">
        <v>1466050</v>
      </c>
      <c r="BN52" s="6">
        <v>1432195</v>
      </c>
      <c r="BO52" s="6">
        <v>1491544</v>
      </c>
      <c r="BP52" s="7">
        <v>1364547.4</v>
      </c>
      <c r="BQ52" s="6">
        <v>20448</v>
      </c>
      <c r="BR52" s="6">
        <v>20448</v>
      </c>
      <c r="BS52" s="6">
        <v>20448</v>
      </c>
      <c r="BT52" s="6">
        <v>20448</v>
      </c>
      <c r="BU52" s="6">
        <v>20447</v>
      </c>
      <c r="BV52" s="6">
        <v>20447</v>
      </c>
      <c r="BW52" s="6">
        <v>20447</v>
      </c>
      <c r="BX52" s="6">
        <v>20447</v>
      </c>
      <c r="BY52" s="6">
        <v>20447</v>
      </c>
      <c r="BZ52" s="6">
        <v>20447</v>
      </c>
      <c r="CA52" s="6">
        <v>20447</v>
      </c>
      <c r="CB52" s="6">
        <v>20447</v>
      </c>
      <c r="CC52" s="6">
        <v>20447</v>
      </c>
      <c r="CD52" s="6">
        <v>20447</v>
      </c>
      <c r="CE52" s="6">
        <v>20447</v>
      </c>
      <c r="CF52" s="6">
        <v>20447</v>
      </c>
      <c r="CG52" s="6">
        <v>20447</v>
      </c>
      <c r="CH52" s="6">
        <v>20447</v>
      </c>
      <c r="CI52" s="6">
        <v>20447</v>
      </c>
      <c r="CJ52" s="6">
        <v>20447</v>
      </c>
      <c r="CK52" s="7">
        <v>20447.2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6">
        <v>0</v>
      </c>
      <c r="DC52" s="6">
        <v>0</v>
      </c>
      <c r="DD52" s="6">
        <v>0</v>
      </c>
      <c r="DE52" s="6">
        <v>0</v>
      </c>
      <c r="DF52" s="7">
        <v>0</v>
      </c>
      <c r="DG52" s="6">
        <v>0</v>
      </c>
      <c r="DH52" s="6">
        <v>0</v>
      </c>
      <c r="DI52" s="6">
        <v>0</v>
      </c>
      <c r="DJ52" s="6">
        <v>0</v>
      </c>
      <c r="DK52" s="6">
        <v>0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  <c r="EA52" s="7">
        <v>0</v>
      </c>
      <c r="EB52" s="6">
        <v>0</v>
      </c>
      <c r="EC52" s="6">
        <v>0</v>
      </c>
      <c r="ED52" s="6">
        <v>0</v>
      </c>
      <c r="EE52" s="6">
        <v>0</v>
      </c>
      <c r="EF52" s="6">
        <v>0</v>
      </c>
      <c r="EG52" s="6">
        <v>0</v>
      </c>
      <c r="EH52" s="6">
        <v>0</v>
      </c>
      <c r="EI52" s="6">
        <v>0</v>
      </c>
      <c r="EJ52" s="6">
        <v>0</v>
      </c>
      <c r="EK52" s="6">
        <v>0</v>
      </c>
      <c r="EL52" s="6">
        <v>0</v>
      </c>
      <c r="EM52" s="6">
        <v>0</v>
      </c>
      <c r="EN52" s="6">
        <v>0</v>
      </c>
      <c r="EO52" s="6">
        <v>0</v>
      </c>
      <c r="EP52" s="6">
        <v>0</v>
      </c>
      <c r="EQ52" s="6">
        <v>0</v>
      </c>
      <c r="ER52" s="6">
        <v>0</v>
      </c>
      <c r="ES52" s="6">
        <v>0</v>
      </c>
      <c r="ET52" s="6">
        <v>0</v>
      </c>
      <c r="EU52" s="6">
        <v>0</v>
      </c>
      <c r="EV52" s="7">
        <v>0</v>
      </c>
      <c r="EW52" s="6">
        <v>0</v>
      </c>
      <c r="EX52" s="6">
        <v>0</v>
      </c>
      <c r="EY52" s="6">
        <v>0</v>
      </c>
      <c r="EZ52" s="6">
        <v>0</v>
      </c>
      <c r="FA52" s="6">
        <v>0</v>
      </c>
      <c r="FB52" s="6">
        <v>0</v>
      </c>
      <c r="FC52" s="6">
        <v>0</v>
      </c>
      <c r="FD52" s="6">
        <v>0</v>
      </c>
      <c r="FE52" s="6">
        <v>0</v>
      </c>
      <c r="FF52" s="6">
        <v>0</v>
      </c>
      <c r="FG52" s="6">
        <v>0</v>
      </c>
      <c r="FH52" s="6">
        <v>0</v>
      </c>
      <c r="FI52" s="6">
        <v>0</v>
      </c>
      <c r="FJ52" s="6">
        <v>0</v>
      </c>
      <c r="FK52" s="6">
        <v>0</v>
      </c>
      <c r="FL52" s="6">
        <v>0</v>
      </c>
      <c r="FM52" s="6">
        <v>0</v>
      </c>
      <c r="FN52" s="6">
        <v>0</v>
      </c>
      <c r="FO52" s="6">
        <v>0</v>
      </c>
      <c r="FP52" s="6">
        <v>0</v>
      </c>
      <c r="FQ52" s="7">
        <v>0</v>
      </c>
      <c r="FR52" s="6">
        <v>0</v>
      </c>
      <c r="FS52" s="6">
        <v>0</v>
      </c>
      <c r="FT52" s="6">
        <v>0</v>
      </c>
      <c r="FU52" s="6">
        <v>0</v>
      </c>
      <c r="FV52" s="6">
        <v>0</v>
      </c>
      <c r="FW52" s="6">
        <v>0</v>
      </c>
      <c r="FX52" s="6">
        <v>0</v>
      </c>
      <c r="FY52" s="6">
        <v>0</v>
      </c>
      <c r="FZ52" s="6">
        <v>0</v>
      </c>
      <c r="GA52" s="6">
        <v>0</v>
      </c>
      <c r="GB52" s="6">
        <v>0</v>
      </c>
      <c r="GC52" s="6">
        <v>0</v>
      </c>
      <c r="GD52" s="6">
        <v>0</v>
      </c>
      <c r="GE52" s="6">
        <v>0</v>
      </c>
      <c r="GF52" s="6">
        <v>0</v>
      </c>
      <c r="GG52" s="6">
        <v>0</v>
      </c>
      <c r="GH52" s="6">
        <v>0</v>
      </c>
      <c r="GI52" s="6">
        <v>0</v>
      </c>
      <c r="GJ52" s="6">
        <v>0</v>
      </c>
      <c r="GK52" s="6">
        <v>0</v>
      </c>
      <c r="GL52" s="7">
        <v>0</v>
      </c>
      <c r="GM52" s="6">
        <v>0</v>
      </c>
      <c r="GN52" s="6">
        <v>0</v>
      </c>
      <c r="GO52" s="6">
        <v>0</v>
      </c>
      <c r="GP52" s="6">
        <v>0</v>
      </c>
      <c r="GQ52" s="6">
        <v>0</v>
      </c>
      <c r="GR52" s="6">
        <v>0</v>
      </c>
      <c r="GS52" s="6">
        <v>0</v>
      </c>
      <c r="GT52" s="6">
        <v>0</v>
      </c>
      <c r="GU52" s="6">
        <v>0</v>
      </c>
      <c r="GV52" s="6">
        <v>0</v>
      </c>
      <c r="GW52" s="6">
        <v>0</v>
      </c>
      <c r="GX52" s="6">
        <v>0</v>
      </c>
      <c r="GY52" s="6">
        <v>0</v>
      </c>
      <c r="GZ52" s="6">
        <v>0</v>
      </c>
      <c r="HA52" s="6">
        <v>0</v>
      </c>
      <c r="HB52" s="6">
        <v>0</v>
      </c>
      <c r="HC52" s="6">
        <v>0</v>
      </c>
      <c r="HD52" s="6">
        <v>0</v>
      </c>
      <c r="HE52" s="6">
        <v>0</v>
      </c>
      <c r="HF52" s="6">
        <v>0</v>
      </c>
      <c r="HG52" s="7">
        <v>0</v>
      </c>
      <c r="HH52" s="6">
        <v>0</v>
      </c>
      <c r="HI52" s="6">
        <v>0</v>
      </c>
      <c r="HJ52" s="6">
        <v>0</v>
      </c>
      <c r="HK52" s="6">
        <v>0</v>
      </c>
      <c r="HL52" s="6">
        <v>0</v>
      </c>
      <c r="HM52" s="6">
        <v>0</v>
      </c>
      <c r="HN52" s="6">
        <v>0</v>
      </c>
      <c r="HO52" s="6">
        <v>0</v>
      </c>
      <c r="HP52" s="6">
        <v>0</v>
      </c>
      <c r="HQ52" s="6">
        <v>0</v>
      </c>
      <c r="HR52" s="6">
        <v>0</v>
      </c>
      <c r="HS52" s="6">
        <v>0</v>
      </c>
      <c r="HT52" s="6">
        <v>0</v>
      </c>
      <c r="HU52" s="6">
        <v>0</v>
      </c>
      <c r="HV52" s="6">
        <v>0</v>
      </c>
      <c r="HW52" s="6">
        <v>0</v>
      </c>
      <c r="HX52" s="6">
        <v>0</v>
      </c>
      <c r="HY52" s="6">
        <v>0</v>
      </c>
      <c r="HZ52" s="6">
        <v>0</v>
      </c>
      <c r="IA52" s="6">
        <v>0</v>
      </c>
      <c r="IB52" s="7">
        <v>0</v>
      </c>
    </row>
    <row r="53" spans="3:236" ht="14">
      <c r="C53" s="5" t="s">
        <v>59</v>
      </c>
      <c r="D53" s="6">
        <v>703301</v>
      </c>
      <c r="E53" s="6">
        <v>846512</v>
      </c>
      <c r="F53" s="6">
        <v>1115345</v>
      </c>
      <c r="G53" s="6">
        <v>1062962</v>
      </c>
      <c r="H53" s="6">
        <v>1075747</v>
      </c>
      <c r="I53" s="6">
        <v>1045898</v>
      </c>
      <c r="J53" s="6">
        <v>1050211</v>
      </c>
      <c r="K53" s="6">
        <v>1007446</v>
      </c>
      <c r="L53" s="19">
        <v>1005402</v>
      </c>
      <c r="M53" s="17"/>
      <c r="N53" s="18"/>
      <c r="O53" s="6">
        <v>1038449</v>
      </c>
      <c r="P53" s="6">
        <v>994453</v>
      </c>
      <c r="Q53" s="6">
        <v>1001665</v>
      </c>
      <c r="R53" s="6">
        <v>966099</v>
      </c>
      <c r="S53" s="6">
        <v>1005001</v>
      </c>
      <c r="T53" s="6">
        <v>994430</v>
      </c>
      <c r="U53" s="6">
        <v>1133688</v>
      </c>
      <c r="V53" s="6">
        <v>1451225</v>
      </c>
      <c r="W53" s="6">
        <v>1689754</v>
      </c>
      <c r="X53" s="6">
        <v>1629944</v>
      </c>
      <c r="Y53" s="6">
        <v>1598586</v>
      </c>
      <c r="Z53" s="7">
        <v>1120805.8999999999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7">
        <v>0</v>
      </c>
      <c r="AV53" s="6">
        <v>1800056</v>
      </c>
      <c r="AW53" s="6">
        <v>2158918</v>
      </c>
      <c r="AX53" s="6">
        <v>2836942</v>
      </c>
      <c r="AY53" s="6">
        <v>2730653</v>
      </c>
      <c r="AZ53" s="6">
        <v>2755210</v>
      </c>
      <c r="BA53" s="6">
        <v>2682836</v>
      </c>
      <c r="BB53" s="6">
        <v>2674232</v>
      </c>
      <c r="BC53" s="6">
        <v>2566088</v>
      </c>
      <c r="BD53" s="6">
        <v>2568208</v>
      </c>
      <c r="BE53" s="6">
        <v>2651693</v>
      </c>
      <c r="BF53" s="6">
        <v>2535709</v>
      </c>
      <c r="BG53" s="6">
        <v>2549165</v>
      </c>
      <c r="BH53" s="6">
        <v>2466993</v>
      </c>
      <c r="BI53" s="6">
        <v>2570354</v>
      </c>
      <c r="BJ53" s="6">
        <v>2539193</v>
      </c>
      <c r="BK53" s="6">
        <v>2882430</v>
      </c>
      <c r="BL53" s="6">
        <v>3695016</v>
      </c>
      <c r="BM53" s="6">
        <v>4306660</v>
      </c>
      <c r="BN53" s="6">
        <v>4135321</v>
      </c>
      <c r="BO53" s="6">
        <v>4050858</v>
      </c>
      <c r="BP53" s="7">
        <v>2857826.75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7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6">
        <v>0</v>
      </c>
      <c r="DC53" s="6">
        <v>0</v>
      </c>
      <c r="DD53" s="6">
        <v>0</v>
      </c>
      <c r="DE53" s="6">
        <v>0</v>
      </c>
      <c r="DF53" s="7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>
        <v>0</v>
      </c>
      <c r="DN53" s="6">
        <v>0</v>
      </c>
      <c r="DO53" s="6">
        <v>0</v>
      </c>
      <c r="DP53" s="6">
        <v>0</v>
      </c>
      <c r="DQ53" s="6">
        <v>0</v>
      </c>
      <c r="DR53" s="6">
        <v>0</v>
      </c>
      <c r="DS53" s="6">
        <v>0</v>
      </c>
      <c r="DT53" s="6">
        <v>0</v>
      </c>
      <c r="DU53" s="6">
        <v>0</v>
      </c>
      <c r="DV53" s="6">
        <v>0</v>
      </c>
      <c r="DW53" s="6">
        <v>0</v>
      </c>
      <c r="DX53" s="6">
        <v>0</v>
      </c>
      <c r="DY53" s="6">
        <v>0</v>
      </c>
      <c r="DZ53" s="6">
        <v>0</v>
      </c>
      <c r="EA53" s="7">
        <v>0</v>
      </c>
      <c r="EB53" s="6">
        <v>0</v>
      </c>
      <c r="EC53" s="6">
        <v>0</v>
      </c>
      <c r="ED53" s="6">
        <v>0</v>
      </c>
      <c r="EE53" s="6">
        <v>0</v>
      </c>
      <c r="EF53" s="6">
        <v>0</v>
      </c>
      <c r="EG53" s="6">
        <v>0</v>
      </c>
      <c r="EH53" s="6">
        <v>0</v>
      </c>
      <c r="EI53" s="6">
        <v>0</v>
      </c>
      <c r="EJ53" s="6">
        <v>0</v>
      </c>
      <c r="EK53" s="6">
        <v>0</v>
      </c>
      <c r="EL53" s="6">
        <v>0</v>
      </c>
      <c r="EM53" s="6">
        <v>0</v>
      </c>
      <c r="EN53" s="6">
        <v>0</v>
      </c>
      <c r="EO53" s="6">
        <v>0</v>
      </c>
      <c r="EP53" s="6">
        <v>0</v>
      </c>
      <c r="EQ53" s="6">
        <v>0</v>
      </c>
      <c r="ER53" s="6">
        <v>0</v>
      </c>
      <c r="ES53" s="6">
        <v>0</v>
      </c>
      <c r="ET53" s="6">
        <v>0</v>
      </c>
      <c r="EU53" s="6">
        <v>0</v>
      </c>
      <c r="EV53" s="7">
        <v>0</v>
      </c>
      <c r="EW53" s="6">
        <v>0</v>
      </c>
      <c r="EX53" s="6">
        <v>0</v>
      </c>
      <c r="EY53" s="6">
        <v>0</v>
      </c>
      <c r="EZ53" s="6">
        <v>0</v>
      </c>
      <c r="FA53" s="6">
        <v>0</v>
      </c>
      <c r="FB53" s="6">
        <v>0</v>
      </c>
      <c r="FC53" s="6">
        <v>0</v>
      </c>
      <c r="FD53" s="6">
        <v>0</v>
      </c>
      <c r="FE53" s="6">
        <v>0</v>
      </c>
      <c r="FF53" s="6">
        <v>0</v>
      </c>
      <c r="FG53" s="6">
        <v>0</v>
      </c>
      <c r="FH53" s="6">
        <v>0</v>
      </c>
      <c r="FI53" s="6">
        <v>0</v>
      </c>
      <c r="FJ53" s="6">
        <v>0</v>
      </c>
      <c r="FK53" s="6">
        <v>0</v>
      </c>
      <c r="FL53" s="6">
        <v>0</v>
      </c>
      <c r="FM53" s="6">
        <v>0</v>
      </c>
      <c r="FN53" s="6">
        <v>0</v>
      </c>
      <c r="FO53" s="6">
        <v>0</v>
      </c>
      <c r="FP53" s="6">
        <v>0</v>
      </c>
      <c r="FQ53" s="7">
        <v>0</v>
      </c>
      <c r="FR53" s="6">
        <v>2311</v>
      </c>
      <c r="FS53" s="6">
        <v>2142</v>
      </c>
      <c r="FT53" s="6">
        <v>2189</v>
      </c>
      <c r="FU53" s="6">
        <v>4332</v>
      </c>
      <c r="FV53" s="6">
        <v>3694</v>
      </c>
      <c r="FW53" s="6">
        <v>3931</v>
      </c>
      <c r="FX53" s="6">
        <v>2308</v>
      </c>
      <c r="FY53" s="6">
        <v>2277</v>
      </c>
      <c r="FZ53" s="6">
        <v>2883</v>
      </c>
      <c r="GA53" s="6">
        <v>2900</v>
      </c>
      <c r="GB53" s="6">
        <v>2474</v>
      </c>
      <c r="GC53" s="6">
        <v>2081</v>
      </c>
      <c r="GD53" s="6">
        <v>2702</v>
      </c>
      <c r="GE53" s="6">
        <v>3146</v>
      </c>
      <c r="GF53" s="6">
        <v>2769</v>
      </c>
      <c r="GG53" s="6">
        <v>2128</v>
      </c>
      <c r="GH53" s="6">
        <v>3161</v>
      </c>
      <c r="GI53" s="6">
        <v>4040</v>
      </c>
      <c r="GJ53" s="6">
        <v>2636</v>
      </c>
      <c r="GK53" s="6">
        <v>2465</v>
      </c>
      <c r="GL53" s="7">
        <v>2828.45</v>
      </c>
      <c r="GM53" s="6">
        <v>0</v>
      </c>
      <c r="GN53" s="6">
        <v>0</v>
      </c>
      <c r="GO53" s="6">
        <v>0</v>
      </c>
      <c r="GP53" s="6">
        <v>0</v>
      </c>
      <c r="GQ53" s="6">
        <v>0</v>
      </c>
      <c r="GR53" s="6">
        <v>0</v>
      </c>
      <c r="GS53" s="6">
        <v>0</v>
      </c>
      <c r="GT53" s="6">
        <v>0</v>
      </c>
      <c r="GU53" s="6">
        <v>0</v>
      </c>
      <c r="GV53" s="6">
        <v>0</v>
      </c>
      <c r="GW53" s="6">
        <v>0</v>
      </c>
      <c r="GX53" s="6">
        <v>0</v>
      </c>
      <c r="GY53" s="6">
        <v>0</v>
      </c>
      <c r="GZ53" s="6">
        <v>0</v>
      </c>
      <c r="HA53" s="6">
        <v>0</v>
      </c>
      <c r="HB53" s="6">
        <v>0</v>
      </c>
      <c r="HC53" s="6">
        <v>0</v>
      </c>
      <c r="HD53" s="6">
        <v>0</v>
      </c>
      <c r="HE53" s="6">
        <v>0</v>
      </c>
      <c r="HF53" s="6">
        <v>0</v>
      </c>
      <c r="HG53" s="7">
        <v>0</v>
      </c>
      <c r="HH53" s="6">
        <v>0</v>
      </c>
      <c r="HI53" s="6">
        <v>0</v>
      </c>
      <c r="HJ53" s="6">
        <v>0</v>
      </c>
      <c r="HK53" s="6">
        <v>0</v>
      </c>
      <c r="HL53" s="6">
        <v>0</v>
      </c>
      <c r="HM53" s="6">
        <v>0</v>
      </c>
      <c r="HN53" s="6">
        <v>0</v>
      </c>
      <c r="HO53" s="6">
        <v>0</v>
      </c>
      <c r="HP53" s="6">
        <v>0</v>
      </c>
      <c r="HQ53" s="6">
        <v>0</v>
      </c>
      <c r="HR53" s="6">
        <v>0</v>
      </c>
      <c r="HS53" s="6">
        <v>0</v>
      </c>
      <c r="HT53" s="6">
        <v>0</v>
      </c>
      <c r="HU53" s="6">
        <v>0</v>
      </c>
      <c r="HV53" s="6">
        <v>0</v>
      </c>
      <c r="HW53" s="6">
        <v>0</v>
      </c>
      <c r="HX53" s="6">
        <v>0</v>
      </c>
      <c r="HY53" s="6">
        <v>0</v>
      </c>
      <c r="HZ53" s="6">
        <v>0</v>
      </c>
      <c r="IA53" s="6">
        <v>0</v>
      </c>
      <c r="IB53" s="7">
        <v>0</v>
      </c>
    </row>
    <row r="54" spans="3:236" ht="14">
      <c r="C54" s="5" t="s">
        <v>60</v>
      </c>
      <c r="D54" s="8"/>
      <c r="E54" s="8"/>
      <c r="F54" s="8"/>
      <c r="G54" s="8"/>
      <c r="H54" s="6">
        <v>7449</v>
      </c>
      <c r="I54" s="6">
        <v>8380</v>
      </c>
      <c r="J54" s="6">
        <v>12933</v>
      </c>
      <c r="K54" s="6">
        <v>28937</v>
      </c>
      <c r="L54" s="19">
        <v>34453</v>
      </c>
      <c r="M54" s="17"/>
      <c r="N54" s="18"/>
      <c r="O54" s="6">
        <v>30584</v>
      </c>
      <c r="P54" s="6">
        <v>24587</v>
      </c>
      <c r="Q54" s="6">
        <v>27411</v>
      </c>
      <c r="R54" s="6">
        <v>25115</v>
      </c>
      <c r="S54" s="6">
        <v>26996</v>
      </c>
      <c r="T54" s="6">
        <v>28310</v>
      </c>
      <c r="U54" s="6">
        <v>25556</v>
      </c>
      <c r="V54" s="6">
        <v>28981</v>
      </c>
      <c r="W54" s="6">
        <v>30882</v>
      </c>
      <c r="X54" s="6">
        <v>26863</v>
      </c>
      <c r="Y54" s="6">
        <v>30117</v>
      </c>
      <c r="Z54" s="7">
        <v>24847.125</v>
      </c>
      <c r="AA54" s="8"/>
      <c r="AB54" s="8"/>
      <c r="AC54" s="8"/>
      <c r="AD54" s="8"/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7">
        <v>0</v>
      </c>
      <c r="AV54" s="8"/>
      <c r="AW54" s="8"/>
      <c r="AX54" s="8"/>
      <c r="AY54" s="8"/>
      <c r="AZ54" s="6">
        <v>14898</v>
      </c>
      <c r="BA54" s="6">
        <v>16760</v>
      </c>
      <c r="BB54" s="6">
        <v>25866</v>
      </c>
      <c r="BC54" s="6">
        <v>57871</v>
      </c>
      <c r="BD54" s="6">
        <v>68909</v>
      </c>
      <c r="BE54" s="6">
        <v>61169</v>
      </c>
      <c r="BF54" s="6">
        <v>49174</v>
      </c>
      <c r="BG54" s="6">
        <v>54820</v>
      </c>
      <c r="BH54" s="6">
        <v>50227</v>
      </c>
      <c r="BI54" s="6">
        <v>53991</v>
      </c>
      <c r="BJ54" s="6">
        <v>56622</v>
      </c>
      <c r="BK54" s="6">
        <v>51115</v>
      </c>
      <c r="BL54" s="6">
        <v>57961</v>
      </c>
      <c r="BM54" s="6">
        <v>61764</v>
      </c>
      <c r="BN54" s="6">
        <v>53722</v>
      </c>
      <c r="BO54" s="6">
        <v>60236</v>
      </c>
      <c r="BP54" s="7">
        <v>49694.0625</v>
      </c>
      <c r="BQ54" s="8"/>
      <c r="BR54" s="8"/>
      <c r="BS54" s="8"/>
      <c r="BT54" s="8"/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7">
        <v>0</v>
      </c>
      <c r="CL54" s="8"/>
      <c r="CM54" s="8"/>
      <c r="CN54" s="8"/>
      <c r="CO54" s="8"/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0</v>
      </c>
      <c r="DC54" s="6">
        <v>0</v>
      </c>
      <c r="DD54" s="6">
        <v>0</v>
      </c>
      <c r="DE54" s="6">
        <v>0</v>
      </c>
      <c r="DF54" s="7">
        <v>0</v>
      </c>
      <c r="DG54" s="8"/>
      <c r="DH54" s="8"/>
      <c r="DI54" s="8"/>
      <c r="DJ54" s="8"/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6">
        <v>0</v>
      </c>
      <c r="DZ54" s="6">
        <v>0</v>
      </c>
      <c r="EA54" s="7">
        <v>0</v>
      </c>
      <c r="EB54" s="8"/>
      <c r="EC54" s="8"/>
      <c r="ED54" s="8"/>
      <c r="EE54" s="8"/>
      <c r="EF54" s="6">
        <v>0</v>
      </c>
      <c r="EG54" s="6">
        <v>0</v>
      </c>
      <c r="EH54" s="6">
        <v>0</v>
      </c>
      <c r="EI54" s="6">
        <v>0</v>
      </c>
      <c r="EJ54" s="6">
        <v>0</v>
      </c>
      <c r="EK54" s="6">
        <v>0</v>
      </c>
      <c r="EL54" s="6">
        <v>0</v>
      </c>
      <c r="EM54" s="6">
        <v>0</v>
      </c>
      <c r="EN54" s="6">
        <v>0</v>
      </c>
      <c r="EO54" s="6">
        <v>0</v>
      </c>
      <c r="EP54" s="6">
        <v>0</v>
      </c>
      <c r="EQ54" s="6">
        <v>0</v>
      </c>
      <c r="ER54" s="6">
        <v>0</v>
      </c>
      <c r="ES54" s="6">
        <v>0</v>
      </c>
      <c r="ET54" s="6">
        <v>0</v>
      </c>
      <c r="EU54" s="6">
        <v>0</v>
      </c>
      <c r="EV54" s="7">
        <v>0</v>
      </c>
      <c r="EW54" s="8"/>
      <c r="EX54" s="8"/>
      <c r="EY54" s="8"/>
      <c r="EZ54" s="8"/>
      <c r="FA54" s="6">
        <v>0</v>
      </c>
      <c r="FB54" s="6">
        <v>0</v>
      </c>
      <c r="FC54" s="6">
        <v>0</v>
      </c>
      <c r="FD54" s="6">
        <v>0</v>
      </c>
      <c r="FE54" s="6">
        <v>0</v>
      </c>
      <c r="FF54" s="6">
        <v>0</v>
      </c>
      <c r="FG54" s="6">
        <v>0</v>
      </c>
      <c r="FH54" s="6">
        <v>0</v>
      </c>
      <c r="FI54" s="6">
        <v>0</v>
      </c>
      <c r="FJ54" s="6">
        <v>0</v>
      </c>
      <c r="FK54" s="6">
        <v>0</v>
      </c>
      <c r="FL54" s="6">
        <v>0</v>
      </c>
      <c r="FM54" s="6">
        <v>0</v>
      </c>
      <c r="FN54" s="6">
        <v>0</v>
      </c>
      <c r="FO54" s="6">
        <v>0</v>
      </c>
      <c r="FP54" s="6">
        <v>0</v>
      </c>
      <c r="FQ54" s="7">
        <v>0</v>
      </c>
      <c r="FR54" s="8"/>
      <c r="FS54" s="8"/>
      <c r="FT54" s="8"/>
      <c r="FU54" s="8"/>
      <c r="FV54" s="6">
        <v>0</v>
      </c>
      <c r="FW54" s="6">
        <v>0</v>
      </c>
      <c r="FX54" s="6">
        <v>0</v>
      </c>
      <c r="FY54" s="6">
        <v>0</v>
      </c>
      <c r="FZ54" s="6">
        <v>0</v>
      </c>
      <c r="GA54" s="6">
        <v>0</v>
      </c>
      <c r="GB54" s="6">
        <v>0</v>
      </c>
      <c r="GC54" s="6">
        <v>0</v>
      </c>
      <c r="GD54" s="6">
        <v>0</v>
      </c>
      <c r="GE54" s="6">
        <v>0</v>
      </c>
      <c r="GF54" s="6">
        <v>0</v>
      </c>
      <c r="GG54" s="6">
        <v>0</v>
      </c>
      <c r="GH54" s="6">
        <v>0</v>
      </c>
      <c r="GI54" s="6">
        <v>0</v>
      </c>
      <c r="GJ54" s="6">
        <v>0</v>
      </c>
      <c r="GK54" s="6">
        <v>0</v>
      </c>
      <c r="GL54" s="7">
        <v>0</v>
      </c>
      <c r="GM54" s="8"/>
      <c r="GN54" s="8"/>
      <c r="GO54" s="8"/>
      <c r="GP54" s="8"/>
      <c r="GQ54" s="6">
        <v>0</v>
      </c>
      <c r="GR54" s="6">
        <v>0</v>
      </c>
      <c r="GS54" s="6">
        <v>0</v>
      </c>
      <c r="GT54" s="6">
        <v>0</v>
      </c>
      <c r="GU54" s="6">
        <v>0</v>
      </c>
      <c r="GV54" s="6">
        <v>0</v>
      </c>
      <c r="GW54" s="6">
        <v>0</v>
      </c>
      <c r="GX54" s="6">
        <v>0</v>
      </c>
      <c r="GY54" s="6">
        <v>0</v>
      </c>
      <c r="GZ54" s="6">
        <v>0</v>
      </c>
      <c r="HA54" s="6">
        <v>0</v>
      </c>
      <c r="HB54" s="6">
        <v>0</v>
      </c>
      <c r="HC54" s="6">
        <v>0</v>
      </c>
      <c r="HD54" s="6">
        <v>0</v>
      </c>
      <c r="HE54" s="6">
        <v>0</v>
      </c>
      <c r="HF54" s="6">
        <v>0</v>
      </c>
      <c r="HG54" s="7">
        <v>0</v>
      </c>
      <c r="HH54" s="8"/>
      <c r="HI54" s="8"/>
      <c r="HJ54" s="8"/>
      <c r="HK54" s="8"/>
      <c r="HL54" s="6">
        <v>0</v>
      </c>
      <c r="HM54" s="6">
        <v>0</v>
      </c>
      <c r="HN54" s="6">
        <v>0</v>
      </c>
      <c r="HO54" s="6">
        <v>0</v>
      </c>
      <c r="HP54" s="6">
        <v>0</v>
      </c>
      <c r="HQ54" s="6">
        <v>0</v>
      </c>
      <c r="HR54" s="6">
        <v>0</v>
      </c>
      <c r="HS54" s="6">
        <v>0</v>
      </c>
      <c r="HT54" s="6">
        <v>0</v>
      </c>
      <c r="HU54" s="6">
        <v>0</v>
      </c>
      <c r="HV54" s="6">
        <v>0</v>
      </c>
      <c r="HW54" s="6">
        <v>0</v>
      </c>
      <c r="HX54" s="6">
        <v>0</v>
      </c>
      <c r="HY54" s="6">
        <v>0</v>
      </c>
      <c r="HZ54" s="6">
        <v>0</v>
      </c>
      <c r="IA54" s="6">
        <v>0</v>
      </c>
      <c r="IB54" s="7">
        <v>0</v>
      </c>
    </row>
    <row r="55" spans="3:236" ht="14">
      <c r="C55" s="5" t="s">
        <v>61</v>
      </c>
      <c r="D55" s="6">
        <v>844958</v>
      </c>
      <c r="E55" s="6">
        <v>852048</v>
      </c>
      <c r="F55" s="6">
        <v>848348</v>
      </c>
      <c r="G55" s="6">
        <v>833202</v>
      </c>
      <c r="H55" s="6">
        <v>772620</v>
      </c>
      <c r="I55" s="6">
        <v>866498</v>
      </c>
      <c r="J55" s="6">
        <v>936007</v>
      </c>
      <c r="K55" s="6">
        <v>830253</v>
      </c>
      <c r="L55" s="19">
        <v>826635</v>
      </c>
      <c r="M55" s="17"/>
      <c r="N55" s="18"/>
      <c r="O55" s="6">
        <v>825320</v>
      </c>
      <c r="P55" s="6">
        <v>835860</v>
      </c>
      <c r="Q55" s="6">
        <v>826425</v>
      </c>
      <c r="R55" s="6">
        <v>827247</v>
      </c>
      <c r="S55" s="6">
        <v>828145</v>
      </c>
      <c r="T55" s="6">
        <v>828523</v>
      </c>
      <c r="U55" s="6">
        <v>828478</v>
      </c>
      <c r="V55" s="6">
        <v>827761</v>
      </c>
      <c r="W55" s="6">
        <v>813686</v>
      </c>
      <c r="X55" s="6">
        <v>821406</v>
      </c>
      <c r="Y55" s="6">
        <v>825660</v>
      </c>
      <c r="Z55" s="7">
        <v>834954</v>
      </c>
      <c r="AA55" s="6">
        <v>1208008</v>
      </c>
      <c r="AB55" s="6">
        <v>1222184</v>
      </c>
      <c r="AC55" s="6">
        <v>1216051</v>
      </c>
      <c r="AD55" s="6">
        <v>1199538</v>
      </c>
      <c r="AE55" s="6">
        <v>1118258</v>
      </c>
      <c r="AF55" s="6">
        <v>1285934</v>
      </c>
      <c r="AG55" s="6">
        <v>1341923</v>
      </c>
      <c r="AH55" s="6">
        <v>1214043</v>
      </c>
      <c r="AI55" s="6">
        <v>1213643</v>
      </c>
      <c r="AJ55" s="6">
        <v>1216461</v>
      </c>
      <c r="AK55" s="6">
        <v>1236104</v>
      </c>
      <c r="AL55" s="6">
        <v>1218416</v>
      </c>
      <c r="AM55" s="6">
        <v>1215879</v>
      </c>
      <c r="AN55" s="6">
        <v>1219750</v>
      </c>
      <c r="AO55" s="6">
        <v>1221144</v>
      </c>
      <c r="AP55" s="6">
        <v>1220482</v>
      </c>
      <c r="AQ55" s="6">
        <v>1219133</v>
      </c>
      <c r="AR55" s="6">
        <v>1185850</v>
      </c>
      <c r="AS55" s="6">
        <v>1204941</v>
      </c>
      <c r="AT55" s="6">
        <v>1213974</v>
      </c>
      <c r="AU55" s="7">
        <v>1219585.8</v>
      </c>
      <c r="AV55" s="6">
        <v>6154488</v>
      </c>
      <c r="AW55" s="6">
        <v>6226008</v>
      </c>
      <c r="AX55" s="6">
        <v>6138540</v>
      </c>
      <c r="AY55" s="6">
        <v>5830176</v>
      </c>
      <c r="AZ55" s="6">
        <v>5338750</v>
      </c>
      <c r="BA55" s="6">
        <v>5970176</v>
      </c>
      <c r="BB55" s="6">
        <v>6384591</v>
      </c>
      <c r="BC55" s="6">
        <v>5745326</v>
      </c>
      <c r="BD55" s="6">
        <v>5633419</v>
      </c>
      <c r="BE55" s="6">
        <v>5638326</v>
      </c>
      <c r="BF55" s="6">
        <v>5674980</v>
      </c>
      <c r="BG55" s="6">
        <v>5619908</v>
      </c>
      <c r="BH55" s="6">
        <v>5569518</v>
      </c>
      <c r="BI55" s="6">
        <v>5489223</v>
      </c>
      <c r="BJ55" s="6">
        <v>5403880</v>
      </c>
      <c r="BK55" s="6">
        <v>5299241</v>
      </c>
      <c r="BL55" s="6">
        <v>5176249</v>
      </c>
      <c r="BM55" s="6">
        <v>5116636</v>
      </c>
      <c r="BN55" s="6">
        <v>5350562</v>
      </c>
      <c r="BO55" s="6">
        <v>5313761</v>
      </c>
      <c r="BP55" s="7">
        <v>5653687.9000000004</v>
      </c>
      <c r="BQ55" s="6">
        <v>2416016</v>
      </c>
      <c r="BR55" s="6">
        <v>2444368</v>
      </c>
      <c r="BS55" s="6">
        <v>2432102</v>
      </c>
      <c r="BT55" s="6">
        <v>2399076</v>
      </c>
      <c r="BU55" s="6">
        <v>2236518</v>
      </c>
      <c r="BV55" s="6">
        <v>2571868</v>
      </c>
      <c r="BW55" s="6">
        <v>2683848</v>
      </c>
      <c r="BX55" s="6">
        <v>2428088</v>
      </c>
      <c r="BY55" s="6">
        <v>2427281</v>
      </c>
      <c r="BZ55" s="6">
        <v>2432924</v>
      </c>
      <c r="CA55" s="6">
        <v>2472205</v>
      </c>
      <c r="CB55" s="6">
        <v>2436830</v>
      </c>
      <c r="CC55" s="6">
        <v>2431757</v>
      </c>
      <c r="CD55" s="6">
        <v>2439501</v>
      </c>
      <c r="CE55" s="6">
        <v>2442288</v>
      </c>
      <c r="CF55" s="6">
        <v>2440967</v>
      </c>
      <c r="CG55" s="6">
        <v>2438266</v>
      </c>
      <c r="CH55" s="6">
        <v>2371697</v>
      </c>
      <c r="CI55" s="6">
        <v>2409884</v>
      </c>
      <c r="CJ55" s="6">
        <v>2427949</v>
      </c>
      <c r="CK55" s="7">
        <v>2439171.65</v>
      </c>
      <c r="CL55" s="6">
        <v>35348</v>
      </c>
      <c r="CM55" s="6">
        <v>35365</v>
      </c>
      <c r="CN55" s="6">
        <v>34512</v>
      </c>
      <c r="CO55" s="6">
        <v>31390</v>
      </c>
      <c r="CP55" s="6">
        <v>28666</v>
      </c>
      <c r="CQ55" s="6">
        <v>29933</v>
      </c>
      <c r="CR55" s="6">
        <v>30639</v>
      </c>
      <c r="CS55" s="6">
        <v>30429</v>
      </c>
      <c r="CT55" s="6">
        <v>31059</v>
      </c>
      <c r="CU55" s="6">
        <v>30414</v>
      </c>
      <c r="CV55" s="6">
        <v>31756</v>
      </c>
      <c r="CW55" s="6">
        <v>29172</v>
      </c>
      <c r="CX55" s="6">
        <v>27363</v>
      </c>
      <c r="CY55" s="6">
        <v>25146</v>
      </c>
      <c r="CZ55" s="6">
        <v>22306</v>
      </c>
      <c r="DA55" s="6">
        <v>16596</v>
      </c>
      <c r="DB55" s="6">
        <v>5891</v>
      </c>
      <c r="DC55" s="6">
        <v>6536</v>
      </c>
      <c r="DD55" s="6">
        <v>23259</v>
      </c>
      <c r="DE55" s="6">
        <v>19216</v>
      </c>
      <c r="DF55" s="7">
        <v>26249.8</v>
      </c>
      <c r="DG55" s="6">
        <v>0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6">
        <v>0</v>
      </c>
      <c r="DP55" s="6">
        <v>0</v>
      </c>
      <c r="DQ55" s="6">
        <v>0</v>
      </c>
      <c r="DR55" s="6">
        <v>0</v>
      </c>
      <c r="DS55" s="6">
        <v>0</v>
      </c>
      <c r="DT55" s="6">
        <v>0</v>
      </c>
      <c r="DU55" s="6">
        <v>0</v>
      </c>
      <c r="DV55" s="6">
        <v>10241</v>
      </c>
      <c r="DW55" s="6">
        <v>10755</v>
      </c>
      <c r="DX55" s="6">
        <v>12400</v>
      </c>
      <c r="DY55" s="6">
        <v>11173</v>
      </c>
      <c r="DZ55" s="6">
        <v>10058</v>
      </c>
      <c r="EA55" s="7">
        <v>2731.35</v>
      </c>
      <c r="EB55" s="6">
        <v>24132</v>
      </c>
      <c r="EC55" s="6">
        <v>23436</v>
      </c>
      <c r="ED55" s="6">
        <v>18873</v>
      </c>
      <c r="EE55" s="6">
        <v>12327</v>
      </c>
      <c r="EF55" s="6">
        <v>9627</v>
      </c>
      <c r="EG55" s="6">
        <v>14703</v>
      </c>
      <c r="EH55" s="6">
        <v>10560</v>
      </c>
      <c r="EI55" s="6">
        <v>9633</v>
      </c>
      <c r="EJ55" s="6">
        <v>8058</v>
      </c>
      <c r="EK55" s="6">
        <v>9585</v>
      </c>
      <c r="EL55" s="6">
        <v>8175</v>
      </c>
      <c r="EM55" s="6">
        <v>8967</v>
      </c>
      <c r="EN55" s="6">
        <v>7377</v>
      </c>
      <c r="EO55" s="6">
        <v>5736</v>
      </c>
      <c r="EP55" s="6">
        <v>3261</v>
      </c>
      <c r="EQ55" s="6">
        <v>0</v>
      </c>
      <c r="ER55" s="6">
        <v>0</v>
      </c>
      <c r="ES55" s="6">
        <v>0</v>
      </c>
      <c r="ET55" s="6">
        <v>0</v>
      </c>
      <c r="EU55" s="6">
        <v>0</v>
      </c>
      <c r="EV55" s="7">
        <v>8722.5</v>
      </c>
      <c r="EW55" s="6">
        <v>25950</v>
      </c>
      <c r="EX55" s="6">
        <v>29478</v>
      </c>
      <c r="EY55" s="6">
        <v>30321</v>
      </c>
      <c r="EZ55" s="6">
        <v>20073</v>
      </c>
      <c r="FA55" s="6">
        <v>16887</v>
      </c>
      <c r="FB55" s="6">
        <v>16770</v>
      </c>
      <c r="FC55" s="6">
        <v>21015</v>
      </c>
      <c r="FD55" s="6">
        <v>21399</v>
      </c>
      <c r="FE55" s="6">
        <v>14673</v>
      </c>
      <c r="FF55" s="6">
        <v>15042</v>
      </c>
      <c r="FG55" s="6">
        <v>13056</v>
      </c>
      <c r="FH55" s="6">
        <v>14886</v>
      </c>
      <c r="FI55" s="6">
        <v>13713</v>
      </c>
      <c r="FJ55" s="6">
        <v>10764</v>
      </c>
      <c r="FK55" s="6">
        <v>9273</v>
      </c>
      <c r="FL55" s="6">
        <v>0</v>
      </c>
      <c r="FM55" s="6">
        <v>0</v>
      </c>
      <c r="FN55" s="6">
        <v>0</v>
      </c>
      <c r="FO55" s="6">
        <v>0</v>
      </c>
      <c r="FP55" s="6">
        <v>0</v>
      </c>
      <c r="FQ55" s="7">
        <v>13665</v>
      </c>
      <c r="FR55" s="6">
        <v>1574</v>
      </c>
      <c r="FS55" s="6">
        <v>1746</v>
      </c>
      <c r="FT55" s="6">
        <v>1310</v>
      </c>
      <c r="FU55" s="6">
        <v>1148</v>
      </c>
      <c r="FV55" s="6">
        <v>1246</v>
      </c>
      <c r="FW55" s="6">
        <v>1520</v>
      </c>
      <c r="FX55" s="6">
        <v>1236</v>
      </c>
      <c r="FY55" s="6">
        <v>1349</v>
      </c>
      <c r="FZ55" s="6">
        <v>1253</v>
      </c>
      <c r="GA55" s="6">
        <v>1446</v>
      </c>
      <c r="GB55" s="6">
        <v>1182</v>
      </c>
      <c r="GC55" s="6">
        <v>1230</v>
      </c>
      <c r="GD55" s="6">
        <v>896</v>
      </c>
      <c r="GE55" s="6">
        <v>1042</v>
      </c>
      <c r="GF55" s="6">
        <v>896</v>
      </c>
      <c r="GG55" s="6">
        <v>527</v>
      </c>
      <c r="GH55" s="6">
        <v>827</v>
      </c>
      <c r="GI55" s="6">
        <v>607</v>
      </c>
      <c r="GJ55" s="6">
        <v>745</v>
      </c>
      <c r="GK55" s="6">
        <v>709</v>
      </c>
      <c r="GL55" s="7">
        <v>1124.45</v>
      </c>
      <c r="GM55" s="6">
        <v>0</v>
      </c>
      <c r="GN55" s="6">
        <v>0</v>
      </c>
      <c r="GO55" s="6">
        <v>0</v>
      </c>
      <c r="GP55" s="6">
        <v>0</v>
      </c>
      <c r="GQ55" s="6">
        <v>0</v>
      </c>
      <c r="GR55" s="6">
        <v>0</v>
      </c>
      <c r="GS55" s="6">
        <v>0</v>
      </c>
      <c r="GT55" s="6">
        <v>0</v>
      </c>
      <c r="GU55" s="6">
        <v>0</v>
      </c>
      <c r="GV55" s="6">
        <v>0</v>
      </c>
      <c r="GW55" s="6">
        <v>0</v>
      </c>
      <c r="GX55" s="6">
        <v>0</v>
      </c>
      <c r="GY55" s="6">
        <v>0</v>
      </c>
      <c r="GZ55" s="6">
        <v>0</v>
      </c>
      <c r="HA55" s="6">
        <v>0</v>
      </c>
      <c r="HB55" s="6">
        <v>0</v>
      </c>
      <c r="HC55" s="6">
        <v>0</v>
      </c>
      <c r="HD55" s="6">
        <v>0</v>
      </c>
      <c r="HE55" s="6">
        <v>0</v>
      </c>
      <c r="HF55" s="6">
        <v>0</v>
      </c>
      <c r="HG55" s="7">
        <v>0</v>
      </c>
      <c r="HH55" s="6">
        <v>3391</v>
      </c>
      <c r="HI55" s="6">
        <v>2785</v>
      </c>
      <c r="HJ55" s="6">
        <v>2355</v>
      </c>
      <c r="HK55" s="6">
        <v>4309</v>
      </c>
      <c r="HL55" s="6">
        <v>2160</v>
      </c>
      <c r="HM55" s="6">
        <v>1340</v>
      </c>
      <c r="HN55" s="6">
        <v>595</v>
      </c>
      <c r="HO55" s="6">
        <v>841</v>
      </c>
      <c r="HP55" s="6">
        <v>1092</v>
      </c>
      <c r="HQ55" s="6">
        <v>714</v>
      </c>
      <c r="HR55" s="6">
        <v>816</v>
      </c>
      <c r="HS55" s="6">
        <v>859</v>
      </c>
      <c r="HT55" s="6">
        <v>1153</v>
      </c>
      <c r="HU55" s="6">
        <v>674</v>
      </c>
      <c r="HV55" s="6">
        <v>326</v>
      </c>
      <c r="HW55" s="6">
        <v>0</v>
      </c>
      <c r="HX55" s="6">
        <v>0</v>
      </c>
      <c r="HY55" s="6">
        <v>0</v>
      </c>
      <c r="HZ55" s="6">
        <v>0</v>
      </c>
      <c r="IA55" s="6">
        <v>0</v>
      </c>
      <c r="IB55" s="7">
        <v>1170.5</v>
      </c>
    </row>
    <row r="56" spans="3:236" ht="14">
      <c r="C56" s="5" t="s">
        <v>62</v>
      </c>
      <c r="D56" s="6">
        <v>436524</v>
      </c>
      <c r="E56" s="6">
        <v>446160</v>
      </c>
      <c r="F56" s="6">
        <v>401558</v>
      </c>
      <c r="G56" s="6">
        <v>368592</v>
      </c>
      <c r="H56" s="6">
        <v>367078</v>
      </c>
      <c r="I56" s="6">
        <v>386986</v>
      </c>
      <c r="J56" s="6">
        <v>371706</v>
      </c>
      <c r="K56" s="6">
        <v>393381</v>
      </c>
      <c r="L56" s="19">
        <v>392537</v>
      </c>
      <c r="M56" s="17"/>
      <c r="N56" s="18"/>
      <c r="O56" s="6">
        <v>417560</v>
      </c>
      <c r="P56" s="6">
        <v>436715</v>
      </c>
      <c r="Q56" s="6">
        <v>436241</v>
      </c>
      <c r="R56" s="6">
        <v>435908</v>
      </c>
      <c r="S56" s="6">
        <v>473773</v>
      </c>
      <c r="T56" s="6">
        <v>452952</v>
      </c>
      <c r="U56" s="6">
        <v>462242</v>
      </c>
      <c r="V56" s="6">
        <v>542431</v>
      </c>
      <c r="W56" s="6">
        <v>634607</v>
      </c>
      <c r="X56" s="6">
        <v>776218</v>
      </c>
      <c r="Y56" s="6">
        <v>742271</v>
      </c>
      <c r="Z56" s="7">
        <v>468772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7">
        <v>0</v>
      </c>
      <c r="AV56" s="6">
        <v>4498420</v>
      </c>
      <c r="AW56" s="6">
        <v>4502938</v>
      </c>
      <c r="AX56" s="6">
        <v>4222197</v>
      </c>
      <c r="AY56" s="6">
        <v>3971673</v>
      </c>
      <c r="AZ56" s="6">
        <v>3682054</v>
      </c>
      <c r="BA56" s="6">
        <v>3795399</v>
      </c>
      <c r="BB56" s="6">
        <v>3757107</v>
      </c>
      <c r="BC56" s="6">
        <v>3942040</v>
      </c>
      <c r="BD56" s="6">
        <v>3677169</v>
      </c>
      <c r="BE56" s="6">
        <v>3865946</v>
      </c>
      <c r="BF56" s="6">
        <v>4017992</v>
      </c>
      <c r="BG56" s="6">
        <v>3878863</v>
      </c>
      <c r="BH56" s="6">
        <v>3821727</v>
      </c>
      <c r="BI56" s="6">
        <v>3990376</v>
      </c>
      <c r="BJ56" s="6">
        <v>3769342</v>
      </c>
      <c r="BK56" s="6">
        <v>3824426</v>
      </c>
      <c r="BL56" s="6">
        <v>4630684</v>
      </c>
      <c r="BM56" s="6">
        <v>4821672</v>
      </c>
      <c r="BN56" s="6">
        <v>5566971</v>
      </c>
      <c r="BO56" s="6">
        <v>5375294</v>
      </c>
      <c r="BP56" s="7">
        <v>4180614.5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7">
        <v>0</v>
      </c>
      <c r="CL56" s="6">
        <v>0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0</v>
      </c>
      <c r="DA56" s="6">
        <v>0</v>
      </c>
      <c r="DB56" s="6">
        <v>0</v>
      </c>
      <c r="DC56" s="6">
        <v>0</v>
      </c>
      <c r="DD56" s="6">
        <v>0</v>
      </c>
      <c r="DE56" s="6">
        <v>0</v>
      </c>
      <c r="DF56" s="7">
        <v>0</v>
      </c>
      <c r="DG56" s="6">
        <v>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0</v>
      </c>
      <c r="DN56" s="6">
        <v>0</v>
      </c>
      <c r="DO56" s="6">
        <v>0</v>
      </c>
      <c r="DP56" s="6">
        <v>0</v>
      </c>
      <c r="DQ56" s="6">
        <v>0</v>
      </c>
      <c r="DR56" s="6">
        <v>0</v>
      </c>
      <c r="DS56" s="6">
        <v>0</v>
      </c>
      <c r="DT56" s="6">
        <v>0</v>
      </c>
      <c r="DU56" s="6">
        <v>0</v>
      </c>
      <c r="DV56" s="6">
        <v>0</v>
      </c>
      <c r="DW56" s="6">
        <v>0</v>
      </c>
      <c r="DX56" s="6">
        <v>0</v>
      </c>
      <c r="DY56" s="6">
        <v>0</v>
      </c>
      <c r="DZ56" s="6">
        <v>0</v>
      </c>
      <c r="EA56" s="7">
        <v>0</v>
      </c>
      <c r="EB56" s="6">
        <v>21759</v>
      </c>
      <c r="EC56" s="6">
        <v>22251</v>
      </c>
      <c r="ED56" s="6">
        <v>21310</v>
      </c>
      <c r="EE56" s="6">
        <v>19287</v>
      </c>
      <c r="EF56" s="6">
        <v>16907</v>
      </c>
      <c r="EG56" s="6">
        <v>16888</v>
      </c>
      <c r="EH56" s="6">
        <v>16504</v>
      </c>
      <c r="EI56" s="6">
        <v>15335</v>
      </c>
      <c r="EJ56" s="6">
        <v>15413</v>
      </c>
      <c r="EK56" s="6">
        <v>13444</v>
      </c>
      <c r="EL56" s="6">
        <v>14633</v>
      </c>
      <c r="EM56" s="6">
        <v>14424</v>
      </c>
      <c r="EN56" s="6">
        <v>13730</v>
      </c>
      <c r="EO56" s="6">
        <v>15797</v>
      </c>
      <c r="EP56" s="6">
        <v>14846</v>
      </c>
      <c r="EQ56" s="6">
        <v>13013</v>
      </c>
      <c r="ER56" s="6">
        <v>14892</v>
      </c>
      <c r="ES56" s="6">
        <v>13638</v>
      </c>
      <c r="ET56" s="6">
        <v>13513</v>
      </c>
      <c r="EU56" s="6">
        <v>13565</v>
      </c>
      <c r="EV56" s="7">
        <v>16057.45</v>
      </c>
      <c r="EW56" s="6">
        <v>8156</v>
      </c>
      <c r="EX56" s="6">
        <v>7836</v>
      </c>
      <c r="EY56" s="6">
        <v>7287</v>
      </c>
      <c r="EZ56" s="6">
        <v>7787</v>
      </c>
      <c r="FA56" s="6">
        <v>7512</v>
      </c>
      <c r="FB56" s="6">
        <v>7939</v>
      </c>
      <c r="FC56" s="6">
        <v>7514</v>
      </c>
      <c r="FD56" s="6">
        <v>8035</v>
      </c>
      <c r="FE56" s="6">
        <v>7690</v>
      </c>
      <c r="FF56" s="6">
        <v>7770</v>
      </c>
      <c r="FG56" s="6">
        <v>8454</v>
      </c>
      <c r="FH56" s="6">
        <v>7486</v>
      </c>
      <c r="FI56" s="6">
        <v>8019</v>
      </c>
      <c r="FJ56" s="6">
        <v>8097</v>
      </c>
      <c r="FK56" s="6">
        <v>7275</v>
      </c>
      <c r="FL56" s="6">
        <v>8073</v>
      </c>
      <c r="FM56" s="6">
        <v>8810</v>
      </c>
      <c r="FN56" s="6">
        <v>8470</v>
      </c>
      <c r="FO56" s="6">
        <v>8288</v>
      </c>
      <c r="FP56" s="6">
        <v>8519</v>
      </c>
      <c r="FQ56" s="7">
        <v>7950.85</v>
      </c>
      <c r="FR56" s="6">
        <v>69452</v>
      </c>
      <c r="FS56" s="6">
        <v>72148</v>
      </c>
      <c r="FT56" s="6">
        <v>71411</v>
      </c>
      <c r="FU56" s="6">
        <v>70745</v>
      </c>
      <c r="FV56" s="6">
        <v>62365</v>
      </c>
      <c r="FW56" s="6">
        <v>64009</v>
      </c>
      <c r="FX56" s="6">
        <v>65281</v>
      </c>
      <c r="FY56" s="6">
        <v>69708</v>
      </c>
      <c r="FZ56" s="6">
        <v>59478</v>
      </c>
      <c r="GA56" s="6">
        <v>64750</v>
      </c>
      <c r="GB56" s="6">
        <v>68810</v>
      </c>
      <c r="GC56" s="6">
        <v>62595</v>
      </c>
      <c r="GD56" s="6">
        <v>61368</v>
      </c>
      <c r="GE56" s="6">
        <v>60557</v>
      </c>
      <c r="GF56" s="6">
        <v>58546</v>
      </c>
      <c r="GG56" s="6">
        <v>60691</v>
      </c>
      <c r="GH56" s="6">
        <v>77518</v>
      </c>
      <c r="GI56" s="6">
        <v>74388</v>
      </c>
      <c r="GJ56" s="6">
        <v>86227</v>
      </c>
      <c r="GK56" s="6">
        <v>82188</v>
      </c>
      <c r="GL56" s="7">
        <v>68111.75</v>
      </c>
      <c r="GM56" s="6">
        <v>0</v>
      </c>
      <c r="GN56" s="6">
        <v>0</v>
      </c>
      <c r="GO56" s="6">
        <v>0</v>
      </c>
      <c r="GP56" s="6">
        <v>0</v>
      </c>
      <c r="GQ56" s="6">
        <v>0</v>
      </c>
      <c r="GR56" s="6">
        <v>0</v>
      </c>
      <c r="GS56" s="6">
        <v>0</v>
      </c>
      <c r="GT56" s="6">
        <v>0</v>
      </c>
      <c r="GU56" s="6">
        <v>0</v>
      </c>
      <c r="GV56" s="6">
        <v>0</v>
      </c>
      <c r="GW56" s="6">
        <v>0</v>
      </c>
      <c r="GX56" s="6">
        <v>0</v>
      </c>
      <c r="GY56" s="6">
        <v>0</v>
      </c>
      <c r="GZ56" s="6">
        <v>0</v>
      </c>
      <c r="HA56" s="6">
        <v>0</v>
      </c>
      <c r="HB56" s="6">
        <v>0</v>
      </c>
      <c r="HC56" s="6">
        <v>0</v>
      </c>
      <c r="HD56" s="6">
        <v>0</v>
      </c>
      <c r="HE56" s="6">
        <v>0</v>
      </c>
      <c r="HF56" s="6">
        <v>0</v>
      </c>
      <c r="HG56" s="7">
        <v>0</v>
      </c>
      <c r="HH56" s="6">
        <v>12695</v>
      </c>
      <c r="HI56" s="6">
        <v>8923</v>
      </c>
      <c r="HJ56" s="6">
        <v>7652</v>
      </c>
      <c r="HK56" s="6">
        <v>6279</v>
      </c>
      <c r="HL56" s="6">
        <v>4765</v>
      </c>
      <c r="HM56" s="6">
        <v>4797</v>
      </c>
      <c r="HN56" s="6">
        <v>4737</v>
      </c>
      <c r="HO56" s="6">
        <v>5119</v>
      </c>
      <c r="HP56" s="6">
        <v>4841</v>
      </c>
      <c r="HQ56" s="6">
        <v>5260</v>
      </c>
      <c r="HR56" s="6">
        <v>4216</v>
      </c>
      <c r="HS56" s="6">
        <v>5528</v>
      </c>
      <c r="HT56" s="6">
        <v>5074</v>
      </c>
      <c r="HU56" s="6">
        <v>3459</v>
      </c>
      <c r="HV56" s="6">
        <v>2800</v>
      </c>
      <c r="HW56" s="6">
        <v>4860</v>
      </c>
      <c r="HX56" s="6">
        <v>6586</v>
      </c>
      <c r="HY56" s="6">
        <v>1235</v>
      </c>
      <c r="HZ56" s="6">
        <v>400</v>
      </c>
      <c r="IA56" s="6">
        <v>828</v>
      </c>
      <c r="IB56" s="7">
        <v>5002.7</v>
      </c>
    </row>
    <row r="57" spans="3:236" ht="14">
      <c r="C57" s="5" t="s">
        <v>63</v>
      </c>
      <c r="D57" s="6">
        <v>4804185</v>
      </c>
      <c r="E57" s="6">
        <v>4915414</v>
      </c>
      <c r="F57" s="6">
        <v>4581169</v>
      </c>
      <c r="G57" s="6">
        <v>4391478</v>
      </c>
      <c r="H57" s="6">
        <v>4455931</v>
      </c>
      <c r="I57" s="6">
        <v>4066365</v>
      </c>
      <c r="J57" s="6">
        <v>4106840</v>
      </c>
      <c r="K57" s="6">
        <v>3712812</v>
      </c>
      <c r="L57" s="19">
        <v>4487716</v>
      </c>
      <c r="M57" s="17"/>
      <c r="N57" s="18"/>
      <c r="O57" s="6">
        <v>4351609</v>
      </c>
      <c r="P57" s="6">
        <v>4644235</v>
      </c>
      <c r="Q57" s="6">
        <v>4311949</v>
      </c>
      <c r="R57" s="6">
        <v>4653706</v>
      </c>
      <c r="S57" s="6">
        <v>4454771</v>
      </c>
      <c r="T57" s="6">
        <v>4441290</v>
      </c>
      <c r="U57" s="6">
        <v>4501898</v>
      </c>
      <c r="V57" s="6">
        <v>4426750</v>
      </c>
      <c r="W57" s="6">
        <v>4503220</v>
      </c>
      <c r="X57" s="6">
        <v>4692796</v>
      </c>
      <c r="Y57" s="6">
        <v>4125418</v>
      </c>
      <c r="Z57" s="7">
        <v>4431477.5999999996</v>
      </c>
      <c r="AA57" s="6">
        <v>29548</v>
      </c>
      <c r="AB57" s="6">
        <v>29548</v>
      </c>
      <c r="AC57" s="6">
        <v>29548</v>
      </c>
      <c r="AD57" s="6">
        <v>29548</v>
      </c>
      <c r="AE57" s="6">
        <v>29548</v>
      </c>
      <c r="AF57" s="6">
        <v>29548</v>
      </c>
      <c r="AG57" s="6">
        <v>29548</v>
      </c>
      <c r="AH57" s="6">
        <v>29548</v>
      </c>
      <c r="AI57" s="6">
        <v>29548</v>
      </c>
      <c r="AJ57" s="6">
        <v>29548</v>
      </c>
      <c r="AK57" s="6">
        <v>29548</v>
      </c>
      <c r="AL57" s="6">
        <v>29548</v>
      </c>
      <c r="AM57" s="6">
        <v>29548</v>
      </c>
      <c r="AN57" s="6">
        <v>29548</v>
      </c>
      <c r="AO57" s="6">
        <v>29548</v>
      </c>
      <c r="AP57" s="6">
        <v>29548</v>
      </c>
      <c r="AQ57" s="6">
        <v>29548</v>
      </c>
      <c r="AR57" s="6">
        <v>29548</v>
      </c>
      <c r="AS57" s="6">
        <v>29548</v>
      </c>
      <c r="AT57" s="6">
        <v>29548</v>
      </c>
      <c r="AU57" s="7">
        <v>29548</v>
      </c>
      <c r="AV57" s="6">
        <v>9667716</v>
      </c>
      <c r="AW57" s="6">
        <v>9892785</v>
      </c>
      <c r="AX57" s="6">
        <v>9024374</v>
      </c>
      <c r="AY57" s="6">
        <v>8651355</v>
      </c>
      <c r="AZ57" s="6">
        <v>8966540</v>
      </c>
      <c r="BA57" s="6">
        <v>8285312</v>
      </c>
      <c r="BB57" s="6">
        <v>8273740</v>
      </c>
      <c r="BC57" s="6">
        <v>7484043</v>
      </c>
      <c r="BD57" s="6">
        <v>8863987</v>
      </c>
      <c r="BE57" s="6">
        <v>8917756</v>
      </c>
      <c r="BF57" s="6">
        <v>9108459</v>
      </c>
      <c r="BG57" s="6">
        <v>8424921</v>
      </c>
      <c r="BH57" s="6">
        <v>9474321</v>
      </c>
      <c r="BI57" s="6">
        <v>8967414</v>
      </c>
      <c r="BJ57" s="6">
        <v>8995662</v>
      </c>
      <c r="BK57" s="6">
        <v>9232244</v>
      </c>
      <c r="BL57" s="6">
        <v>9086578</v>
      </c>
      <c r="BM57" s="6">
        <v>9209196</v>
      </c>
      <c r="BN57" s="6">
        <v>9609952</v>
      </c>
      <c r="BO57" s="6">
        <v>8266273</v>
      </c>
      <c r="BP57" s="7">
        <v>8920131.4000000004</v>
      </c>
      <c r="BQ57" s="6">
        <v>177288</v>
      </c>
      <c r="BR57" s="6">
        <v>177288</v>
      </c>
      <c r="BS57" s="6">
        <v>177288</v>
      </c>
      <c r="BT57" s="6">
        <v>177288</v>
      </c>
      <c r="BU57" s="6">
        <v>177288</v>
      </c>
      <c r="BV57" s="6">
        <v>177288</v>
      </c>
      <c r="BW57" s="6">
        <v>177288</v>
      </c>
      <c r="BX57" s="6">
        <v>177288</v>
      </c>
      <c r="BY57" s="6">
        <v>177288</v>
      </c>
      <c r="BZ57" s="6">
        <v>177288</v>
      </c>
      <c r="CA57" s="6">
        <v>177288</v>
      </c>
      <c r="CB57" s="6">
        <v>177288</v>
      </c>
      <c r="CC57" s="6">
        <v>177288</v>
      </c>
      <c r="CD57" s="6">
        <v>177288</v>
      </c>
      <c r="CE57" s="6">
        <v>177288</v>
      </c>
      <c r="CF57" s="6">
        <v>177288</v>
      </c>
      <c r="CG57" s="6">
        <v>177288</v>
      </c>
      <c r="CH57" s="6">
        <v>177288</v>
      </c>
      <c r="CI57" s="6">
        <v>177288</v>
      </c>
      <c r="CJ57" s="6">
        <v>177288</v>
      </c>
      <c r="CK57" s="7">
        <v>177288</v>
      </c>
      <c r="CL57" s="6">
        <v>4405</v>
      </c>
      <c r="CM57" s="6">
        <v>4578</v>
      </c>
      <c r="CN57" s="6">
        <v>4466</v>
      </c>
      <c r="CO57" s="6">
        <v>4605</v>
      </c>
      <c r="CP57" s="6">
        <v>4416</v>
      </c>
      <c r="CQ57" s="6">
        <v>4426</v>
      </c>
      <c r="CR57" s="6">
        <v>4604</v>
      </c>
      <c r="CS57" s="6">
        <v>4268</v>
      </c>
      <c r="CT57" s="6">
        <v>4107</v>
      </c>
      <c r="CU57" s="6">
        <v>4372</v>
      </c>
      <c r="CV57" s="6">
        <v>4277</v>
      </c>
      <c r="CW57" s="6">
        <v>4163</v>
      </c>
      <c r="CX57" s="6">
        <v>4336</v>
      </c>
      <c r="CY57" s="6">
        <v>4141</v>
      </c>
      <c r="CZ57" s="6">
        <v>4170</v>
      </c>
      <c r="DA57" s="6">
        <v>3615</v>
      </c>
      <c r="DB57" s="6">
        <v>3644</v>
      </c>
      <c r="DC57" s="6">
        <v>3135</v>
      </c>
      <c r="DD57" s="6">
        <v>3365</v>
      </c>
      <c r="DE57" s="6">
        <v>3532</v>
      </c>
      <c r="DF57" s="7">
        <v>4131.25</v>
      </c>
      <c r="DG57" s="6">
        <v>0</v>
      </c>
      <c r="DH57" s="6">
        <v>0</v>
      </c>
      <c r="DI57" s="6">
        <v>0</v>
      </c>
      <c r="DJ57" s="6">
        <v>0</v>
      </c>
      <c r="DK57" s="6">
        <v>0</v>
      </c>
      <c r="DL57" s="6">
        <v>0</v>
      </c>
      <c r="DM57" s="6">
        <v>0</v>
      </c>
      <c r="DN57" s="6">
        <v>0</v>
      </c>
      <c r="DO57" s="6">
        <v>0</v>
      </c>
      <c r="DP57" s="6">
        <v>0</v>
      </c>
      <c r="DQ57" s="6">
        <v>0</v>
      </c>
      <c r="DR57" s="6">
        <v>0</v>
      </c>
      <c r="DS57" s="6">
        <v>0</v>
      </c>
      <c r="DT57" s="6">
        <v>0</v>
      </c>
      <c r="DU57" s="6">
        <v>0</v>
      </c>
      <c r="DV57" s="6">
        <v>0</v>
      </c>
      <c r="DW57" s="6">
        <v>0</v>
      </c>
      <c r="DX57" s="6">
        <v>0</v>
      </c>
      <c r="DY57" s="6">
        <v>0</v>
      </c>
      <c r="DZ57" s="6">
        <v>0</v>
      </c>
      <c r="EA57" s="7">
        <v>0</v>
      </c>
      <c r="EB57" s="6">
        <v>0</v>
      </c>
      <c r="EC57" s="6">
        <v>0</v>
      </c>
      <c r="ED57" s="6">
        <v>0</v>
      </c>
      <c r="EE57" s="6">
        <v>0</v>
      </c>
      <c r="EF57" s="6">
        <v>0</v>
      </c>
      <c r="EG57" s="6">
        <v>0</v>
      </c>
      <c r="EH57" s="6">
        <v>0</v>
      </c>
      <c r="EI57" s="6">
        <v>0</v>
      </c>
      <c r="EJ57" s="6">
        <v>0</v>
      </c>
      <c r="EK57" s="6">
        <v>0</v>
      </c>
      <c r="EL57" s="6">
        <v>0</v>
      </c>
      <c r="EM57" s="6">
        <v>0</v>
      </c>
      <c r="EN57" s="6">
        <v>0</v>
      </c>
      <c r="EO57" s="6">
        <v>0</v>
      </c>
      <c r="EP57" s="6">
        <v>0</v>
      </c>
      <c r="EQ57" s="6">
        <v>0</v>
      </c>
      <c r="ER57" s="6">
        <v>0</v>
      </c>
      <c r="ES57" s="6">
        <v>0</v>
      </c>
      <c r="ET57" s="6">
        <v>0</v>
      </c>
      <c r="EU57" s="6">
        <v>0</v>
      </c>
      <c r="EV57" s="7">
        <v>0</v>
      </c>
      <c r="EW57" s="6">
        <v>0</v>
      </c>
      <c r="EX57" s="6">
        <v>0</v>
      </c>
      <c r="EY57" s="6">
        <v>0</v>
      </c>
      <c r="EZ57" s="6">
        <v>0</v>
      </c>
      <c r="FA57" s="6">
        <v>0</v>
      </c>
      <c r="FB57" s="6">
        <v>0</v>
      </c>
      <c r="FC57" s="6">
        <v>0</v>
      </c>
      <c r="FD57" s="6">
        <v>0</v>
      </c>
      <c r="FE57" s="6">
        <v>0</v>
      </c>
      <c r="FF57" s="6">
        <v>0</v>
      </c>
      <c r="FG57" s="6">
        <v>0</v>
      </c>
      <c r="FH57" s="6">
        <v>0</v>
      </c>
      <c r="FI57" s="6">
        <v>0</v>
      </c>
      <c r="FJ57" s="6">
        <v>0</v>
      </c>
      <c r="FK57" s="6">
        <v>0</v>
      </c>
      <c r="FL57" s="6">
        <v>0</v>
      </c>
      <c r="FM57" s="6">
        <v>0</v>
      </c>
      <c r="FN57" s="6">
        <v>0</v>
      </c>
      <c r="FO57" s="6">
        <v>0</v>
      </c>
      <c r="FP57" s="6">
        <v>0</v>
      </c>
      <c r="FQ57" s="7">
        <v>0</v>
      </c>
      <c r="FR57" s="6">
        <v>0</v>
      </c>
      <c r="FS57" s="6">
        <v>0</v>
      </c>
      <c r="FT57" s="6">
        <v>0</v>
      </c>
      <c r="FU57" s="6">
        <v>0</v>
      </c>
      <c r="FV57" s="6">
        <v>0</v>
      </c>
      <c r="FW57" s="6">
        <v>0</v>
      </c>
      <c r="FX57" s="6">
        <v>0</v>
      </c>
      <c r="FY57" s="6">
        <v>0</v>
      </c>
      <c r="FZ57" s="6">
        <v>0</v>
      </c>
      <c r="GA57" s="6">
        <v>0</v>
      </c>
      <c r="GB57" s="6">
        <v>0</v>
      </c>
      <c r="GC57" s="6">
        <v>0</v>
      </c>
      <c r="GD57" s="6">
        <v>0</v>
      </c>
      <c r="GE57" s="6">
        <v>0</v>
      </c>
      <c r="GF57" s="6">
        <v>0</v>
      </c>
      <c r="GG57" s="6">
        <v>0</v>
      </c>
      <c r="GH57" s="6">
        <v>0</v>
      </c>
      <c r="GI57" s="6">
        <v>0</v>
      </c>
      <c r="GJ57" s="6">
        <v>0</v>
      </c>
      <c r="GK57" s="6">
        <v>0</v>
      </c>
      <c r="GL57" s="7">
        <v>0</v>
      </c>
      <c r="GM57" s="6">
        <v>0</v>
      </c>
      <c r="GN57" s="6">
        <v>0</v>
      </c>
      <c r="GO57" s="6">
        <v>0</v>
      </c>
      <c r="GP57" s="6">
        <v>0</v>
      </c>
      <c r="GQ57" s="6">
        <v>0</v>
      </c>
      <c r="GR57" s="6">
        <v>0</v>
      </c>
      <c r="GS57" s="6">
        <v>0</v>
      </c>
      <c r="GT57" s="6">
        <v>0</v>
      </c>
      <c r="GU57" s="6">
        <v>0</v>
      </c>
      <c r="GV57" s="6">
        <v>0</v>
      </c>
      <c r="GW57" s="6">
        <v>0</v>
      </c>
      <c r="GX57" s="6">
        <v>0</v>
      </c>
      <c r="GY57" s="6">
        <v>0</v>
      </c>
      <c r="GZ57" s="6">
        <v>0</v>
      </c>
      <c r="HA57" s="6">
        <v>0</v>
      </c>
      <c r="HB57" s="6">
        <v>0</v>
      </c>
      <c r="HC57" s="6">
        <v>0</v>
      </c>
      <c r="HD57" s="6">
        <v>0</v>
      </c>
      <c r="HE57" s="6">
        <v>0</v>
      </c>
      <c r="HF57" s="6">
        <v>0</v>
      </c>
      <c r="HG57" s="7">
        <v>0</v>
      </c>
      <c r="HH57" s="6">
        <v>20548</v>
      </c>
      <c r="HI57" s="6">
        <v>28469</v>
      </c>
      <c r="HJ57" s="6">
        <v>20505</v>
      </c>
      <c r="HK57" s="6">
        <v>12388</v>
      </c>
      <c r="HL57" s="6">
        <v>26692</v>
      </c>
      <c r="HM57" s="6">
        <v>24137</v>
      </c>
      <c r="HN57" s="6">
        <v>29203</v>
      </c>
      <c r="HO57" s="6">
        <v>21655</v>
      </c>
      <c r="HP57" s="6">
        <v>13613</v>
      </c>
      <c r="HQ57" s="6">
        <v>23477</v>
      </c>
      <c r="HR57" s="6">
        <v>10413</v>
      </c>
      <c r="HS57" s="6">
        <v>18399</v>
      </c>
      <c r="HT57" s="6">
        <v>18389</v>
      </c>
      <c r="HU57" s="6">
        <v>16105</v>
      </c>
      <c r="HV57" s="6">
        <v>13267</v>
      </c>
      <c r="HW57" s="6">
        <v>10304</v>
      </c>
      <c r="HX57" s="6">
        <v>9970</v>
      </c>
      <c r="HY57" s="6">
        <v>12188</v>
      </c>
      <c r="HZ57" s="6">
        <v>10079</v>
      </c>
      <c r="IA57" s="6">
        <v>11391</v>
      </c>
      <c r="IB57" s="7">
        <v>17559.599999999999</v>
      </c>
    </row>
    <row r="58" spans="3:236" ht="14">
      <c r="C58" s="5" t="s">
        <v>64</v>
      </c>
      <c r="D58" s="6">
        <v>2737640</v>
      </c>
      <c r="E58" s="6">
        <v>2634587</v>
      </c>
      <c r="F58" s="6">
        <v>2647383</v>
      </c>
      <c r="G58" s="6">
        <v>2592889</v>
      </c>
      <c r="H58" s="6">
        <v>2923894</v>
      </c>
      <c r="I58" s="6">
        <v>2660535</v>
      </c>
      <c r="J58" s="6">
        <v>2208189</v>
      </c>
      <c r="K58" s="6">
        <v>2260628</v>
      </c>
      <c r="L58" s="19">
        <v>2125005</v>
      </c>
      <c r="M58" s="17"/>
      <c r="N58" s="18"/>
      <c r="O58" s="6">
        <v>2237378</v>
      </c>
      <c r="P58" s="6">
        <v>2146392</v>
      </c>
      <c r="Q58" s="6">
        <v>2282543</v>
      </c>
      <c r="R58" s="6">
        <v>2193292</v>
      </c>
      <c r="S58" s="6">
        <v>1960711</v>
      </c>
      <c r="T58" s="6">
        <v>2302040</v>
      </c>
      <c r="U58" s="6">
        <v>2214565</v>
      </c>
      <c r="V58" s="6">
        <v>2153350</v>
      </c>
      <c r="W58" s="6">
        <v>2274635</v>
      </c>
      <c r="X58" s="6">
        <v>2411711</v>
      </c>
      <c r="Y58" s="6">
        <v>2433703</v>
      </c>
      <c r="Z58" s="7">
        <v>2370053.5</v>
      </c>
      <c r="AA58" s="6">
        <v>141518</v>
      </c>
      <c r="AB58" s="6">
        <v>137833</v>
      </c>
      <c r="AC58" s="6">
        <v>136743</v>
      </c>
      <c r="AD58" s="6">
        <v>136193</v>
      </c>
      <c r="AE58" s="6">
        <v>154046</v>
      </c>
      <c r="AF58" s="6">
        <v>141707</v>
      </c>
      <c r="AG58" s="6">
        <v>113427</v>
      </c>
      <c r="AH58" s="6">
        <v>116319</v>
      </c>
      <c r="AI58" s="6">
        <v>107398</v>
      </c>
      <c r="AJ58" s="6">
        <v>115835</v>
      </c>
      <c r="AK58" s="6">
        <v>108724</v>
      </c>
      <c r="AL58" s="6">
        <v>121919</v>
      </c>
      <c r="AM58" s="6">
        <v>115488</v>
      </c>
      <c r="AN58" s="6">
        <v>102202</v>
      </c>
      <c r="AO58" s="6">
        <v>123219</v>
      </c>
      <c r="AP58" s="6">
        <v>120055</v>
      </c>
      <c r="AQ58" s="6">
        <v>115571</v>
      </c>
      <c r="AR58" s="6">
        <v>122184</v>
      </c>
      <c r="AS58" s="6">
        <v>129387</v>
      </c>
      <c r="AT58" s="6">
        <v>129195</v>
      </c>
      <c r="AU58" s="7">
        <v>124448.15</v>
      </c>
      <c r="AV58" s="6">
        <v>12527144</v>
      </c>
      <c r="AW58" s="6">
        <v>11868561</v>
      </c>
      <c r="AX58" s="6">
        <v>12213884</v>
      </c>
      <c r="AY58" s="6">
        <v>12017803</v>
      </c>
      <c r="AZ58" s="6">
        <v>13521507</v>
      </c>
      <c r="BA58" s="6">
        <v>11723285</v>
      </c>
      <c r="BB58" s="6">
        <v>9993878</v>
      </c>
      <c r="BC58" s="6">
        <v>10154490</v>
      </c>
      <c r="BD58" s="6">
        <v>9570028</v>
      </c>
      <c r="BE58" s="6">
        <v>10164556</v>
      </c>
      <c r="BF58" s="6">
        <v>9812364</v>
      </c>
      <c r="BG58" s="6">
        <v>10568123</v>
      </c>
      <c r="BH58" s="6">
        <v>9949086</v>
      </c>
      <c r="BI58" s="6">
        <v>8581993</v>
      </c>
      <c r="BJ58" s="6">
        <v>10168407</v>
      </c>
      <c r="BK58" s="6">
        <v>9904641</v>
      </c>
      <c r="BL58" s="6">
        <v>9573427</v>
      </c>
      <c r="BM58" s="6">
        <v>10218104</v>
      </c>
      <c r="BN58" s="6">
        <v>10722245</v>
      </c>
      <c r="BO58" s="6">
        <v>10788402</v>
      </c>
      <c r="BP58" s="7">
        <v>10702096.4</v>
      </c>
      <c r="BQ58" s="6">
        <v>516054</v>
      </c>
      <c r="BR58" s="6">
        <v>476379</v>
      </c>
      <c r="BS58" s="6">
        <v>465609</v>
      </c>
      <c r="BT58" s="6">
        <v>460779</v>
      </c>
      <c r="BU58" s="6">
        <v>520277</v>
      </c>
      <c r="BV58" s="6">
        <v>498381</v>
      </c>
      <c r="BW58" s="6">
        <v>402146</v>
      </c>
      <c r="BX58" s="6">
        <v>418319</v>
      </c>
      <c r="BY58" s="6">
        <v>399411</v>
      </c>
      <c r="BZ58" s="6">
        <v>423704</v>
      </c>
      <c r="CA58" s="6">
        <v>394937</v>
      </c>
      <c r="CB58" s="6">
        <v>433137</v>
      </c>
      <c r="CC58" s="6">
        <v>414386</v>
      </c>
      <c r="CD58" s="6">
        <v>372666</v>
      </c>
      <c r="CE58" s="6">
        <v>443215</v>
      </c>
      <c r="CF58" s="6">
        <v>417707</v>
      </c>
      <c r="CG58" s="6">
        <v>379829</v>
      </c>
      <c r="CH58" s="6">
        <v>392233</v>
      </c>
      <c r="CI58" s="6">
        <v>396255</v>
      </c>
      <c r="CJ58" s="6">
        <v>389689</v>
      </c>
      <c r="CK58" s="7">
        <v>430755.65</v>
      </c>
      <c r="CL58" s="6">
        <v>0</v>
      </c>
      <c r="CM58" s="6">
        <v>0</v>
      </c>
      <c r="CN58" s="6">
        <v>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0</v>
      </c>
      <c r="DA58" s="6">
        <v>0</v>
      </c>
      <c r="DB58" s="6">
        <v>0</v>
      </c>
      <c r="DC58" s="6">
        <v>0</v>
      </c>
      <c r="DD58" s="6">
        <v>0</v>
      </c>
      <c r="DE58" s="6">
        <v>0</v>
      </c>
      <c r="DF58" s="7">
        <v>0</v>
      </c>
      <c r="DG58" s="6">
        <v>0</v>
      </c>
      <c r="DH58" s="6">
        <v>0</v>
      </c>
      <c r="DI58" s="6">
        <v>0</v>
      </c>
      <c r="DJ58" s="6">
        <v>0</v>
      </c>
      <c r="DK58" s="6">
        <v>0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0</v>
      </c>
      <c r="DR58" s="6">
        <v>0</v>
      </c>
      <c r="DS58" s="6">
        <v>0</v>
      </c>
      <c r="DT58" s="6">
        <v>0</v>
      </c>
      <c r="DU58" s="6">
        <v>0</v>
      </c>
      <c r="DV58" s="6">
        <v>0</v>
      </c>
      <c r="DW58" s="6">
        <v>0</v>
      </c>
      <c r="DX58" s="6">
        <v>0</v>
      </c>
      <c r="DY58" s="6">
        <v>0</v>
      </c>
      <c r="DZ58" s="6">
        <v>0</v>
      </c>
      <c r="EA58" s="7">
        <v>0</v>
      </c>
      <c r="EB58" s="6">
        <v>61369</v>
      </c>
      <c r="EC58" s="6">
        <v>53174</v>
      </c>
      <c r="ED58" s="6">
        <v>57471</v>
      </c>
      <c r="EE58" s="6">
        <v>69815</v>
      </c>
      <c r="EF58" s="6">
        <v>59980</v>
      </c>
      <c r="EG58" s="6">
        <v>52877</v>
      </c>
      <c r="EH58" s="6">
        <v>54759</v>
      </c>
      <c r="EI58" s="6">
        <v>52096</v>
      </c>
      <c r="EJ58" s="6">
        <v>52917</v>
      </c>
      <c r="EK58" s="6">
        <v>65534</v>
      </c>
      <c r="EL58" s="6">
        <v>45081</v>
      </c>
      <c r="EM58" s="6">
        <v>55318</v>
      </c>
      <c r="EN58" s="6">
        <v>52966</v>
      </c>
      <c r="EO58" s="6">
        <v>44100</v>
      </c>
      <c r="EP58" s="6">
        <v>43842</v>
      </c>
      <c r="EQ58" s="6">
        <v>43098</v>
      </c>
      <c r="ER58" s="6">
        <v>42934</v>
      </c>
      <c r="ES58" s="6">
        <v>44863</v>
      </c>
      <c r="ET58" s="6">
        <v>41062</v>
      </c>
      <c r="EU58" s="6">
        <v>42730</v>
      </c>
      <c r="EV58" s="7">
        <v>51799.3</v>
      </c>
      <c r="EW58" s="6">
        <v>34439</v>
      </c>
      <c r="EX58" s="6">
        <v>29343</v>
      </c>
      <c r="EY58" s="6">
        <v>28582</v>
      </c>
      <c r="EZ58" s="6">
        <v>29711</v>
      </c>
      <c r="FA58" s="6">
        <v>31198</v>
      </c>
      <c r="FB58" s="6">
        <v>26539</v>
      </c>
      <c r="FC58" s="6">
        <v>23996</v>
      </c>
      <c r="FD58" s="6">
        <v>24702</v>
      </c>
      <c r="FE58" s="6">
        <v>24683</v>
      </c>
      <c r="FF58" s="6">
        <v>25554</v>
      </c>
      <c r="FG58" s="6">
        <v>20115</v>
      </c>
      <c r="FH58" s="6">
        <v>25721</v>
      </c>
      <c r="FI58" s="6">
        <v>25992</v>
      </c>
      <c r="FJ58" s="6">
        <v>20451</v>
      </c>
      <c r="FK58" s="6">
        <v>22473</v>
      </c>
      <c r="FL58" s="6">
        <v>22069</v>
      </c>
      <c r="FM58" s="6">
        <v>23684</v>
      </c>
      <c r="FN58" s="6">
        <v>21745</v>
      </c>
      <c r="FO58" s="6">
        <v>25000</v>
      </c>
      <c r="FP58" s="6">
        <v>30827</v>
      </c>
      <c r="FQ58" s="7">
        <v>25841.200000000001</v>
      </c>
      <c r="FR58" s="6">
        <v>0</v>
      </c>
      <c r="FS58" s="6">
        <v>0</v>
      </c>
      <c r="FT58" s="6">
        <v>0</v>
      </c>
      <c r="FU58" s="6">
        <v>0</v>
      </c>
      <c r="FV58" s="6">
        <v>0</v>
      </c>
      <c r="FW58" s="6">
        <v>0</v>
      </c>
      <c r="FX58" s="6">
        <v>0</v>
      </c>
      <c r="FY58" s="6">
        <v>0</v>
      </c>
      <c r="FZ58" s="6">
        <v>0</v>
      </c>
      <c r="GA58" s="6">
        <v>0</v>
      </c>
      <c r="GB58" s="6">
        <v>0</v>
      </c>
      <c r="GC58" s="6">
        <v>0</v>
      </c>
      <c r="GD58" s="6">
        <v>0</v>
      </c>
      <c r="GE58" s="6">
        <v>0</v>
      </c>
      <c r="GF58" s="6">
        <v>0</v>
      </c>
      <c r="GG58" s="6">
        <v>0</v>
      </c>
      <c r="GH58" s="6">
        <v>0</v>
      </c>
      <c r="GI58" s="6">
        <v>0</v>
      </c>
      <c r="GJ58" s="6">
        <v>0</v>
      </c>
      <c r="GK58" s="6">
        <v>0</v>
      </c>
      <c r="GL58" s="7">
        <v>0</v>
      </c>
      <c r="GM58" s="6">
        <v>1768</v>
      </c>
      <c r="GN58" s="6">
        <v>1000</v>
      </c>
      <c r="GO58" s="6">
        <v>1340</v>
      </c>
      <c r="GP58" s="6">
        <v>344</v>
      </c>
      <c r="GQ58" s="6">
        <v>168</v>
      </c>
      <c r="GR58" s="6">
        <v>432</v>
      </c>
      <c r="GS58" s="6">
        <v>540</v>
      </c>
      <c r="GT58" s="6">
        <v>184</v>
      </c>
      <c r="GU58" s="6">
        <v>188</v>
      </c>
      <c r="GV58" s="6">
        <v>228</v>
      </c>
      <c r="GW58" s="6">
        <v>204</v>
      </c>
      <c r="GX58" s="6">
        <v>368</v>
      </c>
      <c r="GY58" s="6">
        <v>288</v>
      </c>
      <c r="GZ58" s="6">
        <v>316</v>
      </c>
      <c r="HA58" s="6">
        <v>192</v>
      </c>
      <c r="HB58" s="6">
        <v>804</v>
      </c>
      <c r="HC58" s="6">
        <v>344</v>
      </c>
      <c r="HD58" s="6">
        <v>424</v>
      </c>
      <c r="HE58" s="6">
        <v>540</v>
      </c>
      <c r="HF58" s="6">
        <v>140</v>
      </c>
      <c r="HG58" s="7">
        <v>490.6</v>
      </c>
      <c r="HH58" s="6">
        <v>6100</v>
      </c>
      <c r="HI58" s="6">
        <v>4192</v>
      </c>
      <c r="HJ58" s="6">
        <v>3692</v>
      </c>
      <c r="HK58" s="6">
        <v>4599</v>
      </c>
      <c r="HL58" s="6">
        <v>3951</v>
      </c>
      <c r="HM58" s="6">
        <v>5358</v>
      </c>
      <c r="HN58" s="6">
        <v>4780</v>
      </c>
      <c r="HO58" s="6">
        <v>5466</v>
      </c>
      <c r="HP58" s="6">
        <v>6173</v>
      </c>
      <c r="HQ58" s="6">
        <v>5619</v>
      </c>
      <c r="HR58" s="6">
        <v>5873</v>
      </c>
      <c r="HS58" s="6">
        <v>5358</v>
      </c>
      <c r="HT58" s="6">
        <v>5435</v>
      </c>
      <c r="HU58" s="6">
        <v>4499</v>
      </c>
      <c r="HV58" s="6">
        <v>4956</v>
      </c>
      <c r="HW58" s="6">
        <v>3896</v>
      </c>
      <c r="HX58" s="6">
        <v>2284</v>
      </c>
      <c r="HY58" s="6">
        <v>4460</v>
      </c>
      <c r="HZ58" s="6">
        <v>4295</v>
      </c>
      <c r="IA58" s="6">
        <v>5538</v>
      </c>
      <c r="IB58" s="7">
        <v>4826.2</v>
      </c>
    </row>
    <row r="59" spans="3:236" ht="14">
      <c r="C59" s="5" t="s">
        <v>65</v>
      </c>
      <c r="D59" s="6">
        <v>2960</v>
      </c>
      <c r="E59" s="6">
        <v>3947</v>
      </c>
      <c r="F59" s="6">
        <v>2026</v>
      </c>
      <c r="G59" s="6">
        <v>4060</v>
      </c>
      <c r="H59" s="6">
        <v>3266</v>
      </c>
      <c r="I59" s="6">
        <v>3587</v>
      </c>
      <c r="J59" s="6">
        <v>4330</v>
      </c>
      <c r="K59" s="6">
        <v>4664</v>
      </c>
      <c r="L59" s="19">
        <v>2598</v>
      </c>
      <c r="M59" s="17"/>
      <c r="N59" s="18"/>
      <c r="O59" s="6">
        <v>745</v>
      </c>
      <c r="P59" s="6">
        <v>1575</v>
      </c>
      <c r="Q59" s="6">
        <v>1810</v>
      </c>
      <c r="R59" s="6">
        <v>2521</v>
      </c>
      <c r="S59" s="6">
        <v>8668</v>
      </c>
      <c r="T59" s="6">
        <v>24950</v>
      </c>
      <c r="U59" s="6">
        <v>18225</v>
      </c>
      <c r="V59" s="6">
        <v>0</v>
      </c>
      <c r="W59" s="6">
        <v>0</v>
      </c>
      <c r="X59" s="6">
        <v>15000</v>
      </c>
      <c r="Y59" s="6">
        <v>15000</v>
      </c>
      <c r="Z59" s="7">
        <v>5996.6</v>
      </c>
      <c r="AA59" s="6">
        <v>9100</v>
      </c>
      <c r="AB59" s="6">
        <v>8450</v>
      </c>
      <c r="AC59" s="6">
        <v>6550</v>
      </c>
      <c r="AD59" s="6">
        <v>7240</v>
      </c>
      <c r="AE59" s="6">
        <v>7230</v>
      </c>
      <c r="AF59" s="6">
        <v>5180</v>
      </c>
      <c r="AG59" s="6">
        <v>5650</v>
      </c>
      <c r="AH59" s="6">
        <v>7488</v>
      </c>
      <c r="AI59" s="6">
        <v>2382</v>
      </c>
      <c r="AJ59" s="6">
        <v>1620</v>
      </c>
      <c r="AK59" s="6">
        <v>1261</v>
      </c>
      <c r="AL59" s="6">
        <v>1020</v>
      </c>
      <c r="AM59" s="6">
        <v>390</v>
      </c>
      <c r="AN59" s="6">
        <v>3702</v>
      </c>
      <c r="AO59" s="6">
        <v>11600</v>
      </c>
      <c r="AP59" s="6">
        <v>8375</v>
      </c>
      <c r="AQ59" s="6">
        <v>0</v>
      </c>
      <c r="AR59" s="6">
        <v>0</v>
      </c>
      <c r="AS59" s="6">
        <v>7500</v>
      </c>
      <c r="AT59" s="6">
        <v>7500</v>
      </c>
      <c r="AU59" s="7">
        <v>5111.8999999999996</v>
      </c>
      <c r="AV59" s="6">
        <v>8880</v>
      </c>
      <c r="AW59" s="6">
        <v>8401</v>
      </c>
      <c r="AX59" s="6">
        <v>4566</v>
      </c>
      <c r="AY59" s="6">
        <v>10420</v>
      </c>
      <c r="AZ59" s="6">
        <v>8066</v>
      </c>
      <c r="BA59" s="6">
        <v>9261</v>
      </c>
      <c r="BB59" s="6">
        <v>12034</v>
      </c>
      <c r="BC59" s="6">
        <v>13440</v>
      </c>
      <c r="BD59" s="6">
        <v>4456</v>
      </c>
      <c r="BE59" s="6">
        <v>1415</v>
      </c>
      <c r="BF59" s="6">
        <v>2897</v>
      </c>
      <c r="BG59" s="6">
        <v>3684</v>
      </c>
      <c r="BH59" s="6">
        <v>4721</v>
      </c>
      <c r="BI59" s="6">
        <v>17136</v>
      </c>
      <c r="BJ59" s="6">
        <v>55550</v>
      </c>
      <c r="BK59" s="6">
        <v>40875</v>
      </c>
      <c r="BL59" s="6">
        <v>0</v>
      </c>
      <c r="BM59" s="6">
        <v>0</v>
      </c>
      <c r="BN59" s="6">
        <v>37400</v>
      </c>
      <c r="BO59" s="6">
        <v>37400</v>
      </c>
      <c r="BP59" s="7">
        <v>14030.1</v>
      </c>
      <c r="BQ59" s="6">
        <v>72800</v>
      </c>
      <c r="BR59" s="6">
        <v>67600</v>
      </c>
      <c r="BS59" s="6">
        <v>52400</v>
      </c>
      <c r="BT59" s="6">
        <v>57920</v>
      </c>
      <c r="BU59" s="6">
        <v>57840</v>
      </c>
      <c r="BV59" s="6">
        <v>41440</v>
      </c>
      <c r="BW59" s="6">
        <v>45200</v>
      </c>
      <c r="BX59" s="6">
        <v>59904</v>
      </c>
      <c r="BY59" s="6">
        <v>19056</v>
      </c>
      <c r="BZ59" s="6">
        <v>12960</v>
      </c>
      <c r="CA59" s="6">
        <v>10088</v>
      </c>
      <c r="CB59" s="6">
        <v>8160</v>
      </c>
      <c r="CC59" s="6">
        <v>3120</v>
      </c>
      <c r="CD59" s="6">
        <v>29616</v>
      </c>
      <c r="CE59" s="6">
        <v>92800</v>
      </c>
      <c r="CF59" s="6">
        <v>67000</v>
      </c>
      <c r="CG59" s="6">
        <v>0</v>
      </c>
      <c r="CH59" s="6">
        <v>0</v>
      </c>
      <c r="CI59" s="6">
        <v>60000</v>
      </c>
      <c r="CJ59" s="6">
        <v>60000</v>
      </c>
      <c r="CK59" s="7">
        <v>40895.199999999997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0</v>
      </c>
      <c r="DC59" s="6">
        <v>0</v>
      </c>
      <c r="DD59" s="6">
        <v>0</v>
      </c>
      <c r="DE59" s="6">
        <v>0</v>
      </c>
      <c r="DF59" s="7">
        <v>0</v>
      </c>
      <c r="DG59" s="6">
        <v>0</v>
      </c>
      <c r="DH59" s="6">
        <v>0</v>
      </c>
      <c r="DI59" s="6">
        <v>0</v>
      </c>
      <c r="DJ59" s="6">
        <v>0</v>
      </c>
      <c r="DK59" s="6">
        <v>0</v>
      </c>
      <c r="DL59" s="6">
        <v>0</v>
      </c>
      <c r="DM59" s="6">
        <v>0</v>
      </c>
      <c r="DN59" s="6">
        <v>0</v>
      </c>
      <c r="DO59" s="6">
        <v>0</v>
      </c>
      <c r="DP59" s="6">
        <v>0</v>
      </c>
      <c r="DQ59" s="6">
        <v>0</v>
      </c>
      <c r="DR59" s="6">
        <v>0</v>
      </c>
      <c r="DS59" s="6">
        <v>0</v>
      </c>
      <c r="DT59" s="6">
        <v>0</v>
      </c>
      <c r="DU59" s="6">
        <v>0</v>
      </c>
      <c r="DV59" s="6">
        <v>0</v>
      </c>
      <c r="DW59" s="6">
        <v>0</v>
      </c>
      <c r="DX59" s="6">
        <v>0</v>
      </c>
      <c r="DY59" s="6">
        <v>0</v>
      </c>
      <c r="DZ59" s="6">
        <v>0</v>
      </c>
      <c r="EA59" s="7">
        <v>0</v>
      </c>
      <c r="EB59" s="6">
        <v>0</v>
      </c>
      <c r="EC59" s="6">
        <v>0</v>
      </c>
      <c r="ED59" s="6">
        <v>0</v>
      </c>
      <c r="EE59" s="6">
        <v>0</v>
      </c>
      <c r="EF59" s="6">
        <v>0</v>
      </c>
      <c r="EG59" s="6">
        <v>0</v>
      </c>
      <c r="EH59" s="6">
        <v>0</v>
      </c>
      <c r="EI59" s="6">
        <v>0</v>
      </c>
      <c r="EJ59" s="6">
        <v>0</v>
      </c>
      <c r="EK59" s="6">
        <v>0</v>
      </c>
      <c r="EL59" s="6">
        <v>0</v>
      </c>
      <c r="EM59" s="6">
        <v>0</v>
      </c>
      <c r="EN59" s="6">
        <v>0</v>
      </c>
      <c r="EO59" s="6">
        <v>0</v>
      </c>
      <c r="EP59" s="6">
        <v>0</v>
      </c>
      <c r="EQ59" s="6">
        <v>0</v>
      </c>
      <c r="ER59" s="6">
        <v>0</v>
      </c>
      <c r="ES59" s="6">
        <v>0</v>
      </c>
      <c r="ET59" s="6">
        <v>0</v>
      </c>
      <c r="EU59" s="6">
        <v>0</v>
      </c>
      <c r="EV59" s="7">
        <v>0</v>
      </c>
      <c r="EW59" s="6">
        <v>0</v>
      </c>
      <c r="EX59" s="6">
        <v>0</v>
      </c>
      <c r="EY59" s="6">
        <v>0</v>
      </c>
      <c r="EZ59" s="6">
        <v>0</v>
      </c>
      <c r="FA59" s="6">
        <v>0</v>
      </c>
      <c r="FB59" s="6">
        <v>0</v>
      </c>
      <c r="FC59" s="6">
        <v>0</v>
      </c>
      <c r="FD59" s="6">
        <v>0</v>
      </c>
      <c r="FE59" s="6">
        <v>0</v>
      </c>
      <c r="FF59" s="6">
        <v>0</v>
      </c>
      <c r="FG59" s="6">
        <v>0</v>
      </c>
      <c r="FH59" s="6">
        <v>0</v>
      </c>
      <c r="FI59" s="6">
        <v>0</v>
      </c>
      <c r="FJ59" s="6">
        <v>0</v>
      </c>
      <c r="FK59" s="6">
        <v>0</v>
      </c>
      <c r="FL59" s="6">
        <v>0</v>
      </c>
      <c r="FM59" s="6">
        <v>0</v>
      </c>
      <c r="FN59" s="6">
        <v>0</v>
      </c>
      <c r="FO59" s="6">
        <v>0</v>
      </c>
      <c r="FP59" s="6">
        <v>0</v>
      </c>
      <c r="FQ59" s="7">
        <v>0</v>
      </c>
      <c r="FR59" s="6">
        <v>0</v>
      </c>
      <c r="FS59" s="6">
        <v>0</v>
      </c>
      <c r="FT59" s="6">
        <v>0</v>
      </c>
      <c r="FU59" s="6">
        <v>0</v>
      </c>
      <c r="FV59" s="6">
        <v>40</v>
      </c>
      <c r="FW59" s="6">
        <v>15</v>
      </c>
      <c r="FX59" s="6">
        <v>0</v>
      </c>
      <c r="FY59" s="6">
        <v>279</v>
      </c>
      <c r="FZ59" s="6">
        <v>505</v>
      </c>
      <c r="GA59" s="6">
        <v>251</v>
      </c>
      <c r="GB59" s="6">
        <v>267</v>
      </c>
      <c r="GC59" s="6">
        <v>662</v>
      </c>
      <c r="GD59" s="6">
        <v>427</v>
      </c>
      <c r="GE59" s="6">
        <v>4335</v>
      </c>
      <c r="GF59" s="6">
        <v>6500</v>
      </c>
      <c r="GG59" s="6">
        <v>6075</v>
      </c>
      <c r="GH59" s="6">
        <v>0</v>
      </c>
      <c r="GI59" s="6">
        <v>0</v>
      </c>
      <c r="GJ59" s="6">
        <v>6375</v>
      </c>
      <c r="GK59" s="6">
        <v>6375</v>
      </c>
      <c r="GL59" s="7">
        <v>1605.3</v>
      </c>
      <c r="GM59" s="6">
        <v>0</v>
      </c>
      <c r="GN59" s="6">
        <v>0</v>
      </c>
      <c r="GO59" s="6">
        <v>200</v>
      </c>
      <c r="GP59" s="6">
        <v>261</v>
      </c>
      <c r="GQ59" s="6">
        <v>115</v>
      </c>
      <c r="GR59" s="6">
        <v>250</v>
      </c>
      <c r="GS59" s="6">
        <v>0</v>
      </c>
      <c r="GT59" s="6">
        <v>529</v>
      </c>
      <c r="GU59" s="6">
        <v>1407</v>
      </c>
      <c r="GV59" s="6">
        <v>764</v>
      </c>
      <c r="GW59" s="6">
        <v>1086</v>
      </c>
      <c r="GX59" s="6">
        <v>1113</v>
      </c>
      <c r="GY59" s="6">
        <v>292</v>
      </c>
      <c r="GZ59" s="6">
        <v>4902</v>
      </c>
      <c r="HA59" s="6">
        <v>6550</v>
      </c>
      <c r="HB59" s="6">
        <v>7275</v>
      </c>
      <c r="HC59" s="6">
        <v>0</v>
      </c>
      <c r="HD59" s="6">
        <v>0</v>
      </c>
      <c r="HE59" s="6">
        <v>5525</v>
      </c>
      <c r="HF59" s="6">
        <v>5525</v>
      </c>
      <c r="HG59" s="7">
        <v>1789.7</v>
      </c>
      <c r="HH59" s="6">
        <v>0</v>
      </c>
      <c r="HI59" s="6">
        <v>0</v>
      </c>
      <c r="HJ59" s="6">
        <v>0</v>
      </c>
      <c r="HK59" s="6">
        <v>0</v>
      </c>
      <c r="HL59" s="6">
        <v>0</v>
      </c>
      <c r="HM59" s="6">
        <v>0</v>
      </c>
      <c r="HN59" s="6">
        <v>0</v>
      </c>
      <c r="HO59" s="6">
        <v>0</v>
      </c>
      <c r="HP59" s="6">
        <v>0</v>
      </c>
      <c r="HQ59" s="6">
        <v>0</v>
      </c>
      <c r="HR59" s="6">
        <v>0</v>
      </c>
      <c r="HS59" s="6">
        <v>0</v>
      </c>
      <c r="HT59" s="6">
        <v>0</v>
      </c>
      <c r="HU59" s="6">
        <v>0</v>
      </c>
      <c r="HV59" s="6">
        <v>0</v>
      </c>
      <c r="HW59" s="6">
        <v>0</v>
      </c>
      <c r="HX59" s="6">
        <v>0</v>
      </c>
      <c r="HY59" s="6">
        <v>0</v>
      </c>
      <c r="HZ59" s="6">
        <v>0</v>
      </c>
      <c r="IA59" s="6">
        <v>0</v>
      </c>
      <c r="IB59" s="7">
        <v>0</v>
      </c>
    </row>
    <row r="60" spans="3:236" ht="14">
      <c r="C60" s="5" t="s">
        <v>66</v>
      </c>
      <c r="D60" s="6">
        <v>357443</v>
      </c>
      <c r="E60" s="6">
        <v>553243</v>
      </c>
      <c r="F60" s="6">
        <v>446148</v>
      </c>
      <c r="G60" s="6">
        <v>625387</v>
      </c>
      <c r="H60" s="6">
        <v>610337</v>
      </c>
      <c r="I60" s="6">
        <v>704480</v>
      </c>
      <c r="J60" s="6">
        <v>720216</v>
      </c>
      <c r="K60" s="6">
        <v>692857</v>
      </c>
      <c r="L60" s="19">
        <v>803155</v>
      </c>
      <c r="M60" s="17"/>
      <c r="N60" s="18"/>
      <c r="O60" s="6">
        <v>860602</v>
      </c>
      <c r="P60" s="6">
        <v>486899</v>
      </c>
      <c r="Q60" s="6">
        <v>601954</v>
      </c>
      <c r="R60" s="6">
        <v>530181</v>
      </c>
      <c r="S60" s="6">
        <v>508116</v>
      </c>
      <c r="T60" s="6">
        <v>480294</v>
      </c>
      <c r="U60" s="6">
        <v>416568</v>
      </c>
      <c r="V60" s="6">
        <v>430927</v>
      </c>
      <c r="W60" s="6">
        <v>400413</v>
      </c>
      <c r="X60" s="6">
        <v>458000</v>
      </c>
      <c r="Y60" s="6">
        <v>399357</v>
      </c>
      <c r="Z60" s="7">
        <v>554328.85</v>
      </c>
      <c r="AA60" s="6">
        <v>4800</v>
      </c>
      <c r="AB60" s="6">
        <v>4800</v>
      </c>
      <c r="AC60" s="6">
        <v>4800</v>
      </c>
      <c r="AD60" s="6">
        <v>4800</v>
      </c>
      <c r="AE60" s="6">
        <v>4800</v>
      </c>
      <c r="AF60" s="6">
        <v>4800</v>
      </c>
      <c r="AG60" s="6">
        <v>4800</v>
      </c>
      <c r="AH60" s="6">
        <v>4800</v>
      </c>
      <c r="AI60" s="6">
        <v>4800</v>
      </c>
      <c r="AJ60" s="6">
        <v>4800</v>
      </c>
      <c r="AK60" s="6">
        <v>4800</v>
      </c>
      <c r="AL60" s="6">
        <v>4800</v>
      </c>
      <c r="AM60" s="6">
        <v>4800</v>
      </c>
      <c r="AN60" s="6">
        <v>4800</v>
      </c>
      <c r="AO60" s="6">
        <v>4800</v>
      </c>
      <c r="AP60" s="6">
        <v>4800</v>
      </c>
      <c r="AQ60" s="6">
        <v>4800</v>
      </c>
      <c r="AR60" s="6">
        <v>4800</v>
      </c>
      <c r="AS60" s="6">
        <v>4800</v>
      </c>
      <c r="AT60" s="6">
        <v>4800</v>
      </c>
      <c r="AU60" s="7">
        <v>4800</v>
      </c>
      <c r="AV60" s="6">
        <v>2052399</v>
      </c>
      <c r="AW60" s="6">
        <v>2339351</v>
      </c>
      <c r="AX60" s="6">
        <v>2031334</v>
      </c>
      <c r="AY60" s="6">
        <v>1960659</v>
      </c>
      <c r="AZ60" s="6">
        <v>2502818</v>
      </c>
      <c r="BA60" s="6">
        <v>2455263</v>
      </c>
      <c r="BB60" s="6">
        <v>2810502</v>
      </c>
      <c r="BC60" s="6">
        <v>2358124</v>
      </c>
      <c r="BD60" s="6">
        <v>2609497</v>
      </c>
      <c r="BE60" s="6">
        <v>2772477</v>
      </c>
      <c r="BF60" s="6">
        <v>2372380</v>
      </c>
      <c r="BG60" s="6">
        <v>2597302</v>
      </c>
      <c r="BH60" s="6">
        <v>2458201</v>
      </c>
      <c r="BI60" s="6">
        <v>2464761</v>
      </c>
      <c r="BJ60" s="6">
        <v>2364648</v>
      </c>
      <c r="BK60" s="6">
        <v>1744601</v>
      </c>
      <c r="BL60" s="6">
        <v>2164005</v>
      </c>
      <c r="BM60" s="6">
        <v>1684833</v>
      </c>
      <c r="BN60" s="6">
        <v>2664761</v>
      </c>
      <c r="BO60" s="6">
        <v>2281662</v>
      </c>
      <c r="BP60" s="7">
        <v>2334478.9</v>
      </c>
      <c r="BQ60" s="6">
        <v>14400</v>
      </c>
      <c r="BR60" s="6">
        <v>14400</v>
      </c>
      <c r="BS60" s="6">
        <v>14400</v>
      </c>
      <c r="BT60" s="6">
        <v>14400</v>
      </c>
      <c r="BU60" s="6">
        <v>14400</v>
      </c>
      <c r="BV60" s="6">
        <v>14400</v>
      </c>
      <c r="BW60" s="6">
        <v>14400</v>
      </c>
      <c r="BX60" s="6">
        <v>14400</v>
      </c>
      <c r="BY60" s="6">
        <v>14400</v>
      </c>
      <c r="BZ60" s="6">
        <v>14400</v>
      </c>
      <c r="CA60" s="6">
        <v>14400</v>
      </c>
      <c r="CB60" s="6">
        <v>14400</v>
      </c>
      <c r="CC60" s="6">
        <v>14400</v>
      </c>
      <c r="CD60" s="6">
        <v>14400</v>
      </c>
      <c r="CE60" s="6">
        <v>14400</v>
      </c>
      <c r="CF60" s="6">
        <v>14400</v>
      </c>
      <c r="CG60" s="6">
        <v>14400</v>
      </c>
      <c r="CH60" s="6">
        <v>14400</v>
      </c>
      <c r="CI60" s="6">
        <v>14400</v>
      </c>
      <c r="CJ60" s="6">
        <v>14400</v>
      </c>
      <c r="CK60" s="7">
        <v>14400</v>
      </c>
      <c r="CL60" s="6">
        <v>25994</v>
      </c>
      <c r="CM60" s="6">
        <v>22856</v>
      </c>
      <c r="CN60" s="6">
        <v>26108</v>
      </c>
      <c r="CO60" s="6">
        <v>15502</v>
      </c>
      <c r="CP60" s="6">
        <v>24671</v>
      </c>
      <c r="CQ60" s="6">
        <v>12015</v>
      </c>
      <c r="CR60" s="6">
        <v>20819</v>
      </c>
      <c r="CS60" s="6">
        <v>20725</v>
      </c>
      <c r="CT60" s="6">
        <v>26047</v>
      </c>
      <c r="CU60" s="6">
        <v>26506</v>
      </c>
      <c r="CV60" s="6">
        <v>29290</v>
      </c>
      <c r="CW60" s="6">
        <v>27972</v>
      </c>
      <c r="CX60" s="6">
        <v>17922</v>
      </c>
      <c r="CY60" s="6">
        <v>14821</v>
      </c>
      <c r="CZ60" s="6">
        <v>14987</v>
      </c>
      <c r="DA60" s="6">
        <v>4671</v>
      </c>
      <c r="DB60" s="6">
        <v>25606</v>
      </c>
      <c r="DC60" s="6">
        <v>5993</v>
      </c>
      <c r="DD60" s="6">
        <v>10118</v>
      </c>
      <c r="DE60" s="6">
        <v>33553</v>
      </c>
      <c r="DF60" s="7">
        <v>20308.8</v>
      </c>
      <c r="DG60" s="6">
        <v>0</v>
      </c>
      <c r="DH60" s="6">
        <v>0</v>
      </c>
      <c r="DI60" s="6">
        <v>0</v>
      </c>
      <c r="DJ60" s="6">
        <v>0</v>
      </c>
      <c r="DK60" s="6">
        <v>0</v>
      </c>
      <c r="DL60" s="6">
        <v>0</v>
      </c>
      <c r="DM60" s="6">
        <v>0</v>
      </c>
      <c r="DN60" s="6">
        <v>0</v>
      </c>
      <c r="DO60" s="6">
        <v>0</v>
      </c>
      <c r="DP60" s="6">
        <v>0</v>
      </c>
      <c r="DQ60" s="6">
        <v>0</v>
      </c>
      <c r="DR60" s="6">
        <v>0</v>
      </c>
      <c r="DS60" s="6">
        <v>0</v>
      </c>
      <c r="DT60" s="6">
        <v>0</v>
      </c>
      <c r="DU60" s="6">
        <v>0</v>
      </c>
      <c r="DV60" s="6">
        <v>0</v>
      </c>
      <c r="DW60" s="6">
        <v>0</v>
      </c>
      <c r="DX60" s="6">
        <v>0</v>
      </c>
      <c r="DY60" s="6">
        <v>0</v>
      </c>
      <c r="DZ60" s="6">
        <v>0</v>
      </c>
      <c r="EA60" s="7">
        <v>0</v>
      </c>
      <c r="EB60" s="6">
        <v>0</v>
      </c>
      <c r="EC60" s="6">
        <v>0</v>
      </c>
      <c r="ED60" s="6">
        <v>0</v>
      </c>
      <c r="EE60" s="6">
        <v>0</v>
      </c>
      <c r="EF60" s="6">
        <v>0</v>
      </c>
      <c r="EG60" s="6">
        <v>0</v>
      </c>
      <c r="EH60" s="6">
        <v>0</v>
      </c>
      <c r="EI60" s="6">
        <v>0</v>
      </c>
      <c r="EJ60" s="6">
        <v>0</v>
      </c>
      <c r="EK60" s="6">
        <v>0</v>
      </c>
      <c r="EL60" s="6">
        <v>0</v>
      </c>
      <c r="EM60" s="6">
        <v>0</v>
      </c>
      <c r="EN60" s="6">
        <v>0</v>
      </c>
      <c r="EO60" s="6">
        <v>0</v>
      </c>
      <c r="EP60" s="6">
        <v>0</v>
      </c>
      <c r="EQ60" s="6">
        <v>0</v>
      </c>
      <c r="ER60" s="6">
        <v>0</v>
      </c>
      <c r="ES60" s="6">
        <v>0</v>
      </c>
      <c r="ET60" s="6">
        <v>0</v>
      </c>
      <c r="EU60" s="6">
        <v>0</v>
      </c>
      <c r="EV60" s="7">
        <v>0</v>
      </c>
      <c r="EW60" s="6">
        <v>0</v>
      </c>
      <c r="EX60" s="6">
        <v>0</v>
      </c>
      <c r="EY60" s="6">
        <v>0</v>
      </c>
      <c r="EZ60" s="6">
        <v>0</v>
      </c>
      <c r="FA60" s="6">
        <v>0</v>
      </c>
      <c r="FB60" s="6">
        <v>0</v>
      </c>
      <c r="FC60" s="6">
        <v>0</v>
      </c>
      <c r="FD60" s="6">
        <v>0</v>
      </c>
      <c r="FE60" s="6">
        <v>0</v>
      </c>
      <c r="FF60" s="6">
        <v>0</v>
      </c>
      <c r="FG60" s="6">
        <v>0</v>
      </c>
      <c r="FH60" s="6">
        <v>0</v>
      </c>
      <c r="FI60" s="6">
        <v>0</v>
      </c>
      <c r="FJ60" s="6">
        <v>0</v>
      </c>
      <c r="FK60" s="6">
        <v>0</v>
      </c>
      <c r="FL60" s="6">
        <v>0</v>
      </c>
      <c r="FM60" s="6">
        <v>0</v>
      </c>
      <c r="FN60" s="6">
        <v>0</v>
      </c>
      <c r="FO60" s="6">
        <v>0</v>
      </c>
      <c r="FP60" s="6">
        <v>0</v>
      </c>
      <c r="FQ60" s="7">
        <v>0</v>
      </c>
      <c r="FR60" s="6">
        <v>7598</v>
      </c>
      <c r="FS60" s="6">
        <v>8989</v>
      </c>
      <c r="FT60" s="6">
        <v>8988</v>
      </c>
      <c r="FU60" s="6">
        <v>11190</v>
      </c>
      <c r="FV60" s="6">
        <v>9007</v>
      </c>
      <c r="FW60" s="6">
        <v>6799</v>
      </c>
      <c r="FX60" s="6">
        <v>13200</v>
      </c>
      <c r="FY60" s="6">
        <v>8906</v>
      </c>
      <c r="FZ60" s="6">
        <v>8626</v>
      </c>
      <c r="GA60" s="6">
        <v>11849</v>
      </c>
      <c r="GB60" s="6">
        <v>12162</v>
      </c>
      <c r="GC60" s="6">
        <v>8841</v>
      </c>
      <c r="GD60" s="6">
        <v>11346</v>
      </c>
      <c r="GE60" s="6">
        <v>14033</v>
      </c>
      <c r="GF60" s="6">
        <v>9803</v>
      </c>
      <c r="GG60" s="6">
        <v>4733</v>
      </c>
      <c r="GH60" s="6">
        <v>2593</v>
      </c>
      <c r="GI60" s="6">
        <v>15125</v>
      </c>
      <c r="GJ60" s="6">
        <v>37197</v>
      </c>
      <c r="GK60" s="6">
        <v>845</v>
      </c>
      <c r="GL60" s="7">
        <v>10591.5</v>
      </c>
      <c r="GM60" s="6">
        <v>0</v>
      </c>
      <c r="GN60" s="6">
        <v>0</v>
      </c>
      <c r="GO60" s="6">
        <v>0</v>
      </c>
      <c r="GP60" s="6">
        <v>0</v>
      </c>
      <c r="GQ60" s="6">
        <v>0</v>
      </c>
      <c r="GR60" s="6">
        <v>0</v>
      </c>
      <c r="GS60" s="6">
        <v>0</v>
      </c>
      <c r="GT60" s="6">
        <v>0</v>
      </c>
      <c r="GU60" s="6">
        <v>0</v>
      </c>
      <c r="GV60" s="6">
        <v>0</v>
      </c>
      <c r="GW60" s="6">
        <v>0</v>
      </c>
      <c r="GX60" s="6">
        <v>0</v>
      </c>
      <c r="GY60" s="6">
        <v>0</v>
      </c>
      <c r="GZ60" s="6">
        <v>0</v>
      </c>
      <c r="HA60" s="6">
        <v>0</v>
      </c>
      <c r="HB60" s="6">
        <v>0</v>
      </c>
      <c r="HC60" s="6">
        <v>0</v>
      </c>
      <c r="HD60" s="6">
        <v>0</v>
      </c>
      <c r="HE60" s="6">
        <v>0</v>
      </c>
      <c r="HF60" s="6">
        <v>0</v>
      </c>
      <c r="HG60" s="7">
        <v>0</v>
      </c>
      <c r="HH60" s="6">
        <v>764</v>
      </c>
      <c r="HI60" s="6">
        <v>518</v>
      </c>
      <c r="HJ60" s="6">
        <v>756</v>
      </c>
      <c r="HK60" s="6">
        <v>909</v>
      </c>
      <c r="HL60" s="6">
        <v>1031</v>
      </c>
      <c r="HM60" s="6">
        <v>796</v>
      </c>
      <c r="HN60" s="6">
        <v>799</v>
      </c>
      <c r="HO60" s="6">
        <v>903</v>
      </c>
      <c r="HP60" s="6">
        <v>845</v>
      </c>
      <c r="HQ60" s="6">
        <v>850</v>
      </c>
      <c r="HR60" s="6">
        <v>0</v>
      </c>
      <c r="HS60" s="6">
        <v>0</v>
      </c>
      <c r="HT60" s="6">
        <v>0</v>
      </c>
      <c r="HU60" s="6">
        <v>0</v>
      </c>
      <c r="HV60" s="6">
        <v>0</v>
      </c>
      <c r="HW60" s="6">
        <v>0</v>
      </c>
      <c r="HX60" s="6">
        <v>0</v>
      </c>
      <c r="HY60" s="6">
        <v>0</v>
      </c>
      <c r="HZ60" s="6">
        <v>0</v>
      </c>
      <c r="IA60" s="6">
        <v>0</v>
      </c>
      <c r="IB60" s="7">
        <v>408.55</v>
      </c>
    </row>
    <row r="61" spans="3:236" ht="14">
      <c r="C61" s="5" t="s">
        <v>67</v>
      </c>
      <c r="D61" s="6">
        <v>656026</v>
      </c>
      <c r="E61" s="6">
        <v>680153</v>
      </c>
      <c r="F61" s="6">
        <v>612656</v>
      </c>
      <c r="G61" s="6">
        <v>527760</v>
      </c>
      <c r="H61" s="6">
        <v>525646</v>
      </c>
      <c r="I61" s="6">
        <v>535441</v>
      </c>
      <c r="J61" s="6">
        <v>549708</v>
      </c>
      <c r="K61" s="6">
        <v>550255</v>
      </c>
      <c r="L61" s="19">
        <v>511511</v>
      </c>
      <c r="M61" s="17"/>
      <c r="N61" s="18"/>
      <c r="O61" s="6">
        <v>554907</v>
      </c>
      <c r="P61" s="6">
        <v>604811</v>
      </c>
      <c r="Q61" s="6">
        <v>617208</v>
      </c>
      <c r="R61" s="6">
        <v>662661</v>
      </c>
      <c r="S61" s="6">
        <v>668834</v>
      </c>
      <c r="T61" s="6">
        <v>673345</v>
      </c>
      <c r="U61" s="6">
        <v>663670</v>
      </c>
      <c r="V61" s="6">
        <v>786514</v>
      </c>
      <c r="W61" s="6">
        <v>941029</v>
      </c>
      <c r="X61" s="6">
        <v>1064904</v>
      </c>
      <c r="Y61" s="6">
        <v>1150165</v>
      </c>
      <c r="Z61" s="7">
        <v>676860.2</v>
      </c>
      <c r="AA61" s="6">
        <v>59640</v>
      </c>
      <c r="AB61" s="6">
        <v>60767</v>
      </c>
      <c r="AC61" s="6">
        <v>70350</v>
      </c>
      <c r="AD61" s="6">
        <v>73176</v>
      </c>
      <c r="AE61" s="6">
        <v>80501</v>
      </c>
      <c r="AF61" s="6">
        <v>67040</v>
      </c>
      <c r="AG61" s="6">
        <v>67487</v>
      </c>
      <c r="AH61" s="6">
        <v>63389</v>
      </c>
      <c r="AI61" s="6">
        <v>67175</v>
      </c>
      <c r="AJ61" s="6">
        <v>61477</v>
      </c>
      <c r="AK61" s="6">
        <v>47198</v>
      </c>
      <c r="AL61" s="6">
        <v>47775</v>
      </c>
      <c r="AM61" s="6">
        <v>48104</v>
      </c>
      <c r="AN61" s="6">
        <v>46871</v>
      </c>
      <c r="AO61" s="6">
        <v>37876</v>
      </c>
      <c r="AP61" s="6">
        <v>46150</v>
      </c>
      <c r="AQ61" s="6">
        <v>46923</v>
      </c>
      <c r="AR61" s="6">
        <v>47485</v>
      </c>
      <c r="AS61" s="6">
        <v>50289</v>
      </c>
      <c r="AT61" s="6">
        <v>53170</v>
      </c>
      <c r="AU61" s="7">
        <v>57142.15</v>
      </c>
      <c r="AV61" s="6">
        <v>1348318</v>
      </c>
      <c r="AW61" s="6">
        <v>1411950</v>
      </c>
      <c r="AX61" s="6">
        <v>1138314</v>
      </c>
      <c r="AY61" s="6">
        <v>986968</v>
      </c>
      <c r="AZ61" s="6">
        <v>1021578</v>
      </c>
      <c r="BA61" s="6">
        <v>1011468</v>
      </c>
      <c r="BB61" s="6">
        <v>975395</v>
      </c>
      <c r="BC61" s="6">
        <v>1011345</v>
      </c>
      <c r="BD61" s="6">
        <v>949475</v>
      </c>
      <c r="BE61" s="6">
        <v>1018507</v>
      </c>
      <c r="BF61" s="6">
        <v>1090288</v>
      </c>
      <c r="BG61" s="6">
        <v>1093735</v>
      </c>
      <c r="BH61" s="6">
        <v>1073223</v>
      </c>
      <c r="BI61" s="6">
        <v>1123186</v>
      </c>
      <c r="BJ61" s="6">
        <v>1127335</v>
      </c>
      <c r="BK61" s="6">
        <v>1129956</v>
      </c>
      <c r="BL61" s="6">
        <v>1378190</v>
      </c>
      <c r="BM61" s="6">
        <v>1421877</v>
      </c>
      <c r="BN61" s="6">
        <v>1604678</v>
      </c>
      <c r="BO61" s="6">
        <v>1716156</v>
      </c>
      <c r="BP61" s="7">
        <v>1181597.1000000001</v>
      </c>
      <c r="BQ61" s="6">
        <v>59640</v>
      </c>
      <c r="BR61" s="6">
        <v>60767</v>
      </c>
      <c r="BS61" s="6">
        <v>70350</v>
      </c>
      <c r="BT61" s="6">
        <v>73176</v>
      </c>
      <c r="BU61" s="6">
        <v>80501</v>
      </c>
      <c r="BV61" s="6">
        <v>67040</v>
      </c>
      <c r="BW61" s="6">
        <v>67487</v>
      </c>
      <c r="BX61" s="6">
        <v>63389</v>
      </c>
      <c r="BY61" s="6">
        <v>67175</v>
      </c>
      <c r="BZ61" s="6">
        <v>61477</v>
      </c>
      <c r="CA61" s="6">
        <v>47198</v>
      </c>
      <c r="CB61" s="6">
        <v>47775</v>
      </c>
      <c r="CC61" s="6">
        <v>48104</v>
      </c>
      <c r="CD61" s="6">
        <v>46871</v>
      </c>
      <c r="CE61" s="6">
        <v>37876</v>
      </c>
      <c r="CF61" s="6">
        <v>46150</v>
      </c>
      <c r="CG61" s="6">
        <v>46923</v>
      </c>
      <c r="CH61" s="6">
        <v>47485</v>
      </c>
      <c r="CI61" s="6">
        <v>50289</v>
      </c>
      <c r="CJ61" s="6">
        <v>53170</v>
      </c>
      <c r="CK61" s="7">
        <v>57142.15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0</v>
      </c>
      <c r="DA61" s="6">
        <v>0</v>
      </c>
      <c r="DB61" s="6">
        <v>0</v>
      </c>
      <c r="DC61" s="6">
        <v>0</v>
      </c>
      <c r="DD61" s="6">
        <v>0</v>
      </c>
      <c r="DE61" s="6">
        <v>0</v>
      </c>
      <c r="DF61" s="7">
        <v>0</v>
      </c>
      <c r="DG61" s="6">
        <v>0</v>
      </c>
      <c r="DH61" s="6">
        <v>0</v>
      </c>
      <c r="DI61" s="6">
        <v>0</v>
      </c>
      <c r="DJ61" s="6">
        <v>0</v>
      </c>
      <c r="DK61" s="6">
        <v>0</v>
      </c>
      <c r="DL61" s="6">
        <v>0</v>
      </c>
      <c r="DM61" s="6">
        <v>0</v>
      </c>
      <c r="DN61" s="6">
        <v>0</v>
      </c>
      <c r="DO61" s="6">
        <v>0</v>
      </c>
      <c r="DP61" s="6">
        <v>0</v>
      </c>
      <c r="DQ61" s="6">
        <v>0</v>
      </c>
      <c r="DR61" s="6">
        <v>0</v>
      </c>
      <c r="DS61" s="6">
        <v>0</v>
      </c>
      <c r="DT61" s="6">
        <v>0</v>
      </c>
      <c r="DU61" s="6">
        <v>0</v>
      </c>
      <c r="DV61" s="6">
        <v>0</v>
      </c>
      <c r="DW61" s="6">
        <v>0</v>
      </c>
      <c r="DX61" s="6">
        <v>0</v>
      </c>
      <c r="DY61" s="6">
        <v>0</v>
      </c>
      <c r="DZ61" s="6">
        <v>0</v>
      </c>
      <c r="EA61" s="7">
        <v>0</v>
      </c>
      <c r="EB61" s="6">
        <v>17225</v>
      </c>
      <c r="EC61" s="6">
        <v>16445</v>
      </c>
      <c r="ED61" s="6">
        <v>17757</v>
      </c>
      <c r="EE61" s="6">
        <v>16341</v>
      </c>
      <c r="EF61" s="6">
        <v>16380</v>
      </c>
      <c r="EG61" s="6">
        <v>15415</v>
      </c>
      <c r="EH61" s="6">
        <v>15607</v>
      </c>
      <c r="EI61" s="6">
        <v>14154</v>
      </c>
      <c r="EJ61" s="6">
        <v>12147</v>
      </c>
      <c r="EK61" s="6">
        <v>14189</v>
      </c>
      <c r="EL61" s="6">
        <v>17195</v>
      </c>
      <c r="EM61" s="6">
        <v>14526</v>
      </c>
      <c r="EN61" s="6">
        <v>15996</v>
      </c>
      <c r="EO61" s="6">
        <v>14771</v>
      </c>
      <c r="EP61" s="6">
        <v>16733</v>
      </c>
      <c r="EQ61" s="6">
        <v>15213</v>
      </c>
      <c r="ER61" s="6">
        <v>17147</v>
      </c>
      <c r="ES61" s="6">
        <v>18334</v>
      </c>
      <c r="ET61" s="6">
        <v>19507</v>
      </c>
      <c r="EU61" s="6">
        <v>18139</v>
      </c>
      <c r="EV61" s="7">
        <v>16161.05</v>
      </c>
      <c r="EW61" s="6">
        <v>21197</v>
      </c>
      <c r="EX61" s="6">
        <v>20708</v>
      </c>
      <c r="EY61" s="6">
        <v>19657</v>
      </c>
      <c r="EZ61" s="6">
        <v>17928</v>
      </c>
      <c r="FA61" s="6">
        <v>23462</v>
      </c>
      <c r="FB61" s="6">
        <v>17986</v>
      </c>
      <c r="FC61" s="6">
        <v>17779</v>
      </c>
      <c r="FD61" s="6">
        <v>17638</v>
      </c>
      <c r="FE61" s="6">
        <v>17372</v>
      </c>
      <c r="FF61" s="6">
        <v>17876</v>
      </c>
      <c r="FG61" s="6">
        <v>17490</v>
      </c>
      <c r="FH61" s="6">
        <v>17710</v>
      </c>
      <c r="FI61" s="6">
        <v>18955</v>
      </c>
      <c r="FJ61" s="6">
        <v>18434</v>
      </c>
      <c r="FK61" s="6">
        <v>16976</v>
      </c>
      <c r="FL61" s="6">
        <v>17565</v>
      </c>
      <c r="FM61" s="6">
        <v>21285</v>
      </c>
      <c r="FN61" s="6">
        <v>20695</v>
      </c>
      <c r="FO61" s="6">
        <v>20917</v>
      </c>
      <c r="FP61" s="6">
        <v>20824</v>
      </c>
      <c r="FQ61" s="7">
        <v>19122.7</v>
      </c>
      <c r="FR61" s="6">
        <v>2239</v>
      </c>
      <c r="FS61" s="6">
        <v>2272</v>
      </c>
      <c r="FT61" s="6">
        <v>2735</v>
      </c>
      <c r="FU61" s="6">
        <v>1721</v>
      </c>
      <c r="FV61" s="6">
        <v>1646</v>
      </c>
      <c r="FW61" s="6">
        <v>1226</v>
      </c>
      <c r="FX61" s="6">
        <v>1477</v>
      </c>
      <c r="FY61" s="6">
        <v>1544</v>
      </c>
      <c r="FZ61" s="6">
        <v>1158</v>
      </c>
      <c r="GA61" s="6">
        <v>1136</v>
      </c>
      <c r="GB61" s="6">
        <v>1435</v>
      </c>
      <c r="GC61" s="6">
        <v>1453</v>
      </c>
      <c r="GD61" s="6">
        <v>1652</v>
      </c>
      <c r="GE61" s="6">
        <v>1504</v>
      </c>
      <c r="GF61" s="6">
        <v>1810</v>
      </c>
      <c r="GG61" s="6">
        <v>1981</v>
      </c>
      <c r="GH61" s="6">
        <v>2081</v>
      </c>
      <c r="GI61" s="6">
        <v>2593</v>
      </c>
      <c r="GJ61" s="6">
        <v>2996</v>
      </c>
      <c r="GK61" s="6">
        <v>3813</v>
      </c>
      <c r="GL61" s="7">
        <v>1923.6</v>
      </c>
      <c r="GM61" s="6">
        <v>0</v>
      </c>
      <c r="GN61" s="6">
        <v>0</v>
      </c>
      <c r="GO61" s="6">
        <v>0</v>
      </c>
      <c r="GP61" s="6">
        <v>0</v>
      </c>
      <c r="GQ61" s="6">
        <v>0</v>
      </c>
      <c r="GR61" s="6">
        <v>0</v>
      </c>
      <c r="GS61" s="6">
        <v>0</v>
      </c>
      <c r="GT61" s="6">
        <v>0</v>
      </c>
      <c r="GU61" s="6">
        <v>0</v>
      </c>
      <c r="GV61" s="6">
        <v>0</v>
      </c>
      <c r="GW61" s="6">
        <v>0</v>
      </c>
      <c r="GX61" s="6">
        <v>0</v>
      </c>
      <c r="GY61" s="6">
        <v>0</v>
      </c>
      <c r="GZ61" s="6">
        <v>0</v>
      </c>
      <c r="HA61" s="6">
        <v>0</v>
      </c>
      <c r="HB61" s="6">
        <v>0</v>
      </c>
      <c r="HC61" s="6">
        <v>0</v>
      </c>
      <c r="HD61" s="6">
        <v>0</v>
      </c>
      <c r="HE61" s="6">
        <v>0</v>
      </c>
      <c r="HF61" s="6">
        <v>0</v>
      </c>
      <c r="HG61" s="7">
        <v>0</v>
      </c>
      <c r="HH61" s="6">
        <v>1811</v>
      </c>
      <c r="HI61" s="6">
        <v>2041</v>
      </c>
      <c r="HJ61" s="6">
        <v>1795</v>
      </c>
      <c r="HK61" s="6">
        <v>1844</v>
      </c>
      <c r="HL61" s="6">
        <v>1197</v>
      </c>
      <c r="HM61" s="6">
        <v>1917</v>
      </c>
      <c r="HN61" s="6">
        <v>1840</v>
      </c>
      <c r="HO61" s="6">
        <v>1927</v>
      </c>
      <c r="HP61" s="6">
        <v>1895</v>
      </c>
      <c r="HQ61" s="6">
        <v>1629</v>
      </c>
      <c r="HR61" s="6">
        <v>1752</v>
      </c>
      <c r="HS61" s="6">
        <v>1800</v>
      </c>
      <c r="HT61" s="6">
        <v>1963</v>
      </c>
      <c r="HU61" s="6">
        <v>1868</v>
      </c>
      <c r="HV61" s="6">
        <v>2049</v>
      </c>
      <c r="HW61" s="6">
        <v>2184</v>
      </c>
      <c r="HX61" s="6">
        <v>2124</v>
      </c>
      <c r="HY61" s="6">
        <v>1900</v>
      </c>
      <c r="HZ61" s="6">
        <v>2095</v>
      </c>
      <c r="IA61" s="6">
        <v>2137</v>
      </c>
      <c r="IB61" s="7">
        <v>1888.4</v>
      </c>
    </row>
    <row r="62" spans="3:236" ht="14">
      <c r="C62" s="5" t="s">
        <v>68</v>
      </c>
      <c r="D62" s="6">
        <v>70121</v>
      </c>
      <c r="E62" s="6">
        <v>65278</v>
      </c>
      <c r="F62" s="6">
        <v>62265</v>
      </c>
      <c r="G62" s="6">
        <v>60542</v>
      </c>
      <c r="H62" s="6">
        <v>58675</v>
      </c>
      <c r="I62" s="6">
        <v>61373</v>
      </c>
      <c r="J62" s="6">
        <v>57692</v>
      </c>
      <c r="K62" s="6">
        <v>53521</v>
      </c>
      <c r="L62" s="19">
        <v>49823</v>
      </c>
      <c r="M62" s="17"/>
      <c r="N62" s="18"/>
      <c r="O62" s="6">
        <v>49182</v>
      </c>
      <c r="P62" s="6">
        <v>45178</v>
      </c>
      <c r="Q62" s="6">
        <v>50935</v>
      </c>
      <c r="R62" s="6">
        <v>48580</v>
      </c>
      <c r="S62" s="6">
        <v>46358</v>
      </c>
      <c r="T62" s="6">
        <v>48710</v>
      </c>
      <c r="U62" s="6">
        <v>48466</v>
      </c>
      <c r="V62" s="6">
        <v>50892</v>
      </c>
      <c r="W62" s="6">
        <v>55506</v>
      </c>
      <c r="X62" s="6">
        <v>60132</v>
      </c>
      <c r="Y62" s="6">
        <v>59615</v>
      </c>
      <c r="Z62" s="7">
        <v>55142.2</v>
      </c>
      <c r="AA62" s="6">
        <v>400</v>
      </c>
      <c r="AB62" s="6">
        <v>410</v>
      </c>
      <c r="AC62" s="6">
        <v>415</v>
      </c>
      <c r="AD62" s="6">
        <v>315</v>
      </c>
      <c r="AE62" s="6">
        <v>419</v>
      </c>
      <c r="AF62" s="6">
        <v>385</v>
      </c>
      <c r="AG62" s="6">
        <v>420</v>
      </c>
      <c r="AH62" s="6">
        <v>420</v>
      </c>
      <c r="AI62" s="6">
        <v>420</v>
      </c>
      <c r="AJ62" s="6">
        <v>420</v>
      </c>
      <c r="AK62" s="6">
        <v>420</v>
      </c>
      <c r="AL62" s="6">
        <v>420</v>
      </c>
      <c r="AM62" s="6">
        <v>420</v>
      </c>
      <c r="AN62" s="6">
        <v>420</v>
      </c>
      <c r="AO62" s="6">
        <v>420</v>
      </c>
      <c r="AP62" s="6">
        <v>420</v>
      </c>
      <c r="AQ62" s="6">
        <v>420</v>
      </c>
      <c r="AR62" s="6">
        <v>420</v>
      </c>
      <c r="AS62" s="6">
        <v>420</v>
      </c>
      <c r="AT62" s="6">
        <v>350</v>
      </c>
      <c r="AU62" s="7">
        <v>407.7</v>
      </c>
      <c r="AV62" s="6">
        <v>99918</v>
      </c>
      <c r="AW62" s="6">
        <v>92280</v>
      </c>
      <c r="AX62" s="6">
        <v>87460</v>
      </c>
      <c r="AY62" s="6">
        <v>85503</v>
      </c>
      <c r="AZ62" s="6">
        <v>81928</v>
      </c>
      <c r="BA62" s="6">
        <v>86887</v>
      </c>
      <c r="BB62" s="6">
        <v>81141</v>
      </c>
      <c r="BC62" s="6">
        <v>75819</v>
      </c>
      <c r="BD62" s="6">
        <v>69660</v>
      </c>
      <c r="BE62" s="6">
        <v>69405</v>
      </c>
      <c r="BF62" s="6">
        <v>63313</v>
      </c>
      <c r="BG62" s="6">
        <v>71122</v>
      </c>
      <c r="BH62" s="6">
        <v>68546</v>
      </c>
      <c r="BI62" s="6">
        <v>64796</v>
      </c>
      <c r="BJ62" s="6">
        <v>67884</v>
      </c>
      <c r="BK62" s="6">
        <v>67218</v>
      </c>
      <c r="BL62" s="6">
        <v>70864</v>
      </c>
      <c r="BM62" s="6">
        <v>77409</v>
      </c>
      <c r="BN62" s="6">
        <v>83132</v>
      </c>
      <c r="BO62" s="6">
        <v>82705</v>
      </c>
      <c r="BP62" s="7">
        <v>77349.5</v>
      </c>
      <c r="BQ62" s="6">
        <v>400</v>
      </c>
      <c r="BR62" s="6">
        <v>410</v>
      </c>
      <c r="BS62" s="6">
        <v>415</v>
      </c>
      <c r="BT62" s="6">
        <v>315</v>
      </c>
      <c r="BU62" s="6">
        <v>419</v>
      </c>
      <c r="BV62" s="6">
        <v>385</v>
      </c>
      <c r="BW62" s="6">
        <v>420</v>
      </c>
      <c r="BX62" s="6">
        <v>420</v>
      </c>
      <c r="BY62" s="6">
        <v>420</v>
      </c>
      <c r="BZ62" s="6">
        <v>420</v>
      </c>
      <c r="CA62" s="6">
        <v>420</v>
      </c>
      <c r="CB62" s="6">
        <v>420</v>
      </c>
      <c r="CC62" s="6">
        <v>420</v>
      </c>
      <c r="CD62" s="6">
        <v>420</v>
      </c>
      <c r="CE62" s="6">
        <v>420</v>
      </c>
      <c r="CF62" s="6">
        <v>420</v>
      </c>
      <c r="CG62" s="6">
        <v>420</v>
      </c>
      <c r="CH62" s="6">
        <v>420</v>
      </c>
      <c r="CI62" s="6">
        <v>420</v>
      </c>
      <c r="CJ62" s="6">
        <v>350</v>
      </c>
      <c r="CK62" s="7">
        <v>407.7</v>
      </c>
      <c r="CL62" s="6">
        <v>0</v>
      </c>
      <c r="CM62" s="6">
        <v>0</v>
      </c>
      <c r="CN62" s="6">
        <v>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0</v>
      </c>
      <c r="DA62" s="6">
        <v>0</v>
      </c>
      <c r="DB62" s="6">
        <v>0</v>
      </c>
      <c r="DC62" s="6">
        <v>0</v>
      </c>
      <c r="DD62" s="6">
        <v>0</v>
      </c>
      <c r="DE62" s="6">
        <v>0</v>
      </c>
      <c r="DF62" s="7">
        <v>0</v>
      </c>
      <c r="DG62" s="6">
        <v>0</v>
      </c>
      <c r="DH62" s="6">
        <v>0</v>
      </c>
      <c r="DI62" s="6">
        <v>0</v>
      </c>
      <c r="DJ62" s="6">
        <v>0</v>
      </c>
      <c r="DK62" s="6">
        <v>0</v>
      </c>
      <c r="DL62" s="6">
        <v>0</v>
      </c>
      <c r="DM62" s="6">
        <v>0</v>
      </c>
      <c r="DN62" s="6">
        <v>0</v>
      </c>
      <c r="DO62" s="6">
        <v>0</v>
      </c>
      <c r="DP62" s="6">
        <v>0</v>
      </c>
      <c r="DQ62" s="6">
        <v>0</v>
      </c>
      <c r="DR62" s="6">
        <v>0</v>
      </c>
      <c r="DS62" s="6">
        <v>0</v>
      </c>
      <c r="DT62" s="6">
        <v>0</v>
      </c>
      <c r="DU62" s="6">
        <v>0</v>
      </c>
      <c r="DV62" s="6">
        <v>0</v>
      </c>
      <c r="DW62" s="6">
        <v>0</v>
      </c>
      <c r="DX62" s="6">
        <v>0</v>
      </c>
      <c r="DY62" s="6">
        <v>0</v>
      </c>
      <c r="DZ62" s="6">
        <v>0</v>
      </c>
      <c r="EA62" s="7">
        <v>0</v>
      </c>
      <c r="EB62" s="6">
        <v>0</v>
      </c>
      <c r="EC62" s="6">
        <v>0</v>
      </c>
      <c r="ED62" s="6">
        <v>0</v>
      </c>
      <c r="EE62" s="6">
        <v>0</v>
      </c>
      <c r="EF62" s="6">
        <v>0</v>
      </c>
      <c r="EG62" s="6">
        <v>0</v>
      </c>
      <c r="EH62" s="6">
        <v>0</v>
      </c>
      <c r="EI62" s="6">
        <v>0</v>
      </c>
      <c r="EJ62" s="6">
        <v>0</v>
      </c>
      <c r="EK62" s="6">
        <v>0</v>
      </c>
      <c r="EL62" s="6">
        <v>0</v>
      </c>
      <c r="EM62" s="6">
        <v>0</v>
      </c>
      <c r="EN62" s="6">
        <v>0</v>
      </c>
      <c r="EO62" s="6">
        <v>0</v>
      </c>
      <c r="EP62" s="6">
        <v>0</v>
      </c>
      <c r="EQ62" s="6">
        <v>0</v>
      </c>
      <c r="ER62" s="6">
        <v>0</v>
      </c>
      <c r="ES62" s="6">
        <v>0</v>
      </c>
      <c r="ET62" s="6">
        <v>0</v>
      </c>
      <c r="EU62" s="6">
        <v>0</v>
      </c>
      <c r="EV62" s="7">
        <v>0</v>
      </c>
      <c r="EW62" s="6">
        <v>0</v>
      </c>
      <c r="EX62" s="6">
        <v>0</v>
      </c>
      <c r="EY62" s="6">
        <v>0</v>
      </c>
      <c r="EZ62" s="6">
        <v>0</v>
      </c>
      <c r="FA62" s="6">
        <v>0</v>
      </c>
      <c r="FB62" s="6">
        <v>0</v>
      </c>
      <c r="FC62" s="6">
        <v>0</v>
      </c>
      <c r="FD62" s="6">
        <v>0</v>
      </c>
      <c r="FE62" s="6">
        <v>0</v>
      </c>
      <c r="FF62" s="6">
        <v>0</v>
      </c>
      <c r="FG62" s="6">
        <v>0</v>
      </c>
      <c r="FH62" s="6">
        <v>0</v>
      </c>
      <c r="FI62" s="6">
        <v>0</v>
      </c>
      <c r="FJ62" s="6">
        <v>0</v>
      </c>
      <c r="FK62" s="6">
        <v>0</v>
      </c>
      <c r="FL62" s="6">
        <v>0</v>
      </c>
      <c r="FM62" s="6">
        <v>0</v>
      </c>
      <c r="FN62" s="6">
        <v>0</v>
      </c>
      <c r="FO62" s="6">
        <v>0</v>
      </c>
      <c r="FP62" s="6">
        <v>0</v>
      </c>
      <c r="FQ62" s="7">
        <v>0</v>
      </c>
      <c r="FR62" s="6">
        <v>0</v>
      </c>
      <c r="FS62" s="6">
        <v>0</v>
      </c>
      <c r="FT62" s="6">
        <v>0</v>
      </c>
      <c r="FU62" s="6">
        <v>0</v>
      </c>
      <c r="FV62" s="6">
        <v>0</v>
      </c>
      <c r="FW62" s="6">
        <v>0</v>
      </c>
      <c r="FX62" s="6">
        <v>0</v>
      </c>
      <c r="FY62" s="6">
        <v>0</v>
      </c>
      <c r="FZ62" s="6">
        <v>0</v>
      </c>
      <c r="GA62" s="6">
        <v>0</v>
      </c>
      <c r="GB62" s="6">
        <v>0</v>
      </c>
      <c r="GC62" s="6">
        <v>0</v>
      </c>
      <c r="GD62" s="6">
        <v>0</v>
      </c>
      <c r="GE62" s="6">
        <v>0</v>
      </c>
      <c r="GF62" s="6">
        <v>0</v>
      </c>
      <c r="GG62" s="6">
        <v>0</v>
      </c>
      <c r="GH62" s="6">
        <v>0</v>
      </c>
      <c r="GI62" s="6">
        <v>0</v>
      </c>
      <c r="GJ62" s="6">
        <v>0</v>
      </c>
      <c r="GK62" s="6">
        <v>0</v>
      </c>
      <c r="GL62" s="7">
        <v>0</v>
      </c>
      <c r="GM62" s="6">
        <v>0</v>
      </c>
      <c r="GN62" s="6">
        <v>0</v>
      </c>
      <c r="GO62" s="6">
        <v>0</v>
      </c>
      <c r="GP62" s="6">
        <v>0</v>
      </c>
      <c r="GQ62" s="6">
        <v>0</v>
      </c>
      <c r="GR62" s="6">
        <v>0</v>
      </c>
      <c r="GS62" s="6">
        <v>0</v>
      </c>
      <c r="GT62" s="6">
        <v>0</v>
      </c>
      <c r="GU62" s="6">
        <v>0</v>
      </c>
      <c r="GV62" s="6">
        <v>0</v>
      </c>
      <c r="GW62" s="6">
        <v>0</v>
      </c>
      <c r="GX62" s="6">
        <v>0</v>
      </c>
      <c r="GY62" s="6">
        <v>0</v>
      </c>
      <c r="GZ62" s="6">
        <v>0</v>
      </c>
      <c r="HA62" s="6">
        <v>0</v>
      </c>
      <c r="HB62" s="6">
        <v>0</v>
      </c>
      <c r="HC62" s="6">
        <v>0</v>
      </c>
      <c r="HD62" s="6">
        <v>0</v>
      </c>
      <c r="HE62" s="6">
        <v>0</v>
      </c>
      <c r="HF62" s="6">
        <v>0</v>
      </c>
      <c r="HG62" s="7">
        <v>0</v>
      </c>
      <c r="HH62" s="6">
        <v>0</v>
      </c>
      <c r="HI62" s="6">
        <v>0</v>
      </c>
      <c r="HJ62" s="6">
        <v>0</v>
      </c>
      <c r="HK62" s="6">
        <v>0</v>
      </c>
      <c r="HL62" s="6">
        <v>0</v>
      </c>
      <c r="HM62" s="6">
        <v>0</v>
      </c>
      <c r="HN62" s="6">
        <v>0</v>
      </c>
      <c r="HO62" s="6">
        <v>0</v>
      </c>
      <c r="HP62" s="6">
        <v>0</v>
      </c>
      <c r="HQ62" s="6">
        <v>0</v>
      </c>
      <c r="HR62" s="6">
        <v>0</v>
      </c>
      <c r="HS62" s="6">
        <v>0</v>
      </c>
      <c r="HT62" s="6">
        <v>0</v>
      </c>
      <c r="HU62" s="6">
        <v>0</v>
      </c>
      <c r="HV62" s="6">
        <v>0</v>
      </c>
      <c r="HW62" s="6">
        <v>0</v>
      </c>
      <c r="HX62" s="6">
        <v>0</v>
      </c>
      <c r="HY62" s="6">
        <v>0</v>
      </c>
      <c r="HZ62" s="6">
        <v>0</v>
      </c>
      <c r="IA62" s="6">
        <v>0</v>
      </c>
      <c r="IB62" s="7">
        <v>0</v>
      </c>
    </row>
    <row r="63" spans="3:236" ht="14">
      <c r="C63" s="5" t="s">
        <v>69</v>
      </c>
      <c r="D63" s="6">
        <v>37911</v>
      </c>
      <c r="E63" s="6">
        <v>36442</v>
      </c>
      <c r="F63" s="6">
        <v>35240</v>
      </c>
      <c r="G63" s="6">
        <v>34769</v>
      </c>
      <c r="H63" s="6">
        <v>38052</v>
      </c>
      <c r="I63" s="6">
        <v>32570</v>
      </c>
      <c r="J63" s="6">
        <v>28372</v>
      </c>
      <c r="K63" s="6">
        <v>26640</v>
      </c>
      <c r="L63" s="19">
        <v>28799</v>
      </c>
      <c r="M63" s="17"/>
      <c r="N63" s="18"/>
      <c r="O63" s="6">
        <v>28820</v>
      </c>
      <c r="P63" s="6">
        <v>21233</v>
      </c>
      <c r="Q63" s="6">
        <v>83550</v>
      </c>
      <c r="R63" s="6">
        <v>86740</v>
      </c>
      <c r="S63" s="6">
        <v>89721</v>
      </c>
      <c r="T63" s="6">
        <v>93429</v>
      </c>
      <c r="U63" s="6">
        <v>81710</v>
      </c>
      <c r="V63" s="6">
        <v>82377</v>
      </c>
      <c r="W63" s="6">
        <v>72606</v>
      </c>
      <c r="X63" s="6">
        <v>80696</v>
      </c>
      <c r="Y63" s="6">
        <v>72777</v>
      </c>
      <c r="Z63" s="7">
        <v>54622.7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7">
        <v>0</v>
      </c>
      <c r="AV63" s="6">
        <v>50376</v>
      </c>
      <c r="AW63" s="6">
        <v>47622</v>
      </c>
      <c r="AX63" s="6">
        <v>45686</v>
      </c>
      <c r="AY63" s="6">
        <v>44722</v>
      </c>
      <c r="AZ63" s="6">
        <v>50280</v>
      </c>
      <c r="BA63" s="6">
        <v>43040</v>
      </c>
      <c r="BB63" s="6">
        <v>37491</v>
      </c>
      <c r="BC63" s="6">
        <v>35203</v>
      </c>
      <c r="BD63" s="6">
        <v>38057</v>
      </c>
      <c r="BE63" s="6">
        <v>38084</v>
      </c>
      <c r="BF63" s="6">
        <v>135461</v>
      </c>
      <c r="BG63" s="6">
        <v>127827</v>
      </c>
      <c r="BH63" s="6">
        <v>132383</v>
      </c>
      <c r="BI63" s="6">
        <v>137209</v>
      </c>
      <c r="BJ63" s="6">
        <v>143337</v>
      </c>
      <c r="BK63" s="6">
        <v>125564</v>
      </c>
      <c r="BL63" s="6">
        <v>126086</v>
      </c>
      <c r="BM63" s="6">
        <v>111426</v>
      </c>
      <c r="BN63" s="6">
        <v>124184</v>
      </c>
      <c r="BO63" s="6">
        <v>112161</v>
      </c>
      <c r="BP63" s="7">
        <v>85309.95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7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7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0</v>
      </c>
      <c r="DW63" s="6">
        <v>0</v>
      </c>
      <c r="DX63" s="6">
        <v>0</v>
      </c>
      <c r="DY63" s="6">
        <v>0</v>
      </c>
      <c r="DZ63" s="6">
        <v>0</v>
      </c>
      <c r="EA63" s="7">
        <v>0</v>
      </c>
      <c r="EB63" s="6">
        <v>0</v>
      </c>
      <c r="EC63" s="6">
        <v>0</v>
      </c>
      <c r="ED63" s="6">
        <v>0</v>
      </c>
      <c r="EE63" s="6">
        <v>0</v>
      </c>
      <c r="EF63" s="6">
        <v>0</v>
      </c>
      <c r="EG63" s="6">
        <v>0</v>
      </c>
      <c r="EH63" s="6">
        <v>0</v>
      </c>
      <c r="EI63" s="6">
        <v>0</v>
      </c>
      <c r="EJ63" s="6">
        <v>0</v>
      </c>
      <c r="EK63" s="6">
        <v>0</v>
      </c>
      <c r="EL63" s="6">
        <v>0</v>
      </c>
      <c r="EM63" s="6">
        <v>0</v>
      </c>
      <c r="EN63" s="6">
        <v>0</v>
      </c>
      <c r="EO63" s="6">
        <v>0</v>
      </c>
      <c r="EP63" s="6">
        <v>0</v>
      </c>
      <c r="EQ63" s="6">
        <v>0</v>
      </c>
      <c r="ER63" s="6">
        <v>0</v>
      </c>
      <c r="ES63" s="6">
        <v>0</v>
      </c>
      <c r="ET63" s="6">
        <v>0</v>
      </c>
      <c r="EU63" s="6">
        <v>0</v>
      </c>
      <c r="EV63" s="7">
        <v>0</v>
      </c>
      <c r="EW63" s="6">
        <v>0</v>
      </c>
      <c r="EX63" s="6">
        <v>0</v>
      </c>
      <c r="EY63" s="6">
        <v>0</v>
      </c>
      <c r="EZ63" s="6">
        <v>0</v>
      </c>
      <c r="FA63" s="6">
        <v>0</v>
      </c>
      <c r="FB63" s="6">
        <v>0</v>
      </c>
      <c r="FC63" s="6">
        <v>0</v>
      </c>
      <c r="FD63" s="6">
        <v>0</v>
      </c>
      <c r="FE63" s="6">
        <v>0</v>
      </c>
      <c r="FF63" s="6">
        <v>0</v>
      </c>
      <c r="FG63" s="6">
        <v>0</v>
      </c>
      <c r="FH63" s="6">
        <v>0</v>
      </c>
      <c r="FI63" s="6">
        <v>0</v>
      </c>
      <c r="FJ63" s="6">
        <v>0</v>
      </c>
      <c r="FK63" s="6">
        <v>0</v>
      </c>
      <c r="FL63" s="6">
        <v>0</v>
      </c>
      <c r="FM63" s="6">
        <v>0</v>
      </c>
      <c r="FN63" s="6">
        <v>0</v>
      </c>
      <c r="FO63" s="6">
        <v>0</v>
      </c>
      <c r="FP63" s="6">
        <v>0</v>
      </c>
      <c r="FQ63" s="7">
        <v>0</v>
      </c>
      <c r="FR63" s="6">
        <v>0</v>
      </c>
      <c r="FS63" s="6">
        <v>0</v>
      </c>
      <c r="FT63" s="6">
        <v>0</v>
      </c>
      <c r="FU63" s="6">
        <v>0</v>
      </c>
      <c r="FV63" s="6">
        <v>0</v>
      </c>
      <c r="FW63" s="6">
        <v>0</v>
      </c>
      <c r="FX63" s="6">
        <v>0</v>
      </c>
      <c r="FY63" s="6">
        <v>0</v>
      </c>
      <c r="FZ63" s="6">
        <v>0</v>
      </c>
      <c r="GA63" s="6">
        <v>0</v>
      </c>
      <c r="GB63" s="6">
        <v>0</v>
      </c>
      <c r="GC63" s="6">
        <v>0</v>
      </c>
      <c r="GD63" s="6">
        <v>0</v>
      </c>
      <c r="GE63" s="6">
        <v>0</v>
      </c>
      <c r="GF63" s="6">
        <v>0</v>
      </c>
      <c r="GG63" s="6">
        <v>0</v>
      </c>
      <c r="GH63" s="6">
        <v>0</v>
      </c>
      <c r="GI63" s="6">
        <v>0</v>
      </c>
      <c r="GJ63" s="6">
        <v>0</v>
      </c>
      <c r="GK63" s="6">
        <v>0</v>
      </c>
      <c r="GL63" s="7">
        <v>0</v>
      </c>
      <c r="GM63" s="6">
        <v>0</v>
      </c>
      <c r="GN63" s="6">
        <v>0</v>
      </c>
      <c r="GO63" s="6">
        <v>0</v>
      </c>
      <c r="GP63" s="6">
        <v>0</v>
      </c>
      <c r="GQ63" s="6">
        <v>0</v>
      </c>
      <c r="GR63" s="6">
        <v>0</v>
      </c>
      <c r="GS63" s="6">
        <v>0</v>
      </c>
      <c r="GT63" s="6">
        <v>0</v>
      </c>
      <c r="GU63" s="6">
        <v>0</v>
      </c>
      <c r="GV63" s="6">
        <v>0</v>
      </c>
      <c r="GW63" s="6">
        <v>0</v>
      </c>
      <c r="GX63" s="6">
        <v>0</v>
      </c>
      <c r="GY63" s="6">
        <v>0</v>
      </c>
      <c r="GZ63" s="6">
        <v>0</v>
      </c>
      <c r="HA63" s="6">
        <v>0</v>
      </c>
      <c r="HB63" s="6">
        <v>0</v>
      </c>
      <c r="HC63" s="6">
        <v>0</v>
      </c>
      <c r="HD63" s="6">
        <v>0</v>
      </c>
      <c r="HE63" s="6">
        <v>0</v>
      </c>
      <c r="HF63" s="6">
        <v>0</v>
      </c>
      <c r="HG63" s="7">
        <v>0</v>
      </c>
      <c r="HH63" s="6">
        <v>0</v>
      </c>
      <c r="HI63" s="6">
        <v>0</v>
      </c>
      <c r="HJ63" s="6">
        <v>0</v>
      </c>
      <c r="HK63" s="6">
        <v>0</v>
      </c>
      <c r="HL63" s="6">
        <v>0</v>
      </c>
      <c r="HM63" s="6">
        <v>0</v>
      </c>
      <c r="HN63" s="6">
        <v>0</v>
      </c>
      <c r="HO63" s="6">
        <v>0</v>
      </c>
      <c r="HP63" s="6">
        <v>0</v>
      </c>
      <c r="HQ63" s="6">
        <v>0</v>
      </c>
      <c r="HR63" s="6">
        <v>0</v>
      </c>
      <c r="HS63" s="6">
        <v>0</v>
      </c>
      <c r="HT63" s="6">
        <v>0</v>
      </c>
      <c r="HU63" s="6">
        <v>0</v>
      </c>
      <c r="HV63" s="6">
        <v>0</v>
      </c>
      <c r="HW63" s="6">
        <v>0</v>
      </c>
      <c r="HX63" s="6">
        <v>0</v>
      </c>
      <c r="HY63" s="6">
        <v>0</v>
      </c>
      <c r="HZ63" s="6">
        <v>0</v>
      </c>
      <c r="IA63" s="6">
        <v>0</v>
      </c>
      <c r="IB63" s="7">
        <v>0</v>
      </c>
    </row>
    <row r="64" spans="3:236" ht="14">
      <c r="C64" s="5" t="s">
        <v>70</v>
      </c>
      <c r="D64" s="6">
        <v>522076</v>
      </c>
      <c r="E64" s="6">
        <v>514418</v>
      </c>
      <c r="F64" s="6">
        <v>469303</v>
      </c>
      <c r="G64" s="6">
        <v>455621</v>
      </c>
      <c r="H64" s="6">
        <v>476259</v>
      </c>
      <c r="I64" s="6">
        <v>457631</v>
      </c>
      <c r="J64" s="6">
        <v>419599</v>
      </c>
      <c r="K64" s="6">
        <v>413786</v>
      </c>
      <c r="L64" s="19">
        <v>407367</v>
      </c>
      <c r="M64" s="17"/>
      <c r="N64" s="18"/>
      <c r="O64" s="6">
        <v>409560</v>
      </c>
      <c r="P64" s="6">
        <v>400381</v>
      </c>
      <c r="Q64" s="6">
        <v>432639</v>
      </c>
      <c r="R64" s="6">
        <v>428524</v>
      </c>
      <c r="S64" s="6">
        <v>365000</v>
      </c>
      <c r="T64" s="6">
        <v>381058</v>
      </c>
      <c r="U64" s="6">
        <v>388566</v>
      </c>
      <c r="V64" s="6">
        <v>397309</v>
      </c>
      <c r="W64" s="6">
        <v>445720</v>
      </c>
      <c r="X64" s="6">
        <v>466773</v>
      </c>
      <c r="Y64" s="6">
        <v>520026</v>
      </c>
      <c r="Z64" s="7">
        <v>438580.8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7">
        <v>0</v>
      </c>
      <c r="AV64" s="6">
        <v>2062168</v>
      </c>
      <c r="AW64" s="6">
        <v>2000924</v>
      </c>
      <c r="AX64" s="6">
        <v>1842576</v>
      </c>
      <c r="AY64" s="6">
        <v>1788843</v>
      </c>
      <c r="AZ64" s="6">
        <v>1870528</v>
      </c>
      <c r="BA64" s="6">
        <v>1807931</v>
      </c>
      <c r="BB64" s="6">
        <v>1648105</v>
      </c>
      <c r="BC64" s="6">
        <v>1632485</v>
      </c>
      <c r="BD64" s="6">
        <v>1616083</v>
      </c>
      <c r="BE64" s="6">
        <v>1625936</v>
      </c>
      <c r="BF64" s="6">
        <v>1580313</v>
      </c>
      <c r="BG64" s="6">
        <v>1696043</v>
      </c>
      <c r="BH64" s="6">
        <v>1675616</v>
      </c>
      <c r="BI64" s="6">
        <v>1419948</v>
      </c>
      <c r="BJ64" s="6">
        <v>1479016</v>
      </c>
      <c r="BK64" s="6">
        <v>1512477</v>
      </c>
      <c r="BL64" s="6">
        <v>1530605</v>
      </c>
      <c r="BM64" s="6">
        <v>1739670</v>
      </c>
      <c r="BN64" s="6">
        <v>1808212</v>
      </c>
      <c r="BO64" s="6">
        <v>1995967</v>
      </c>
      <c r="BP64" s="7">
        <v>1716672.3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7">
        <v>0</v>
      </c>
      <c r="CL64" s="6">
        <v>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0</v>
      </c>
      <c r="DC64" s="6">
        <v>0</v>
      </c>
      <c r="DD64" s="6">
        <v>0</v>
      </c>
      <c r="DE64" s="6">
        <v>0</v>
      </c>
      <c r="DF64" s="7">
        <v>0</v>
      </c>
      <c r="DG64" s="6">
        <v>0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6">
        <v>0</v>
      </c>
      <c r="DN64" s="6">
        <v>0</v>
      </c>
      <c r="DO64" s="6">
        <v>0</v>
      </c>
      <c r="DP64" s="6">
        <v>0</v>
      </c>
      <c r="DQ64" s="6">
        <v>0</v>
      </c>
      <c r="DR64" s="6">
        <v>0</v>
      </c>
      <c r="DS64" s="6">
        <v>0</v>
      </c>
      <c r="DT64" s="6">
        <v>0</v>
      </c>
      <c r="DU64" s="6">
        <v>0</v>
      </c>
      <c r="DV64" s="6">
        <v>0</v>
      </c>
      <c r="DW64" s="6">
        <v>0</v>
      </c>
      <c r="DX64" s="6">
        <v>0</v>
      </c>
      <c r="DY64" s="6">
        <v>0</v>
      </c>
      <c r="DZ64" s="6">
        <v>0</v>
      </c>
      <c r="EA64" s="7">
        <v>0</v>
      </c>
      <c r="EB64" s="6">
        <v>0</v>
      </c>
      <c r="EC64" s="6">
        <v>0</v>
      </c>
      <c r="ED64" s="6">
        <v>0</v>
      </c>
      <c r="EE64" s="6">
        <v>0</v>
      </c>
      <c r="EF64" s="6">
        <v>0</v>
      </c>
      <c r="EG64" s="6">
        <v>0</v>
      </c>
      <c r="EH64" s="6">
        <v>0</v>
      </c>
      <c r="EI64" s="6">
        <v>0</v>
      </c>
      <c r="EJ64" s="6">
        <v>0</v>
      </c>
      <c r="EK64" s="6">
        <v>0</v>
      </c>
      <c r="EL64" s="6">
        <v>0</v>
      </c>
      <c r="EM64" s="6">
        <v>0</v>
      </c>
      <c r="EN64" s="6">
        <v>0</v>
      </c>
      <c r="EO64" s="6">
        <v>0</v>
      </c>
      <c r="EP64" s="6">
        <v>0</v>
      </c>
      <c r="EQ64" s="6">
        <v>0</v>
      </c>
      <c r="ER64" s="6">
        <v>0</v>
      </c>
      <c r="ES64" s="6">
        <v>0</v>
      </c>
      <c r="ET64" s="6">
        <v>0</v>
      </c>
      <c r="EU64" s="6">
        <v>0</v>
      </c>
      <c r="EV64" s="7">
        <v>0</v>
      </c>
      <c r="EW64" s="6">
        <v>0</v>
      </c>
      <c r="EX64" s="6">
        <v>0</v>
      </c>
      <c r="EY64" s="6">
        <v>0</v>
      </c>
      <c r="EZ64" s="6">
        <v>0</v>
      </c>
      <c r="FA64" s="6">
        <v>0</v>
      </c>
      <c r="FB64" s="6">
        <v>0</v>
      </c>
      <c r="FC64" s="6">
        <v>0</v>
      </c>
      <c r="FD64" s="6">
        <v>0</v>
      </c>
      <c r="FE64" s="6">
        <v>0</v>
      </c>
      <c r="FF64" s="6">
        <v>0</v>
      </c>
      <c r="FG64" s="6">
        <v>0</v>
      </c>
      <c r="FH64" s="6">
        <v>0</v>
      </c>
      <c r="FI64" s="6">
        <v>0</v>
      </c>
      <c r="FJ64" s="6">
        <v>0</v>
      </c>
      <c r="FK64" s="6">
        <v>0</v>
      </c>
      <c r="FL64" s="6">
        <v>0</v>
      </c>
      <c r="FM64" s="6">
        <v>0</v>
      </c>
      <c r="FN64" s="6">
        <v>0</v>
      </c>
      <c r="FO64" s="6">
        <v>0</v>
      </c>
      <c r="FP64" s="6">
        <v>0</v>
      </c>
      <c r="FQ64" s="7">
        <v>0</v>
      </c>
      <c r="FR64" s="6">
        <v>922</v>
      </c>
      <c r="FS64" s="6">
        <v>257</v>
      </c>
      <c r="FT64" s="6">
        <v>140</v>
      </c>
      <c r="FU64" s="6">
        <v>157</v>
      </c>
      <c r="FV64" s="6">
        <v>162</v>
      </c>
      <c r="FW64" s="6">
        <v>160</v>
      </c>
      <c r="FX64" s="6">
        <v>155</v>
      </c>
      <c r="FY64" s="6">
        <v>137</v>
      </c>
      <c r="FZ64" s="6">
        <v>95</v>
      </c>
      <c r="GA64" s="6">
        <v>93</v>
      </c>
      <c r="GB64" s="6">
        <v>86</v>
      </c>
      <c r="GC64" s="6">
        <v>114</v>
      </c>
      <c r="GD64" s="6">
        <v>170</v>
      </c>
      <c r="GE64" s="6">
        <v>107</v>
      </c>
      <c r="GF64" s="6">
        <v>151</v>
      </c>
      <c r="GG64" s="6">
        <v>176</v>
      </c>
      <c r="GH64" s="6">
        <v>146</v>
      </c>
      <c r="GI64" s="6">
        <v>135</v>
      </c>
      <c r="GJ64" s="6">
        <v>251</v>
      </c>
      <c r="GK64" s="6">
        <v>202</v>
      </c>
      <c r="GL64" s="7">
        <v>190.8</v>
      </c>
      <c r="GM64" s="6">
        <v>0</v>
      </c>
      <c r="GN64" s="6">
        <v>0</v>
      </c>
      <c r="GO64" s="6">
        <v>0</v>
      </c>
      <c r="GP64" s="6">
        <v>0</v>
      </c>
      <c r="GQ64" s="6">
        <v>0</v>
      </c>
      <c r="GR64" s="6">
        <v>0</v>
      </c>
      <c r="GS64" s="6">
        <v>0</v>
      </c>
      <c r="GT64" s="6">
        <v>0</v>
      </c>
      <c r="GU64" s="6">
        <v>0</v>
      </c>
      <c r="GV64" s="6">
        <v>0</v>
      </c>
      <c r="GW64" s="6">
        <v>0</v>
      </c>
      <c r="GX64" s="6">
        <v>0</v>
      </c>
      <c r="GY64" s="6">
        <v>0</v>
      </c>
      <c r="GZ64" s="6">
        <v>0</v>
      </c>
      <c r="HA64" s="6">
        <v>0</v>
      </c>
      <c r="HB64" s="6">
        <v>0</v>
      </c>
      <c r="HC64" s="6">
        <v>0</v>
      </c>
      <c r="HD64" s="6">
        <v>0</v>
      </c>
      <c r="HE64" s="6">
        <v>0</v>
      </c>
      <c r="HF64" s="6">
        <v>0</v>
      </c>
      <c r="HG64" s="7">
        <v>0</v>
      </c>
      <c r="HH64" s="6">
        <v>0</v>
      </c>
      <c r="HI64" s="6">
        <v>0</v>
      </c>
      <c r="HJ64" s="6">
        <v>0</v>
      </c>
      <c r="HK64" s="6">
        <v>0</v>
      </c>
      <c r="HL64" s="6">
        <v>0</v>
      </c>
      <c r="HM64" s="6">
        <v>0</v>
      </c>
      <c r="HN64" s="6">
        <v>0</v>
      </c>
      <c r="HO64" s="6">
        <v>0</v>
      </c>
      <c r="HP64" s="6">
        <v>0</v>
      </c>
      <c r="HQ64" s="6">
        <v>0</v>
      </c>
      <c r="HR64" s="6">
        <v>0</v>
      </c>
      <c r="HS64" s="6">
        <v>0</v>
      </c>
      <c r="HT64" s="6">
        <v>0</v>
      </c>
      <c r="HU64" s="6">
        <v>0</v>
      </c>
      <c r="HV64" s="6">
        <v>0</v>
      </c>
      <c r="HW64" s="6">
        <v>0</v>
      </c>
      <c r="HX64" s="6">
        <v>0</v>
      </c>
      <c r="HY64" s="6">
        <v>0</v>
      </c>
      <c r="HZ64" s="6">
        <v>0</v>
      </c>
      <c r="IA64" s="6">
        <v>0</v>
      </c>
      <c r="IB64" s="7">
        <v>0</v>
      </c>
    </row>
    <row r="65" spans="3:236" ht="14">
      <c r="C65" s="5" t="s">
        <v>71</v>
      </c>
      <c r="D65" s="8"/>
      <c r="E65" s="8"/>
      <c r="F65" s="8"/>
      <c r="G65" s="8"/>
      <c r="H65" s="8"/>
      <c r="I65" s="8"/>
      <c r="J65" s="8"/>
      <c r="K65" s="8"/>
      <c r="L65" s="20"/>
      <c r="M65" s="17"/>
      <c r="N65" s="18"/>
      <c r="O65" s="8"/>
      <c r="P65" s="8"/>
      <c r="Q65" s="8"/>
      <c r="R65" s="8"/>
      <c r="S65" s="8"/>
      <c r="T65" s="8"/>
      <c r="U65" s="8"/>
      <c r="V65" s="8"/>
      <c r="W65" s="8"/>
      <c r="X65" s="8"/>
      <c r="Y65" s="6">
        <v>1884</v>
      </c>
      <c r="Z65" s="7">
        <v>1884</v>
      </c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6">
        <v>0</v>
      </c>
      <c r="AU65" s="7">
        <v>0</v>
      </c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6">
        <v>1201</v>
      </c>
      <c r="BP65" s="7">
        <v>1201</v>
      </c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6">
        <v>0</v>
      </c>
      <c r="CK65" s="7">
        <v>0</v>
      </c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6">
        <v>0</v>
      </c>
      <c r="DF65" s="7">
        <v>0</v>
      </c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6">
        <v>0</v>
      </c>
      <c r="EA65" s="7">
        <v>0</v>
      </c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6">
        <v>0</v>
      </c>
      <c r="EV65" s="7">
        <v>0</v>
      </c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6">
        <v>0</v>
      </c>
      <c r="FQ65" s="7">
        <v>0</v>
      </c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6">
        <v>0</v>
      </c>
      <c r="GL65" s="7">
        <v>0</v>
      </c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6">
        <v>0</v>
      </c>
      <c r="HG65" s="7">
        <v>0</v>
      </c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6">
        <v>0</v>
      </c>
      <c r="IB65" s="7">
        <v>0</v>
      </c>
    </row>
    <row r="66" spans="3:236" ht="14">
      <c r="C66" s="5" t="s">
        <v>72</v>
      </c>
      <c r="D66" s="6">
        <v>150715</v>
      </c>
      <c r="E66" s="6">
        <v>151185</v>
      </c>
      <c r="F66" s="6">
        <v>124130</v>
      </c>
      <c r="G66" s="6">
        <v>132630</v>
      </c>
      <c r="H66" s="6">
        <v>85375</v>
      </c>
      <c r="I66" s="6">
        <v>87687</v>
      </c>
      <c r="J66" s="6">
        <v>93933</v>
      </c>
      <c r="K66" s="6">
        <v>97214</v>
      </c>
      <c r="L66" s="19">
        <v>88295</v>
      </c>
      <c r="M66" s="17"/>
      <c r="N66" s="18"/>
      <c r="O66" s="6">
        <v>76854</v>
      </c>
      <c r="P66" s="6">
        <v>73763</v>
      </c>
      <c r="Q66" s="6">
        <v>76350</v>
      </c>
      <c r="R66" s="6">
        <v>77347</v>
      </c>
      <c r="S66" s="6">
        <v>72308</v>
      </c>
      <c r="T66" s="6">
        <v>68631</v>
      </c>
      <c r="U66" s="6">
        <v>65106</v>
      </c>
      <c r="V66" s="6">
        <v>63698</v>
      </c>
      <c r="W66" s="6">
        <v>72606</v>
      </c>
      <c r="X66" s="6">
        <v>75752</v>
      </c>
      <c r="Y66" s="6">
        <v>75583</v>
      </c>
      <c r="Z66" s="7">
        <v>90458.1</v>
      </c>
      <c r="AA66" s="6">
        <v>2160</v>
      </c>
      <c r="AB66" s="6">
        <v>2160</v>
      </c>
      <c r="AC66" s="6">
        <v>2160</v>
      </c>
      <c r="AD66" s="6">
        <v>2160</v>
      </c>
      <c r="AE66" s="6">
        <v>2160</v>
      </c>
      <c r="AF66" s="6">
        <v>2160</v>
      </c>
      <c r="AG66" s="6">
        <v>2160</v>
      </c>
      <c r="AH66" s="6">
        <v>2160</v>
      </c>
      <c r="AI66" s="6">
        <v>2160</v>
      </c>
      <c r="AJ66" s="6">
        <v>2160</v>
      </c>
      <c r="AK66" s="6">
        <v>2160</v>
      </c>
      <c r="AL66" s="6">
        <v>2160</v>
      </c>
      <c r="AM66" s="6">
        <v>2160</v>
      </c>
      <c r="AN66" s="6">
        <v>2160</v>
      </c>
      <c r="AO66" s="6">
        <v>2160</v>
      </c>
      <c r="AP66" s="6">
        <v>2160</v>
      </c>
      <c r="AQ66" s="6">
        <v>2160</v>
      </c>
      <c r="AR66" s="6">
        <v>2160</v>
      </c>
      <c r="AS66" s="6">
        <v>2160</v>
      </c>
      <c r="AT66" s="6">
        <v>2160</v>
      </c>
      <c r="AU66" s="7">
        <v>2160</v>
      </c>
      <c r="AV66" s="6">
        <v>128108</v>
      </c>
      <c r="AW66" s="6">
        <v>128507</v>
      </c>
      <c r="AX66" s="6">
        <v>105511</v>
      </c>
      <c r="AY66" s="6">
        <v>112735</v>
      </c>
      <c r="AZ66" s="6">
        <v>72569</v>
      </c>
      <c r="BA66" s="6">
        <v>74534</v>
      </c>
      <c r="BB66" s="6">
        <v>79842</v>
      </c>
      <c r="BC66" s="6">
        <v>82631</v>
      </c>
      <c r="BD66" s="6">
        <v>75052</v>
      </c>
      <c r="BE66" s="6">
        <v>65326</v>
      </c>
      <c r="BF66" s="6">
        <v>100473</v>
      </c>
      <c r="BG66" s="6">
        <v>103999</v>
      </c>
      <c r="BH66" s="6">
        <v>105354</v>
      </c>
      <c r="BI66" s="6">
        <v>98488</v>
      </c>
      <c r="BJ66" s="6">
        <v>93483</v>
      </c>
      <c r="BK66" s="6">
        <v>88679</v>
      </c>
      <c r="BL66" s="6">
        <v>86762</v>
      </c>
      <c r="BM66" s="6">
        <v>98896</v>
      </c>
      <c r="BN66" s="6">
        <v>103181</v>
      </c>
      <c r="BO66" s="6">
        <v>102952</v>
      </c>
      <c r="BP66" s="7">
        <v>95354.1</v>
      </c>
      <c r="BQ66" s="6">
        <v>216</v>
      </c>
      <c r="BR66" s="6">
        <v>216</v>
      </c>
      <c r="BS66" s="6">
        <v>216</v>
      </c>
      <c r="BT66" s="6">
        <v>216</v>
      </c>
      <c r="BU66" s="6">
        <v>216</v>
      </c>
      <c r="BV66" s="6">
        <v>216</v>
      </c>
      <c r="BW66" s="6">
        <v>216</v>
      </c>
      <c r="BX66" s="6">
        <v>216</v>
      </c>
      <c r="BY66" s="6">
        <v>216</v>
      </c>
      <c r="BZ66" s="6">
        <v>216</v>
      </c>
      <c r="CA66" s="6">
        <v>216</v>
      </c>
      <c r="CB66" s="6">
        <v>216</v>
      </c>
      <c r="CC66" s="6">
        <v>216</v>
      </c>
      <c r="CD66" s="6">
        <v>216</v>
      </c>
      <c r="CE66" s="6">
        <v>216</v>
      </c>
      <c r="CF66" s="6">
        <v>216</v>
      </c>
      <c r="CG66" s="6">
        <v>216</v>
      </c>
      <c r="CH66" s="6">
        <v>216</v>
      </c>
      <c r="CI66" s="6">
        <v>216</v>
      </c>
      <c r="CJ66" s="6">
        <v>216</v>
      </c>
      <c r="CK66" s="7">
        <v>216</v>
      </c>
      <c r="CL66" s="6">
        <v>0</v>
      </c>
      <c r="CM66" s="6">
        <v>0</v>
      </c>
      <c r="CN66" s="6">
        <v>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0</v>
      </c>
      <c r="DA66" s="6">
        <v>0</v>
      </c>
      <c r="DB66" s="6">
        <v>0</v>
      </c>
      <c r="DC66" s="6">
        <v>0</v>
      </c>
      <c r="DD66" s="6">
        <v>0</v>
      </c>
      <c r="DE66" s="6">
        <v>0</v>
      </c>
      <c r="DF66" s="7">
        <v>0</v>
      </c>
      <c r="DG66" s="6">
        <v>0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0</v>
      </c>
      <c r="DN66" s="6">
        <v>0</v>
      </c>
      <c r="DO66" s="6">
        <v>0</v>
      </c>
      <c r="DP66" s="6">
        <v>0</v>
      </c>
      <c r="DQ66" s="6">
        <v>0</v>
      </c>
      <c r="DR66" s="6">
        <v>0</v>
      </c>
      <c r="DS66" s="6">
        <v>0</v>
      </c>
      <c r="DT66" s="6">
        <v>0</v>
      </c>
      <c r="DU66" s="6">
        <v>0</v>
      </c>
      <c r="DV66" s="6">
        <v>0</v>
      </c>
      <c r="DW66" s="6">
        <v>0</v>
      </c>
      <c r="DX66" s="6">
        <v>0</v>
      </c>
      <c r="DY66" s="6">
        <v>0</v>
      </c>
      <c r="DZ66" s="6">
        <v>0</v>
      </c>
      <c r="EA66" s="7">
        <v>0</v>
      </c>
      <c r="EB66" s="6">
        <v>0</v>
      </c>
      <c r="EC66" s="6">
        <v>0</v>
      </c>
      <c r="ED66" s="6">
        <v>0</v>
      </c>
      <c r="EE66" s="6">
        <v>0</v>
      </c>
      <c r="EF66" s="6">
        <v>0</v>
      </c>
      <c r="EG66" s="6">
        <v>0</v>
      </c>
      <c r="EH66" s="6">
        <v>0</v>
      </c>
      <c r="EI66" s="6">
        <v>0</v>
      </c>
      <c r="EJ66" s="6">
        <v>0</v>
      </c>
      <c r="EK66" s="6">
        <v>0</v>
      </c>
      <c r="EL66" s="6">
        <v>0</v>
      </c>
      <c r="EM66" s="6">
        <v>0</v>
      </c>
      <c r="EN66" s="6">
        <v>0</v>
      </c>
      <c r="EO66" s="6">
        <v>0</v>
      </c>
      <c r="EP66" s="6">
        <v>0</v>
      </c>
      <c r="EQ66" s="6">
        <v>0</v>
      </c>
      <c r="ER66" s="6">
        <v>0</v>
      </c>
      <c r="ES66" s="6">
        <v>0</v>
      </c>
      <c r="ET66" s="6">
        <v>0</v>
      </c>
      <c r="EU66" s="6">
        <v>0</v>
      </c>
      <c r="EV66" s="7">
        <v>0</v>
      </c>
      <c r="EW66" s="6">
        <v>0</v>
      </c>
      <c r="EX66" s="6">
        <v>0</v>
      </c>
      <c r="EY66" s="6">
        <v>0</v>
      </c>
      <c r="EZ66" s="6">
        <v>0</v>
      </c>
      <c r="FA66" s="6">
        <v>0</v>
      </c>
      <c r="FB66" s="6">
        <v>0</v>
      </c>
      <c r="FC66" s="6">
        <v>0</v>
      </c>
      <c r="FD66" s="6">
        <v>0</v>
      </c>
      <c r="FE66" s="6">
        <v>0</v>
      </c>
      <c r="FF66" s="6">
        <v>0</v>
      </c>
      <c r="FG66" s="6">
        <v>0</v>
      </c>
      <c r="FH66" s="6">
        <v>0</v>
      </c>
      <c r="FI66" s="6">
        <v>0</v>
      </c>
      <c r="FJ66" s="6">
        <v>0</v>
      </c>
      <c r="FK66" s="6">
        <v>0</v>
      </c>
      <c r="FL66" s="6">
        <v>0</v>
      </c>
      <c r="FM66" s="6">
        <v>0</v>
      </c>
      <c r="FN66" s="6">
        <v>0</v>
      </c>
      <c r="FO66" s="6">
        <v>0</v>
      </c>
      <c r="FP66" s="6">
        <v>0</v>
      </c>
      <c r="FQ66" s="7">
        <v>0</v>
      </c>
      <c r="FR66" s="6">
        <v>0</v>
      </c>
      <c r="FS66" s="6">
        <v>0</v>
      </c>
      <c r="FT66" s="6">
        <v>0</v>
      </c>
      <c r="FU66" s="6">
        <v>0</v>
      </c>
      <c r="FV66" s="6">
        <v>0</v>
      </c>
      <c r="FW66" s="6">
        <v>0</v>
      </c>
      <c r="FX66" s="6">
        <v>0</v>
      </c>
      <c r="FY66" s="6">
        <v>0</v>
      </c>
      <c r="FZ66" s="6">
        <v>0</v>
      </c>
      <c r="GA66" s="6">
        <v>0</v>
      </c>
      <c r="GB66" s="6">
        <v>0</v>
      </c>
      <c r="GC66" s="6">
        <v>0</v>
      </c>
      <c r="GD66" s="6">
        <v>0</v>
      </c>
      <c r="GE66" s="6">
        <v>0</v>
      </c>
      <c r="GF66" s="6">
        <v>0</v>
      </c>
      <c r="GG66" s="6">
        <v>0</v>
      </c>
      <c r="GH66" s="6">
        <v>0</v>
      </c>
      <c r="GI66" s="6">
        <v>0</v>
      </c>
      <c r="GJ66" s="6">
        <v>0</v>
      </c>
      <c r="GK66" s="6">
        <v>0</v>
      </c>
      <c r="GL66" s="7">
        <v>0</v>
      </c>
      <c r="GM66" s="6">
        <v>0</v>
      </c>
      <c r="GN66" s="6">
        <v>0</v>
      </c>
      <c r="GO66" s="6">
        <v>0</v>
      </c>
      <c r="GP66" s="6">
        <v>0</v>
      </c>
      <c r="GQ66" s="6">
        <v>0</v>
      </c>
      <c r="GR66" s="6">
        <v>0</v>
      </c>
      <c r="GS66" s="6">
        <v>0</v>
      </c>
      <c r="GT66" s="6">
        <v>0</v>
      </c>
      <c r="GU66" s="6">
        <v>0</v>
      </c>
      <c r="GV66" s="6">
        <v>0</v>
      </c>
      <c r="GW66" s="6">
        <v>0</v>
      </c>
      <c r="GX66" s="6">
        <v>0</v>
      </c>
      <c r="GY66" s="6">
        <v>0</v>
      </c>
      <c r="GZ66" s="6">
        <v>0</v>
      </c>
      <c r="HA66" s="6">
        <v>0</v>
      </c>
      <c r="HB66" s="6">
        <v>0</v>
      </c>
      <c r="HC66" s="6">
        <v>0</v>
      </c>
      <c r="HD66" s="6">
        <v>0</v>
      </c>
      <c r="HE66" s="6">
        <v>0</v>
      </c>
      <c r="HF66" s="6">
        <v>0</v>
      </c>
      <c r="HG66" s="7">
        <v>0</v>
      </c>
      <c r="HH66" s="6">
        <v>0</v>
      </c>
      <c r="HI66" s="6">
        <v>0</v>
      </c>
      <c r="HJ66" s="6">
        <v>0</v>
      </c>
      <c r="HK66" s="6">
        <v>0</v>
      </c>
      <c r="HL66" s="6">
        <v>0</v>
      </c>
      <c r="HM66" s="6">
        <v>0</v>
      </c>
      <c r="HN66" s="6">
        <v>0</v>
      </c>
      <c r="HO66" s="6">
        <v>0</v>
      </c>
      <c r="HP66" s="6">
        <v>0</v>
      </c>
      <c r="HQ66" s="6">
        <v>0</v>
      </c>
      <c r="HR66" s="6">
        <v>0</v>
      </c>
      <c r="HS66" s="6">
        <v>0</v>
      </c>
      <c r="HT66" s="6">
        <v>0</v>
      </c>
      <c r="HU66" s="6">
        <v>0</v>
      </c>
      <c r="HV66" s="6">
        <v>0</v>
      </c>
      <c r="HW66" s="6">
        <v>0</v>
      </c>
      <c r="HX66" s="6">
        <v>0</v>
      </c>
      <c r="HY66" s="6">
        <v>0</v>
      </c>
      <c r="HZ66" s="6">
        <v>0</v>
      </c>
      <c r="IA66" s="6">
        <v>0</v>
      </c>
      <c r="IB66" s="7">
        <v>0</v>
      </c>
    </row>
    <row r="67" spans="3:236" ht="14">
      <c r="C67" s="5" t="s">
        <v>73</v>
      </c>
      <c r="D67" s="6">
        <v>562731</v>
      </c>
      <c r="E67" s="6">
        <v>692670</v>
      </c>
      <c r="F67" s="6">
        <v>648814</v>
      </c>
      <c r="G67" s="6">
        <v>613465</v>
      </c>
      <c r="H67" s="6">
        <v>668298</v>
      </c>
      <c r="I67" s="6">
        <v>665309</v>
      </c>
      <c r="J67" s="6">
        <v>643594</v>
      </c>
      <c r="K67" s="6">
        <v>600252</v>
      </c>
      <c r="L67" s="19">
        <v>630903</v>
      </c>
      <c r="M67" s="17"/>
      <c r="N67" s="18"/>
      <c r="O67" s="6">
        <v>632048</v>
      </c>
      <c r="P67" s="6">
        <v>618769</v>
      </c>
      <c r="Q67" s="6">
        <v>667783</v>
      </c>
      <c r="R67" s="6">
        <v>708549</v>
      </c>
      <c r="S67" s="6">
        <v>741042</v>
      </c>
      <c r="T67" s="6">
        <v>727243</v>
      </c>
      <c r="U67" s="6">
        <v>778128</v>
      </c>
      <c r="V67" s="6">
        <v>760708</v>
      </c>
      <c r="W67" s="6">
        <v>819154</v>
      </c>
      <c r="X67" s="6">
        <v>854664</v>
      </c>
      <c r="Y67" s="6">
        <v>876975</v>
      </c>
      <c r="Z67" s="7">
        <v>695554.95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7">
        <v>0</v>
      </c>
      <c r="AV67" s="6">
        <v>422050</v>
      </c>
      <c r="AW67" s="6">
        <v>519506</v>
      </c>
      <c r="AX67" s="6">
        <v>486612</v>
      </c>
      <c r="AY67" s="6">
        <v>460100</v>
      </c>
      <c r="AZ67" s="6">
        <v>501223</v>
      </c>
      <c r="BA67" s="6">
        <v>498981</v>
      </c>
      <c r="BB67" s="6">
        <v>482697</v>
      </c>
      <c r="BC67" s="6">
        <v>450189</v>
      </c>
      <c r="BD67" s="6">
        <v>473177</v>
      </c>
      <c r="BE67" s="6">
        <v>474035</v>
      </c>
      <c r="BF67" s="6">
        <v>464075</v>
      </c>
      <c r="BG67" s="6">
        <v>500837</v>
      </c>
      <c r="BH67" s="6">
        <v>531410</v>
      </c>
      <c r="BI67" s="6">
        <v>555782</v>
      </c>
      <c r="BJ67" s="6">
        <v>545434</v>
      </c>
      <c r="BK67" s="6">
        <v>583596</v>
      </c>
      <c r="BL67" s="6">
        <v>570531</v>
      </c>
      <c r="BM67" s="6">
        <v>614367</v>
      </c>
      <c r="BN67" s="6">
        <v>640998</v>
      </c>
      <c r="BO67" s="6">
        <v>657731</v>
      </c>
      <c r="BP67" s="7">
        <v>521666.55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7">
        <v>0</v>
      </c>
      <c r="CL67" s="6">
        <v>0</v>
      </c>
      <c r="CM67" s="6">
        <v>0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7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  <c r="EA67" s="7">
        <v>0</v>
      </c>
      <c r="EB67" s="6">
        <v>0</v>
      </c>
      <c r="EC67" s="6">
        <v>0</v>
      </c>
      <c r="ED67" s="6">
        <v>0</v>
      </c>
      <c r="EE67" s="6">
        <v>0</v>
      </c>
      <c r="EF67" s="6">
        <v>0</v>
      </c>
      <c r="EG67" s="6">
        <v>0</v>
      </c>
      <c r="EH67" s="6">
        <v>0</v>
      </c>
      <c r="EI67" s="6">
        <v>0</v>
      </c>
      <c r="EJ67" s="6">
        <v>0</v>
      </c>
      <c r="EK67" s="6">
        <v>0</v>
      </c>
      <c r="EL67" s="6">
        <v>0</v>
      </c>
      <c r="EM67" s="6">
        <v>0</v>
      </c>
      <c r="EN67" s="6">
        <v>0</v>
      </c>
      <c r="EO67" s="6">
        <v>0</v>
      </c>
      <c r="EP67" s="6">
        <v>0</v>
      </c>
      <c r="EQ67" s="6">
        <v>0</v>
      </c>
      <c r="ER67" s="6">
        <v>0</v>
      </c>
      <c r="ES67" s="6">
        <v>0</v>
      </c>
      <c r="ET67" s="6">
        <v>0</v>
      </c>
      <c r="EU67" s="6">
        <v>0</v>
      </c>
      <c r="EV67" s="7">
        <v>0</v>
      </c>
      <c r="EW67" s="6">
        <v>0</v>
      </c>
      <c r="EX67" s="6">
        <v>0</v>
      </c>
      <c r="EY67" s="6">
        <v>0</v>
      </c>
      <c r="EZ67" s="6">
        <v>0</v>
      </c>
      <c r="FA67" s="6">
        <v>0</v>
      </c>
      <c r="FB67" s="6">
        <v>0</v>
      </c>
      <c r="FC67" s="6">
        <v>0</v>
      </c>
      <c r="FD67" s="6">
        <v>0</v>
      </c>
      <c r="FE67" s="6">
        <v>0</v>
      </c>
      <c r="FF67" s="6">
        <v>0</v>
      </c>
      <c r="FG67" s="6">
        <v>0</v>
      </c>
      <c r="FH67" s="6">
        <v>0</v>
      </c>
      <c r="FI67" s="6">
        <v>0</v>
      </c>
      <c r="FJ67" s="6">
        <v>0</v>
      </c>
      <c r="FK67" s="6">
        <v>0</v>
      </c>
      <c r="FL67" s="6">
        <v>0</v>
      </c>
      <c r="FM67" s="6">
        <v>0</v>
      </c>
      <c r="FN67" s="6">
        <v>0</v>
      </c>
      <c r="FO67" s="6">
        <v>0</v>
      </c>
      <c r="FP67" s="6">
        <v>0</v>
      </c>
      <c r="FQ67" s="7">
        <v>0</v>
      </c>
      <c r="FR67" s="6">
        <v>0</v>
      </c>
      <c r="FS67" s="6">
        <v>0</v>
      </c>
      <c r="FT67" s="6">
        <v>0</v>
      </c>
      <c r="FU67" s="6">
        <v>0</v>
      </c>
      <c r="FV67" s="6">
        <v>0</v>
      </c>
      <c r="FW67" s="6">
        <v>0</v>
      </c>
      <c r="FX67" s="6">
        <v>0</v>
      </c>
      <c r="FY67" s="6">
        <v>0</v>
      </c>
      <c r="FZ67" s="6">
        <v>0</v>
      </c>
      <c r="GA67" s="6">
        <v>0</v>
      </c>
      <c r="GB67" s="6">
        <v>0</v>
      </c>
      <c r="GC67" s="6">
        <v>0</v>
      </c>
      <c r="GD67" s="6">
        <v>0</v>
      </c>
      <c r="GE67" s="6">
        <v>0</v>
      </c>
      <c r="GF67" s="6">
        <v>0</v>
      </c>
      <c r="GG67" s="6">
        <v>0</v>
      </c>
      <c r="GH67" s="6">
        <v>0</v>
      </c>
      <c r="GI67" s="6">
        <v>0</v>
      </c>
      <c r="GJ67" s="6">
        <v>0</v>
      </c>
      <c r="GK67" s="6">
        <v>0</v>
      </c>
      <c r="GL67" s="7">
        <v>0</v>
      </c>
      <c r="GM67" s="6">
        <v>0</v>
      </c>
      <c r="GN67" s="6">
        <v>0</v>
      </c>
      <c r="GO67" s="6">
        <v>0</v>
      </c>
      <c r="GP67" s="6">
        <v>0</v>
      </c>
      <c r="GQ67" s="6">
        <v>0</v>
      </c>
      <c r="GR67" s="6">
        <v>0</v>
      </c>
      <c r="GS67" s="6">
        <v>0</v>
      </c>
      <c r="GT67" s="6">
        <v>0</v>
      </c>
      <c r="GU67" s="6">
        <v>0</v>
      </c>
      <c r="GV67" s="6">
        <v>0</v>
      </c>
      <c r="GW67" s="6">
        <v>0</v>
      </c>
      <c r="GX67" s="6">
        <v>0</v>
      </c>
      <c r="GY67" s="6">
        <v>0</v>
      </c>
      <c r="GZ67" s="6">
        <v>0</v>
      </c>
      <c r="HA67" s="6">
        <v>0</v>
      </c>
      <c r="HB67" s="6">
        <v>0</v>
      </c>
      <c r="HC67" s="6">
        <v>0</v>
      </c>
      <c r="HD67" s="6">
        <v>0</v>
      </c>
      <c r="HE67" s="6">
        <v>0</v>
      </c>
      <c r="HF67" s="6">
        <v>0</v>
      </c>
      <c r="HG67" s="7">
        <v>0</v>
      </c>
      <c r="HH67" s="6">
        <v>0</v>
      </c>
      <c r="HI67" s="6">
        <v>0</v>
      </c>
      <c r="HJ67" s="6">
        <v>0</v>
      </c>
      <c r="HK67" s="6">
        <v>0</v>
      </c>
      <c r="HL67" s="6">
        <v>0</v>
      </c>
      <c r="HM67" s="6">
        <v>0</v>
      </c>
      <c r="HN67" s="6">
        <v>0</v>
      </c>
      <c r="HO67" s="6">
        <v>0</v>
      </c>
      <c r="HP67" s="6">
        <v>0</v>
      </c>
      <c r="HQ67" s="6">
        <v>0</v>
      </c>
      <c r="HR67" s="6">
        <v>0</v>
      </c>
      <c r="HS67" s="6">
        <v>0</v>
      </c>
      <c r="HT67" s="6">
        <v>0</v>
      </c>
      <c r="HU67" s="6">
        <v>0</v>
      </c>
      <c r="HV67" s="6">
        <v>0</v>
      </c>
      <c r="HW67" s="6">
        <v>0</v>
      </c>
      <c r="HX67" s="6">
        <v>0</v>
      </c>
      <c r="HY67" s="6">
        <v>0</v>
      </c>
      <c r="HZ67" s="6">
        <v>0</v>
      </c>
      <c r="IA67" s="6">
        <v>0</v>
      </c>
      <c r="IB67" s="7">
        <v>0</v>
      </c>
    </row>
    <row r="68" spans="3:236" ht="14">
      <c r="C68" s="5" t="s">
        <v>74</v>
      </c>
      <c r="D68" s="6">
        <v>4390268</v>
      </c>
      <c r="E68" s="6">
        <v>4467492</v>
      </c>
      <c r="F68" s="6">
        <v>4588273</v>
      </c>
      <c r="G68" s="6">
        <v>3601635</v>
      </c>
      <c r="H68" s="6">
        <v>2976795</v>
      </c>
      <c r="I68" s="6">
        <v>2941250</v>
      </c>
      <c r="J68" s="6">
        <v>2949231</v>
      </c>
      <c r="K68" s="6">
        <v>3487307</v>
      </c>
      <c r="L68" s="19">
        <v>3415397</v>
      </c>
      <c r="M68" s="17"/>
      <c r="N68" s="18"/>
      <c r="O68" s="6">
        <v>3509468</v>
      </c>
      <c r="P68" s="6">
        <v>3727030</v>
      </c>
      <c r="Q68" s="6">
        <v>4080152</v>
      </c>
      <c r="R68" s="6">
        <v>4126378</v>
      </c>
      <c r="S68" s="6">
        <v>3985366</v>
      </c>
      <c r="T68" s="6">
        <v>3264439</v>
      </c>
      <c r="U68" s="6">
        <v>2180694</v>
      </c>
      <c r="V68" s="6">
        <v>4727110</v>
      </c>
      <c r="W68" s="6">
        <v>4597029</v>
      </c>
      <c r="X68" s="6">
        <v>4812930</v>
      </c>
      <c r="Y68" s="6">
        <v>4737113</v>
      </c>
      <c r="Z68" s="7">
        <v>3828267.85</v>
      </c>
      <c r="AA68" s="6">
        <v>11716</v>
      </c>
      <c r="AB68" s="6">
        <v>10701</v>
      </c>
      <c r="AC68" s="6">
        <v>7350</v>
      </c>
      <c r="AD68" s="6">
        <v>6899</v>
      </c>
      <c r="AE68" s="6">
        <v>454</v>
      </c>
      <c r="AF68" s="6">
        <v>351</v>
      </c>
      <c r="AG68" s="6">
        <v>426</v>
      </c>
      <c r="AH68" s="6">
        <v>1411</v>
      </c>
      <c r="AI68" s="6">
        <v>634</v>
      </c>
      <c r="AJ68" s="6">
        <v>706</v>
      </c>
      <c r="AK68" s="6">
        <v>775</v>
      </c>
      <c r="AL68" s="6">
        <v>1275</v>
      </c>
      <c r="AM68" s="6">
        <v>655</v>
      </c>
      <c r="AN68" s="6">
        <v>666</v>
      </c>
      <c r="AO68" s="6">
        <v>578</v>
      </c>
      <c r="AP68" s="6">
        <v>327</v>
      </c>
      <c r="AQ68" s="6">
        <v>649</v>
      </c>
      <c r="AR68" s="6">
        <v>668</v>
      </c>
      <c r="AS68" s="6">
        <v>638</v>
      </c>
      <c r="AT68" s="6">
        <v>732</v>
      </c>
      <c r="AU68" s="7">
        <v>2380.5500000000002</v>
      </c>
      <c r="AV68" s="6">
        <v>2213765</v>
      </c>
      <c r="AW68" s="6">
        <v>2251424</v>
      </c>
      <c r="AX68" s="6">
        <v>2316637</v>
      </c>
      <c r="AY68" s="6">
        <v>1820528</v>
      </c>
      <c r="AZ68" s="6">
        <v>1506561</v>
      </c>
      <c r="BA68" s="6">
        <v>1489768</v>
      </c>
      <c r="BB68" s="6">
        <v>1495218</v>
      </c>
      <c r="BC68" s="6">
        <v>1768684</v>
      </c>
      <c r="BD68" s="6">
        <v>1730902</v>
      </c>
      <c r="BE68" s="6">
        <v>1777482</v>
      </c>
      <c r="BF68" s="6">
        <v>1886753</v>
      </c>
      <c r="BG68" s="6">
        <v>2055620</v>
      </c>
      <c r="BH68" s="6">
        <v>2079020</v>
      </c>
      <c r="BI68" s="6">
        <v>2012178</v>
      </c>
      <c r="BJ68" s="6">
        <v>1638061</v>
      </c>
      <c r="BK68" s="6">
        <v>1093377</v>
      </c>
      <c r="BL68" s="6">
        <v>2378513</v>
      </c>
      <c r="BM68" s="6">
        <v>2302995</v>
      </c>
      <c r="BN68" s="6">
        <v>2411848</v>
      </c>
      <c r="BO68" s="6">
        <v>2377555</v>
      </c>
      <c r="BP68" s="7">
        <v>1930344.45</v>
      </c>
      <c r="BQ68" s="6">
        <v>21744</v>
      </c>
      <c r="BR68" s="6">
        <v>19954</v>
      </c>
      <c r="BS68" s="6">
        <v>13181</v>
      </c>
      <c r="BT68" s="6">
        <v>11904</v>
      </c>
      <c r="BU68" s="6">
        <v>379</v>
      </c>
      <c r="BV68" s="6">
        <v>123</v>
      </c>
      <c r="BW68" s="6">
        <v>111</v>
      </c>
      <c r="BX68" s="6">
        <v>1479</v>
      </c>
      <c r="BY68" s="6">
        <v>138</v>
      </c>
      <c r="BZ68" s="6">
        <v>229</v>
      </c>
      <c r="CA68" s="6">
        <v>231</v>
      </c>
      <c r="CB68" s="6">
        <v>1370</v>
      </c>
      <c r="CC68" s="6">
        <v>188</v>
      </c>
      <c r="CD68" s="6">
        <v>136</v>
      </c>
      <c r="CE68" s="6">
        <v>561</v>
      </c>
      <c r="CF68" s="6">
        <v>73</v>
      </c>
      <c r="CG68" s="6">
        <v>144</v>
      </c>
      <c r="CH68" s="6">
        <v>291</v>
      </c>
      <c r="CI68" s="6">
        <v>129</v>
      </c>
      <c r="CJ68" s="6">
        <v>320</v>
      </c>
      <c r="CK68" s="7">
        <v>3634.25</v>
      </c>
      <c r="CL68" s="6">
        <v>0</v>
      </c>
      <c r="CM68" s="6">
        <v>0</v>
      </c>
      <c r="CN68" s="6">
        <v>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0</v>
      </c>
      <c r="DA68" s="6">
        <v>0</v>
      </c>
      <c r="DB68" s="6">
        <v>0</v>
      </c>
      <c r="DC68" s="6">
        <v>0</v>
      </c>
      <c r="DD68" s="6">
        <v>0</v>
      </c>
      <c r="DE68" s="6">
        <v>0</v>
      </c>
      <c r="DF68" s="7">
        <v>0</v>
      </c>
      <c r="DG68" s="6">
        <v>0</v>
      </c>
      <c r="DH68" s="6">
        <v>0</v>
      </c>
      <c r="DI68" s="6">
        <v>0</v>
      </c>
      <c r="DJ68" s="6">
        <v>0</v>
      </c>
      <c r="DK68" s="6">
        <v>0</v>
      </c>
      <c r="DL68" s="6">
        <v>0</v>
      </c>
      <c r="DM68" s="6">
        <v>0</v>
      </c>
      <c r="DN68" s="6">
        <v>0</v>
      </c>
      <c r="DO68" s="6">
        <v>0</v>
      </c>
      <c r="DP68" s="6">
        <v>0</v>
      </c>
      <c r="DQ68" s="6">
        <v>0</v>
      </c>
      <c r="DR68" s="6">
        <v>0</v>
      </c>
      <c r="DS68" s="6">
        <v>0</v>
      </c>
      <c r="DT68" s="6">
        <v>0</v>
      </c>
      <c r="DU68" s="6">
        <v>0</v>
      </c>
      <c r="DV68" s="6">
        <v>0</v>
      </c>
      <c r="DW68" s="6">
        <v>0</v>
      </c>
      <c r="DX68" s="6">
        <v>0</v>
      </c>
      <c r="DY68" s="6">
        <v>0</v>
      </c>
      <c r="DZ68" s="6">
        <v>0</v>
      </c>
      <c r="EA68" s="7">
        <v>0</v>
      </c>
      <c r="EB68" s="6">
        <v>0</v>
      </c>
      <c r="EC68" s="6">
        <v>0</v>
      </c>
      <c r="ED68" s="6">
        <v>0</v>
      </c>
      <c r="EE68" s="6">
        <v>0</v>
      </c>
      <c r="EF68" s="6">
        <v>0</v>
      </c>
      <c r="EG68" s="6">
        <v>0</v>
      </c>
      <c r="EH68" s="6">
        <v>0</v>
      </c>
      <c r="EI68" s="6">
        <v>0</v>
      </c>
      <c r="EJ68" s="6">
        <v>0</v>
      </c>
      <c r="EK68" s="6">
        <v>0</v>
      </c>
      <c r="EL68" s="6">
        <v>0</v>
      </c>
      <c r="EM68" s="6">
        <v>0</v>
      </c>
      <c r="EN68" s="6">
        <v>0</v>
      </c>
      <c r="EO68" s="6">
        <v>0</v>
      </c>
      <c r="EP68" s="6">
        <v>0</v>
      </c>
      <c r="EQ68" s="6">
        <v>0</v>
      </c>
      <c r="ER68" s="6">
        <v>0</v>
      </c>
      <c r="ES68" s="6">
        <v>0</v>
      </c>
      <c r="ET68" s="6">
        <v>0</v>
      </c>
      <c r="EU68" s="6">
        <v>0</v>
      </c>
      <c r="EV68" s="7">
        <v>0</v>
      </c>
      <c r="EW68" s="6">
        <v>0</v>
      </c>
      <c r="EX68" s="6">
        <v>0</v>
      </c>
      <c r="EY68" s="6">
        <v>0</v>
      </c>
      <c r="EZ68" s="6">
        <v>0</v>
      </c>
      <c r="FA68" s="6">
        <v>0</v>
      </c>
      <c r="FB68" s="6">
        <v>0</v>
      </c>
      <c r="FC68" s="6">
        <v>0</v>
      </c>
      <c r="FD68" s="6">
        <v>0</v>
      </c>
      <c r="FE68" s="6">
        <v>0</v>
      </c>
      <c r="FF68" s="6">
        <v>0</v>
      </c>
      <c r="FG68" s="6">
        <v>0</v>
      </c>
      <c r="FH68" s="6">
        <v>0</v>
      </c>
      <c r="FI68" s="6">
        <v>0</v>
      </c>
      <c r="FJ68" s="6">
        <v>0</v>
      </c>
      <c r="FK68" s="6">
        <v>0</v>
      </c>
      <c r="FL68" s="6">
        <v>0</v>
      </c>
      <c r="FM68" s="6">
        <v>0</v>
      </c>
      <c r="FN68" s="6">
        <v>0</v>
      </c>
      <c r="FO68" s="6">
        <v>0</v>
      </c>
      <c r="FP68" s="6">
        <v>0</v>
      </c>
      <c r="FQ68" s="7">
        <v>0</v>
      </c>
      <c r="FR68" s="6">
        <v>0</v>
      </c>
      <c r="FS68" s="6">
        <v>0</v>
      </c>
      <c r="FT68" s="6">
        <v>0</v>
      </c>
      <c r="FU68" s="6">
        <v>0</v>
      </c>
      <c r="FV68" s="6">
        <v>0</v>
      </c>
      <c r="FW68" s="6">
        <v>0</v>
      </c>
      <c r="FX68" s="6">
        <v>0</v>
      </c>
      <c r="FY68" s="6">
        <v>0</v>
      </c>
      <c r="FZ68" s="6">
        <v>0</v>
      </c>
      <c r="GA68" s="6">
        <v>0</v>
      </c>
      <c r="GB68" s="6">
        <v>0</v>
      </c>
      <c r="GC68" s="6">
        <v>0</v>
      </c>
      <c r="GD68" s="6">
        <v>0</v>
      </c>
      <c r="GE68" s="6">
        <v>0</v>
      </c>
      <c r="GF68" s="6">
        <v>0</v>
      </c>
      <c r="GG68" s="6">
        <v>0</v>
      </c>
      <c r="GH68" s="6">
        <v>0</v>
      </c>
      <c r="GI68" s="6">
        <v>0</v>
      </c>
      <c r="GJ68" s="6">
        <v>0</v>
      </c>
      <c r="GK68" s="6">
        <v>0</v>
      </c>
      <c r="GL68" s="7">
        <v>0</v>
      </c>
      <c r="GM68" s="6">
        <v>0</v>
      </c>
      <c r="GN68" s="6">
        <v>0</v>
      </c>
      <c r="GO68" s="6">
        <v>0</v>
      </c>
      <c r="GP68" s="6">
        <v>0</v>
      </c>
      <c r="GQ68" s="6">
        <v>0</v>
      </c>
      <c r="GR68" s="6">
        <v>0</v>
      </c>
      <c r="GS68" s="6">
        <v>0</v>
      </c>
      <c r="GT68" s="6">
        <v>0</v>
      </c>
      <c r="GU68" s="6">
        <v>0</v>
      </c>
      <c r="GV68" s="6">
        <v>0</v>
      </c>
      <c r="GW68" s="6">
        <v>0</v>
      </c>
      <c r="GX68" s="6">
        <v>0</v>
      </c>
      <c r="GY68" s="6">
        <v>0</v>
      </c>
      <c r="GZ68" s="6">
        <v>0</v>
      </c>
      <c r="HA68" s="6">
        <v>0</v>
      </c>
      <c r="HB68" s="6">
        <v>0</v>
      </c>
      <c r="HC68" s="6">
        <v>0</v>
      </c>
      <c r="HD68" s="6">
        <v>0</v>
      </c>
      <c r="HE68" s="6">
        <v>0</v>
      </c>
      <c r="HF68" s="6">
        <v>0</v>
      </c>
      <c r="HG68" s="7">
        <v>0</v>
      </c>
      <c r="HH68" s="6">
        <v>0</v>
      </c>
      <c r="HI68" s="6">
        <v>0</v>
      </c>
      <c r="HJ68" s="6">
        <v>0</v>
      </c>
      <c r="HK68" s="6">
        <v>0</v>
      </c>
      <c r="HL68" s="6">
        <v>0</v>
      </c>
      <c r="HM68" s="6">
        <v>0</v>
      </c>
      <c r="HN68" s="6">
        <v>0</v>
      </c>
      <c r="HO68" s="6">
        <v>0</v>
      </c>
      <c r="HP68" s="6">
        <v>0</v>
      </c>
      <c r="HQ68" s="6">
        <v>0</v>
      </c>
      <c r="HR68" s="6">
        <v>0</v>
      </c>
      <c r="HS68" s="6">
        <v>0</v>
      </c>
      <c r="HT68" s="6">
        <v>0</v>
      </c>
      <c r="HU68" s="6">
        <v>0</v>
      </c>
      <c r="HV68" s="6">
        <v>0</v>
      </c>
      <c r="HW68" s="6">
        <v>0</v>
      </c>
      <c r="HX68" s="6">
        <v>0</v>
      </c>
      <c r="HY68" s="6">
        <v>0</v>
      </c>
      <c r="HZ68" s="6">
        <v>0</v>
      </c>
      <c r="IA68" s="6">
        <v>0</v>
      </c>
      <c r="IB68" s="7">
        <v>0</v>
      </c>
    </row>
    <row r="69" spans="3:236" ht="14">
      <c r="C69" s="5" t="s">
        <v>75</v>
      </c>
      <c r="D69" s="6">
        <v>483762</v>
      </c>
      <c r="E69" s="6">
        <v>459002</v>
      </c>
      <c r="F69" s="6">
        <v>508539</v>
      </c>
      <c r="G69" s="6">
        <v>532615</v>
      </c>
      <c r="H69" s="6">
        <v>457641</v>
      </c>
      <c r="I69" s="6">
        <v>621114</v>
      </c>
      <c r="J69" s="6">
        <v>699274</v>
      </c>
      <c r="K69" s="6">
        <v>515193</v>
      </c>
      <c r="L69" s="19">
        <v>526898</v>
      </c>
      <c r="M69" s="17"/>
      <c r="N69" s="18"/>
      <c r="O69" s="6">
        <v>591191</v>
      </c>
      <c r="P69" s="6">
        <v>466926</v>
      </c>
      <c r="Q69" s="6">
        <v>440294</v>
      </c>
      <c r="R69" s="6">
        <v>385745</v>
      </c>
      <c r="S69" s="6">
        <v>264460</v>
      </c>
      <c r="T69" s="6">
        <v>263797</v>
      </c>
      <c r="U69" s="6">
        <v>175213</v>
      </c>
      <c r="V69" s="6">
        <v>188170</v>
      </c>
      <c r="W69" s="6">
        <v>229301</v>
      </c>
      <c r="X69" s="6">
        <v>221750</v>
      </c>
      <c r="Y69" s="6">
        <v>236243</v>
      </c>
      <c r="Z69" s="7">
        <v>413356.4</v>
      </c>
      <c r="AA69" s="6">
        <v>217313</v>
      </c>
      <c r="AB69" s="6">
        <v>215683</v>
      </c>
      <c r="AC69" s="6">
        <v>212726</v>
      </c>
      <c r="AD69" s="6">
        <v>211961</v>
      </c>
      <c r="AE69" s="6">
        <v>215648</v>
      </c>
      <c r="AF69" s="6">
        <v>212075</v>
      </c>
      <c r="AG69" s="6">
        <v>206088</v>
      </c>
      <c r="AH69" s="6">
        <v>204998</v>
      </c>
      <c r="AI69" s="6">
        <v>207135</v>
      </c>
      <c r="AJ69" s="6">
        <v>215212</v>
      </c>
      <c r="AK69" s="6">
        <v>198061</v>
      </c>
      <c r="AL69" s="6">
        <v>193102</v>
      </c>
      <c r="AM69" s="6">
        <v>190571</v>
      </c>
      <c r="AN69" s="6">
        <v>365092</v>
      </c>
      <c r="AO69" s="6">
        <v>183549</v>
      </c>
      <c r="AP69" s="6">
        <v>147718</v>
      </c>
      <c r="AQ69" s="6">
        <v>143658</v>
      </c>
      <c r="AR69" s="6">
        <v>167609</v>
      </c>
      <c r="AS69" s="6">
        <v>192896</v>
      </c>
      <c r="AT69" s="6">
        <v>188970</v>
      </c>
      <c r="AU69" s="7">
        <v>204503.25</v>
      </c>
      <c r="AV69" s="6">
        <v>1978282</v>
      </c>
      <c r="AW69" s="6">
        <v>1952529</v>
      </c>
      <c r="AX69" s="6">
        <v>2102251</v>
      </c>
      <c r="AY69" s="6">
        <v>2120960</v>
      </c>
      <c r="AZ69" s="6">
        <v>1915248</v>
      </c>
      <c r="BA69" s="6">
        <v>2327343</v>
      </c>
      <c r="BB69" s="6">
        <v>2612844</v>
      </c>
      <c r="BC69" s="6">
        <v>2114941</v>
      </c>
      <c r="BD69" s="6">
        <v>2100009</v>
      </c>
      <c r="BE69" s="6">
        <v>2201434</v>
      </c>
      <c r="BF69" s="6">
        <v>1919230</v>
      </c>
      <c r="BG69" s="6">
        <v>1857508</v>
      </c>
      <c r="BH69" s="6">
        <v>1653075</v>
      </c>
      <c r="BI69" s="6">
        <v>1272011</v>
      </c>
      <c r="BJ69" s="6">
        <v>1235894</v>
      </c>
      <c r="BK69" s="6">
        <v>983632</v>
      </c>
      <c r="BL69" s="6">
        <v>1117287</v>
      </c>
      <c r="BM69" s="6">
        <v>1260386</v>
      </c>
      <c r="BN69" s="6">
        <v>1186514</v>
      </c>
      <c r="BO69" s="6">
        <v>1139156</v>
      </c>
      <c r="BP69" s="7">
        <v>1752526.7</v>
      </c>
      <c r="BQ69" s="6">
        <v>24690</v>
      </c>
      <c r="BR69" s="6">
        <v>24559</v>
      </c>
      <c r="BS69" s="6">
        <v>24323</v>
      </c>
      <c r="BT69" s="6">
        <v>24261</v>
      </c>
      <c r="BU69" s="6">
        <v>24559</v>
      </c>
      <c r="BV69" s="6">
        <v>24271</v>
      </c>
      <c r="BW69" s="6">
        <v>23791</v>
      </c>
      <c r="BX69" s="6">
        <v>23704</v>
      </c>
      <c r="BY69" s="6">
        <v>23876</v>
      </c>
      <c r="BZ69" s="6">
        <v>24523</v>
      </c>
      <c r="CA69" s="6">
        <v>23149</v>
      </c>
      <c r="CB69" s="6">
        <v>22753</v>
      </c>
      <c r="CC69" s="6">
        <v>22552</v>
      </c>
      <c r="CD69" s="6">
        <v>36513</v>
      </c>
      <c r="CE69" s="6">
        <v>21991</v>
      </c>
      <c r="CF69" s="6">
        <v>19123</v>
      </c>
      <c r="CG69" s="6">
        <v>18797</v>
      </c>
      <c r="CH69" s="6">
        <v>20714</v>
      </c>
      <c r="CI69" s="6">
        <v>22736</v>
      </c>
      <c r="CJ69" s="6">
        <v>22422</v>
      </c>
      <c r="CK69" s="7">
        <v>23665.35</v>
      </c>
      <c r="CL69" s="6">
        <v>0</v>
      </c>
      <c r="CM69" s="6">
        <v>0</v>
      </c>
      <c r="CN69" s="6">
        <v>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0</v>
      </c>
      <c r="DA69" s="6">
        <v>0</v>
      </c>
      <c r="DB69" s="6">
        <v>0</v>
      </c>
      <c r="DC69" s="6">
        <v>0</v>
      </c>
      <c r="DD69" s="6">
        <v>0</v>
      </c>
      <c r="DE69" s="6">
        <v>0</v>
      </c>
      <c r="DF69" s="7">
        <v>0</v>
      </c>
      <c r="DG69" s="6">
        <v>0</v>
      </c>
      <c r="DH69" s="6">
        <v>0</v>
      </c>
      <c r="DI69" s="6">
        <v>0</v>
      </c>
      <c r="DJ69" s="6">
        <v>0</v>
      </c>
      <c r="DK69" s="6">
        <v>0</v>
      </c>
      <c r="DL69" s="6">
        <v>0</v>
      </c>
      <c r="DM69" s="6">
        <v>0</v>
      </c>
      <c r="DN69" s="6">
        <v>0</v>
      </c>
      <c r="DO69" s="6">
        <v>0</v>
      </c>
      <c r="DP69" s="6">
        <v>0</v>
      </c>
      <c r="DQ69" s="6">
        <v>0</v>
      </c>
      <c r="DR69" s="6">
        <v>0</v>
      </c>
      <c r="DS69" s="6">
        <v>0</v>
      </c>
      <c r="DT69" s="6">
        <v>0</v>
      </c>
      <c r="DU69" s="6">
        <v>0</v>
      </c>
      <c r="DV69" s="6">
        <v>0</v>
      </c>
      <c r="DW69" s="6">
        <v>0</v>
      </c>
      <c r="DX69" s="6">
        <v>0</v>
      </c>
      <c r="DY69" s="6">
        <v>0</v>
      </c>
      <c r="DZ69" s="6">
        <v>0</v>
      </c>
      <c r="EA69" s="7">
        <v>0</v>
      </c>
      <c r="EB69" s="6">
        <v>8406</v>
      </c>
      <c r="EC69" s="6">
        <v>8519</v>
      </c>
      <c r="ED69" s="6">
        <v>8247</v>
      </c>
      <c r="EE69" s="6">
        <v>8700</v>
      </c>
      <c r="EF69" s="6">
        <v>6670</v>
      </c>
      <c r="EG69" s="6">
        <v>6606</v>
      </c>
      <c r="EH69" s="6">
        <v>7281</v>
      </c>
      <c r="EI69" s="6">
        <v>6644</v>
      </c>
      <c r="EJ69" s="6">
        <v>5825</v>
      </c>
      <c r="EK69" s="6">
        <v>7098</v>
      </c>
      <c r="EL69" s="6">
        <v>6455</v>
      </c>
      <c r="EM69" s="6">
        <v>6233</v>
      </c>
      <c r="EN69" s="6">
        <v>5902</v>
      </c>
      <c r="EO69" s="6">
        <v>4557</v>
      </c>
      <c r="EP69" s="6">
        <v>4187</v>
      </c>
      <c r="EQ69" s="6">
        <v>4300</v>
      </c>
      <c r="ER69" s="6">
        <v>7706</v>
      </c>
      <c r="ES69" s="6">
        <v>7945</v>
      </c>
      <c r="ET69" s="6">
        <v>6558</v>
      </c>
      <c r="EU69" s="6">
        <v>3558</v>
      </c>
      <c r="EV69" s="7">
        <v>6569.85</v>
      </c>
      <c r="EW69" s="6">
        <v>1911</v>
      </c>
      <c r="EX69" s="6">
        <v>1656</v>
      </c>
      <c r="EY69" s="6">
        <v>1807</v>
      </c>
      <c r="EZ69" s="6">
        <v>1146</v>
      </c>
      <c r="FA69" s="6">
        <v>1493</v>
      </c>
      <c r="FB69" s="6">
        <v>1626</v>
      </c>
      <c r="FC69" s="6">
        <v>1571</v>
      </c>
      <c r="FD69" s="6">
        <v>1300</v>
      </c>
      <c r="FE69" s="6">
        <v>1263</v>
      </c>
      <c r="FF69" s="6">
        <v>1039</v>
      </c>
      <c r="FG69" s="6">
        <v>1174</v>
      </c>
      <c r="FH69" s="6">
        <v>1099</v>
      </c>
      <c r="FI69" s="6">
        <v>1006</v>
      </c>
      <c r="FJ69" s="6">
        <v>723</v>
      </c>
      <c r="FK69" s="6">
        <v>498</v>
      </c>
      <c r="FL69" s="6">
        <v>348</v>
      </c>
      <c r="FM69" s="6">
        <v>784</v>
      </c>
      <c r="FN69" s="6">
        <v>900</v>
      </c>
      <c r="FO69" s="6">
        <v>752</v>
      </c>
      <c r="FP69" s="6">
        <v>232</v>
      </c>
      <c r="FQ69" s="7">
        <v>1116.4000000000001</v>
      </c>
      <c r="FR69" s="6">
        <v>183</v>
      </c>
      <c r="FS69" s="6">
        <v>130</v>
      </c>
      <c r="FT69" s="6">
        <v>135</v>
      </c>
      <c r="FU69" s="6">
        <v>120</v>
      </c>
      <c r="FV69" s="6">
        <v>113</v>
      </c>
      <c r="FW69" s="6">
        <v>137</v>
      </c>
      <c r="FX69" s="6">
        <v>134</v>
      </c>
      <c r="FY69" s="6">
        <v>57</v>
      </c>
      <c r="FZ69" s="6">
        <v>144</v>
      </c>
      <c r="GA69" s="6">
        <v>109</v>
      </c>
      <c r="GB69" s="6">
        <v>130</v>
      </c>
      <c r="GC69" s="6">
        <v>166</v>
      </c>
      <c r="GD69" s="6">
        <v>194</v>
      </c>
      <c r="GE69" s="6">
        <v>169</v>
      </c>
      <c r="GF69" s="6">
        <v>295</v>
      </c>
      <c r="GG69" s="6">
        <v>393</v>
      </c>
      <c r="GH69" s="6">
        <v>477</v>
      </c>
      <c r="GI69" s="6">
        <v>445</v>
      </c>
      <c r="GJ69" s="6">
        <v>483</v>
      </c>
      <c r="GK69" s="6">
        <v>594</v>
      </c>
      <c r="GL69" s="7">
        <v>230.4</v>
      </c>
      <c r="GM69" s="6">
        <v>0</v>
      </c>
      <c r="GN69" s="6">
        <v>0</v>
      </c>
      <c r="GO69" s="6">
        <v>0</v>
      </c>
      <c r="GP69" s="6">
        <v>0</v>
      </c>
      <c r="GQ69" s="6">
        <v>0</v>
      </c>
      <c r="GR69" s="6">
        <v>0</v>
      </c>
      <c r="GS69" s="6">
        <v>0</v>
      </c>
      <c r="GT69" s="6">
        <v>0</v>
      </c>
      <c r="GU69" s="6">
        <v>0</v>
      </c>
      <c r="GV69" s="6">
        <v>0</v>
      </c>
      <c r="GW69" s="6">
        <v>0</v>
      </c>
      <c r="GX69" s="6">
        <v>0</v>
      </c>
      <c r="GY69" s="6">
        <v>0</v>
      </c>
      <c r="GZ69" s="6">
        <v>0</v>
      </c>
      <c r="HA69" s="6">
        <v>0</v>
      </c>
      <c r="HB69" s="6">
        <v>0</v>
      </c>
      <c r="HC69" s="6">
        <v>0</v>
      </c>
      <c r="HD69" s="6">
        <v>0</v>
      </c>
      <c r="HE69" s="6">
        <v>0</v>
      </c>
      <c r="HF69" s="6">
        <v>0</v>
      </c>
      <c r="HG69" s="7">
        <v>0</v>
      </c>
      <c r="HH69" s="6">
        <v>26613</v>
      </c>
      <c r="HI69" s="6">
        <v>28520</v>
      </c>
      <c r="HJ69" s="6">
        <v>29863</v>
      </c>
      <c r="HK69" s="6">
        <v>28100</v>
      </c>
      <c r="HL69" s="6">
        <v>28839</v>
      </c>
      <c r="HM69" s="6">
        <v>28913</v>
      </c>
      <c r="HN69" s="6">
        <v>32616</v>
      </c>
      <c r="HO69" s="6">
        <v>31759</v>
      </c>
      <c r="HP69" s="6">
        <v>30387</v>
      </c>
      <c r="HQ69" s="6">
        <v>26597</v>
      </c>
      <c r="HR69" s="6">
        <v>28416</v>
      </c>
      <c r="HS69" s="6">
        <v>28896</v>
      </c>
      <c r="HT69" s="6">
        <v>26032</v>
      </c>
      <c r="HU69" s="6">
        <v>23899</v>
      </c>
      <c r="HV69" s="6">
        <v>22705</v>
      </c>
      <c r="HW69" s="6">
        <v>21180</v>
      </c>
      <c r="HX69" s="6">
        <v>22263</v>
      </c>
      <c r="HY69" s="6">
        <v>23873</v>
      </c>
      <c r="HZ69" s="6">
        <v>22680</v>
      </c>
      <c r="IA69" s="6">
        <v>21946</v>
      </c>
      <c r="IB69" s="7">
        <v>26704.85</v>
      </c>
    </row>
    <row r="70" spans="3:236" ht="14">
      <c r="C70" s="5" t="s">
        <v>76</v>
      </c>
      <c r="D70" s="6">
        <v>578974</v>
      </c>
      <c r="E70" s="6">
        <v>597460</v>
      </c>
      <c r="F70" s="6">
        <v>550657</v>
      </c>
      <c r="G70" s="6">
        <v>690652</v>
      </c>
      <c r="H70" s="6">
        <v>586938</v>
      </c>
      <c r="I70" s="6">
        <v>569455</v>
      </c>
      <c r="J70" s="6">
        <v>516331</v>
      </c>
      <c r="K70" s="6">
        <v>505158</v>
      </c>
      <c r="L70" s="19">
        <v>488376</v>
      </c>
      <c r="M70" s="17"/>
      <c r="N70" s="18"/>
      <c r="O70" s="6">
        <v>514871</v>
      </c>
      <c r="P70" s="6">
        <v>538016</v>
      </c>
      <c r="Q70" s="6">
        <v>492353</v>
      </c>
      <c r="R70" s="6">
        <v>525831</v>
      </c>
      <c r="S70" s="6">
        <v>493147</v>
      </c>
      <c r="T70" s="6">
        <v>631809</v>
      </c>
      <c r="U70" s="6">
        <v>466450</v>
      </c>
      <c r="V70" s="6">
        <v>762907</v>
      </c>
      <c r="W70" s="6">
        <v>793601</v>
      </c>
      <c r="X70" s="6">
        <v>899676</v>
      </c>
      <c r="Y70" s="6">
        <v>909199</v>
      </c>
      <c r="Z70" s="7">
        <v>605593.05000000005</v>
      </c>
      <c r="AA70" s="6">
        <v>46310</v>
      </c>
      <c r="AB70" s="6">
        <v>53857</v>
      </c>
      <c r="AC70" s="6">
        <v>52085</v>
      </c>
      <c r="AD70" s="6">
        <v>59559</v>
      </c>
      <c r="AE70" s="6">
        <v>48053</v>
      </c>
      <c r="AF70" s="6">
        <v>47719</v>
      </c>
      <c r="AG70" s="6">
        <v>42016</v>
      </c>
      <c r="AH70" s="6">
        <v>43596</v>
      </c>
      <c r="AI70" s="6">
        <v>40494</v>
      </c>
      <c r="AJ70" s="6">
        <v>43872</v>
      </c>
      <c r="AK70" s="6">
        <v>51433</v>
      </c>
      <c r="AL70" s="6">
        <v>46623</v>
      </c>
      <c r="AM70" s="6">
        <v>49963</v>
      </c>
      <c r="AN70" s="6">
        <v>46095</v>
      </c>
      <c r="AO70" s="6">
        <v>56108</v>
      </c>
      <c r="AP70" s="6">
        <v>40572</v>
      </c>
      <c r="AQ70" s="6">
        <v>68284</v>
      </c>
      <c r="AR70" s="6">
        <v>72596</v>
      </c>
      <c r="AS70" s="6">
        <v>80571</v>
      </c>
      <c r="AT70" s="6">
        <v>77371</v>
      </c>
      <c r="AU70" s="7">
        <v>53358.85</v>
      </c>
      <c r="AV70" s="6">
        <v>1204352</v>
      </c>
      <c r="AW70" s="6">
        <v>1254374</v>
      </c>
      <c r="AX70" s="6">
        <v>1158770</v>
      </c>
      <c r="AY70" s="6">
        <v>1433540</v>
      </c>
      <c r="AZ70" s="6">
        <v>1222999</v>
      </c>
      <c r="BA70" s="6">
        <v>1186397</v>
      </c>
      <c r="BB70" s="6">
        <v>1069148</v>
      </c>
      <c r="BC70" s="6">
        <v>1038866</v>
      </c>
      <c r="BD70" s="6">
        <v>1013437</v>
      </c>
      <c r="BE70" s="6">
        <v>1049381</v>
      </c>
      <c r="BF70" s="6">
        <v>1089225</v>
      </c>
      <c r="BG70" s="6">
        <v>1001084</v>
      </c>
      <c r="BH70" s="6">
        <v>1051663</v>
      </c>
      <c r="BI70" s="6">
        <v>1022257</v>
      </c>
      <c r="BJ70" s="6">
        <v>1296360</v>
      </c>
      <c r="BK70" s="6">
        <v>932900</v>
      </c>
      <c r="BL70" s="6">
        <v>1601670</v>
      </c>
      <c r="BM70" s="6">
        <v>1611268</v>
      </c>
      <c r="BN70" s="6">
        <v>1876338</v>
      </c>
      <c r="BO70" s="6">
        <v>1888004</v>
      </c>
      <c r="BP70" s="7">
        <v>1250101.6499999999</v>
      </c>
      <c r="BQ70" s="6">
        <v>92620</v>
      </c>
      <c r="BR70" s="6">
        <v>107714</v>
      </c>
      <c r="BS70" s="6">
        <v>104170</v>
      </c>
      <c r="BT70" s="6">
        <v>119118</v>
      </c>
      <c r="BU70" s="6">
        <v>96104</v>
      </c>
      <c r="BV70" s="6">
        <v>95437</v>
      </c>
      <c r="BW70" s="6">
        <v>84031</v>
      </c>
      <c r="BX70" s="6">
        <v>87189</v>
      </c>
      <c r="BY70" s="6">
        <v>80991</v>
      </c>
      <c r="BZ70" s="6">
        <v>87745</v>
      </c>
      <c r="CA70" s="6">
        <v>102863</v>
      </c>
      <c r="CB70" s="6">
        <v>93247</v>
      </c>
      <c r="CC70" s="6">
        <v>99928</v>
      </c>
      <c r="CD70" s="6">
        <v>92192</v>
      </c>
      <c r="CE70" s="6">
        <v>112217</v>
      </c>
      <c r="CF70" s="6">
        <v>81144</v>
      </c>
      <c r="CG70" s="6">
        <v>136566</v>
      </c>
      <c r="CH70" s="6">
        <v>145193</v>
      </c>
      <c r="CI70" s="6">
        <v>161144</v>
      </c>
      <c r="CJ70" s="6">
        <v>154745</v>
      </c>
      <c r="CK70" s="7">
        <v>106717.9</v>
      </c>
      <c r="CL70" s="6">
        <v>0</v>
      </c>
      <c r="CM70" s="6">
        <v>0</v>
      </c>
      <c r="CN70" s="6">
        <v>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0</v>
      </c>
      <c r="DD70" s="6">
        <v>0</v>
      </c>
      <c r="DE70" s="6">
        <v>0</v>
      </c>
      <c r="DF70" s="7">
        <v>0</v>
      </c>
      <c r="DG70" s="6">
        <v>0</v>
      </c>
      <c r="DH70" s="6">
        <v>0</v>
      </c>
      <c r="DI70" s="6">
        <v>0</v>
      </c>
      <c r="DJ70" s="6">
        <v>0</v>
      </c>
      <c r="DK70" s="6">
        <v>0</v>
      </c>
      <c r="DL70" s="6">
        <v>0</v>
      </c>
      <c r="DM70" s="6">
        <v>0</v>
      </c>
      <c r="DN70" s="6">
        <v>0</v>
      </c>
      <c r="DO70" s="6">
        <v>0</v>
      </c>
      <c r="DP70" s="6">
        <v>0</v>
      </c>
      <c r="DQ70" s="6">
        <v>0</v>
      </c>
      <c r="DR70" s="6">
        <v>0</v>
      </c>
      <c r="DS70" s="6">
        <v>0</v>
      </c>
      <c r="DT70" s="6">
        <v>0</v>
      </c>
      <c r="DU70" s="6">
        <v>0</v>
      </c>
      <c r="DV70" s="6">
        <v>0</v>
      </c>
      <c r="DW70" s="6">
        <v>0</v>
      </c>
      <c r="DX70" s="6">
        <v>0</v>
      </c>
      <c r="DY70" s="6">
        <v>0</v>
      </c>
      <c r="DZ70" s="6">
        <v>0</v>
      </c>
      <c r="EA70" s="7">
        <v>0</v>
      </c>
      <c r="EB70" s="6">
        <v>1357</v>
      </c>
      <c r="EC70" s="6">
        <v>1908</v>
      </c>
      <c r="ED70" s="6">
        <v>1945</v>
      </c>
      <c r="EE70" s="6">
        <v>1731</v>
      </c>
      <c r="EF70" s="6">
        <v>1622</v>
      </c>
      <c r="EG70" s="6">
        <v>1555</v>
      </c>
      <c r="EH70" s="6">
        <v>1140</v>
      </c>
      <c r="EI70" s="6">
        <v>932</v>
      </c>
      <c r="EJ70" s="6">
        <v>1219</v>
      </c>
      <c r="EK70" s="6">
        <v>618</v>
      </c>
      <c r="EL70" s="6">
        <v>465</v>
      </c>
      <c r="EM70" s="6">
        <v>572</v>
      </c>
      <c r="EN70" s="6">
        <v>0</v>
      </c>
      <c r="EO70" s="6">
        <v>1317</v>
      </c>
      <c r="EP70" s="6">
        <v>1224</v>
      </c>
      <c r="EQ70" s="6">
        <v>0</v>
      </c>
      <c r="ER70" s="6">
        <v>2673</v>
      </c>
      <c r="ES70" s="6">
        <v>802</v>
      </c>
      <c r="ET70" s="6">
        <v>2501</v>
      </c>
      <c r="EU70" s="6">
        <v>2296</v>
      </c>
      <c r="EV70" s="7">
        <v>1293.8499999999999</v>
      </c>
      <c r="EW70" s="6">
        <v>1221</v>
      </c>
      <c r="EX70" s="6">
        <v>1395</v>
      </c>
      <c r="EY70" s="6">
        <v>1247</v>
      </c>
      <c r="EZ70" s="6">
        <v>1171</v>
      </c>
      <c r="FA70" s="6">
        <v>1107</v>
      </c>
      <c r="FB70" s="6">
        <v>1083</v>
      </c>
      <c r="FC70" s="6">
        <v>887</v>
      </c>
      <c r="FD70" s="6">
        <v>654</v>
      </c>
      <c r="FE70" s="6">
        <v>819</v>
      </c>
      <c r="FF70" s="6">
        <v>473</v>
      </c>
      <c r="FG70" s="6">
        <v>268</v>
      </c>
      <c r="FH70" s="6">
        <v>338</v>
      </c>
      <c r="FI70" s="6">
        <v>0</v>
      </c>
      <c r="FJ70" s="6">
        <v>681</v>
      </c>
      <c r="FK70" s="6">
        <v>595</v>
      </c>
      <c r="FL70" s="6">
        <v>0</v>
      </c>
      <c r="FM70" s="6">
        <v>1541</v>
      </c>
      <c r="FN70" s="6">
        <v>535</v>
      </c>
      <c r="FO70" s="6">
        <v>1776</v>
      </c>
      <c r="FP70" s="6">
        <v>1571</v>
      </c>
      <c r="FQ70" s="7">
        <v>868.1</v>
      </c>
      <c r="FR70" s="6">
        <v>0</v>
      </c>
      <c r="FS70" s="6">
        <v>0</v>
      </c>
      <c r="FT70" s="6">
        <v>0</v>
      </c>
      <c r="FU70" s="6">
        <v>0</v>
      </c>
      <c r="FV70" s="6">
        <v>0</v>
      </c>
      <c r="FW70" s="6">
        <v>0</v>
      </c>
      <c r="FX70" s="6">
        <v>0</v>
      </c>
      <c r="FY70" s="6">
        <v>0</v>
      </c>
      <c r="FZ70" s="6">
        <v>0</v>
      </c>
      <c r="GA70" s="6">
        <v>0</v>
      </c>
      <c r="GB70" s="6">
        <v>0</v>
      </c>
      <c r="GC70" s="6">
        <v>0</v>
      </c>
      <c r="GD70" s="6">
        <v>0</v>
      </c>
      <c r="GE70" s="6">
        <v>0</v>
      </c>
      <c r="GF70" s="6">
        <v>0</v>
      </c>
      <c r="GG70" s="6">
        <v>0</v>
      </c>
      <c r="GH70" s="6">
        <v>0</v>
      </c>
      <c r="GI70" s="6">
        <v>0</v>
      </c>
      <c r="GJ70" s="6">
        <v>0</v>
      </c>
      <c r="GK70" s="6">
        <v>0</v>
      </c>
      <c r="GL70" s="7">
        <v>0</v>
      </c>
      <c r="GM70" s="6">
        <v>0</v>
      </c>
      <c r="GN70" s="6">
        <v>0</v>
      </c>
      <c r="GO70" s="6">
        <v>0</v>
      </c>
      <c r="GP70" s="6">
        <v>0</v>
      </c>
      <c r="GQ70" s="6">
        <v>0</v>
      </c>
      <c r="GR70" s="6">
        <v>0</v>
      </c>
      <c r="GS70" s="6">
        <v>0</v>
      </c>
      <c r="GT70" s="6">
        <v>0</v>
      </c>
      <c r="GU70" s="6">
        <v>0</v>
      </c>
      <c r="GV70" s="6">
        <v>0</v>
      </c>
      <c r="GW70" s="6">
        <v>0</v>
      </c>
      <c r="GX70" s="6">
        <v>0</v>
      </c>
      <c r="GY70" s="6">
        <v>0</v>
      </c>
      <c r="GZ70" s="6">
        <v>0</v>
      </c>
      <c r="HA70" s="6">
        <v>0</v>
      </c>
      <c r="HB70" s="6">
        <v>0</v>
      </c>
      <c r="HC70" s="6">
        <v>0</v>
      </c>
      <c r="HD70" s="6">
        <v>0</v>
      </c>
      <c r="HE70" s="6">
        <v>0</v>
      </c>
      <c r="HF70" s="6">
        <v>0</v>
      </c>
      <c r="HG70" s="7">
        <v>0</v>
      </c>
      <c r="HH70" s="6">
        <v>0</v>
      </c>
      <c r="HI70" s="6">
        <v>0</v>
      </c>
      <c r="HJ70" s="6">
        <v>0</v>
      </c>
      <c r="HK70" s="6">
        <v>0</v>
      </c>
      <c r="HL70" s="6">
        <v>0</v>
      </c>
      <c r="HM70" s="6">
        <v>0</v>
      </c>
      <c r="HN70" s="6">
        <v>0</v>
      </c>
      <c r="HO70" s="6">
        <v>0</v>
      </c>
      <c r="HP70" s="6">
        <v>0</v>
      </c>
      <c r="HQ70" s="6">
        <v>0</v>
      </c>
      <c r="HR70" s="6">
        <v>0</v>
      </c>
      <c r="HS70" s="6">
        <v>0</v>
      </c>
      <c r="HT70" s="6">
        <v>0</v>
      </c>
      <c r="HU70" s="6">
        <v>0</v>
      </c>
      <c r="HV70" s="6">
        <v>0</v>
      </c>
      <c r="HW70" s="6">
        <v>0</v>
      </c>
      <c r="HX70" s="6">
        <v>0</v>
      </c>
      <c r="HY70" s="6">
        <v>0</v>
      </c>
      <c r="HZ70" s="6">
        <v>0</v>
      </c>
      <c r="IA70" s="6">
        <v>0</v>
      </c>
      <c r="IB70" s="7">
        <v>0</v>
      </c>
    </row>
    <row r="71" spans="3:236" ht="14">
      <c r="C71" s="5" t="s">
        <v>77</v>
      </c>
      <c r="D71" s="8"/>
      <c r="E71" s="8"/>
      <c r="F71" s="8"/>
      <c r="G71" s="8"/>
      <c r="H71" s="8"/>
      <c r="I71" s="8"/>
      <c r="J71" s="8"/>
      <c r="K71" s="8"/>
      <c r="L71" s="20"/>
      <c r="M71" s="17"/>
      <c r="N71" s="18"/>
      <c r="O71" s="8"/>
      <c r="P71" s="8"/>
      <c r="Q71" s="8"/>
      <c r="R71" s="8"/>
      <c r="S71" s="8"/>
      <c r="T71" s="8"/>
      <c r="U71" s="6">
        <v>8157</v>
      </c>
      <c r="V71" s="6">
        <v>8854</v>
      </c>
      <c r="W71" s="6">
        <v>10648</v>
      </c>
      <c r="X71" s="6">
        <v>17216</v>
      </c>
      <c r="Y71" s="6">
        <v>15472</v>
      </c>
      <c r="Z71" s="7">
        <v>12069.4</v>
      </c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7">
        <v>0</v>
      </c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6">
        <v>4079</v>
      </c>
      <c r="BL71" s="6">
        <v>4426</v>
      </c>
      <c r="BM71" s="6">
        <v>5324</v>
      </c>
      <c r="BN71" s="6">
        <v>8608</v>
      </c>
      <c r="BO71" s="6">
        <v>7735</v>
      </c>
      <c r="BP71" s="7">
        <v>6034.4</v>
      </c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7">
        <v>0</v>
      </c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6">
        <v>0</v>
      </c>
      <c r="DB71" s="6">
        <v>0</v>
      </c>
      <c r="DC71" s="6">
        <v>0</v>
      </c>
      <c r="DD71" s="6">
        <v>0</v>
      </c>
      <c r="DE71" s="6">
        <v>0</v>
      </c>
      <c r="DF71" s="7">
        <v>0</v>
      </c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6">
        <v>0</v>
      </c>
      <c r="DW71" s="6">
        <v>0</v>
      </c>
      <c r="DX71" s="6">
        <v>0</v>
      </c>
      <c r="DY71" s="6">
        <v>0</v>
      </c>
      <c r="DZ71" s="6">
        <v>0</v>
      </c>
      <c r="EA71" s="7">
        <v>0</v>
      </c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6">
        <v>0</v>
      </c>
      <c r="ER71" s="6">
        <v>0</v>
      </c>
      <c r="ES71" s="6">
        <v>0</v>
      </c>
      <c r="ET71" s="6">
        <v>0</v>
      </c>
      <c r="EU71" s="6">
        <v>0</v>
      </c>
      <c r="EV71" s="7">
        <v>0</v>
      </c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6">
        <v>0</v>
      </c>
      <c r="FM71" s="6">
        <v>0</v>
      </c>
      <c r="FN71" s="6">
        <v>0</v>
      </c>
      <c r="FO71" s="6">
        <v>0</v>
      </c>
      <c r="FP71" s="6">
        <v>0</v>
      </c>
      <c r="FQ71" s="7">
        <v>0</v>
      </c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6">
        <v>0</v>
      </c>
      <c r="GH71" s="6">
        <v>0</v>
      </c>
      <c r="GI71" s="6">
        <v>0</v>
      </c>
      <c r="GJ71" s="6">
        <v>0</v>
      </c>
      <c r="GK71" s="6">
        <v>0</v>
      </c>
      <c r="GL71" s="7">
        <v>0</v>
      </c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6">
        <v>0</v>
      </c>
      <c r="HC71" s="6">
        <v>0</v>
      </c>
      <c r="HD71" s="6">
        <v>0</v>
      </c>
      <c r="HE71" s="6">
        <v>0</v>
      </c>
      <c r="HF71" s="6">
        <v>0</v>
      </c>
      <c r="HG71" s="7">
        <v>0</v>
      </c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6">
        <v>0</v>
      </c>
      <c r="HX71" s="6">
        <v>0</v>
      </c>
      <c r="HY71" s="6">
        <v>0</v>
      </c>
      <c r="HZ71" s="6">
        <v>0</v>
      </c>
      <c r="IA71" s="6">
        <v>0</v>
      </c>
      <c r="IB71" s="7">
        <v>0</v>
      </c>
    </row>
    <row r="72" spans="3:236" ht="14">
      <c r="C72" s="5" t="s">
        <v>78</v>
      </c>
      <c r="D72" s="6">
        <v>83805</v>
      </c>
      <c r="E72" s="6">
        <v>83337</v>
      </c>
      <c r="F72" s="6">
        <v>81015</v>
      </c>
      <c r="G72" s="6">
        <v>68527</v>
      </c>
      <c r="H72" s="6">
        <v>79171</v>
      </c>
      <c r="I72" s="6">
        <v>84621</v>
      </c>
      <c r="J72" s="6">
        <v>71812</v>
      </c>
      <c r="K72" s="6">
        <v>45539</v>
      </c>
      <c r="L72" s="19">
        <v>37923</v>
      </c>
      <c r="M72" s="17"/>
      <c r="N72" s="18"/>
      <c r="O72" s="6">
        <v>68211</v>
      </c>
      <c r="P72" s="6">
        <v>37180</v>
      </c>
      <c r="Q72" s="6">
        <v>37376</v>
      </c>
      <c r="R72" s="6">
        <v>34226</v>
      </c>
      <c r="S72" s="6">
        <v>39175</v>
      </c>
      <c r="T72" s="6">
        <v>39044</v>
      </c>
      <c r="U72" s="6">
        <v>29917</v>
      </c>
      <c r="V72" s="6">
        <v>38386</v>
      </c>
      <c r="W72" s="6">
        <v>38914</v>
      </c>
      <c r="X72" s="6">
        <v>54084</v>
      </c>
      <c r="Y72" s="6">
        <v>55334</v>
      </c>
      <c r="Z72" s="7">
        <v>55379.85</v>
      </c>
      <c r="AA72" s="6">
        <v>6107</v>
      </c>
      <c r="AB72" s="6">
        <v>6066</v>
      </c>
      <c r="AC72" s="6">
        <v>6008</v>
      </c>
      <c r="AD72" s="6">
        <v>5322</v>
      </c>
      <c r="AE72" s="6">
        <v>5651</v>
      </c>
      <c r="AF72" s="6">
        <v>6147</v>
      </c>
      <c r="AG72" s="6">
        <v>4944</v>
      </c>
      <c r="AH72" s="6">
        <v>10560</v>
      </c>
      <c r="AI72" s="6">
        <v>10560</v>
      </c>
      <c r="AJ72" s="6">
        <v>10560</v>
      </c>
      <c r="AK72" s="6">
        <v>10560</v>
      </c>
      <c r="AL72" s="6">
        <v>10560</v>
      </c>
      <c r="AM72" s="6">
        <v>10560</v>
      </c>
      <c r="AN72" s="6">
        <v>10560</v>
      </c>
      <c r="AO72" s="6">
        <v>10560</v>
      </c>
      <c r="AP72" s="6">
        <v>10560</v>
      </c>
      <c r="AQ72" s="6">
        <v>10560</v>
      </c>
      <c r="AR72" s="6">
        <v>10560</v>
      </c>
      <c r="AS72" s="6">
        <v>10560</v>
      </c>
      <c r="AT72" s="6">
        <v>10560</v>
      </c>
      <c r="AU72" s="7">
        <v>8876.25</v>
      </c>
      <c r="AV72" s="6">
        <v>965851</v>
      </c>
      <c r="AW72" s="6">
        <v>825698</v>
      </c>
      <c r="AX72" s="6">
        <v>705112</v>
      </c>
      <c r="AY72" s="6">
        <v>774690</v>
      </c>
      <c r="AZ72" s="6">
        <v>853289</v>
      </c>
      <c r="BA72" s="6">
        <v>802249</v>
      </c>
      <c r="BB72" s="6">
        <v>645038</v>
      </c>
      <c r="BC72" s="6">
        <v>658473</v>
      </c>
      <c r="BD72" s="6">
        <v>561250</v>
      </c>
      <c r="BE72" s="6">
        <v>558879</v>
      </c>
      <c r="BF72" s="6">
        <v>420894</v>
      </c>
      <c r="BG72" s="6">
        <v>267030</v>
      </c>
      <c r="BH72" s="6">
        <v>387038</v>
      </c>
      <c r="BI72" s="6">
        <v>549782</v>
      </c>
      <c r="BJ72" s="6">
        <v>226021</v>
      </c>
      <c r="BK72" s="6">
        <v>438339</v>
      </c>
      <c r="BL72" s="6">
        <v>475054</v>
      </c>
      <c r="BM72" s="6">
        <v>496245</v>
      </c>
      <c r="BN72" s="6">
        <v>809814</v>
      </c>
      <c r="BO72" s="6">
        <v>909248</v>
      </c>
      <c r="BP72" s="7">
        <v>616499.69999999995</v>
      </c>
      <c r="BQ72" s="6">
        <v>6107</v>
      </c>
      <c r="BR72" s="6">
        <v>6066</v>
      </c>
      <c r="BS72" s="6">
        <v>6008</v>
      </c>
      <c r="BT72" s="6">
        <v>5322</v>
      </c>
      <c r="BU72" s="6">
        <v>5651</v>
      </c>
      <c r="BV72" s="6">
        <v>6147</v>
      </c>
      <c r="BW72" s="6">
        <v>4944</v>
      </c>
      <c r="BX72" s="6">
        <v>10560</v>
      </c>
      <c r="BY72" s="6">
        <v>10560</v>
      </c>
      <c r="BZ72" s="6">
        <v>10560</v>
      </c>
      <c r="CA72" s="6">
        <v>10560</v>
      </c>
      <c r="CB72" s="6">
        <v>10560</v>
      </c>
      <c r="CC72" s="6">
        <v>10560</v>
      </c>
      <c r="CD72" s="6">
        <v>10560</v>
      </c>
      <c r="CE72" s="6">
        <v>10560</v>
      </c>
      <c r="CF72" s="6">
        <v>10560</v>
      </c>
      <c r="CG72" s="6">
        <v>10560</v>
      </c>
      <c r="CH72" s="6">
        <v>10560</v>
      </c>
      <c r="CI72" s="6">
        <v>10560</v>
      </c>
      <c r="CJ72" s="6">
        <v>10560</v>
      </c>
      <c r="CK72" s="7">
        <v>8876.25</v>
      </c>
      <c r="CL72" s="6">
        <v>0</v>
      </c>
      <c r="CM72" s="6">
        <v>0</v>
      </c>
      <c r="CN72" s="6">
        <v>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0</v>
      </c>
      <c r="DD72" s="6">
        <v>0</v>
      </c>
      <c r="DE72" s="6">
        <v>0</v>
      </c>
      <c r="DF72" s="7">
        <v>0</v>
      </c>
      <c r="DG72" s="6">
        <v>0</v>
      </c>
      <c r="DH72" s="6">
        <v>0</v>
      </c>
      <c r="DI72" s="6">
        <v>0</v>
      </c>
      <c r="DJ72" s="6">
        <v>0</v>
      </c>
      <c r="DK72" s="6">
        <v>0</v>
      </c>
      <c r="DL72" s="6">
        <v>0</v>
      </c>
      <c r="DM72" s="6">
        <v>0</v>
      </c>
      <c r="DN72" s="6">
        <v>0</v>
      </c>
      <c r="DO72" s="6">
        <v>0</v>
      </c>
      <c r="DP72" s="6">
        <v>0</v>
      </c>
      <c r="DQ72" s="6">
        <v>0</v>
      </c>
      <c r="DR72" s="6">
        <v>0</v>
      </c>
      <c r="DS72" s="6">
        <v>0</v>
      </c>
      <c r="DT72" s="6">
        <v>0</v>
      </c>
      <c r="DU72" s="6">
        <v>0</v>
      </c>
      <c r="DV72" s="6">
        <v>0</v>
      </c>
      <c r="DW72" s="6">
        <v>0</v>
      </c>
      <c r="DX72" s="6">
        <v>0</v>
      </c>
      <c r="DY72" s="6">
        <v>0</v>
      </c>
      <c r="DZ72" s="6">
        <v>0</v>
      </c>
      <c r="EA72" s="7">
        <v>0</v>
      </c>
      <c r="EB72" s="6">
        <v>19689</v>
      </c>
      <c r="EC72" s="6">
        <v>15015</v>
      </c>
      <c r="ED72" s="6">
        <v>11332</v>
      </c>
      <c r="EE72" s="6">
        <v>12039</v>
      </c>
      <c r="EF72" s="6">
        <v>12381</v>
      </c>
      <c r="EG72" s="6">
        <v>11077</v>
      </c>
      <c r="EH72" s="6">
        <v>7729</v>
      </c>
      <c r="EI72" s="6">
        <v>10189</v>
      </c>
      <c r="EJ72" s="6">
        <v>9220</v>
      </c>
      <c r="EK72" s="6">
        <v>8415</v>
      </c>
      <c r="EL72" s="6">
        <v>7564</v>
      </c>
      <c r="EM72" s="6">
        <v>3102</v>
      </c>
      <c r="EN72" s="6">
        <v>6822</v>
      </c>
      <c r="EO72" s="6">
        <v>9642</v>
      </c>
      <c r="EP72" s="6">
        <v>1574</v>
      </c>
      <c r="EQ72" s="6">
        <v>7861</v>
      </c>
      <c r="ER72" s="6">
        <v>8061</v>
      </c>
      <c r="ES72" s="6">
        <v>7249</v>
      </c>
      <c r="ET72" s="6">
        <v>13242</v>
      </c>
      <c r="EU72" s="6">
        <v>14591</v>
      </c>
      <c r="EV72" s="7">
        <v>9839.7000000000007</v>
      </c>
      <c r="EW72" s="6">
        <v>4893</v>
      </c>
      <c r="EX72" s="6">
        <v>4597</v>
      </c>
      <c r="EY72" s="6">
        <v>4282</v>
      </c>
      <c r="EZ72" s="6">
        <v>4549</v>
      </c>
      <c r="FA72" s="6">
        <v>4654</v>
      </c>
      <c r="FB72" s="6">
        <v>5035</v>
      </c>
      <c r="FC72" s="6">
        <v>4764</v>
      </c>
      <c r="FD72" s="6">
        <v>5479</v>
      </c>
      <c r="FE72" s="6">
        <v>4979</v>
      </c>
      <c r="FF72" s="6">
        <v>3876</v>
      </c>
      <c r="FG72" s="6">
        <v>2883</v>
      </c>
      <c r="FH72" s="6">
        <v>1359</v>
      </c>
      <c r="FI72" s="6">
        <v>2881</v>
      </c>
      <c r="FJ72" s="6">
        <v>5259</v>
      </c>
      <c r="FK72" s="6">
        <v>839</v>
      </c>
      <c r="FL72" s="6">
        <v>4166</v>
      </c>
      <c r="FM72" s="6">
        <v>4234</v>
      </c>
      <c r="FN72" s="6">
        <v>4305</v>
      </c>
      <c r="FO72" s="6">
        <v>7671</v>
      </c>
      <c r="FP72" s="6">
        <v>10101</v>
      </c>
      <c r="FQ72" s="7">
        <v>4540.3</v>
      </c>
      <c r="FR72" s="6">
        <v>0</v>
      </c>
      <c r="FS72" s="6">
        <v>0</v>
      </c>
      <c r="FT72" s="6">
        <v>0</v>
      </c>
      <c r="FU72" s="6">
        <v>0</v>
      </c>
      <c r="FV72" s="6">
        <v>0</v>
      </c>
      <c r="FW72" s="6">
        <v>0</v>
      </c>
      <c r="FX72" s="6">
        <v>0</v>
      </c>
      <c r="FY72" s="6">
        <v>0</v>
      </c>
      <c r="FZ72" s="6">
        <v>0</v>
      </c>
      <c r="GA72" s="6">
        <v>0</v>
      </c>
      <c r="GB72" s="6">
        <v>0</v>
      </c>
      <c r="GC72" s="6">
        <v>0</v>
      </c>
      <c r="GD72" s="6">
        <v>0</v>
      </c>
      <c r="GE72" s="6">
        <v>0</v>
      </c>
      <c r="GF72" s="6">
        <v>0</v>
      </c>
      <c r="GG72" s="6">
        <v>0</v>
      </c>
      <c r="GH72" s="6">
        <v>0</v>
      </c>
      <c r="GI72" s="6">
        <v>0</v>
      </c>
      <c r="GJ72" s="6">
        <v>0</v>
      </c>
      <c r="GK72" s="6">
        <v>0</v>
      </c>
      <c r="GL72" s="7">
        <v>0</v>
      </c>
      <c r="GM72" s="6">
        <v>0</v>
      </c>
      <c r="GN72" s="6">
        <v>0</v>
      </c>
      <c r="GO72" s="6">
        <v>0</v>
      </c>
      <c r="GP72" s="6">
        <v>0</v>
      </c>
      <c r="GQ72" s="6">
        <v>0</v>
      </c>
      <c r="GR72" s="6">
        <v>0</v>
      </c>
      <c r="GS72" s="6">
        <v>0</v>
      </c>
      <c r="GT72" s="6">
        <v>0</v>
      </c>
      <c r="GU72" s="6">
        <v>0</v>
      </c>
      <c r="GV72" s="6">
        <v>0</v>
      </c>
      <c r="GW72" s="6">
        <v>0</v>
      </c>
      <c r="GX72" s="6">
        <v>0</v>
      </c>
      <c r="GY72" s="6">
        <v>0</v>
      </c>
      <c r="GZ72" s="6">
        <v>0</v>
      </c>
      <c r="HA72" s="6">
        <v>0</v>
      </c>
      <c r="HB72" s="6">
        <v>0</v>
      </c>
      <c r="HC72" s="6">
        <v>0</v>
      </c>
      <c r="HD72" s="6">
        <v>0</v>
      </c>
      <c r="HE72" s="6">
        <v>0</v>
      </c>
      <c r="HF72" s="6">
        <v>0</v>
      </c>
      <c r="HG72" s="7">
        <v>0</v>
      </c>
      <c r="HH72" s="6">
        <v>226</v>
      </c>
      <c r="HI72" s="6">
        <v>198</v>
      </c>
      <c r="HJ72" s="6">
        <v>164</v>
      </c>
      <c r="HK72" s="6">
        <v>2971</v>
      </c>
      <c r="HL72" s="6">
        <v>4269</v>
      </c>
      <c r="HM72" s="6">
        <v>2768</v>
      </c>
      <c r="HN72" s="6">
        <v>2295</v>
      </c>
      <c r="HO72" s="6">
        <v>2904</v>
      </c>
      <c r="HP72" s="6">
        <v>1281</v>
      </c>
      <c r="HQ72" s="6">
        <v>0</v>
      </c>
      <c r="HR72" s="6">
        <v>0</v>
      </c>
      <c r="HS72" s="6">
        <v>305</v>
      </c>
      <c r="HT72" s="6">
        <v>126</v>
      </c>
      <c r="HU72" s="6">
        <v>89</v>
      </c>
      <c r="HV72" s="6">
        <v>594</v>
      </c>
      <c r="HW72" s="6">
        <v>63</v>
      </c>
      <c r="HX72" s="6">
        <v>49</v>
      </c>
      <c r="HY72" s="6">
        <v>1433</v>
      </c>
      <c r="HZ72" s="6">
        <v>2142</v>
      </c>
      <c r="IA72" s="6">
        <v>1762</v>
      </c>
      <c r="IB72" s="7">
        <v>1181.95</v>
      </c>
    </row>
    <row r="73" spans="3:236" ht="14">
      <c r="C73" s="5" t="s">
        <v>79</v>
      </c>
      <c r="D73" s="6">
        <v>186480</v>
      </c>
      <c r="E73" s="6">
        <v>162495</v>
      </c>
      <c r="F73" s="6">
        <v>183418</v>
      </c>
      <c r="G73" s="6">
        <v>216320</v>
      </c>
      <c r="H73" s="6">
        <v>221604</v>
      </c>
      <c r="I73" s="6">
        <v>260142</v>
      </c>
      <c r="J73" s="6">
        <v>244496</v>
      </c>
      <c r="K73" s="6">
        <v>231380</v>
      </c>
      <c r="L73" s="19">
        <v>221048</v>
      </c>
      <c r="M73" s="17"/>
      <c r="N73" s="18"/>
      <c r="O73" s="6">
        <v>218195</v>
      </c>
      <c r="P73" s="6">
        <v>197767</v>
      </c>
      <c r="Q73" s="6">
        <v>215852</v>
      </c>
      <c r="R73" s="6">
        <v>226535</v>
      </c>
      <c r="S73" s="6">
        <v>113817</v>
      </c>
      <c r="T73" s="6">
        <v>104148</v>
      </c>
      <c r="U73" s="6">
        <v>121937</v>
      </c>
      <c r="V73" s="6">
        <v>108399</v>
      </c>
      <c r="W73" s="6">
        <v>122431</v>
      </c>
      <c r="X73" s="6">
        <v>147937</v>
      </c>
      <c r="Y73" s="6">
        <v>86400</v>
      </c>
      <c r="Z73" s="7">
        <v>179540.05</v>
      </c>
      <c r="AA73" s="6">
        <v>8892</v>
      </c>
      <c r="AB73" s="6">
        <v>9676</v>
      </c>
      <c r="AC73" s="6">
        <v>11999</v>
      </c>
      <c r="AD73" s="6">
        <v>11848</v>
      </c>
      <c r="AE73" s="6">
        <v>17856</v>
      </c>
      <c r="AF73" s="6">
        <v>13324</v>
      </c>
      <c r="AG73" s="6">
        <v>11039</v>
      </c>
      <c r="AH73" s="6">
        <v>13208</v>
      </c>
      <c r="AI73" s="6">
        <v>12773</v>
      </c>
      <c r="AJ73" s="6">
        <v>7419</v>
      </c>
      <c r="AK73" s="6">
        <v>8366</v>
      </c>
      <c r="AL73" s="6">
        <v>5980</v>
      </c>
      <c r="AM73" s="6">
        <v>7226</v>
      </c>
      <c r="AN73" s="6">
        <v>9739</v>
      </c>
      <c r="AO73" s="6">
        <v>7572</v>
      </c>
      <c r="AP73" s="6">
        <v>27228</v>
      </c>
      <c r="AQ73" s="6">
        <v>51308</v>
      </c>
      <c r="AR73" s="6">
        <v>41243</v>
      </c>
      <c r="AS73" s="6">
        <v>48588</v>
      </c>
      <c r="AT73" s="6">
        <v>46238</v>
      </c>
      <c r="AU73" s="7">
        <v>18576.099999999999</v>
      </c>
      <c r="AV73" s="6">
        <v>259391</v>
      </c>
      <c r="AW73" s="6">
        <v>249090</v>
      </c>
      <c r="AX73" s="6">
        <v>283164</v>
      </c>
      <c r="AY73" s="6">
        <v>326314</v>
      </c>
      <c r="AZ73" s="6">
        <v>320433</v>
      </c>
      <c r="BA73" s="6">
        <v>351732</v>
      </c>
      <c r="BB73" s="6">
        <v>339808</v>
      </c>
      <c r="BC73" s="6">
        <v>348928</v>
      </c>
      <c r="BD73" s="6">
        <v>329454</v>
      </c>
      <c r="BE73" s="6">
        <v>310891</v>
      </c>
      <c r="BF73" s="6">
        <v>273347</v>
      </c>
      <c r="BG73" s="6">
        <v>283273</v>
      </c>
      <c r="BH73" s="6">
        <v>317884</v>
      </c>
      <c r="BI73" s="6">
        <v>206573</v>
      </c>
      <c r="BJ73" s="6">
        <v>171876</v>
      </c>
      <c r="BK73" s="6">
        <v>187660</v>
      </c>
      <c r="BL73" s="6">
        <v>149405</v>
      </c>
      <c r="BM73" s="6">
        <v>157351</v>
      </c>
      <c r="BN73" s="6">
        <v>175965</v>
      </c>
      <c r="BO73" s="6">
        <v>106453</v>
      </c>
      <c r="BP73" s="7">
        <v>257449.60000000001</v>
      </c>
      <c r="BQ73" s="6">
        <v>31125</v>
      </c>
      <c r="BR73" s="6">
        <v>33868</v>
      </c>
      <c r="BS73" s="6">
        <v>41999</v>
      </c>
      <c r="BT73" s="6">
        <v>41471</v>
      </c>
      <c r="BU73" s="6">
        <v>62499</v>
      </c>
      <c r="BV73" s="6">
        <v>46637</v>
      </c>
      <c r="BW73" s="6">
        <v>38639</v>
      </c>
      <c r="BX73" s="6">
        <v>46231</v>
      </c>
      <c r="BY73" s="6">
        <v>44708</v>
      </c>
      <c r="BZ73" s="6">
        <v>25970</v>
      </c>
      <c r="CA73" s="6">
        <v>29284</v>
      </c>
      <c r="CB73" s="6">
        <v>20933</v>
      </c>
      <c r="CC73" s="6">
        <v>25295</v>
      </c>
      <c r="CD73" s="6">
        <v>34089</v>
      </c>
      <c r="CE73" s="6">
        <v>26501</v>
      </c>
      <c r="CF73" s="6">
        <v>95296</v>
      </c>
      <c r="CG73" s="6">
        <v>179580</v>
      </c>
      <c r="CH73" s="6">
        <v>144350</v>
      </c>
      <c r="CI73" s="6">
        <v>170059</v>
      </c>
      <c r="CJ73" s="6">
        <v>161832</v>
      </c>
      <c r="CK73" s="7">
        <v>65018.3</v>
      </c>
      <c r="CL73" s="6">
        <v>0</v>
      </c>
      <c r="CM73" s="6">
        <v>0</v>
      </c>
      <c r="CN73" s="6">
        <v>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0</v>
      </c>
      <c r="DD73" s="6">
        <v>0</v>
      </c>
      <c r="DE73" s="6">
        <v>0</v>
      </c>
      <c r="DF73" s="7">
        <v>0</v>
      </c>
      <c r="DG73" s="6">
        <v>0</v>
      </c>
      <c r="DH73" s="6">
        <v>0</v>
      </c>
      <c r="DI73" s="6">
        <v>0</v>
      </c>
      <c r="DJ73" s="6">
        <v>0</v>
      </c>
      <c r="DK73" s="6">
        <v>0</v>
      </c>
      <c r="DL73" s="6">
        <v>0</v>
      </c>
      <c r="DM73" s="6">
        <v>0</v>
      </c>
      <c r="DN73" s="6">
        <v>0</v>
      </c>
      <c r="DO73" s="6">
        <v>0</v>
      </c>
      <c r="DP73" s="6">
        <v>0</v>
      </c>
      <c r="DQ73" s="6">
        <v>0</v>
      </c>
      <c r="DR73" s="6">
        <v>0</v>
      </c>
      <c r="DS73" s="6">
        <v>0</v>
      </c>
      <c r="DT73" s="6">
        <v>0</v>
      </c>
      <c r="DU73" s="6">
        <v>0</v>
      </c>
      <c r="DV73" s="6">
        <v>0</v>
      </c>
      <c r="DW73" s="6">
        <v>0</v>
      </c>
      <c r="DX73" s="6">
        <v>0</v>
      </c>
      <c r="DY73" s="6">
        <v>0</v>
      </c>
      <c r="DZ73" s="6">
        <v>0</v>
      </c>
      <c r="EA73" s="7">
        <v>0</v>
      </c>
      <c r="EB73" s="6">
        <v>0</v>
      </c>
      <c r="EC73" s="6">
        <v>0</v>
      </c>
      <c r="ED73" s="6">
        <v>0</v>
      </c>
      <c r="EE73" s="6">
        <v>0</v>
      </c>
      <c r="EF73" s="6">
        <v>0</v>
      </c>
      <c r="EG73" s="6">
        <v>0</v>
      </c>
      <c r="EH73" s="6">
        <v>0</v>
      </c>
      <c r="EI73" s="6">
        <v>0</v>
      </c>
      <c r="EJ73" s="6">
        <v>0</v>
      </c>
      <c r="EK73" s="6">
        <v>0</v>
      </c>
      <c r="EL73" s="6">
        <v>0</v>
      </c>
      <c r="EM73" s="6">
        <v>0</v>
      </c>
      <c r="EN73" s="6">
        <v>0</v>
      </c>
      <c r="EO73" s="6">
        <v>0</v>
      </c>
      <c r="EP73" s="6">
        <v>0</v>
      </c>
      <c r="EQ73" s="6">
        <v>0</v>
      </c>
      <c r="ER73" s="6">
        <v>0</v>
      </c>
      <c r="ES73" s="6">
        <v>0</v>
      </c>
      <c r="ET73" s="6">
        <v>0</v>
      </c>
      <c r="EU73" s="6">
        <v>0</v>
      </c>
      <c r="EV73" s="7">
        <v>0</v>
      </c>
      <c r="EW73" s="6">
        <v>0</v>
      </c>
      <c r="EX73" s="6">
        <v>0</v>
      </c>
      <c r="EY73" s="6">
        <v>0</v>
      </c>
      <c r="EZ73" s="6">
        <v>0</v>
      </c>
      <c r="FA73" s="6">
        <v>0</v>
      </c>
      <c r="FB73" s="6">
        <v>0</v>
      </c>
      <c r="FC73" s="6">
        <v>0</v>
      </c>
      <c r="FD73" s="6">
        <v>0</v>
      </c>
      <c r="FE73" s="6">
        <v>0</v>
      </c>
      <c r="FF73" s="6">
        <v>0</v>
      </c>
      <c r="FG73" s="6">
        <v>0</v>
      </c>
      <c r="FH73" s="6">
        <v>0</v>
      </c>
      <c r="FI73" s="6">
        <v>0</v>
      </c>
      <c r="FJ73" s="6">
        <v>0</v>
      </c>
      <c r="FK73" s="6">
        <v>0</v>
      </c>
      <c r="FL73" s="6">
        <v>0</v>
      </c>
      <c r="FM73" s="6">
        <v>0</v>
      </c>
      <c r="FN73" s="6">
        <v>0</v>
      </c>
      <c r="FO73" s="6">
        <v>0</v>
      </c>
      <c r="FP73" s="6">
        <v>0</v>
      </c>
      <c r="FQ73" s="7">
        <v>0</v>
      </c>
      <c r="FR73" s="6">
        <v>0</v>
      </c>
      <c r="FS73" s="6">
        <v>0</v>
      </c>
      <c r="FT73" s="6">
        <v>0</v>
      </c>
      <c r="FU73" s="6">
        <v>0</v>
      </c>
      <c r="FV73" s="6">
        <v>0</v>
      </c>
      <c r="FW73" s="6">
        <v>0</v>
      </c>
      <c r="FX73" s="6">
        <v>0</v>
      </c>
      <c r="FY73" s="6">
        <v>0</v>
      </c>
      <c r="FZ73" s="6">
        <v>0</v>
      </c>
      <c r="GA73" s="6">
        <v>0</v>
      </c>
      <c r="GB73" s="6">
        <v>0</v>
      </c>
      <c r="GC73" s="6">
        <v>0</v>
      </c>
      <c r="GD73" s="6">
        <v>0</v>
      </c>
      <c r="GE73" s="6">
        <v>0</v>
      </c>
      <c r="GF73" s="6">
        <v>0</v>
      </c>
      <c r="GG73" s="6">
        <v>0</v>
      </c>
      <c r="GH73" s="6">
        <v>0</v>
      </c>
      <c r="GI73" s="6">
        <v>0</v>
      </c>
      <c r="GJ73" s="6">
        <v>0</v>
      </c>
      <c r="GK73" s="6">
        <v>0</v>
      </c>
      <c r="GL73" s="7">
        <v>0</v>
      </c>
      <c r="GM73" s="6">
        <v>0</v>
      </c>
      <c r="GN73" s="6">
        <v>0</v>
      </c>
      <c r="GO73" s="6">
        <v>0</v>
      </c>
      <c r="GP73" s="6">
        <v>0</v>
      </c>
      <c r="GQ73" s="6">
        <v>0</v>
      </c>
      <c r="GR73" s="6">
        <v>0</v>
      </c>
      <c r="GS73" s="6">
        <v>0</v>
      </c>
      <c r="GT73" s="6">
        <v>0</v>
      </c>
      <c r="GU73" s="6">
        <v>0</v>
      </c>
      <c r="GV73" s="6">
        <v>0</v>
      </c>
      <c r="GW73" s="6">
        <v>0</v>
      </c>
      <c r="GX73" s="6">
        <v>0</v>
      </c>
      <c r="GY73" s="6">
        <v>0</v>
      </c>
      <c r="GZ73" s="6">
        <v>0</v>
      </c>
      <c r="HA73" s="6">
        <v>0</v>
      </c>
      <c r="HB73" s="6">
        <v>0</v>
      </c>
      <c r="HC73" s="6">
        <v>0</v>
      </c>
      <c r="HD73" s="6">
        <v>0</v>
      </c>
      <c r="HE73" s="6">
        <v>0</v>
      </c>
      <c r="HF73" s="6">
        <v>0</v>
      </c>
      <c r="HG73" s="7">
        <v>0</v>
      </c>
      <c r="HH73" s="6">
        <v>0</v>
      </c>
      <c r="HI73" s="6">
        <v>0</v>
      </c>
      <c r="HJ73" s="6">
        <v>0</v>
      </c>
      <c r="HK73" s="6">
        <v>0</v>
      </c>
      <c r="HL73" s="6">
        <v>0</v>
      </c>
      <c r="HM73" s="6">
        <v>0</v>
      </c>
      <c r="HN73" s="6">
        <v>0</v>
      </c>
      <c r="HO73" s="6">
        <v>0</v>
      </c>
      <c r="HP73" s="6">
        <v>0</v>
      </c>
      <c r="HQ73" s="6">
        <v>0</v>
      </c>
      <c r="HR73" s="6">
        <v>0</v>
      </c>
      <c r="HS73" s="6">
        <v>0</v>
      </c>
      <c r="HT73" s="6">
        <v>0</v>
      </c>
      <c r="HU73" s="6">
        <v>0</v>
      </c>
      <c r="HV73" s="6">
        <v>0</v>
      </c>
      <c r="HW73" s="6">
        <v>0</v>
      </c>
      <c r="HX73" s="6">
        <v>0</v>
      </c>
      <c r="HY73" s="6">
        <v>0</v>
      </c>
      <c r="HZ73" s="6">
        <v>0</v>
      </c>
      <c r="IA73" s="6">
        <v>0</v>
      </c>
      <c r="IB73" s="7">
        <v>0</v>
      </c>
    </row>
    <row r="74" spans="3:236" ht="14">
      <c r="C74" s="5" t="s">
        <v>80</v>
      </c>
      <c r="D74" s="6">
        <v>574270</v>
      </c>
      <c r="E74" s="6">
        <v>607057</v>
      </c>
      <c r="F74" s="6">
        <v>482571</v>
      </c>
      <c r="G74" s="6">
        <v>520428</v>
      </c>
      <c r="H74" s="6">
        <v>613935</v>
      </c>
      <c r="I74" s="6">
        <v>585919</v>
      </c>
      <c r="J74" s="6">
        <v>537716</v>
      </c>
      <c r="K74" s="6">
        <v>434107</v>
      </c>
      <c r="L74" s="19">
        <v>375256</v>
      </c>
      <c r="M74" s="17"/>
      <c r="N74" s="18"/>
      <c r="O74" s="6">
        <v>360806</v>
      </c>
      <c r="P74" s="6">
        <v>332177</v>
      </c>
      <c r="Q74" s="6">
        <v>348745</v>
      </c>
      <c r="R74" s="6">
        <v>277515</v>
      </c>
      <c r="S74" s="6">
        <v>242756</v>
      </c>
      <c r="T74" s="6">
        <v>249594</v>
      </c>
      <c r="U74" s="6">
        <v>212029</v>
      </c>
      <c r="V74" s="6">
        <v>342161</v>
      </c>
      <c r="W74" s="6">
        <v>324816</v>
      </c>
      <c r="X74" s="6">
        <v>364807</v>
      </c>
      <c r="Y74" s="6">
        <v>383687</v>
      </c>
      <c r="Z74" s="7">
        <v>408517.6</v>
      </c>
      <c r="AA74" s="6">
        <v>41720</v>
      </c>
      <c r="AB74" s="6">
        <v>47837</v>
      </c>
      <c r="AC74" s="6">
        <v>20213</v>
      </c>
      <c r="AD74" s="6">
        <v>18206</v>
      </c>
      <c r="AE74" s="6">
        <v>17773</v>
      </c>
      <c r="AF74" s="6">
        <v>19835</v>
      </c>
      <c r="AG74" s="6">
        <v>17155</v>
      </c>
      <c r="AH74" s="6">
        <v>10855</v>
      </c>
      <c r="AI74" s="6">
        <v>26603</v>
      </c>
      <c r="AJ74" s="6">
        <v>14249</v>
      </c>
      <c r="AK74" s="6">
        <v>8731</v>
      </c>
      <c r="AL74" s="6">
        <v>13388</v>
      </c>
      <c r="AM74" s="6">
        <v>10671</v>
      </c>
      <c r="AN74" s="6">
        <v>9056</v>
      </c>
      <c r="AO74" s="6">
        <v>5141</v>
      </c>
      <c r="AP74" s="6">
        <v>6006</v>
      </c>
      <c r="AQ74" s="6">
        <v>6574</v>
      </c>
      <c r="AR74" s="6">
        <v>9365</v>
      </c>
      <c r="AS74" s="6">
        <v>7387</v>
      </c>
      <c r="AT74" s="6">
        <v>11449</v>
      </c>
      <c r="AU74" s="7">
        <v>16110.7</v>
      </c>
      <c r="AV74" s="6">
        <v>6501768</v>
      </c>
      <c r="AW74" s="6">
        <v>7073035</v>
      </c>
      <c r="AX74" s="6">
        <v>4270140</v>
      </c>
      <c r="AY74" s="6">
        <v>5318089</v>
      </c>
      <c r="AZ74" s="6">
        <v>6872196</v>
      </c>
      <c r="BA74" s="6">
        <v>6226806</v>
      </c>
      <c r="BB74" s="6">
        <v>5943183</v>
      </c>
      <c r="BC74" s="6">
        <v>5403121</v>
      </c>
      <c r="BD74" s="6">
        <v>4337180</v>
      </c>
      <c r="BE74" s="6">
        <v>3819496</v>
      </c>
      <c r="BF74" s="6">
        <v>3393067</v>
      </c>
      <c r="BG74" s="6">
        <v>3351421</v>
      </c>
      <c r="BH74" s="6">
        <v>1826552</v>
      </c>
      <c r="BI74" s="6">
        <v>1660978</v>
      </c>
      <c r="BJ74" s="6">
        <v>2154055</v>
      </c>
      <c r="BK74" s="6">
        <v>1635258</v>
      </c>
      <c r="BL74" s="6">
        <v>3525766</v>
      </c>
      <c r="BM74" s="6">
        <v>3311255</v>
      </c>
      <c r="BN74" s="6">
        <v>3465495</v>
      </c>
      <c r="BO74" s="6">
        <v>3932871</v>
      </c>
      <c r="BP74" s="7">
        <v>4201086.5999999996</v>
      </c>
      <c r="BQ74" s="6">
        <v>1001280</v>
      </c>
      <c r="BR74" s="6">
        <v>1148088</v>
      </c>
      <c r="BS74" s="6">
        <v>485112</v>
      </c>
      <c r="BT74" s="6">
        <v>436944</v>
      </c>
      <c r="BU74" s="6">
        <v>426552</v>
      </c>
      <c r="BV74" s="6">
        <v>476040</v>
      </c>
      <c r="BW74" s="6">
        <v>411720</v>
      </c>
      <c r="BX74" s="6">
        <v>260520</v>
      </c>
      <c r="BY74" s="6">
        <v>638472</v>
      </c>
      <c r="BZ74" s="6">
        <v>341976</v>
      </c>
      <c r="CA74" s="6">
        <v>209544</v>
      </c>
      <c r="CB74" s="6">
        <v>321312</v>
      </c>
      <c r="CC74" s="6">
        <v>256104</v>
      </c>
      <c r="CD74" s="6">
        <v>217344</v>
      </c>
      <c r="CE74" s="6">
        <v>123384</v>
      </c>
      <c r="CF74" s="6">
        <v>144144</v>
      </c>
      <c r="CG74" s="6">
        <v>157776</v>
      </c>
      <c r="CH74" s="6">
        <v>224760</v>
      </c>
      <c r="CI74" s="6">
        <v>177288</v>
      </c>
      <c r="CJ74" s="6">
        <v>274776</v>
      </c>
      <c r="CK74" s="7">
        <v>386656.8</v>
      </c>
      <c r="CL74" s="6">
        <v>0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0</v>
      </c>
      <c r="DD74" s="6">
        <v>0</v>
      </c>
      <c r="DE74" s="6">
        <v>0</v>
      </c>
      <c r="DF74" s="7">
        <v>0</v>
      </c>
      <c r="DG74" s="6">
        <v>0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0</v>
      </c>
      <c r="DN74" s="6">
        <v>0</v>
      </c>
      <c r="DO74" s="6">
        <v>0</v>
      </c>
      <c r="DP74" s="6">
        <v>0</v>
      </c>
      <c r="DQ74" s="6">
        <v>0</v>
      </c>
      <c r="DR74" s="6">
        <v>0</v>
      </c>
      <c r="DS74" s="6">
        <v>0</v>
      </c>
      <c r="DT74" s="6">
        <v>0</v>
      </c>
      <c r="DU74" s="6">
        <v>0</v>
      </c>
      <c r="DV74" s="6">
        <v>0</v>
      </c>
      <c r="DW74" s="6">
        <v>0</v>
      </c>
      <c r="DX74" s="6">
        <v>0</v>
      </c>
      <c r="DY74" s="6">
        <v>0</v>
      </c>
      <c r="DZ74" s="6">
        <v>0</v>
      </c>
      <c r="EA74" s="7">
        <v>0</v>
      </c>
      <c r="EB74" s="6">
        <v>0</v>
      </c>
      <c r="EC74" s="6">
        <v>0</v>
      </c>
      <c r="ED74" s="6">
        <v>0</v>
      </c>
      <c r="EE74" s="6">
        <v>0</v>
      </c>
      <c r="EF74" s="6">
        <v>0</v>
      </c>
      <c r="EG74" s="6">
        <v>0</v>
      </c>
      <c r="EH74" s="6">
        <v>0</v>
      </c>
      <c r="EI74" s="6">
        <v>0</v>
      </c>
      <c r="EJ74" s="6">
        <v>0</v>
      </c>
      <c r="EK74" s="6">
        <v>0</v>
      </c>
      <c r="EL74" s="6">
        <v>0</v>
      </c>
      <c r="EM74" s="6">
        <v>0</v>
      </c>
      <c r="EN74" s="6">
        <v>0</v>
      </c>
      <c r="EO74" s="6">
        <v>0</v>
      </c>
      <c r="EP74" s="6">
        <v>0</v>
      </c>
      <c r="EQ74" s="6">
        <v>0</v>
      </c>
      <c r="ER74" s="6">
        <v>0</v>
      </c>
      <c r="ES74" s="6">
        <v>0</v>
      </c>
      <c r="ET74" s="6">
        <v>0</v>
      </c>
      <c r="EU74" s="6">
        <v>0</v>
      </c>
      <c r="EV74" s="7">
        <v>0</v>
      </c>
      <c r="EW74" s="6">
        <v>0</v>
      </c>
      <c r="EX74" s="6">
        <v>0</v>
      </c>
      <c r="EY74" s="6">
        <v>0</v>
      </c>
      <c r="EZ74" s="6">
        <v>0</v>
      </c>
      <c r="FA74" s="6">
        <v>0</v>
      </c>
      <c r="FB74" s="6">
        <v>0</v>
      </c>
      <c r="FC74" s="6">
        <v>0</v>
      </c>
      <c r="FD74" s="6">
        <v>0</v>
      </c>
      <c r="FE74" s="6">
        <v>0</v>
      </c>
      <c r="FF74" s="6">
        <v>0</v>
      </c>
      <c r="FG74" s="6">
        <v>0</v>
      </c>
      <c r="FH74" s="6">
        <v>0</v>
      </c>
      <c r="FI74" s="6">
        <v>0</v>
      </c>
      <c r="FJ74" s="6">
        <v>0</v>
      </c>
      <c r="FK74" s="6">
        <v>0</v>
      </c>
      <c r="FL74" s="6">
        <v>0</v>
      </c>
      <c r="FM74" s="6">
        <v>0</v>
      </c>
      <c r="FN74" s="6">
        <v>0</v>
      </c>
      <c r="FO74" s="6">
        <v>0</v>
      </c>
      <c r="FP74" s="6">
        <v>0</v>
      </c>
      <c r="FQ74" s="7">
        <v>0</v>
      </c>
      <c r="FR74" s="6">
        <v>11314</v>
      </c>
      <c r="FS74" s="6">
        <v>9459</v>
      </c>
      <c r="FT74" s="6">
        <v>10227</v>
      </c>
      <c r="FU74" s="6">
        <v>10326</v>
      </c>
      <c r="FV74" s="6">
        <v>13338</v>
      </c>
      <c r="FW74" s="6">
        <v>15318</v>
      </c>
      <c r="FX74" s="6">
        <v>17086</v>
      </c>
      <c r="FY74" s="6">
        <v>19174</v>
      </c>
      <c r="FZ74" s="6">
        <v>17692</v>
      </c>
      <c r="GA74" s="6">
        <v>17801</v>
      </c>
      <c r="GB74" s="6">
        <v>16949</v>
      </c>
      <c r="GC74" s="6">
        <v>20197</v>
      </c>
      <c r="GD74" s="6">
        <v>37071</v>
      </c>
      <c r="GE74" s="6">
        <v>22831</v>
      </c>
      <c r="GF74" s="6">
        <v>19785</v>
      </c>
      <c r="GG74" s="6">
        <v>20032</v>
      </c>
      <c r="GH74" s="6">
        <v>23068</v>
      </c>
      <c r="GI74" s="6">
        <v>23326</v>
      </c>
      <c r="GJ74" s="6">
        <v>22885</v>
      </c>
      <c r="GK74" s="6">
        <v>22934</v>
      </c>
      <c r="GL74" s="7">
        <v>18540.650000000001</v>
      </c>
      <c r="GM74" s="6">
        <v>23987</v>
      </c>
      <c r="GN74" s="6">
        <v>61415</v>
      </c>
      <c r="GO74" s="6">
        <v>31731</v>
      </c>
      <c r="GP74" s="6">
        <v>27246</v>
      </c>
      <c r="GQ74" s="6">
        <v>37362</v>
      </c>
      <c r="GR74" s="6">
        <v>32736</v>
      </c>
      <c r="GS74" s="6">
        <v>28412</v>
      </c>
      <c r="GT74" s="6">
        <v>16099</v>
      </c>
      <c r="GU74" s="6">
        <v>63656</v>
      </c>
      <c r="GV74" s="6">
        <v>23070</v>
      </c>
      <c r="GW74" s="6">
        <v>16820</v>
      </c>
      <c r="GX74" s="6">
        <v>19029</v>
      </c>
      <c r="GY74" s="6">
        <v>14138</v>
      </c>
      <c r="GZ74" s="6">
        <v>10938</v>
      </c>
      <c r="HA74" s="6">
        <v>8750</v>
      </c>
      <c r="HB74" s="6">
        <v>7874</v>
      </c>
      <c r="HC74" s="6">
        <v>8959</v>
      </c>
      <c r="HD74" s="6">
        <v>12416</v>
      </c>
      <c r="HE74" s="6">
        <v>10688</v>
      </c>
      <c r="HF74" s="6">
        <v>12925</v>
      </c>
      <c r="HG74" s="7">
        <v>23412.55</v>
      </c>
      <c r="HH74" s="6">
        <v>93841</v>
      </c>
      <c r="HI74" s="6">
        <v>92987</v>
      </c>
      <c r="HJ74" s="6">
        <v>59056</v>
      </c>
      <c r="HK74" s="6">
        <v>87335</v>
      </c>
      <c r="HL74" s="6">
        <v>92118</v>
      </c>
      <c r="HM74" s="6">
        <v>82551</v>
      </c>
      <c r="HN74" s="6">
        <v>82079</v>
      </c>
      <c r="HO74" s="6">
        <v>94723</v>
      </c>
      <c r="HP74" s="6">
        <v>146712</v>
      </c>
      <c r="HQ74" s="6">
        <v>87791</v>
      </c>
      <c r="HR74" s="6">
        <v>18673</v>
      </c>
      <c r="HS74" s="6">
        <v>16437</v>
      </c>
      <c r="HT74" s="6">
        <v>22513</v>
      </c>
      <c r="HU74" s="6">
        <v>27153</v>
      </c>
      <c r="HV74" s="6">
        <v>20815</v>
      </c>
      <c r="HW74" s="6">
        <v>27787</v>
      </c>
      <c r="HX74" s="6">
        <v>20017</v>
      </c>
      <c r="HY74" s="6">
        <v>33403</v>
      </c>
      <c r="HZ74" s="6">
        <v>25953</v>
      </c>
      <c r="IA74" s="6">
        <v>28017</v>
      </c>
      <c r="IB74" s="7">
        <v>57998.05</v>
      </c>
    </row>
    <row r="75" spans="3:236" ht="14">
      <c r="C75" s="5" t="s">
        <v>81</v>
      </c>
      <c r="D75" s="6">
        <v>42144</v>
      </c>
      <c r="E75" s="6">
        <v>32174</v>
      </c>
      <c r="F75" s="6">
        <v>24055</v>
      </c>
      <c r="G75" s="6">
        <v>29272</v>
      </c>
      <c r="H75" s="6">
        <v>29647</v>
      </c>
      <c r="I75" s="6">
        <v>22871</v>
      </c>
      <c r="J75" s="6">
        <v>19064</v>
      </c>
      <c r="K75" s="6">
        <v>36969</v>
      </c>
      <c r="L75" s="19">
        <v>36556</v>
      </c>
      <c r="M75" s="17"/>
      <c r="N75" s="18"/>
      <c r="O75" s="6">
        <v>41393</v>
      </c>
      <c r="P75" s="6">
        <v>44072</v>
      </c>
      <c r="Q75" s="6">
        <v>43447</v>
      </c>
      <c r="R75" s="6">
        <v>44081</v>
      </c>
      <c r="S75" s="6">
        <v>45254</v>
      </c>
      <c r="T75" s="6">
        <v>44314</v>
      </c>
      <c r="U75" s="6">
        <v>47309</v>
      </c>
      <c r="V75" s="6">
        <v>53486</v>
      </c>
      <c r="W75" s="6">
        <v>46995</v>
      </c>
      <c r="X75" s="6">
        <v>53184</v>
      </c>
      <c r="Y75" s="6">
        <v>53744</v>
      </c>
      <c r="Z75" s="7">
        <v>39501.550000000003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7">
        <v>0</v>
      </c>
      <c r="AV75" s="6">
        <v>84288</v>
      </c>
      <c r="AW75" s="6">
        <v>64348</v>
      </c>
      <c r="AX75" s="6">
        <v>48110</v>
      </c>
      <c r="AY75" s="6">
        <v>58544</v>
      </c>
      <c r="AZ75" s="6">
        <v>59294</v>
      </c>
      <c r="BA75" s="6">
        <v>45742</v>
      </c>
      <c r="BB75" s="6">
        <v>38128</v>
      </c>
      <c r="BC75" s="6">
        <v>73937</v>
      </c>
      <c r="BD75" s="6">
        <v>73110</v>
      </c>
      <c r="BE75" s="6">
        <v>82788</v>
      </c>
      <c r="BF75" s="6">
        <v>88137</v>
      </c>
      <c r="BG75" s="6">
        <v>86890</v>
      </c>
      <c r="BH75" s="6">
        <v>88160</v>
      </c>
      <c r="BI75" s="6">
        <v>90510</v>
      </c>
      <c r="BJ75" s="6">
        <v>88626</v>
      </c>
      <c r="BK75" s="6">
        <v>94620</v>
      </c>
      <c r="BL75" s="6">
        <v>106975</v>
      </c>
      <c r="BM75" s="6">
        <v>93993</v>
      </c>
      <c r="BN75" s="6">
        <v>106369</v>
      </c>
      <c r="BO75" s="6">
        <v>107487</v>
      </c>
      <c r="BP75" s="7">
        <v>79002.8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7">
        <v>0</v>
      </c>
      <c r="CL75" s="6">
        <v>0</v>
      </c>
      <c r="CM75" s="6">
        <v>0</v>
      </c>
      <c r="CN75" s="6">
        <v>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0</v>
      </c>
      <c r="DD75" s="6">
        <v>0</v>
      </c>
      <c r="DE75" s="6">
        <v>0</v>
      </c>
      <c r="DF75" s="7">
        <v>0</v>
      </c>
      <c r="DG75" s="6">
        <v>0</v>
      </c>
      <c r="DH75" s="6">
        <v>0</v>
      </c>
      <c r="DI75" s="6">
        <v>0</v>
      </c>
      <c r="DJ75" s="6">
        <v>0</v>
      </c>
      <c r="DK75" s="6">
        <v>0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6">
        <v>0</v>
      </c>
      <c r="DT75" s="6">
        <v>0</v>
      </c>
      <c r="DU75" s="6">
        <v>0</v>
      </c>
      <c r="DV75" s="6">
        <v>0</v>
      </c>
      <c r="DW75" s="6">
        <v>0</v>
      </c>
      <c r="DX75" s="6">
        <v>0</v>
      </c>
      <c r="DY75" s="6">
        <v>0</v>
      </c>
      <c r="DZ75" s="6">
        <v>0</v>
      </c>
      <c r="EA75" s="7">
        <v>0</v>
      </c>
      <c r="EB75" s="6">
        <v>0</v>
      </c>
      <c r="EC75" s="6">
        <v>0</v>
      </c>
      <c r="ED75" s="6">
        <v>0</v>
      </c>
      <c r="EE75" s="6">
        <v>0</v>
      </c>
      <c r="EF75" s="6">
        <v>0</v>
      </c>
      <c r="EG75" s="6">
        <v>0</v>
      </c>
      <c r="EH75" s="6">
        <v>0</v>
      </c>
      <c r="EI75" s="6">
        <v>0</v>
      </c>
      <c r="EJ75" s="6">
        <v>0</v>
      </c>
      <c r="EK75" s="6">
        <v>0</v>
      </c>
      <c r="EL75" s="6">
        <v>0</v>
      </c>
      <c r="EM75" s="6">
        <v>0</v>
      </c>
      <c r="EN75" s="6">
        <v>0</v>
      </c>
      <c r="EO75" s="6">
        <v>0</v>
      </c>
      <c r="EP75" s="6">
        <v>0</v>
      </c>
      <c r="EQ75" s="6">
        <v>0</v>
      </c>
      <c r="ER75" s="6">
        <v>0</v>
      </c>
      <c r="ES75" s="6">
        <v>0</v>
      </c>
      <c r="ET75" s="6">
        <v>0</v>
      </c>
      <c r="EU75" s="6">
        <v>0</v>
      </c>
      <c r="EV75" s="7">
        <v>0</v>
      </c>
      <c r="EW75" s="6">
        <v>0</v>
      </c>
      <c r="EX75" s="6">
        <v>0</v>
      </c>
      <c r="EY75" s="6">
        <v>0</v>
      </c>
      <c r="EZ75" s="6">
        <v>0</v>
      </c>
      <c r="FA75" s="6">
        <v>0</v>
      </c>
      <c r="FB75" s="6">
        <v>0</v>
      </c>
      <c r="FC75" s="6">
        <v>0</v>
      </c>
      <c r="FD75" s="6">
        <v>0</v>
      </c>
      <c r="FE75" s="6">
        <v>0</v>
      </c>
      <c r="FF75" s="6">
        <v>0</v>
      </c>
      <c r="FG75" s="6">
        <v>0</v>
      </c>
      <c r="FH75" s="6">
        <v>0</v>
      </c>
      <c r="FI75" s="6">
        <v>0</v>
      </c>
      <c r="FJ75" s="6">
        <v>0</v>
      </c>
      <c r="FK75" s="6">
        <v>0</v>
      </c>
      <c r="FL75" s="6">
        <v>0</v>
      </c>
      <c r="FM75" s="6">
        <v>0</v>
      </c>
      <c r="FN75" s="6">
        <v>0</v>
      </c>
      <c r="FO75" s="6">
        <v>0</v>
      </c>
      <c r="FP75" s="6">
        <v>0</v>
      </c>
      <c r="FQ75" s="7">
        <v>0</v>
      </c>
      <c r="FR75" s="6">
        <v>0</v>
      </c>
      <c r="FS75" s="6">
        <v>0</v>
      </c>
      <c r="FT75" s="6">
        <v>0</v>
      </c>
      <c r="FU75" s="6">
        <v>0</v>
      </c>
      <c r="FV75" s="6">
        <v>0</v>
      </c>
      <c r="FW75" s="6">
        <v>0</v>
      </c>
      <c r="FX75" s="6">
        <v>0</v>
      </c>
      <c r="FY75" s="6">
        <v>0</v>
      </c>
      <c r="FZ75" s="6">
        <v>0</v>
      </c>
      <c r="GA75" s="6">
        <v>0</v>
      </c>
      <c r="GB75" s="6">
        <v>0</v>
      </c>
      <c r="GC75" s="6">
        <v>0</v>
      </c>
      <c r="GD75" s="6">
        <v>0</v>
      </c>
      <c r="GE75" s="6">
        <v>0</v>
      </c>
      <c r="GF75" s="6">
        <v>0</v>
      </c>
      <c r="GG75" s="6">
        <v>0</v>
      </c>
      <c r="GH75" s="6">
        <v>0</v>
      </c>
      <c r="GI75" s="6">
        <v>0</v>
      </c>
      <c r="GJ75" s="6">
        <v>0</v>
      </c>
      <c r="GK75" s="6">
        <v>0</v>
      </c>
      <c r="GL75" s="7">
        <v>0</v>
      </c>
      <c r="GM75" s="6">
        <v>0</v>
      </c>
      <c r="GN75" s="6">
        <v>0</v>
      </c>
      <c r="GO75" s="6">
        <v>0</v>
      </c>
      <c r="GP75" s="6">
        <v>0</v>
      </c>
      <c r="GQ75" s="6">
        <v>0</v>
      </c>
      <c r="GR75" s="6">
        <v>0</v>
      </c>
      <c r="GS75" s="6">
        <v>0</v>
      </c>
      <c r="GT75" s="6">
        <v>0</v>
      </c>
      <c r="GU75" s="6">
        <v>0</v>
      </c>
      <c r="GV75" s="6">
        <v>0</v>
      </c>
      <c r="GW75" s="6">
        <v>0</v>
      </c>
      <c r="GX75" s="6">
        <v>0</v>
      </c>
      <c r="GY75" s="6">
        <v>0</v>
      </c>
      <c r="GZ75" s="6">
        <v>0</v>
      </c>
      <c r="HA75" s="6">
        <v>0</v>
      </c>
      <c r="HB75" s="6">
        <v>0</v>
      </c>
      <c r="HC75" s="6">
        <v>0</v>
      </c>
      <c r="HD75" s="6">
        <v>0</v>
      </c>
      <c r="HE75" s="6">
        <v>0</v>
      </c>
      <c r="HF75" s="6">
        <v>0</v>
      </c>
      <c r="HG75" s="7">
        <v>0</v>
      </c>
      <c r="HH75" s="6">
        <v>0</v>
      </c>
      <c r="HI75" s="6">
        <v>0</v>
      </c>
      <c r="HJ75" s="6">
        <v>0</v>
      </c>
      <c r="HK75" s="6">
        <v>0</v>
      </c>
      <c r="HL75" s="6">
        <v>0</v>
      </c>
      <c r="HM75" s="6">
        <v>0</v>
      </c>
      <c r="HN75" s="6">
        <v>0</v>
      </c>
      <c r="HO75" s="6">
        <v>0</v>
      </c>
      <c r="HP75" s="6">
        <v>0</v>
      </c>
      <c r="HQ75" s="6">
        <v>0</v>
      </c>
      <c r="HR75" s="6">
        <v>0</v>
      </c>
      <c r="HS75" s="6">
        <v>0</v>
      </c>
      <c r="HT75" s="6">
        <v>0</v>
      </c>
      <c r="HU75" s="6">
        <v>0</v>
      </c>
      <c r="HV75" s="6">
        <v>0</v>
      </c>
      <c r="HW75" s="6">
        <v>0</v>
      </c>
      <c r="HX75" s="6">
        <v>0</v>
      </c>
      <c r="HY75" s="6">
        <v>0</v>
      </c>
      <c r="HZ75" s="6">
        <v>0</v>
      </c>
      <c r="IA75" s="6">
        <v>0</v>
      </c>
      <c r="IB75" s="7">
        <v>0</v>
      </c>
    </row>
    <row r="76" spans="3:236" ht="14">
      <c r="C76" s="5" t="s">
        <v>82</v>
      </c>
      <c r="D76" s="8"/>
      <c r="E76" s="8"/>
      <c r="F76" s="8"/>
      <c r="G76" s="8"/>
      <c r="H76" s="8"/>
      <c r="I76" s="8"/>
      <c r="J76" s="8"/>
      <c r="K76" s="8"/>
      <c r="L76" s="20"/>
      <c r="M76" s="17"/>
      <c r="N76" s="18"/>
      <c r="O76" s="8"/>
      <c r="P76" s="8"/>
      <c r="Q76" s="8"/>
      <c r="R76" s="8"/>
      <c r="S76" s="8"/>
      <c r="T76" s="8"/>
      <c r="U76" s="8"/>
      <c r="V76" s="8"/>
      <c r="W76" s="6">
        <v>3993</v>
      </c>
      <c r="X76" s="6">
        <v>10211</v>
      </c>
      <c r="Y76" s="6">
        <v>12405</v>
      </c>
      <c r="Z76" s="7">
        <v>8869.6666666666697</v>
      </c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6">
        <v>0</v>
      </c>
      <c r="AS76" s="6">
        <v>0</v>
      </c>
      <c r="AT76" s="6">
        <v>0</v>
      </c>
      <c r="AU76" s="7">
        <v>0</v>
      </c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6">
        <v>8050</v>
      </c>
      <c r="BN76" s="6">
        <v>17749</v>
      </c>
      <c r="BO76" s="6">
        <v>24534</v>
      </c>
      <c r="BP76" s="7">
        <v>16777.666666666701</v>
      </c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6">
        <v>0</v>
      </c>
      <c r="CI76" s="6">
        <v>0</v>
      </c>
      <c r="CJ76" s="6">
        <v>0</v>
      </c>
      <c r="CK76" s="7">
        <v>0</v>
      </c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6">
        <v>0</v>
      </c>
      <c r="DD76" s="6">
        <v>0</v>
      </c>
      <c r="DE76" s="6">
        <v>0</v>
      </c>
      <c r="DF76" s="7">
        <v>0</v>
      </c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6">
        <v>0</v>
      </c>
      <c r="DY76" s="6">
        <v>0</v>
      </c>
      <c r="DZ76" s="6">
        <v>0</v>
      </c>
      <c r="EA76" s="7">
        <v>0</v>
      </c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6">
        <v>0</v>
      </c>
      <c r="ET76" s="6">
        <v>0</v>
      </c>
      <c r="EU76" s="6">
        <v>0</v>
      </c>
      <c r="EV76" s="7">
        <v>0</v>
      </c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6">
        <v>0</v>
      </c>
      <c r="FO76" s="6">
        <v>0</v>
      </c>
      <c r="FP76" s="6">
        <v>0</v>
      </c>
      <c r="FQ76" s="7">
        <v>0</v>
      </c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6">
        <v>0</v>
      </c>
      <c r="GJ76" s="6">
        <v>0</v>
      </c>
      <c r="GK76" s="6">
        <v>0</v>
      </c>
      <c r="GL76" s="7">
        <v>0</v>
      </c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6">
        <v>0</v>
      </c>
      <c r="HE76" s="6">
        <v>0</v>
      </c>
      <c r="HF76" s="6">
        <v>0</v>
      </c>
      <c r="HG76" s="7">
        <v>0</v>
      </c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6">
        <v>0</v>
      </c>
      <c r="HZ76" s="6">
        <v>0</v>
      </c>
      <c r="IA76" s="6">
        <v>0</v>
      </c>
      <c r="IB76" s="7">
        <v>0</v>
      </c>
    </row>
    <row r="77" spans="3:236" ht="14">
      <c r="C77" s="5" t="s">
        <v>83</v>
      </c>
      <c r="D77" s="6">
        <v>2935043</v>
      </c>
      <c r="E77" s="6">
        <v>2898155</v>
      </c>
      <c r="F77" s="6">
        <v>2659709</v>
      </c>
      <c r="G77" s="6">
        <v>2751256</v>
      </c>
      <c r="H77" s="6">
        <v>2806578</v>
      </c>
      <c r="I77" s="6">
        <v>2694541</v>
      </c>
      <c r="J77" s="6">
        <v>2672138</v>
      </c>
      <c r="K77" s="6">
        <v>2511306</v>
      </c>
      <c r="L77" s="19">
        <v>2842670</v>
      </c>
      <c r="M77" s="17"/>
      <c r="N77" s="18"/>
      <c r="O77" s="6">
        <v>2836077</v>
      </c>
      <c r="P77" s="6">
        <v>2826171</v>
      </c>
      <c r="Q77" s="6">
        <v>2830655</v>
      </c>
      <c r="R77" s="6">
        <v>3011393</v>
      </c>
      <c r="S77" s="6">
        <v>3161297</v>
      </c>
      <c r="T77" s="6">
        <v>3168137</v>
      </c>
      <c r="U77" s="6">
        <v>3039892</v>
      </c>
      <c r="V77" s="6">
        <v>3119160</v>
      </c>
      <c r="W77" s="6">
        <v>3173204</v>
      </c>
      <c r="X77" s="6">
        <v>2736385</v>
      </c>
      <c r="Y77" s="6">
        <v>2768499</v>
      </c>
      <c r="Z77" s="7">
        <v>2872113.3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7">
        <v>0</v>
      </c>
      <c r="AV77" s="6">
        <v>11740172</v>
      </c>
      <c r="AW77" s="6">
        <v>11592620</v>
      </c>
      <c r="AX77" s="6">
        <v>10638836</v>
      </c>
      <c r="AY77" s="6">
        <v>11005024</v>
      </c>
      <c r="AZ77" s="6">
        <v>11226306</v>
      </c>
      <c r="BA77" s="6">
        <v>10778158</v>
      </c>
      <c r="BB77" s="6">
        <v>10688555</v>
      </c>
      <c r="BC77" s="6">
        <v>10045224</v>
      </c>
      <c r="BD77" s="6">
        <v>11370685</v>
      </c>
      <c r="BE77" s="6">
        <v>11344307</v>
      </c>
      <c r="BF77" s="6">
        <v>11304685</v>
      </c>
      <c r="BG77" s="6">
        <v>11322617</v>
      </c>
      <c r="BH77" s="6">
        <v>12045572</v>
      </c>
      <c r="BI77" s="6">
        <v>12645182</v>
      </c>
      <c r="BJ77" s="6">
        <v>12672550</v>
      </c>
      <c r="BK77" s="6">
        <v>12159557</v>
      </c>
      <c r="BL77" s="6">
        <v>12476642</v>
      </c>
      <c r="BM77" s="6">
        <v>12692808</v>
      </c>
      <c r="BN77" s="6">
        <v>10945538</v>
      </c>
      <c r="BO77" s="6">
        <v>11074006</v>
      </c>
      <c r="BP77" s="7">
        <v>11488452.199999999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7">
        <v>0</v>
      </c>
      <c r="CL77" s="6">
        <v>0</v>
      </c>
      <c r="CM77" s="6">
        <v>0</v>
      </c>
      <c r="CN77" s="6">
        <v>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0</v>
      </c>
      <c r="DD77" s="6">
        <v>0</v>
      </c>
      <c r="DE77" s="6">
        <v>0</v>
      </c>
      <c r="DF77" s="7">
        <v>0</v>
      </c>
      <c r="DG77" s="6">
        <v>0</v>
      </c>
      <c r="DH77" s="6">
        <v>0</v>
      </c>
      <c r="DI77" s="6">
        <v>0</v>
      </c>
      <c r="DJ77" s="6">
        <v>0</v>
      </c>
      <c r="DK77" s="6">
        <v>0</v>
      </c>
      <c r="DL77" s="6">
        <v>0</v>
      </c>
      <c r="DM77" s="6">
        <v>0</v>
      </c>
      <c r="DN77" s="6">
        <v>0</v>
      </c>
      <c r="DO77" s="6">
        <v>0</v>
      </c>
      <c r="DP77" s="6">
        <v>0</v>
      </c>
      <c r="DQ77" s="6">
        <v>0</v>
      </c>
      <c r="DR77" s="6">
        <v>0</v>
      </c>
      <c r="DS77" s="6">
        <v>0</v>
      </c>
      <c r="DT77" s="6">
        <v>0</v>
      </c>
      <c r="DU77" s="6">
        <v>0</v>
      </c>
      <c r="DV77" s="6">
        <v>0</v>
      </c>
      <c r="DW77" s="6">
        <v>0</v>
      </c>
      <c r="DX77" s="6">
        <v>0</v>
      </c>
      <c r="DY77" s="6">
        <v>0</v>
      </c>
      <c r="DZ77" s="6">
        <v>0</v>
      </c>
      <c r="EA77" s="7">
        <v>0</v>
      </c>
      <c r="EB77" s="6">
        <v>0</v>
      </c>
      <c r="EC77" s="6">
        <v>0</v>
      </c>
      <c r="ED77" s="6">
        <v>0</v>
      </c>
      <c r="EE77" s="6">
        <v>0</v>
      </c>
      <c r="EF77" s="6">
        <v>0</v>
      </c>
      <c r="EG77" s="6">
        <v>0</v>
      </c>
      <c r="EH77" s="6">
        <v>0</v>
      </c>
      <c r="EI77" s="6">
        <v>0</v>
      </c>
      <c r="EJ77" s="6">
        <v>0</v>
      </c>
      <c r="EK77" s="6">
        <v>0</v>
      </c>
      <c r="EL77" s="6">
        <v>0</v>
      </c>
      <c r="EM77" s="6">
        <v>0</v>
      </c>
      <c r="EN77" s="6">
        <v>0</v>
      </c>
      <c r="EO77" s="6">
        <v>0</v>
      </c>
      <c r="EP77" s="6">
        <v>0</v>
      </c>
      <c r="EQ77" s="6">
        <v>0</v>
      </c>
      <c r="ER77" s="6">
        <v>0</v>
      </c>
      <c r="ES77" s="6">
        <v>0</v>
      </c>
      <c r="ET77" s="6">
        <v>0</v>
      </c>
      <c r="EU77" s="6">
        <v>0</v>
      </c>
      <c r="EV77" s="7">
        <v>0</v>
      </c>
      <c r="EW77" s="6">
        <v>0</v>
      </c>
      <c r="EX77" s="6">
        <v>0</v>
      </c>
      <c r="EY77" s="6">
        <v>0</v>
      </c>
      <c r="EZ77" s="6">
        <v>0</v>
      </c>
      <c r="FA77" s="6">
        <v>0</v>
      </c>
      <c r="FB77" s="6">
        <v>0</v>
      </c>
      <c r="FC77" s="6">
        <v>0</v>
      </c>
      <c r="FD77" s="6">
        <v>0</v>
      </c>
      <c r="FE77" s="6">
        <v>0</v>
      </c>
      <c r="FF77" s="6">
        <v>0</v>
      </c>
      <c r="FG77" s="6">
        <v>0</v>
      </c>
      <c r="FH77" s="6">
        <v>0</v>
      </c>
      <c r="FI77" s="6">
        <v>0</v>
      </c>
      <c r="FJ77" s="6">
        <v>0</v>
      </c>
      <c r="FK77" s="6">
        <v>0</v>
      </c>
      <c r="FL77" s="6">
        <v>0</v>
      </c>
      <c r="FM77" s="6">
        <v>0</v>
      </c>
      <c r="FN77" s="6">
        <v>0</v>
      </c>
      <c r="FO77" s="6">
        <v>0</v>
      </c>
      <c r="FP77" s="6">
        <v>0</v>
      </c>
      <c r="FQ77" s="7">
        <v>0</v>
      </c>
      <c r="FR77" s="6">
        <v>0</v>
      </c>
      <c r="FS77" s="6">
        <v>0</v>
      </c>
      <c r="FT77" s="6">
        <v>0</v>
      </c>
      <c r="FU77" s="6">
        <v>0</v>
      </c>
      <c r="FV77" s="6">
        <v>0</v>
      </c>
      <c r="FW77" s="6">
        <v>0</v>
      </c>
      <c r="FX77" s="6">
        <v>0</v>
      </c>
      <c r="FY77" s="6">
        <v>0</v>
      </c>
      <c r="FZ77" s="6">
        <v>0</v>
      </c>
      <c r="GA77" s="6">
        <v>0</v>
      </c>
      <c r="GB77" s="6">
        <v>0</v>
      </c>
      <c r="GC77" s="6">
        <v>0</v>
      </c>
      <c r="GD77" s="6">
        <v>0</v>
      </c>
      <c r="GE77" s="6">
        <v>0</v>
      </c>
      <c r="GF77" s="6">
        <v>0</v>
      </c>
      <c r="GG77" s="6">
        <v>0</v>
      </c>
      <c r="GH77" s="6">
        <v>0</v>
      </c>
      <c r="GI77" s="6">
        <v>0</v>
      </c>
      <c r="GJ77" s="6">
        <v>0</v>
      </c>
      <c r="GK77" s="6">
        <v>0</v>
      </c>
      <c r="GL77" s="7">
        <v>0</v>
      </c>
      <c r="GM77" s="6">
        <v>0</v>
      </c>
      <c r="GN77" s="6">
        <v>0</v>
      </c>
      <c r="GO77" s="6">
        <v>0</v>
      </c>
      <c r="GP77" s="6">
        <v>0</v>
      </c>
      <c r="GQ77" s="6">
        <v>0</v>
      </c>
      <c r="GR77" s="6">
        <v>0</v>
      </c>
      <c r="GS77" s="6">
        <v>0</v>
      </c>
      <c r="GT77" s="6">
        <v>0</v>
      </c>
      <c r="GU77" s="6">
        <v>0</v>
      </c>
      <c r="GV77" s="6">
        <v>0</v>
      </c>
      <c r="GW77" s="6">
        <v>0</v>
      </c>
      <c r="GX77" s="6">
        <v>0</v>
      </c>
      <c r="GY77" s="6">
        <v>0</v>
      </c>
      <c r="GZ77" s="6">
        <v>0</v>
      </c>
      <c r="HA77" s="6">
        <v>0</v>
      </c>
      <c r="HB77" s="6">
        <v>0</v>
      </c>
      <c r="HC77" s="6">
        <v>0</v>
      </c>
      <c r="HD77" s="6">
        <v>0</v>
      </c>
      <c r="HE77" s="6">
        <v>0</v>
      </c>
      <c r="HF77" s="6">
        <v>0</v>
      </c>
      <c r="HG77" s="7">
        <v>0</v>
      </c>
      <c r="HH77" s="6">
        <v>0</v>
      </c>
      <c r="HI77" s="6">
        <v>0</v>
      </c>
      <c r="HJ77" s="6">
        <v>0</v>
      </c>
      <c r="HK77" s="6">
        <v>0</v>
      </c>
      <c r="HL77" s="6">
        <v>0</v>
      </c>
      <c r="HM77" s="6">
        <v>0</v>
      </c>
      <c r="HN77" s="6">
        <v>0</v>
      </c>
      <c r="HO77" s="6">
        <v>0</v>
      </c>
      <c r="HP77" s="6">
        <v>0</v>
      </c>
      <c r="HQ77" s="6">
        <v>0</v>
      </c>
      <c r="HR77" s="6">
        <v>0</v>
      </c>
      <c r="HS77" s="6">
        <v>0</v>
      </c>
      <c r="HT77" s="6">
        <v>0</v>
      </c>
      <c r="HU77" s="6">
        <v>0</v>
      </c>
      <c r="HV77" s="6">
        <v>0</v>
      </c>
      <c r="HW77" s="6">
        <v>0</v>
      </c>
      <c r="HX77" s="6">
        <v>0</v>
      </c>
      <c r="HY77" s="6">
        <v>0</v>
      </c>
      <c r="HZ77" s="6">
        <v>0</v>
      </c>
      <c r="IA77" s="6">
        <v>0</v>
      </c>
      <c r="IB77" s="7">
        <v>0</v>
      </c>
    </row>
    <row r="78" spans="3:236" ht="14">
      <c r="C78" s="5" t="s">
        <v>84</v>
      </c>
      <c r="D78" s="6">
        <v>1984400</v>
      </c>
      <c r="E78" s="6">
        <v>2116916</v>
      </c>
      <c r="F78" s="6">
        <v>3115654</v>
      </c>
      <c r="G78" s="6">
        <v>4174048</v>
      </c>
      <c r="H78" s="6">
        <v>3202378</v>
      </c>
      <c r="I78" s="6">
        <v>2801592</v>
      </c>
      <c r="J78" s="6">
        <v>2918399</v>
      </c>
      <c r="K78" s="6">
        <v>3000005</v>
      </c>
      <c r="L78" s="19">
        <v>3039178</v>
      </c>
      <c r="M78" s="17"/>
      <c r="N78" s="18"/>
      <c r="O78" s="6">
        <v>2809968</v>
      </c>
      <c r="P78" s="6">
        <v>3111468</v>
      </c>
      <c r="Q78" s="6">
        <v>3751681</v>
      </c>
      <c r="R78" s="6">
        <v>4111238</v>
      </c>
      <c r="S78" s="6">
        <v>3937504</v>
      </c>
      <c r="T78" s="6">
        <v>4712377</v>
      </c>
      <c r="U78" s="6">
        <v>4941367</v>
      </c>
      <c r="V78" s="6">
        <v>5066219</v>
      </c>
      <c r="W78" s="6">
        <v>4798312</v>
      </c>
      <c r="X78" s="6">
        <v>4813078</v>
      </c>
      <c r="Y78" s="6">
        <v>4859573</v>
      </c>
      <c r="Z78" s="7">
        <v>3663267.75</v>
      </c>
      <c r="AA78" s="6">
        <v>11880</v>
      </c>
      <c r="AB78" s="6">
        <v>11880</v>
      </c>
      <c r="AC78" s="6">
        <v>11880</v>
      </c>
      <c r="AD78" s="6">
        <v>11880</v>
      </c>
      <c r="AE78" s="6">
        <v>11880</v>
      </c>
      <c r="AF78" s="6">
        <v>11880</v>
      </c>
      <c r="AG78" s="6">
        <v>11880</v>
      </c>
      <c r="AH78" s="6">
        <v>11880</v>
      </c>
      <c r="AI78" s="6">
        <v>11880</v>
      </c>
      <c r="AJ78" s="6">
        <v>11880</v>
      </c>
      <c r="AK78" s="6">
        <v>11880</v>
      </c>
      <c r="AL78" s="6">
        <v>11880</v>
      </c>
      <c r="AM78" s="6">
        <v>11880</v>
      </c>
      <c r="AN78" s="6">
        <v>11880</v>
      </c>
      <c r="AO78" s="6">
        <v>11880</v>
      </c>
      <c r="AP78" s="6">
        <v>11880</v>
      </c>
      <c r="AQ78" s="6">
        <v>11880</v>
      </c>
      <c r="AR78" s="6">
        <v>11880</v>
      </c>
      <c r="AS78" s="6">
        <v>11880</v>
      </c>
      <c r="AT78" s="6">
        <v>11880</v>
      </c>
      <c r="AU78" s="7">
        <v>11880</v>
      </c>
      <c r="AV78" s="6">
        <v>11986045</v>
      </c>
      <c r="AW78" s="6">
        <v>13178364</v>
      </c>
      <c r="AX78" s="6">
        <v>6231308</v>
      </c>
      <c r="AY78" s="6">
        <v>8348096</v>
      </c>
      <c r="AZ78" s="6">
        <v>6404753</v>
      </c>
      <c r="BA78" s="6">
        <v>5603184</v>
      </c>
      <c r="BB78" s="6">
        <v>5836798</v>
      </c>
      <c r="BC78" s="6">
        <v>6000008</v>
      </c>
      <c r="BD78" s="6">
        <v>6078354</v>
      </c>
      <c r="BE78" s="6">
        <v>5619938</v>
      </c>
      <c r="BF78" s="6">
        <v>6316906</v>
      </c>
      <c r="BG78" s="6">
        <v>7564562</v>
      </c>
      <c r="BH78" s="6">
        <v>8309767</v>
      </c>
      <c r="BI78" s="6">
        <v>7939452</v>
      </c>
      <c r="BJ78" s="6">
        <v>9499486</v>
      </c>
      <c r="BK78" s="6">
        <v>9940669</v>
      </c>
      <c r="BL78" s="6">
        <v>10201942</v>
      </c>
      <c r="BM78" s="6">
        <v>9660029</v>
      </c>
      <c r="BN78" s="6">
        <v>9692834</v>
      </c>
      <c r="BO78" s="6">
        <v>10284936</v>
      </c>
      <c r="BP78" s="7">
        <v>8234871.5499999998</v>
      </c>
      <c r="BQ78" s="6">
        <v>11880</v>
      </c>
      <c r="BR78" s="6">
        <v>11880</v>
      </c>
      <c r="BS78" s="6">
        <v>11880</v>
      </c>
      <c r="BT78" s="6">
        <v>11880</v>
      </c>
      <c r="BU78" s="6">
        <v>11880</v>
      </c>
      <c r="BV78" s="6">
        <v>11880</v>
      </c>
      <c r="BW78" s="6">
        <v>11880</v>
      </c>
      <c r="BX78" s="6">
        <v>11880</v>
      </c>
      <c r="BY78" s="6">
        <v>11880</v>
      </c>
      <c r="BZ78" s="6">
        <v>11880</v>
      </c>
      <c r="CA78" s="6">
        <v>11880</v>
      </c>
      <c r="CB78" s="6">
        <v>11880</v>
      </c>
      <c r="CC78" s="6">
        <v>11880</v>
      </c>
      <c r="CD78" s="6">
        <v>11880</v>
      </c>
      <c r="CE78" s="6">
        <v>11880</v>
      </c>
      <c r="CF78" s="6">
        <v>11880</v>
      </c>
      <c r="CG78" s="6">
        <v>11880</v>
      </c>
      <c r="CH78" s="6">
        <v>11880</v>
      </c>
      <c r="CI78" s="6">
        <v>11880</v>
      </c>
      <c r="CJ78" s="6">
        <v>11880</v>
      </c>
      <c r="CK78" s="7">
        <v>11880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  <c r="DD78" s="6">
        <v>0</v>
      </c>
      <c r="DE78" s="6">
        <v>0</v>
      </c>
      <c r="DF78" s="7">
        <v>0</v>
      </c>
      <c r="DG78" s="6">
        <v>0</v>
      </c>
      <c r="DH78" s="6">
        <v>0</v>
      </c>
      <c r="DI78" s="6">
        <v>0</v>
      </c>
      <c r="DJ78" s="6">
        <v>0</v>
      </c>
      <c r="DK78" s="6">
        <v>0</v>
      </c>
      <c r="DL78" s="6">
        <v>0</v>
      </c>
      <c r="DM78" s="6">
        <v>0</v>
      </c>
      <c r="DN78" s="6">
        <v>0</v>
      </c>
      <c r="DO78" s="6">
        <v>0</v>
      </c>
      <c r="DP78" s="6">
        <v>0</v>
      </c>
      <c r="DQ78" s="6">
        <v>0</v>
      </c>
      <c r="DR78" s="6">
        <v>0</v>
      </c>
      <c r="DS78" s="6">
        <v>0</v>
      </c>
      <c r="DT78" s="6">
        <v>0</v>
      </c>
      <c r="DU78" s="6">
        <v>0</v>
      </c>
      <c r="DV78" s="6">
        <v>0</v>
      </c>
      <c r="DW78" s="6">
        <v>0</v>
      </c>
      <c r="DX78" s="6">
        <v>0</v>
      </c>
      <c r="DY78" s="6">
        <v>0</v>
      </c>
      <c r="DZ78" s="6">
        <v>0</v>
      </c>
      <c r="EA78" s="7">
        <v>0</v>
      </c>
      <c r="EB78" s="6">
        <v>9332</v>
      </c>
      <c r="EC78" s="6">
        <v>8868</v>
      </c>
      <c r="ED78" s="6">
        <v>6941</v>
      </c>
      <c r="EE78" s="6">
        <v>5014</v>
      </c>
      <c r="EF78" s="6">
        <v>22223</v>
      </c>
      <c r="EG78" s="6">
        <v>18521</v>
      </c>
      <c r="EH78" s="6">
        <v>16085</v>
      </c>
      <c r="EI78" s="6">
        <v>5012</v>
      </c>
      <c r="EJ78" s="6">
        <v>4276</v>
      </c>
      <c r="EK78" s="6">
        <v>5840</v>
      </c>
      <c r="EL78" s="6">
        <v>6571</v>
      </c>
      <c r="EM78" s="6">
        <v>4770</v>
      </c>
      <c r="EN78" s="6">
        <v>8432</v>
      </c>
      <c r="EO78" s="6">
        <v>5536</v>
      </c>
      <c r="EP78" s="6">
        <v>4933</v>
      </c>
      <c r="EQ78" s="6">
        <v>4669</v>
      </c>
      <c r="ER78" s="6">
        <v>6479</v>
      </c>
      <c r="ES78" s="6">
        <v>3891</v>
      </c>
      <c r="ET78" s="6">
        <v>3724</v>
      </c>
      <c r="EU78" s="6">
        <v>23669</v>
      </c>
      <c r="EV78" s="7">
        <v>8739.2999999999993</v>
      </c>
      <c r="EW78" s="6">
        <v>2177</v>
      </c>
      <c r="EX78" s="6">
        <v>1089</v>
      </c>
      <c r="EY78" s="6">
        <v>0</v>
      </c>
      <c r="EZ78" s="6">
        <v>0</v>
      </c>
      <c r="FA78" s="6">
        <v>0</v>
      </c>
      <c r="FB78" s="6">
        <v>0</v>
      </c>
      <c r="FC78" s="6">
        <v>0</v>
      </c>
      <c r="FD78" s="6">
        <v>0</v>
      </c>
      <c r="FE78" s="6">
        <v>0</v>
      </c>
      <c r="FF78" s="6">
        <v>0</v>
      </c>
      <c r="FG78" s="6">
        <v>0</v>
      </c>
      <c r="FH78" s="6">
        <v>0</v>
      </c>
      <c r="FI78" s="6">
        <v>0</v>
      </c>
      <c r="FJ78" s="6">
        <v>0</v>
      </c>
      <c r="FK78" s="6">
        <v>0</v>
      </c>
      <c r="FL78" s="6">
        <v>0</v>
      </c>
      <c r="FM78" s="6">
        <v>0</v>
      </c>
      <c r="FN78" s="6">
        <v>0</v>
      </c>
      <c r="FO78" s="6">
        <v>0</v>
      </c>
      <c r="FP78" s="6">
        <v>531</v>
      </c>
      <c r="FQ78" s="7">
        <v>189.85</v>
      </c>
      <c r="FR78" s="6">
        <v>4052</v>
      </c>
      <c r="FS78" s="6">
        <v>3034</v>
      </c>
      <c r="FT78" s="6">
        <v>210</v>
      </c>
      <c r="FU78" s="6">
        <v>100</v>
      </c>
      <c r="FV78" s="6">
        <v>0</v>
      </c>
      <c r="FW78" s="6">
        <v>0</v>
      </c>
      <c r="FX78" s="6">
        <v>0</v>
      </c>
      <c r="FY78" s="6">
        <v>0</v>
      </c>
      <c r="FZ78" s="6">
        <v>0</v>
      </c>
      <c r="GA78" s="6">
        <v>0</v>
      </c>
      <c r="GB78" s="6">
        <v>0</v>
      </c>
      <c r="GC78" s="6">
        <v>0</v>
      </c>
      <c r="GD78" s="6">
        <v>0</v>
      </c>
      <c r="GE78" s="6">
        <v>0</v>
      </c>
      <c r="GF78" s="6">
        <v>0</v>
      </c>
      <c r="GG78" s="6">
        <v>0</v>
      </c>
      <c r="GH78" s="6">
        <v>0</v>
      </c>
      <c r="GI78" s="6">
        <v>0</v>
      </c>
      <c r="GJ78" s="6">
        <v>0</v>
      </c>
      <c r="GK78" s="6">
        <v>0</v>
      </c>
      <c r="GL78" s="7">
        <v>369.8</v>
      </c>
      <c r="GM78" s="6">
        <v>0</v>
      </c>
      <c r="GN78" s="6">
        <v>0</v>
      </c>
      <c r="GO78" s="6">
        <v>0</v>
      </c>
      <c r="GP78" s="6">
        <v>0</v>
      </c>
      <c r="GQ78" s="6">
        <v>0</v>
      </c>
      <c r="GR78" s="6">
        <v>0</v>
      </c>
      <c r="GS78" s="6">
        <v>0</v>
      </c>
      <c r="GT78" s="6">
        <v>0</v>
      </c>
      <c r="GU78" s="6">
        <v>0</v>
      </c>
      <c r="GV78" s="6">
        <v>0</v>
      </c>
      <c r="GW78" s="6">
        <v>0</v>
      </c>
      <c r="GX78" s="6">
        <v>0</v>
      </c>
      <c r="GY78" s="6">
        <v>0</v>
      </c>
      <c r="GZ78" s="6">
        <v>0</v>
      </c>
      <c r="HA78" s="6">
        <v>0</v>
      </c>
      <c r="HB78" s="6">
        <v>0</v>
      </c>
      <c r="HC78" s="6">
        <v>0</v>
      </c>
      <c r="HD78" s="6">
        <v>0</v>
      </c>
      <c r="HE78" s="6">
        <v>0</v>
      </c>
      <c r="HF78" s="6">
        <v>0</v>
      </c>
      <c r="HG78" s="7">
        <v>0</v>
      </c>
      <c r="HH78" s="6">
        <v>0</v>
      </c>
      <c r="HI78" s="6">
        <v>0</v>
      </c>
      <c r="HJ78" s="6">
        <v>0</v>
      </c>
      <c r="HK78" s="6">
        <v>0</v>
      </c>
      <c r="HL78" s="6">
        <v>0</v>
      </c>
      <c r="HM78" s="6">
        <v>0</v>
      </c>
      <c r="HN78" s="6">
        <v>0</v>
      </c>
      <c r="HO78" s="6">
        <v>0</v>
      </c>
      <c r="HP78" s="6">
        <v>0</v>
      </c>
      <c r="HQ78" s="6">
        <v>0</v>
      </c>
      <c r="HR78" s="6">
        <v>0</v>
      </c>
      <c r="HS78" s="6">
        <v>0</v>
      </c>
      <c r="HT78" s="6">
        <v>1799</v>
      </c>
      <c r="HU78" s="6">
        <v>2154</v>
      </c>
      <c r="HV78" s="6">
        <v>3114</v>
      </c>
      <c r="HW78" s="6">
        <v>2626</v>
      </c>
      <c r="HX78" s="6">
        <v>2686</v>
      </c>
      <c r="HY78" s="6">
        <v>2640</v>
      </c>
      <c r="HZ78" s="6">
        <v>2708</v>
      </c>
      <c r="IA78" s="6">
        <v>4896</v>
      </c>
      <c r="IB78" s="7">
        <v>1131.1500000000001</v>
      </c>
    </row>
    <row r="79" spans="3:236" ht="14">
      <c r="C79" s="5" t="s">
        <v>85</v>
      </c>
      <c r="D79" s="6">
        <v>1019503</v>
      </c>
      <c r="E79" s="6">
        <v>928124</v>
      </c>
      <c r="F79" s="6">
        <v>838350</v>
      </c>
      <c r="G79" s="6">
        <v>749913</v>
      </c>
      <c r="H79" s="6">
        <v>916738</v>
      </c>
      <c r="I79" s="6">
        <v>887548</v>
      </c>
      <c r="J79" s="6">
        <v>914836</v>
      </c>
      <c r="K79" s="6">
        <v>901384</v>
      </c>
      <c r="L79" s="19">
        <v>919892</v>
      </c>
      <c r="M79" s="17"/>
      <c r="N79" s="18"/>
      <c r="O79" s="6">
        <v>991645</v>
      </c>
      <c r="P79" s="6">
        <v>993535</v>
      </c>
      <c r="Q79" s="6">
        <v>992448</v>
      </c>
      <c r="R79" s="6">
        <v>991901</v>
      </c>
      <c r="S79" s="6">
        <v>1036699</v>
      </c>
      <c r="T79" s="6">
        <v>1032844</v>
      </c>
      <c r="U79" s="6">
        <v>905984</v>
      </c>
      <c r="V79" s="6">
        <v>996694</v>
      </c>
      <c r="W79" s="6">
        <v>1002373</v>
      </c>
      <c r="X79" s="6">
        <v>1027738</v>
      </c>
      <c r="Y79" s="6">
        <v>994537</v>
      </c>
      <c r="Z79" s="7">
        <v>952134.3</v>
      </c>
      <c r="AA79" s="6">
        <v>8647189</v>
      </c>
      <c r="AB79" s="6">
        <v>7888986</v>
      </c>
      <c r="AC79" s="6">
        <v>7383233</v>
      </c>
      <c r="AD79" s="6">
        <v>6174721</v>
      </c>
      <c r="AE79" s="6">
        <v>2161668</v>
      </c>
      <c r="AF79" s="6">
        <v>2166110</v>
      </c>
      <c r="AG79" s="6">
        <v>818548</v>
      </c>
      <c r="AH79" s="6">
        <v>2174636</v>
      </c>
      <c r="AI79" s="6">
        <v>2209900</v>
      </c>
      <c r="AJ79" s="6">
        <v>2352194</v>
      </c>
      <c r="AK79" s="6">
        <v>2296418</v>
      </c>
      <c r="AL79" s="6">
        <v>2320844</v>
      </c>
      <c r="AM79" s="6">
        <v>2284787</v>
      </c>
      <c r="AN79" s="6">
        <v>2289763</v>
      </c>
      <c r="AO79" s="6">
        <v>2446898</v>
      </c>
      <c r="AP79" s="6">
        <v>2290732</v>
      </c>
      <c r="AQ79" s="6">
        <v>2362437</v>
      </c>
      <c r="AR79" s="6">
        <v>2389650</v>
      </c>
      <c r="AS79" s="6">
        <v>2332129</v>
      </c>
      <c r="AT79" s="6">
        <v>2379475</v>
      </c>
      <c r="AU79" s="7">
        <v>3268515.9</v>
      </c>
      <c r="AV79" s="6">
        <v>1894988</v>
      </c>
      <c r="AW79" s="6">
        <v>1745922</v>
      </c>
      <c r="AX79" s="6">
        <v>1601292</v>
      </c>
      <c r="AY79" s="6">
        <v>1422556</v>
      </c>
      <c r="AZ79" s="6">
        <v>1803688</v>
      </c>
      <c r="BA79" s="6">
        <v>1769548</v>
      </c>
      <c r="BB79" s="6">
        <v>1806394</v>
      </c>
      <c r="BC79" s="6">
        <v>1786229</v>
      </c>
      <c r="BD79" s="6">
        <v>1814136</v>
      </c>
      <c r="BE79" s="6">
        <v>1918582</v>
      </c>
      <c r="BF79" s="6">
        <v>1920032</v>
      </c>
      <c r="BG79" s="6">
        <v>1938608</v>
      </c>
      <c r="BH79" s="6">
        <v>1918135</v>
      </c>
      <c r="BI79" s="6">
        <v>1970241</v>
      </c>
      <c r="BJ79" s="6">
        <v>2028998</v>
      </c>
      <c r="BK79" s="6">
        <v>1832414</v>
      </c>
      <c r="BL79" s="6">
        <v>1948855</v>
      </c>
      <c r="BM79" s="6">
        <v>1936179</v>
      </c>
      <c r="BN79" s="6">
        <v>1973490</v>
      </c>
      <c r="BO79" s="6">
        <v>1950143</v>
      </c>
      <c r="BP79" s="7">
        <v>1849021.5</v>
      </c>
      <c r="BQ79" s="6">
        <v>1297077</v>
      </c>
      <c r="BR79" s="6">
        <v>1183348</v>
      </c>
      <c r="BS79" s="6">
        <v>1107484</v>
      </c>
      <c r="BT79" s="6">
        <v>926208</v>
      </c>
      <c r="BU79" s="6">
        <v>324251</v>
      </c>
      <c r="BV79" s="6">
        <v>324918</v>
      </c>
      <c r="BW79" s="6">
        <v>321824</v>
      </c>
      <c r="BX79" s="6">
        <v>326193</v>
      </c>
      <c r="BY79" s="6">
        <v>331487</v>
      </c>
      <c r="BZ79" s="6">
        <v>352830</v>
      </c>
      <c r="CA79" s="6">
        <v>344464</v>
      </c>
      <c r="CB79" s="6">
        <v>348126</v>
      </c>
      <c r="CC79" s="6">
        <v>342718</v>
      </c>
      <c r="CD79" s="6">
        <v>343466</v>
      </c>
      <c r="CE79" s="6">
        <v>367034</v>
      </c>
      <c r="CF79" s="6">
        <v>343610</v>
      </c>
      <c r="CG79" s="6">
        <v>354366</v>
      </c>
      <c r="CH79" s="6">
        <v>358449</v>
      </c>
      <c r="CI79" s="6">
        <v>349818</v>
      </c>
      <c r="CJ79" s="6">
        <v>356922</v>
      </c>
      <c r="CK79" s="7">
        <v>500229.65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  <c r="DD79" s="6">
        <v>0</v>
      </c>
      <c r="DE79" s="6">
        <v>0</v>
      </c>
      <c r="DF79" s="7">
        <v>0</v>
      </c>
      <c r="DG79" s="6">
        <v>0</v>
      </c>
      <c r="DH79" s="6">
        <v>0</v>
      </c>
      <c r="DI79" s="6">
        <v>0</v>
      </c>
      <c r="DJ79" s="6">
        <v>0</v>
      </c>
      <c r="DK79" s="6">
        <v>0</v>
      </c>
      <c r="DL79" s="6">
        <v>0</v>
      </c>
      <c r="DM79" s="6">
        <v>0</v>
      </c>
      <c r="DN79" s="6">
        <v>0</v>
      </c>
      <c r="DO79" s="6">
        <v>0</v>
      </c>
      <c r="DP79" s="6">
        <v>0</v>
      </c>
      <c r="DQ79" s="6">
        <v>0</v>
      </c>
      <c r="DR79" s="6">
        <v>0</v>
      </c>
      <c r="DS79" s="6">
        <v>0</v>
      </c>
      <c r="DT79" s="6">
        <v>0</v>
      </c>
      <c r="DU79" s="6">
        <v>0</v>
      </c>
      <c r="DV79" s="6">
        <v>0</v>
      </c>
      <c r="DW79" s="6">
        <v>0</v>
      </c>
      <c r="DX79" s="6">
        <v>0</v>
      </c>
      <c r="DY79" s="6">
        <v>0</v>
      </c>
      <c r="DZ79" s="6">
        <v>0</v>
      </c>
      <c r="EA79" s="7">
        <v>0</v>
      </c>
      <c r="EB79" s="6">
        <v>0</v>
      </c>
      <c r="EC79" s="6">
        <v>0</v>
      </c>
      <c r="ED79" s="6">
        <v>0</v>
      </c>
      <c r="EE79" s="6">
        <v>0</v>
      </c>
      <c r="EF79" s="6">
        <v>0</v>
      </c>
      <c r="EG79" s="6">
        <v>0</v>
      </c>
      <c r="EH79" s="6">
        <v>0</v>
      </c>
      <c r="EI79" s="6">
        <v>0</v>
      </c>
      <c r="EJ79" s="6">
        <v>0</v>
      </c>
      <c r="EK79" s="6">
        <v>0</v>
      </c>
      <c r="EL79" s="6">
        <v>0</v>
      </c>
      <c r="EM79" s="6">
        <v>0</v>
      </c>
      <c r="EN79" s="6">
        <v>0</v>
      </c>
      <c r="EO79" s="6">
        <v>0</v>
      </c>
      <c r="EP79" s="6">
        <v>0</v>
      </c>
      <c r="EQ79" s="6">
        <v>0</v>
      </c>
      <c r="ER79" s="6">
        <v>0</v>
      </c>
      <c r="ES79" s="6">
        <v>0</v>
      </c>
      <c r="ET79" s="6">
        <v>0</v>
      </c>
      <c r="EU79" s="6">
        <v>0</v>
      </c>
      <c r="EV79" s="7">
        <v>0</v>
      </c>
      <c r="EW79" s="6">
        <v>0</v>
      </c>
      <c r="EX79" s="6">
        <v>0</v>
      </c>
      <c r="EY79" s="6">
        <v>0</v>
      </c>
      <c r="EZ79" s="6">
        <v>0</v>
      </c>
      <c r="FA79" s="6">
        <v>0</v>
      </c>
      <c r="FB79" s="6">
        <v>0</v>
      </c>
      <c r="FC79" s="6">
        <v>0</v>
      </c>
      <c r="FD79" s="6">
        <v>0</v>
      </c>
      <c r="FE79" s="6">
        <v>0</v>
      </c>
      <c r="FF79" s="6">
        <v>0</v>
      </c>
      <c r="FG79" s="6">
        <v>0</v>
      </c>
      <c r="FH79" s="6">
        <v>0</v>
      </c>
      <c r="FI79" s="6">
        <v>0</v>
      </c>
      <c r="FJ79" s="6">
        <v>0</v>
      </c>
      <c r="FK79" s="6">
        <v>0</v>
      </c>
      <c r="FL79" s="6">
        <v>0</v>
      </c>
      <c r="FM79" s="6">
        <v>0</v>
      </c>
      <c r="FN79" s="6">
        <v>0</v>
      </c>
      <c r="FO79" s="6">
        <v>0</v>
      </c>
      <c r="FP79" s="6">
        <v>0</v>
      </c>
      <c r="FQ79" s="7">
        <v>0</v>
      </c>
      <c r="FR79" s="6">
        <v>0</v>
      </c>
      <c r="FS79" s="6">
        <v>0</v>
      </c>
      <c r="FT79" s="6">
        <v>0</v>
      </c>
      <c r="FU79" s="6">
        <v>0</v>
      </c>
      <c r="FV79" s="6">
        <v>0</v>
      </c>
      <c r="FW79" s="6">
        <v>0</v>
      </c>
      <c r="FX79" s="6">
        <v>0</v>
      </c>
      <c r="FY79" s="6">
        <v>0</v>
      </c>
      <c r="FZ79" s="6">
        <v>0</v>
      </c>
      <c r="GA79" s="6">
        <v>0</v>
      </c>
      <c r="GB79" s="6">
        <v>0</v>
      </c>
      <c r="GC79" s="6">
        <v>0</v>
      </c>
      <c r="GD79" s="6">
        <v>0</v>
      </c>
      <c r="GE79" s="6">
        <v>0</v>
      </c>
      <c r="GF79" s="6">
        <v>0</v>
      </c>
      <c r="GG79" s="6">
        <v>0</v>
      </c>
      <c r="GH79" s="6">
        <v>0</v>
      </c>
      <c r="GI79" s="6">
        <v>0</v>
      </c>
      <c r="GJ79" s="6">
        <v>0</v>
      </c>
      <c r="GK79" s="6">
        <v>0</v>
      </c>
      <c r="GL79" s="7">
        <v>0</v>
      </c>
      <c r="GM79" s="6">
        <v>0</v>
      </c>
      <c r="GN79" s="6">
        <v>0</v>
      </c>
      <c r="GO79" s="6">
        <v>0</v>
      </c>
      <c r="GP79" s="6">
        <v>0</v>
      </c>
      <c r="GQ79" s="6">
        <v>0</v>
      </c>
      <c r="GR79" s="6">
        <v>0</v>
      </c>
      <c r="GS79" s="6">
        <v>0</v>
      </c>
      <c r="GT79" s="6">
        <v>0</v>
      </c>
      <c r="GU79" s="6">
        <v>0</v>
      </c>
      <c r="GV79" s="6">
        <v>0</v>
      </c>
      <c r="GW79" s="6">
        <v>0</v>
      </c>
      <c r="GX79" s="6">
        <v>0</v>
      </c>
      <c r="GY79" s="6">
        <v>0</v>
      </c>
      <c r="GZ79" s="6">
        <v>0</v>
      </c>
      <c r="HA79" s="6">
        <v>0</v>
      </c>
      <c r="HB79" s="6">
        <v>0</v>
      </c>
      <c r="HC79" s="6">
        <v>0</v>
      </c>
      <c r="HD79" s="6">
        <v>0</v>
      </c>
      <c r="HE79" s="6">
        <v>0</v>
      </c>
      <c r="HF79" s="6">
        <v>0</v>
      </c>
      <c r="HG79" s="7">
        <v>0</v>
      </c>
      <c r="HH79" s="6">
        <v>1883</v>
      </c>
      <c r="HI79" s="6">
        <v>1722</v>
      </c>
      <c r="HJ79" s="6">
        <v>1607</v>
      </c>
      <c r="HK79" s="6">
        <v>1638</v>
      </c>
      <c r="HL79" s="6">
        <v>1760</v>
      </c>
      <c r="HM79" s="6">
        <v>1304</v>
      </c>
      <c r="HN79" s="6">
        <v>1896</v>
      </c>
      <c r="HO79" s="6">
        <v>1623</v>
      </c>
      <c r="HP79" s="6">
        <v>1806</v>
      </c>
      <c r="HQ79" s="6">
        <v>1281</v>
      </c>
      <c r="HR79" s="6">
        <v>1851</v>
      </c>
      <c r="HS79" s="6">
        <v>1951</v>
      </c>
      <c r="HT79" s="6">
        <v>2204</v>
      </c>
      <c r="HU79" s="6">
        <v>1961</v>
      </c>
      <c r="HV79" s="6">
        <v>2877</v>
      </c>
      <c r="HW79" s="6">
        <v>2426</v>
      </c>
      <c r="HX79" s="6">
        <v>2757</v>
      </c>
      <c r="HY79" s="6">
        <v>2062</v>
      </c>
      <c r="HZ79" s="6">
        <v>2139</v>
      </c>
      <c r="IA79" s="6">
        <v>2489</v>
      </c>
      <c r="IB79" s="7">
        <v>1961.85</v>
      </c>
    </row>
    <row r="80" spans="3:236" ht="14">
      <c r="C80" s="5" t="s">
        <v>86</v>
      </c>
      <c r="D80" s="6">
        <v>1615577</v>
      </c>
      <c r="E80" s="6">
        <v>1602065</v>
      </c>
      <c r="F80" s="6">
        <v>1389537</v>
      </c>
      <c r="G80" s="6">
        <v>1608792</v>
      </c>
      <c r="H80" s="6">
        <v>1510019</v>
      </c>
      <c r="I80" s="6">
        <v>1391334</v>
      </c>
      <c r="J80" s="6">
        <v>1275733</v>
      </c>
      <c r="K80" s="6">
        <v>1295212</v>
      </c>
      <c r="L80" s="19">
        <v>1343793</v>
      </c>
      <c r="M80" s="17"/>
      <c r="N80" s="18"/>
      <c r="O80" s="6">
        <v>1368806</v>
      </c>
      <c r="P80" s="6">
        <v>1230609</v>
      </c>
      <c r="Q80" s="6">
        <v>1238484</v>
      </c>
      <c r="R80" s="6">
        <v>1253637</v>
      </c>
      <c r="S80" s="6">
        <v>1212139</v>
      </c>
      <c r="T80" s="6">
        <v>1487039</v>
      </c>
      <c r="U80" s="6">
        <v>1099669</v>
      </c>
      <c r="V80" s="6">
        <v>1152083</v>
      </c>
      <c r="W80" s="6">
        <v>1254105</v>
      </c>
      <c r="X80" s="6">
        <v>1676421</v>
      </c>
      <c r="Y80" s="6">
        <v>1533684</v>
      </c>
      <c r="Z80" s="7">
        <v>1376936.9</v>
      </c>
      <c r="AA80" s="6">
        <v>1646375</v>
      </c>
      <c r="AB80" s="6">
        <v>1770696</v>
      </c>
      <c r="AC80" s="6">
        <v>1610823</v>
      </c>
      <c r="AD80" s="6">
        <v>1536787</v>
      </c>
      <c r="AE80" s="6">
        <v>1555562</v>
      </c>
      <c r="AF80" s="6">
        <v>1654491</v>
      </c>
      <c r="AG80" s="6">
        <v>1702181</v>
      </c>
      <c r="AH80" s="6">
        <v>1684461</v>
      </c>
      <c r="AI80" s="6">
        <v>1657904</v>
      </c>
      <c r="AJ80" s="6">
        <v>1401050</v>
      </c>
      <c r="AK80" s="6">
        <v>1485026</v>
      </c>
      <c r="AL80" s="6">
        <v>1489028</v>
      </c>
      <c r="AM80" s="6">
        <v>1331940</v>
      </c>
      <c r="AN80" s="6">
        <v>1425414</v>
      </c>
      <c r="AO80" s="6">
        <v>1383459</v>
      </c>
      <c r="AP80" s="6">
        <v>1551389</v>
      </c>
      <c r="AQ80" s="6">
        <v>1645058</v>
      </c>
      <c r="AR80" s="6">
        <v>1665931</v>
      </c>
      <c r="AS80" s="6">
        <v>1790893</v>
      </c>
      <c r="AT80" s="6">
        <v>1679746</v>
      </c>
      <c r="AU80" s="7">
        <v>1583410.7</v>
      </c>
      <c r="AV80" s="6">
        <v>6478925</v>
      </c>
      <c r="AW80" s="6">
        <v>6331260</v>
      </c>
      <c r="AX80" s="6">
        <v>5356239</v>
      </c>
      <c r="AY80" s="6">
        <v>6128810</v>
      </c>
      <c r="AZ80" s="6">
        <v>5977130</v>
      </c>
      <c r="BA80" s="6">
        <v>5276433</v>
      </c>
      <c r="BB80" s="6">
        <v>4888931</v>
      </c>
      <c r="BC80" s="6">
        <v>5022766</v>
      </c>
      <c r="BD80" s="6">
        <v>4895348</v>
      </c>
      <c r="BE80" s="6">
        <v>4775211</v>
      </c>
      <c r="BF80" s="6">
        <v>4617573</v>
      </c>
      <c r="BG80" s="6">
        <v>4573608</v>
      </c>
      <c r="BH80" s="6">
        <v>4530899</v>
      </c>
      <c r="BI80" s="6">
        <v>4533728</v>
      </c>
      <c r="BJ80" s="6">
        <v>5280319</v>
      </c>
      <c r="BK80" s="6">
        <v>4237959</v>
      </c>
      <c r="BL80" s="6">
        <v>4982017</v>
      </c>
      <c r="BM80" s="6">
        <v>5242988</v>
      </c>
      <c r="BN80" s="6">
        <v>7714990</v>
      </c>
      <c r="BO80" s="6">
        <v>7275240</v>
      </c>
      <c r="BP80" s="7">
        <v>5406018.7000000002</v>
      </c>
      <c r="BQ80" s="6">
        <v>131710</v>
      </c>
      <c r="BR80" s="6">
        <v>141658</v>
      </c>
      <c r="BS80" s="6">
        <v>128866</v>
      </c>
      <c r="BT80" s="6">
        <v>122942</v>
      </c>
      <c r="BU80" s="6">
        <v>124447</v>
      </c>
      <c r="BV80" s="6">
        <v>132361</v>
      </c>
      <c r="BW80" s="6">
        <v>136175</v>
      </c>
      <c r="BX80" s="6">
        <v>134756</v>
      </c>
      <c r="BY80" s="6">
        <v>132633</v>
      </c>
      <c r="BZ80" s="6">
        <v>112085</v>
      </c>
      <c r="CA80" s="6">
        <v>118803</v>
      </c>
      <c r="CB80" s="6">
        <v>119122</v>
      </c>
      <c r="CC80" s="6">
        <v>106553</v>
      </c>
      <c r="CD80" s="6">
        <v>114033</v>
      </c>
      <c r="CE80" s="6">
        <v>110677</v>
      </c>
      <c r="CF80" s="6">
        <v>124112</v>
      </c>
      <c r="CG80" s="6">
        <v>131605</v>
      </c>
      <c r="CH80" s="6">
        <v>133275</v>
      </c>
      <c r="CI80" s="6">
        <v>143273</v>
      </c>
      <c r="CJ80" s="6">
        <v>134379</v>
      </c>
      <c r="CK80" s="7">
        <v>126673.25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  <c r="DD80" s="6">
        <v>0</v>
      </c>
      <c r="DE80" s="6">
        <v>0</v>
      </c>
      <c r="DF80" s="7">
        <v>0</v>
      </c>
      <c r="DG80" s="6">
        <v>0</v>
      </c>
      <c r="DH80" s="6">
        <v>0</v>
      </c>
      <c r="DI80" s="6">
        <v>0</v>
      </c>
      <c r="DJ80" s="6">
        <v>0</v>
      </c>
      <c r="DK80" s="6">
        <v>0</v>
      </c>
      <c r="DL80" s="6">
        <v>0</v>
      </c>
      <c r="DM80" s="6">
        <v>0</v>
      </c>
      <c r="DN80" s="6">
        <v>0</v>
      </c>
      <c r="DO80" s="6">
        <v>0</v>
      </c>
      <c r="DP80" s="6">
        <v>0</v>
      </c>
      <c r="DQ80" s="6">
        <v>0</v>
      </c>
      <c r="DR80" s="6">
        <v>0</v>
      </c>
      <c r="DS80" s="6">
        <v>0</v>
      </c>
      <c r="DT80" s="6">
        <v>0</v>
      </c>
      <c r="DU80" s="6">
        <v>0</v>
      </c>
      <c r="DV80" s="6">
        <v>0</v>
      </c>
      <c r="DW80" s="6">
        <v>0</v>
      </c>
      <c r="DX80" s="6">
        <v>0</v>
      </c>
      <c r="DY80" s="6">
        <v>0</v>
      </c>
      <c r="DZ80" s="6">
        <v>0</v>
      </c>
      <c r="EA80" s="7">
        <v>0</v>
      </c>
      <c r="EB80" s="6">
        <v>44488</v>
      </c>
      <c r="EC80" s="6">
        <v>51175</v>
      </c>
      <c r="ED80" s="6">
        <v>45127</v>
      </c>
      <c r="EE80" s="6">
        <v>45115</v>
      </c>
      <c r="EF80" s="6">
        <v>51716</v>
      </c>
      <c r="EG80" s="6">
        <v>45391</v>
      </c>
      <c r="EH80" s="6">
        <v>40525</v>
      </c>
      <c r="EI80" s="6">
        <v>45921</v>
      </c>
      <c r="EJ80" s="6">
        <v>37422</v>
      </c>
      <c r="EK80" s="6">
        <v>31748</v>
      </c>
      <c r="EL80" s="6">
        <v>38751</v>
      </c>
      <c r="EM80" s="6">
        <v>39126</v>
      </c>
      <c r="EN80" s="6">
        <v>33506</v>
      </c>
      <c r="EO80" s="6">
        <v>38573</v>
      </c>
      <c r="EP80" s="6">
        <v>30060</v>
      </c>
      <c r="EQ80" s="6">
        <v>25222</v>
      </c>
      <c r="ER80" s="6">
        <v>37275</v>
      </c>
      <c r="ES80" s="6">
        <v>45209</v>
      </c>
      <c r="ET80" s="6">
        <v>91260</v>
      </c>
      <c r="EU80" s="6">
        <v>82875</v>
      </c>
      <c r="EV80" s="7">
        <v>45024.25</v>
      </c>
      <c r="EW80" s="6">
        <v>22663</v>
      </c>
      <c r="EX80" s="6">
        <v>29399</v>
      </c>
      <c r="EY80" s="6">
        <v>24767</v>
      </c>
      <c r="EZ80" s="6">
        <v>29392</v>
      </c>
      <c r="FA80" s="6">
        <v>29739</v>
      </c>
      <c r="FB80" s="6">
        <v>30252</v>
      </c>
      <c r="FC80" s="6">
        <v>28841</v>
      </c>
      <c r="FD80" s="6">
        <v>26273</v>
      </c>
      <c r="FE80" s="6">
        <v>26541</v>
      </c>
      <c r="FF80" s="6">
        <v>23004</v>
      </c>
      <c r="FG80" s="6">
        <v>24179</v>
      </c>
      <c r="FH80" s="6">
        <v>23906</v>
      </c>
      <c r="FI80" s="6">
        <v>20907</v>
      </c>
      <c r="FJ80" s="6">
        <v>24387</v>
      </c>
      <c r="FK80" s="6">
        <v>23542</v>
      </c>
      <c r="FL80" s="6">
        <v>26371</v>
      </c>
      <c r="FM80" s="6">
        <v>40382</v>
      </c>
      <c r="FN80" s="6">
        <v>34519</v>
      </c>
      <c r="FO80" s="6">
        <v>57773</v>
      </c>
      <c r="FP80" s="6">
        <v>57313</v>
      </c>
      <c r="FQ80" s="7">
        <v>30207.5</v>
      </c>
      <c r="FR80" s="6">
        <v>0</v>
      </c>
      <c r="FS80" s="6">
        <v>0</v>
      </c>
      <c r="FT80" s="6">
        <v>0</v>
      </c>
      <c r="FU80" s="6">
        <v>0</v>
      </c>
      <c r="FV80" s="6">
        <v>0</v>
      </c>
      <c r="FW80" s="6">
        <v>0</v>
      </c>
      <c r="FX80" s="6">
        <v>0</v>
      </c>
      <c r="FY80" s="6">
        <v>0</v>
      </c>
      <c r="FZ80" s="6">
        <v>0</v>
      </c>
      <c r="GA80" s="6">
        <v>0</v>
      </c>
      <c r="GB80" s="6">
        <v>0</v>
      </c>
      <c r="GC80" s="6">
        <v>0</v>
      </c>
      <c r="GD80" s="6">
        <v>0</v>
      </c>
      <c r="GE80" s="6">
        <v>0</v>
      </c>
      <c r="GF80" s="6">
        <v>0</v>
      </c>
      <c r="GG80" s="6">
        <v>0</v>
      </c>
      <c r="GH80" s="6">
        <v>0</v>
      </c>
      <c r="GI80" s="6">
        <v>0</v>
      </c>
      <c r="GJ80" s="6">
        <v>0</v>
      </c>
      <c r="GK80" s="6">
        <v>0</v>
      </c>
      <c r="GL80" s="7">
        <v>0</v>
      </c>
      <c r="GM80" s="6">
        <v>0</v>
      </c>
      <c r="GN80" s="6">
        <v>0</v>
      </c>
      <c r="GO80" s="6">
        <v>0</v>
      </c>
      <c r="GP80" s="6">
        <v>0</v>
      </c>
      <c r="GQ80" s="6">
        <v>0</v>
      </c>
      <c r="GR80" s="6">
        <v>0</v>
      </c>
      <c r="GS80" s="6">
        <v>0</v>
      </c>
      <c r="GT80" s="6">
        <v>0</v>
      </c>
      <c r="GU80" s="6">
        <v>0</v>
      </c>
      <c r="GV80" s="6">
        <v>0</v>
      </c>
      <c r="GW80" s="6">
        <v>0</v>
      </c>
      <c r="GX80" s="6">
        <v>0</v>
      </c>
      <c r="GY80" s="6">
        <v>0</v>
      </c>
      <c r="GZ80" s="6">
        <v>0</v>
      </c>
      <c r="HA80" s="6">
        <v>0</v>
      </c>
      <c r="HB80" s="6">
        <v>0</v>
      </c>
      <c r="HC80" s="6">
        <v>0</v>
      </c>
      <c r="HD80" s="6">
        <v>0</v>
      </c>
      <c r="HE80" s="6">
        <v>0</v>
      </c>
      <c r="HF80" s="6">
        <v>0</v>
      </c>
      <c r="HG80" s="7">
        <v>0</v>
      </c>
      <c r="HH80" s="6">
        <v>39334</v>
      </c>
      <c r="HI80" s="6">
        <v>25743</v>
      </c>
      <c r="HJ80" s="6">
        <v>19697</v>
      </c>
      <c r="HK80" s="6">
        <v>24449</v>
      </c>
      <c r="HL80" s="6">
        <v>20409</v>
      </c>
      <c r="HM80" s="6">
        <v>9295</v>
      </c>
      <c r="HN80" s="6">
        <v>10495</v>
      </c>
      <c r="HO80" s="6">
        <v>10391</v>
      </c>
      <c r="HP80" s="6">
        <v>8791</v>
      </c>
      <c r="HQ80" s="6">
        <v>7647</v>
      </c>
      <c r="HR80" s="6">
        <v>10395</v>
      </c>
      <c r="HS80" s="6">
        <v>9300</v>
      </c>
      <c r="HT80" s="6">
        <v>11714</v>
      </c>
      <c r="HU80" s="6">
        <v>10996</v>
      </c>
      <c r="HV80" s="6">
        <v>18761</v>
      </c>
      <c r="HW80" s="6">
        <v>16070</v>
      </c>
      <c r="HX80" s="6">
        <v>20828</v>
      </c>
      <c r="HY80" s="6">
        <v>22802</v>
      </c>
      <c r="HZ80" s="6">
        <v>25228</v>
      </c>
      <c r="IA80" s="6">
        <v>29605</v>
      </c>
      <c r="IB80" s="7">
        <v>17597.5</v>
      </c>
    </row>
    <row r="81" spans="3:236" ht="14">
      <c r="C81" s="5" t="s">
        <v>87</v>
      </c>
      <c r="D81" s="6">
        <v>73746</v>
      </c>
      <c r="E81" s="6">
        <v>102541</v>
      </c>
      <c r="F81" s="6">
        <v>85562</v>
      </c>
      <c r="G81" s="6">
        <v>75824</v>
      </c>
      <c r="H81" s="6">
        <v>67040</v>
      </c>
      <c r="I81" s="6">
        <v>44976</v>
      </c>
      <c r="J81" s="6">
        <v>37586</v>
      </c>
      <c r="K81" s="6">
        <v>60224</v>
      </c>
      <c r="L81" s="19">
        <v>61579</v>
      </c>
      <c r="M81" s="17"/>
      <c r="N81" s="18"/>
      <c r="O81" s="6">
        <v>58434</v>
      </c>
      <c r="P81" s="6">
        <v>56557</v>
      </c>
      <c r="Q81" s="6">
        <v>60851</v>
      </c>
      <c r="R81" s="6">
        <v>55436</v>
      </c>
      <c r="S81" s="6">
        <v>37037</v>
      </c>
      <c r="T81" s="6">
        <v>41159</v>
      </c>
      <c r="U81" s="6">
        <v>40646</v>
      </c>
      <c r="V81" s="6">
        <v>45125</v>
      </c>
      <c r="W81" s="6">
        <v>56960</v>
      </c>
      <c r="X81" s="6">
        <v>51277</v>
      </c>
      <c r="Y81" s="6">
        <v>63132</v>
      </c>
      <c r="Z81" s="7">
        <v>58784.6</v>
      </c>
      <c r="AA81" s="6">
        <v>4756</v>
      </c>
      <c r="AB81" s="6">
        <v>4568</v>
      </c>
      <c r="AC81" s="6">
        <v>3331</v>
      </c>
      <c r="AD81" s="6">
        <v>2496</v>
      </c>
      <c r="AE81" s="6">
        <v>7834</v>
      </c>
      <c r="AF81" s="6">
        <v>3587</v>
      </c>
      <c r="AG81" s="6">
        <v>3600</v>
      </c>
      <c r="AH81" s="6">
        <v>3766</v>
      </c>
      <c r="AI81" s="6">
        <v>3600</v>
      </c>
      <c r="AJ81" s="6">
        <v>3600</v>
      </c>
      <c r="AK81" s="6">
        <v>3600</v>
      </c>
      <c r="AL81" s="6">
        <v>3600</v>
      </c>
      <c r="AM81" s="6">
        <v>3600</v>
      </c>
      <c r="AN81" s="6">
        <v>3600</v>
      </c>
      <c r="AO81" s="6">
        <v>3600</v>
      </c>
      <c r="AP81" s="6">
        <v>3600</v>
      </c>
      <c r="AQ81" s="6">
        <v>3600</v>
      </c>
      <c r="AR81" s="6">
        <v>3600</v>
      </c>
      <c r="AS81" s="6">
        <v>3600</v>
      </c>
      <c r="AT81" s="6">
        <v>3600</v>
      </c>
      <c r="AU81" s="7">
        <v>3856.9</v>
      </c>
      <c r="AV81" s="6">
        <v>383136</v>
      </c>
      <c r="AW81" s="6">
        <v>455252</v>
      </c>
      <c r="AX81" s="6">
        <v>408164</v>
      </c>
      <c r="AY81" s="6">
        <v>364602</v>
      </c>
      <c r="AZ81" s="6">
        <v>330081</v>
      </c>
      <c r="BA81" s="6">
        <v>310469</v>
      </c>
      <c r="BB81" s="6">
        <v>244897</v>
      </c>
      <c r="BC81" s="6">
        <v>300382</v>
      </c>
      <c r="BD81" s="6">
        <v>310620</v>
      </c>
      <c r="BE81" s="6">
        <v>286788</v>
      </c>
      <c r="BF81" s="6">
        <v>289453</v>
      </c>
      <c r="BG81" s="6">
        <v>296080</v>
      </c>
      <c r="BH81" s="6">
        <v>274923</v>
      </c>
      <c r="BI81" s="6">
        <v>162527</v>
      </c>
      <c r="BJ81" s="6">
        <v>186932</v>
      </c>
      <c r="BK81" s="6">
        <v>188480</v>
      </c>
      <c r="BL81" s="6">
        <v>227245</v>
      </c>
      <c r="BM81" s="6">
        <v>311630</v>
      </c>
      <c r="BN81" s="6">
        <v>290975</v>
      </c>
      <c r="BO81" s="6">
        <v>356858</v>
      </c>
      <c r="BP81" s="7">
        <v>298974.7</v>
      </c>
      <c r="BQ81" s="6">
        <v>1585</v>
      </c>
      <c r="BR81" s="6">
        <v>1523</v>
      </c>
      <c r="BS81" s="6">
        <v>1110</v>
      </c>
      <c r="BT81" s="6">
        <v>833</v>
      </c>
      <c r="BU81" s="6">
        <v>2609</v>
      </c>
      <c r="BV81" s="6">
        <v>1195</v>
      </c>
      <c r="BW81" s="6">
        <v>1200</v>
      </c>
      <c r="BX81" s="6">
        <v>1255</v>
      </c>
      <c r="BY81" s="6">
        <v>1200</v>
      </c>
      <c r="BZ81" s="6">
        <v>1200</v>
      </c>
      <c r="CA81" s="6">
        <v>1200</v>
      </c>
      <c r="CB81" s="6">
        <v>1200</v>
      </c>
      <c r="CC81" s="6">
        <v>1200</v>
      </c>
      <c r="CD81" s="6">
        <v>1200</v>
      </c>
      <c r="CE81" s="6">
        <v>1200</v>
      </c>
      <c r="CF81" s="6">
        <v>1200</v>
      </c>
      <c r="CG81" s="6">
        <v>1200</v>
      </c>
      <c r="CH81" s="6">
        <v>1200</v>
      </c>
      <c r="CI81" s="6">
        <v>1200</v>
      </c>
      <c r="CJ81" s="6">
        <v>1200</v>
      </c>
      <c r="CK81" s="7">
        <v>1285.5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0</v>
      </c>
      <c r="DD81" s="6">
        <v>0</v>
      </c>
      <c r="DE81" s="6">
        <v>0</v>
      </c>
      <c r="DF81" s="7">
        <v>0</v>
      </c>
      <c r="DG81" s="6">
        <v>0</v>
      </c>
      <c r="DH81" s="6">
        <v>0</v>
      </c>
      <c r="DI81" s="6">
        <v>0</v>
      </c>
      <c r="DJ81" s="6">
        <v>0</v>
      </c>
      <c r="DK81" s="6">
        <v>0</v>
      </c>
      <c r="DL81" s="6">
        <v>0</v>
      </c>
      <c r="DM81" s="6">
        <v>0</v>
      </c>
      <c r="DN81" s="6">
        <v>0</v>
      </c>
      <c r="DO81" s="6">
        <v>0</v>
      </c>
      <c r="DP81" s="6">
        <v>0</v>
      </c>
      <c r="DQ81" s="6">
        <v>0</v>
      </c>
      <c r="DR81" s="6">
        <v>0</v>
      </c>
      <c r="DS81" s="6">
        <v>0</v>
      </c>
      <c r="DT81" s="6">
        <v>0</v>
      </c>
      <c r="DU81" s="6">
        <v>0</v>
      </c>
      <c r="DV81" s="6">
        <v>0</v>
      </c>
      <c r="DW81" s="6">
        <v>0</v>
      </c>
      <c r="DX81" s="6">
        <v>0</v>
      </c>
      <c r="DY81" s="6">
        <v>0</v>
      </c>
      <c r="DZ81" s="6">
        <v>0</v>
      </c>
      <c r="EA81" s="7">
        <v>0</v>
      </c>
      <c r="EB81" s="6">
        <v>5248</v>
      </c>
      <c r="EC81" s="6">
        <v>5094</v>
      </c>
      <c r="ED81" s="6">
        <v>5105</v>
      </c>
      <c r="EE81" s="6">
        <v>5069</v>
      </c>
      <c r="EF81" s="6">
        <v>4654</v>
      </c>
      <c r="EG81" s="6">
        <v>4299</v>
      </c>
      <c r="EH81" s="6">
        <v>4319</v>
      </c>
      <c r="EI81" s="6">
        <v>4166</v>
      </c>
      <c r="EJ81" s="6">
        <v>4034</v>
      </c>
      <c r="EK81" s="6">
        <v>3708</v>
      </c>
      <c r="EL81" s="6">
        <v>4227</v>
      </c>
      <c r="EM81" s="6">
        <v>3957</v>
      </c>
      <c r="EN81" s="6">
        <v>3784</v>
      </c>
      <c r="EO81" s="6">
        <v>2166</v>
      </c>
      <c r="EP81" s="6">
        <v>2663</v>
      </c>
      <c r="EQ81" s="6">
        <v>2544</v>
      </c>
      <c r="ER81" s="6">
        <v>3931</v>
      </c>
      <c r="ES81" s="6">
        <v>6686</v>
      </c>
      <c r="ET81" s="6">
        <v>5966</v>
      </c>
      <c r="EU81" s="6">
        <v>7430</v>
      </c>
      <c r="EV81" s="7">
        <v>4452.5</v>
      </c>
      <c r="EW81" s="6">
        <v>5876</v>
      </c>
      <c r="EX81" s="6">
        <v>6019</v>
      </c>
      <c r="EY81" s="6">
        <v>5605</v>
      </c>
      <c r="EZ81" s="6">
        <v>4970</v>
      </c>
      <c r="FA81" s="6">
        <v>4462</v>
      </c>
      <c r="FB81" s="6">
        <v>7148</v>
      </c>
      <c r="FC81" s="6">
        <v>4266</v>
      </c>
      <c r="FD81" s="6">
        <v>4352</v>
      </c>
      <c r="FE81" s="6">
        <v>4455</v>
      </c>
      <c r="FF81" s="6">
        <v>4143</v>
      </c>
      <c r="FG81" s="6">
        <v>4284</v>
      </c>
      <c r="FH81" s="6">
        <v>4365</v>
      </c>
      <c r="FI81" s="6">
        <v>4329</v>
      </c>
      <c r="FJ81" s="6">
        <v>2883</v>
      </c>
      <c r="FK81" s="6">
        <v>2872</v>
      </c>
      <c r="FL81" s="6">
        <v>3325</v>
      </c>
      <c r="FM81" s="6">
        <v>4263</v>
      </c>
      <c r="FN81" s="6">
        <v>5541</v>
      </c>
      <c r="FO81" s="6">
        <v>5708</v>
      </c>
      <c r="FP81" s="6">
        <v>6828</v>
      </c>
      <c r="FQ81" s="7">
        <v>4784.7</v>
      </c>
      <c r="FR81" s="6">
        <v>0</v>
      </c>
      <c r="FS81" s="6">
        <v>0</v>
      </c>
      <c r="FT81" s="6">
        <v>0</v>
      </c>
      <c r="FU81" s="6">
        <v>0</v>
      </c>
      <c r="FV81" s="6">
        <v>0</v>
      </c>
      <c r="FW81" s="6">
        <v>0</v>
      </c>
      <c r="FX81" s="6">
        <v>0</v>
      </c>
      <c r="FY81" s="6">
        <v>0</v>
      </c>
      <c r="FZ81" s="6">
        <v>0</v>
      </c>
      <c r="GA81" s="6">
        <v>0</v>
      </c>
      <c r="GB81" s="6">
        <v>0</v>
      </c>
      <c r="GC81" s="6">
        <v>0</v>
      </c>
      <c r="GD81" s="6">
        <v>0</v>
      </c>
      <c r="GE81" s="6">
        <v>0</v>
      </c>
      <c r="GF81" s="6">
        <v>0</v>
      </c>
      <c r="GG81" s="6">
        <v>0</v>
      </c>
      <c r="GH81" s="6">
        <v>0</v>
      </c>
      <c r="GI81" s="6">
        <v>0</v>
      </c>
      <c r="GJ81" s="6">
        <v>0</v>
      </c>
      <c r="GK81" s="6">
        <v>0</v>
      </c>
      <c r="GL81" s="7">
        <v>0</v>
      </c>
      <c r="GM81" s="6">
        <v>0</v>
      </c>
      <c r="GN81" s="6">
        <v>0</v>
      </c>
      <c r="GO81" s="6">
        <v>0</v>
      </c>
      <c r="GP81" s="6">
        <v>0</v>
      </c>
      <c r="GQ81" s="6">
        <v>0</v>
      </c>
      <c r="GR81" s="6">
        <v>0</v>
      </c>
      <c r="GS81" s="6">
        <v>0</v>
      </c>
      <c r="GT81" s="6">
        <v>0</v>
      </c>
      <c r="GU81" s="6">
        <v>0</v>
      </c>
      <c r="GV81" s="6">
        <v>0</v>
      </c>
      <c r="GW81" s="6">
        <v>0</v>
      </c>
      <c r="GX81" s="6">
        <v>0</v>
      </c>
      <c r="GY81" s="6">
        <v>0</v>
      </c>
      <c r="GZ81" s="6">
        <v>0</v>
      </c>
      <c r="HA81" s="6">
        <v>0</v>
      </c>
      <c r="HB81" s="6">
        <v>0</v>
      </c>
      <c r="HC81" s="6">
        <v>0</v>
      </c>
      <c r="HD81" s="6">
        <v>0</v>
      </c>
      <c r="HE81" s="6">
        <v>0</v>
      </c>
      <c r="HF81" s="6">
        <v>0</v>
      </c>
      <c r="HG81" s="7">
        <v>0</v>
      </c>
      <c r="HH81" s="6">
        <v>1299</v>
      </c>
      <c r="HI81" s="6">
        <v>1318</v>
      </c>
      <c r="HJ81" s="6">
        <v>1431</v>
      </c>
      <c r="HK81" s="6">
        <v>901</v>
      </c>
      <c r="HL81" s="6">
        <v>1039</v>
      </c>
      <c r="HM81" s="6">
        <v>930</v>
      </c>
      <c r="HN81" s="6">
        <v>848</v>
      </c>
      <c r="HO81" s="6">
        <v>846</v>
      </c>
      <c r="HP81" s="6">
        <v>1303</v>
      </c>
      <c r="HQ81" s="6">
        <v>943</v>
      </c>
      <c r="HR81" s="6">
        <v>743</v>
      </c>
      <c r="HS81" s="6">
        <v>675</v>
      </c>
      <c r="HT81" s="6">
        <v>408</v>
      </c>
      <c r="HU81" s="6">
        <v>183</v>
      </c>
      <c r="HV81" s="6">
        <v>456</v>
      </c>
      <c r="HW81" s="6">
        <v>514</v>
      </c>
      <c r="HX81" s="6">
        <v>520</v>
      </c>
      <c r="HY81" s="6">
        <v>1102</v>
      </c>
      <c r="HZ81" s="6">
        <v>903</v>
      </c>
      <c r="IA81" s="6">
        <v>1230</v>
      </c>
      <c r="IB81" s="7">
        <v>879.6</v>
      </c>
    </row>
    <row r="82" spans="3:236" ht="14">
      <c r="C82" s="5" t="s">
        <v>88</v>
      </c>
      <c r="D82" s="6">
        <v>107223</v>
      </c>
      <c r="E82" s="6">
        <v>104081</v>
      </c>
      <c r="F82" s="6">
        <v>98947</v>
      </c>
      <c r="G82" s="6">
        <v>112915</v>
      </c>
      <c r="H82" s="6">
        <v>110209</v>
      </c>
      <c r="I82" s="6">
        <v>107907</v>
      </c>
      <c r="J82" s="6">
        <v>109034</v>
      </c>
      <c r="K82" s="6">
        <v>106015</v>
      </c>
      <c r="L82" s="19">
        <v>100868</v>
      </c>
      <c r="M82" s="17"/>
      <c r="N82" s="18"/>
      <c r="O82" s="6">
        <v>101522</v>
      </c>
      <c r="P82" s="6">
        <v>105136</v>
      </c>
      <c r="Q82" s="6">
        <v>114743</v>
      </c>
      <c r="R82" s="6">
        <v>117214</v>
      </c>
      <c r="S82" s="6">
        <v>119335</v>
      </c>
      <c r="T82" s="6">
        <v>126962</v>
      </c>
      <c r="U82" s="6">
        <v>118638</v>
      </c>
      <c r="V82" s="6">
        <v>109159</v>
      </c>
      <c r="W82" s="6">
        <v>116817</v>
      </c>
      <c r="X82" s="6">
        <v>115446</v>
      </c>
      <c r="Y82" s="6">
        <v>96779</v>
      </c>
      <c r="Z82" s="7">
        <v>109947.5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7">
        <v>0</v>
      </c>
      <c r="AV82" s="6">
        <v>56321</v>
      </c>
      <c r="AW82" s="6">
        <v>54349</v>
      </c>
      <c r="AX82" s="6">
        <v>52060</v>
      </c>
      <c r="AY82" s="6">
        <v>60495</v>
      </c>
      <c r="AZ82" s="6">
        <v>57771</v>
      </c>
      <c r="BA82" s="6">
        <v>56370</v>
      </c>
      <c r="BB82" s="6">
        <v>60572</v>
      </c>
      <c r="BC82" s="6">
        <v>59482</v>
      </c>
      <c r="BD82" s="6">
        <v>55421</v>
      </c>
      <c r="BE82" s="6">
        <v>54573</v>
      </c>
      <c r="BF82" s="6">
        <v>60417</v>
      </c>
      <c r="BG82" s="6">
        <v>64669</v>
      </c>
      <c r="BH82" s="6">
        <v>61477</v>
      </c>
      <c r="BI82" s="6">
        <v>67741</v>
      </c>
      <c r="BJ82" s="6">
        <v>76727</v>
      </c>
      <c r="BK82" s="6">
        <v>67299</v>
      </c>
      <c r="BL82" s="6">
        <v>62300</v>
      </c>
      <c r="BM82" s="6">
        <v>69245</v>
      </c>
      <c r="BN82" s="6">
        <v>70067</v>
      </c>
      <c r="BO82" s="6">
        <v>57532</v>
      </c>
      <c r="BP82" s="7">
        <v>61244.4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7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  <c r="DD82" s="6">
        <v>0</v>
      </c>
      <c r="DE82" s="6">
        <v>0</v>
      </c>
      <c r="DF82" s="7">
        <v>0</v>
      </c>
      <c r="DG82" s="6">
        <v>0</v>
      </c>
      <c r="DH82" s="6">
        <v>0</v>
      </c>
      <c r="DI82" s="6">
        <v>0</v>
      </c>
      <c r="DJ82" s="6">
        <v>0</v>
      </c>
      <c r="DK82" s="6">
        <v>0</v>
      </c>
      <c r="DL82" s="6">
        <v>0</v>
      </c>
      <c r="DM82" s="6">
        <v>0</v>
      </c>
      <c r="DN82" s="6">
        <v>0</v>
      </c>
      <c r="DO82" s="6">
        <v>0</v>
      </c>
      <c r="DP82" s="6">
        <v>0</v>
      </c>
      <c r="DQ82" s="6">
        <v>0</v>
      </c>
      <c r="DR82" s="6">
        <v>0</v>
      </c>
      <c r="DS82" s="6">
        <v>0</v>
      </c>
      <c r="DT82" s="6">
        <v>0</v>
      </c>
      <c r="DU82" s="6">
        <v>0</v>
      </c>
      <c r="DV82" s="6">
        <v>0</v>
      </c>
      <c r="DW82" s="6">
        <v>0</v>
      </c>
      <c r="DX82" s="6">
        <v>0</v>
      </c>
      <c r="DY82" s="6">
        <v>0</v>
      </c>
      <c r="DZ82" s="6">
        <v>0</v>
      </c>
      <c r="EA82" s="7">
        <v>0</v>
      </c>
      <c r="EB82" s="6">
        <v>0</v>
      </c>
      <c r="EC82" s="6">
        <v>0</v>
      </c>
      <c r="ED82" s="6">
        <v>0</v>
      </c>
      <c r="EE82" s="6">
        <v>0</v>
      </c>
      <c r="EF82" s="6">
        <v>0</v>
      </c>
      <c r="EG82" s="6">
        <v>0</v>
      </c>
      <c r="EH82" s="6">
        <v>0</v>
      </c>
      <c r="EI82" s="6">
        <v>0</v>
      </c>
      <c r="EJ82" s="6">
        <v>0</v>
      </c>
      <c r="EK82" s="6">
        <v>0</v>
      </c>
      <c r="EL82" s="6">
        <v>0</v>
      </c>
      <c r="EM82" s="6">
        <v>0</v>
      </c>
      <c r="EN82" s="6">
        <v>0</v>
      </c>
      <c r="EO82" s="6">
        <v>0</v>
      </c>
      <c r="EP82" s="6">
        <v>0</v>
      </c>
      <c r="EQ82" s="6">
        <v>0</v>
      </c>
      <c r="ER82" s="6">
        <v>0</v>
      </c>
      <c r="ES82" s="6">
        <v>0</v>
      </c>
      <c r="ET82" s="6">
        <v>0</v>
      </c>
      <c r="EU82" s="6">
        <v>0</v>
      </c>
      <c r="EV82" s="7">
        <v>0</v>
      </c>
      <c r="EW82" s="6">
        <v>0</v>
      </c>
      <c r="EX82" s="6">
        <v>0</v>
      </c>
      <c r="EY82" s="6">
        <v>0</v>
      </c>
      <c r="EZ82" s="6">
        <v>0</v>
      </c>
      <c r="FA82" s="6">
        <v>0</v>
      </c>
      <c r="FB82" s="6">
        <v>0</v>
      </c>
      <c r="FC82" s="6">
        <v>0</v>
      </c>
      <c r="FD82" s="6">
        <v>0</v>
      </c>
      <c r="FE82" s="6">
        <v>0</v>
      </c>
      <c r="FF82" s="6">
        <v>0</v>
      </c>
      <c r="FG82" s="6">
        <v>0</v>
      </c>
      <c r="FH82" s="6">
        <v>0</v>
      </c>
      <c r="FI82" s="6">
        <v>0</v>
      </c>
      <c r="FJ82" s="6">
        <v>0</v>
      </c>
      <c r="FK82" s="6">
        <v>0</v>
      </c>
      <c r="FL82" s="6">
        <v>0</v>
      </c>
      <c r="FM82" s="6">
        <v>0</v>
      </c>
      <c r="FN82" s="6">
        <v>0</v>
      </c>
      <c r="FO82" s="6">
        <v>0</v>
      </c>
      <c r="FP82" s="6">
        <v>0</v>
      </c>
      <c r="FQ82" s="7">
        <v>0</v>
      </c>
      <c r="FR82" s="6">
        <v>0</v>
      </c>
      <c r="FS82" s="6">
        <v>0</v>
      </c>
      <c r="FT82" s="6">
        <v>0</v>
      </c>
      <c r="FU82" s="6">
        <v>0</v>
      </c>
      <c r="FV82" s="6">
        <v>0</v>
      </c>
      <c r="FW82" s="6">
        <v>0</v>
      </c>
      <c r="FX82" s="6">
        <v>0</v>
      </c>
      <c r="FY82" s="6">
        <v>0</v>
      </c>
      <c r="FZ82" s="6">
        <v>0</v>
      </c>
      <c r="GA82" s="6">
        <v>0</v>
      </c>
      <c r="GB82" s="6">
        <v>0</v>
      </c>
      <c r="GC82" s="6">
        <v>0</v>
      </c>
      <c r="GD82" s="6">
        <v>0</v>
      </c>
      <c r="GE82" s="6">
        <v>0</v>
      </c>
      <c r="GF82" s="6">
        <v>0</v>
      </c>
      <c r="GG82" s="6">
        <v>0</v>
      </c>
      <c r="GH82" s="6">
        <v>0</v>
      </c>
      <c r="GI82" s="6">
        <v>0</v>
      </c>
      <c r="GJ82" s="6">
        <v>0</v>
      </c>
      <c r="GK82" s="6">
        <v>0</v>
      </c>
      <c r="GL82" s="7">
        <v>0</v>
      </c>
      <c r="GM82" s="6">
        <v>0</v>
      </c>
      <c r="GN82" s="6">
        <v>0</v>
      </c>
      <c r="GO82" s="6">
        <v>0</v>
      </c>
      <c r="GP82" s="6">
        <v>0</v>
      </c>
      <c r="GQ82" s="6">
        <v>0</v>
      </c>
      <c r="GR82" s="6">
        <v>0</v>
      </c>
      <c r="GS82" s="6">
        <v>0</v>
      </c>
      <c r="GT82" s="6">
        <v>0</v>
      </c>
      <c r="GU82" s="6">
        <v>0</v>
      </c>
      <c r="GV82" s="6">
        <v>0</v>
      </c>
      <c r="GW82" s="6">
        <v>0</v>
      </c>
      <c r="GX82" s="6">
        <v>0</v>
      </c>
      <c r="GY82" s="6">
        <v>0</v>
      </c>
      <c r="GZ82" s="6">
        <v>0</v>
      </c>
      <c r="HA82" s="6">
        <v>0</v>
      </c>
      <c r="HB82" s="6">
        <v>0</v>
      </c>
      <c r="HC82" s="6">
        <v>0</v>
      </c>
      <c r="HD82" s="6">
        <v>0</v>
      </c>
      <c r="HE82" s="6">
        <v>0</v>
      </c>
      <c r="HF82" s="6">
        <v>0</v>
      </c>
      <c r="HG82" s="7">
        <v>0</v>
      </c>
      <c r="HH82" s="6">
        <v>0</v>
      </c>
      <c r="HI82" s="6">
        <v>0</v>
      </c>
      <c r="HJ82" s="6">
        <v>0</v>
      </c>
      <c r="HK82" s="6">
        <v>0</v>
      </c>
      <c r="HL82" s="6">
        <v>0</v>
      </c>
      <c r="HM82" s="6">
        <v>0</v>
      </c>
      <c r="HN82" s="6">
        <v>0</v>
      </c>
      <c r="HO82" s="6">
        <v>0</v>
      </c>
      <c r="HP82" s="6">
        <v>0</v>
      </c>
      <c r="HQ82" s="6">
        <v>0</v>
      </c>
      <c r="HR82" s="6">
        <v>0</v>
      </c>
      <c r="HS82" s="6">
        <v>0</v>
      </c>
      <c r="HT82" s="6">
        <v>0</v>
      </c>
      <c r="HU82" s="6">
        <v>0</v>
      </c>
      <c r="HV82" s="6">
        <v>0</v>
      </c>
      <c r="HW82" s="6">
        <v>0</v>
      </c>
      <c r="HX82" s="6">
        <v>0</v>
      </c>
      <c r="HY82" s="6">
        <v>0</v>
      </c>
      <c r="HZ82" s="6">
        <v>0</v>
      </c>
      <c r="IA82" s="6">
        <v>0</v>
      </c>
      <c r="IB82" s="7">
        <v>0</v>
      </c>
    </row>
    <row r="83" spans="3:236" ht="14">
      <c r="C83" s="5" t="s">
        <v>89</v>
      </c>
      <c r="D83" s="6">
        <v>60827</v>
      </c>
      <c r="E83" s="6">
        <v>72341</v>
      </c>
      <c r="F83" s="6">
        <v>66252</v>
      </c>
      <c r="G83" s="6">
        <v>68165</v>
      </c>
      <c r="H83" s="6">
        <v>78334</v>
      </c>
      <c r="I83" s="6">
        <v>79879</v>
      </c>
      <c r="J83" s="6">
        <v>76586</v>
      </c>
      <c r="K83" s="6">
        <v>67235</v>
      </c>
      <c r="L83" s="19">
        <v>77131</v>
      </c>
      <c r="M83" s="17"/>
      <c r="N83" s="18"/>
      <c r="O83" s="6">
        <v>79533</v>
      </c>
      <c r="P83" s="6">
        <v>85893</v>
      </c>
      <c r="Q83" s="6">
        <v>96649</v>
      </c>
      <c r="R83" s="6">
        <v>92484</v>
      </c>
      <c r="S83" s="6">
        <v>95764</v>
      </c>
      <c r="T83" s="6">
        <v>98996</v>
      </c>
      <c r="U83" s="6">
        <v>94906</v>
      </c>
      <c r="V83" s="6">
        <v>94825</v>
      </c>
      <c r="W83" s="6">
        <v>105289</v>
      </c>
      <c r="X83" s="6">
        <v>107865</v>
      </c>
      <c r="Y83" s="6">
        <v>130276</v>
      </c>
      <c r="Z83" s="7">
        <v>86461.5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7">
        <v>0</v>
      </c>
      <c r="AV83" s="6">
        <v>212897</v>
      </c>
      <c r="AW83" s="6">
        <v>253241</v>
      </c>
      <c r="AX83" s="6">
        <v>231906</v>
      </c>
      <c r="AY83" s="6">
        <v>238579</v>
      </c>
      <c r="AZ83" s="6">
        <v>274169</v>
      </c>
      <c r="BA83" s="6">
        <v>279579</v>
      </c>
      <c r="BB83" s="6">
        <v>268051</v>
      </c>
      <c r="BC83" s="6">
        <v>235324</v>
      </c>
      <c r="BD83" s="6">
        <v>269963</v>
      </c>
      <c r="BE83" s="6">
        <v>278365</v>
      </c>
      <c r="BF83" s="6">
        <v>300630</v>
      </c>
      <c r="BG83" s="6">
        <v>338276</v>
      </c>
      <c r="BH83" s="6">
        <v>323697</v>
      </c>
      <c r="BI83" s="6">
        <v>335179</v>
      </c>
      <c r="BJ83" s="6">
        <v>346488</v>
      </c>
      <c r="BK83" s="6">
        <v>332167</v>
      </c>
      <c r="BL83" s="6">
        <v>331882</v>
      </c>
      <c r="BM83" s="6">
        <v>368509</v>
      </c>
      <c r="BN83" s="6">
        <v>377524</v>
      </c>
      <c r="BO83" s="6">
        <v>455966</v>
      </c>
      <c r="BP83" s="7">
        <v>302619.59999999998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7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0</v>
      </c>
      <c r="DD83" s="6">
        <v>0</v>
      </c>
      <c r="DE83" s="6">
        <v>0</v>
      </c>
      <c r="DF83" s="7">
        <v>0</v>
      </c>
      <c r="DG83" s="6">
        <v>0</v>
      </c>
      <c r="DH83" s="6">
        <v>0</v>
      </c>
      <c r="DI83" s="6">
        <v>0</v>
      </c>
      <c r="DJ83" s="6">
        <v>0</v>
      </c>
      <c r="DK83" s="6">
        <v>0</v>
      </c>
      <c r="DL83" s="6">
        <v>0</v>
      </c>
      <c r="DM83" s="6">
        <v>0</v>
      </c>
      <c r="DN83" s="6">
        <v>0</v>
      </c>
      <c r="DO83" s="6">
        <v>0</v>
      </c>
      <c r="DP83" s="6">
        <v>0</v>
      </c>
      <c r="DQ83" s="6">
        <v>0</v>
      </c>
      <c r="DR83" s="6">
        <v>0</v>
      </c>
      <c r="DS83" s="6">
        <v>0</v>
      </c>
      <c r="DT83" s="6">
        <v>0</v>
      </c>
      <c r="DU83" s="6">
        <v>0</v>
      </c>
      <c r="DV83" s="6">
        <v>0</v>
      </c>
      <c r="DW83" s="6">
        <v>0</v>
      </c>
      <c r="DX83" s="6">
        <v>0</v>
      </c>
      <c r="DY83" s="6">
        <v>0</v>
      </c>
      <c r="DZ83" s="6">
        <v>0</v>
      </c>
      <c r="EA83" s="7">
        <v>0</v>
      </c>
      <c r="EB83" s="6">
        <v>0</v>
      </c>
      <c r="EC83" s="6">
        <v>0</v>
      </c>
      <c r="ED83" s="6">
        <v>0</v>
      </c>
      <c r="EE83" s="6">
        <v>0</v>
      </c>
      <c r="EF83" s="6">
        <v>0</v>
      </c>
      <c r="EG83" s="6">
        <v>0</v>
      </c>
      <c r="EH83" s="6">
        <v>0</v>
      </c>
      <c r="EI83" s="6">
        <v>0</v>
      </c>
      <c r="EJ83" s="6">
        <v>0</v>
      </c>
      <c r="EK83" s="6">
        <v>0</v>
      </c>
      <c r="EL83" s="6">
        <v>0</v>
      </c>
      <c r="EM83" s="6">
        <v>0</v>
      </c>
      <c r="EN83" s="6">
        <v>0</v>
      </c>
      <c r="EO83" s="6">
        <v>0</v>
      </c>
      <c r="EP83" s="6">
        <v>0</v>
      </c>
      <c r="EQ83" s="6">
        <v>0</v>
      </c>
      <c r="ER83" s="6">
        <v>0</v>
      </c>
      <c r="ES83" s="6">
        <v>0</v>
      </c>
      <c r="ET83" s="6">
        <v>0</v>
      </c>
      <c r="EU83" s="6">
        <v>0</v>
      </c>
      <c r="EV83" s="7">
        <v>0</v>
      </c>
      <c r="EW83" s="6">
        <v>0</v>
      </c>
      <c r="EX83" s="6">
        <v>0</v>
      </c>
      <c r="EY83" s="6">
        <v>0</v>
      </c>
      <c r="EZ83" s="6">
        <v>0</v>
      </c>
      <c r="FA83" s="6">
        <v>0</v>
      </c>
      <c r="FB83" s="6">
        <v>0</v>
      </c>
      <c r="FC83" s="6">
        <v>0</v>
      </c>
      <c r="FD83" s="6">
        <v>0</v>
      </c>
      <c r="FE83" s="6">
        <v>0</v>
      </c>
      <c r="FF83" s="6">
        <v>0</v>
      </c>
      <c r="FG83" s="6">
        <v>0</v>
      </c>
      <c r="FH83" s="6">
        <v>0</v>
      </c>
      <c r="FI83" s="6">
        <v>0</v>
      </c>
      <c r="FJ83" s="6">
        <v>0</v>
      </c>
      <c r="FK83" s="6">
        <v>0</v>
      </c>
      <c r="FL83" s="6">
        <v>0</v>
      </c>
      <c r="FM83" s="6">
        <v>0</v>
      </c>
      <c r="FN83" s="6">
        <v>0</v>
      </c>
      <c r="FO83" s="6">
        <v>0</v>
      </c>
      <c r="FP83" s="6">
        <v>0</v>
      </c>
      <c r="FQ83" s="7">
        <v>0</v>
      </c>
      <c r="FR83" s="6">
        <v>0</v>
      </c>
      <c r="FS83" s="6">
        <v>2</v>
      </c>
      <c r="FT83" s="6">
        <v>1</v>
      </c>
      <c r="FU83" s="6">
        <v>0</v>
      </c>
      <c r="FV83" s="6">
        <v>0</v>
      </c>
      <c r="FW83" s="6">
        <v>0</v>
      </c>
      <c r="FX83" s="6">
        <v>0</v>
      </c>
      <c r="FY83" s="6">
        <v>0</v>
      </c>
      <c r="FZ83" s="6">
        <v>0</v>
      </c>
      <c r="GA83" s="6">
        <v>0</v>
      </c>
      <c r="GB83" s="6">
        <v>0</v>
      </c>
      <c r="GC83" s="6">
        <v>0</v>
      </c>
      <c r="GD83" s="6">
        <v>0</v>
      </c>
      <c r="GE83" s="6">
        <v>0</v>
      </c>
      <c r="GF83" s="6">
        <v>0</v>
      </c>
      <c r="GG83" s="6">
        <v>0</v>
      </c>
      <c r="GH83" s="6">
        <v>0</v>
      </c>
      <c r="GI83" s="6">
        <v>0</v>
      </c>
      <c r="GJ83" s="6">
        <v>0</v>
      </c>
      <c r="GK83" s="6">
        <v>0</v>
      </c>
      <c r="GL83" s="7">
        <v>0.15</v>
      </c>
      <c r="GM83" s="6">
        <v>0</v>
      </c>
      <c r="GN83" s="6">
        <v>0</v>
      </c>
      <c r="GO83" s="6">
        <v>0</v>
      </c>
      <c r="GP83" s="6">
        <v>0</v>
      </c>
      <c r="GQ83" s="6">
        <v>0</v>
      </c>
      <c r="GR83" s="6">
        <v>0</v>
      </c>
      <c r="GS83" s="6">
        <v>0</v>
      </c>
      <c r="GT83" s="6">
        <v>0</v>
      </c>
      <c r="GU83" s="6">
        <v>0</v>
      </c>
      <c r="GV83" s="6">
        <v>0</v>
      </c>
      <c r="GW83" s="6">
        <v>0</v>
      </c>
      <c r="GX83" s="6">
        <v>0</v>
      </c>
      <c r="GY83" s="6">
        <v>0</v>
      </c>
      <c r="GZ83" s="6">
        <v>0</v>
      </c>
      <c r="HA83" s="6">
        <v>0</v>
      </c>
      <c r="HB83" s="6">
        <v>0</v>
      </c>
      <c r="HC83" s="6">
        <v>0</v>
      </c>
      <c r="HD83" s="6">
        <v>0</v>
      </c>
      <c r="HE83" s="6">
        <v>0</v>
      </c>
      <c r="HF83" s="6">
        <v>0</v>
      </c>
      <c r="HG83" s="7">
        <v>0</v>
      </c>
      <c r="HH83" s="6">
        <v>0</v>
      </c>
      <c r="HI83" s="6">
        <v>0</v>
      </c>
      <c r="HJ83" s="6">
        <v>0</v>
      </c>
      <c r="HK83" s="6">
        <v>0</v>
      </c>
      <c r="HL83" s="6">
        <v>0</v>
      </c>
      <c r="HM83" s="6">
        <v>0</v>
      </c>
      <c r="HN83" s="6">
        <v>0</v>
      </c>
      <c r="HO83" s="6">
        <v>0</v>
      </c>
      <c r="HP83" s="6">
        <v>0</v>
      </c>
      <c r="HQ83" s="6">
        <v>0</v>
      </c>
      <c r="HR83" s="6">
        <v>0</v>
      </c>
      <c r="HS83" s="6">
        <v>0</v>
      </c>
      <c r="HT83" s="6">
        <v>0</v>
      </c>
      <c r="HU83" s="6">
        <v>0</v>
      </c>
      <c r="HV83" s="6">
        <v>0</v>
      </c>
      <c r="HW83" s="6">
        <v>0</v>
      </c>
      <c r="HX83" s="6">
        <v>0</v>
      </c>
      <c r="HY83" s="6">
        <v>0</v>
      </c>
      <c r="HZ83" s="6">
        <v>0</v>
      </c>
      <c r="IA83" s="6">
        <v>0</v>
      </c>
      <c r="IB83" s="7">
        <v>0</v>
      </c>
    </row>
    <row r="84" spans="3:236" ht="14">
      <c r="C84" s="5" t="s">
        <v>90</v>
      </c>
      <c r="D84" s="6">
        <v>11992</v>
      </c>
      <c r="E84" s="6">
        <v>10438</v>
      </c>
      <c r="F84" s="6">
        <v>13759</v>
      </c>
      <c r="G84" s="6">
        <v>17382</v>
      </c>
      <c r="H84" s="6">
        <v>17778</v>
      </c>
      <c r="I84" s="6">
        <v>15001</v>
      </c>
      <c r="J84" s="6">
        <v>13513</v>
      </c>
      <c r="K84" s="6">
        <v>12529</v>
      </c>
      <c r="L84" s="19">
        <v>12495</v>
      </c>
      <c r="M84" s="17"/>
      <c r="N84" s="18"/>
      <c r="O84" s="6">
        <v>10106</v>
      </c>
      <c r="P84" s="6">
        <v>9007</v>
      </c>
      <c r="Q84" s="6">
        <v>10986</v>
      </c>
      <c r="R84" s="6">
        <v>23741</v>
      </c>
      <c r="S84" s="6">
        <v>15620</v>
      </c>
      <c r="T84" s="6">
        <v>25347</v>
      </c>
      <c r="U84" s="6">
        <v>22737</v>
      </c>
      <c r="V84" s="6">
        <v>20028</v>
      </c>
      <c r="W84" s="6">
        <v>2823</v>
      </c>
      <c r="X84" s="6">
        <v>0</v>
      </c>
      <c r="Y84" s="6">
        <v>0</v>
      </c>
      <c r="Z84" s="7">
        <v>13264.1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7">
        <v>0</v>
      </c>
      <c r="AV84" s="6">
        <v>11992</v>
      </c>
      <c r="AW84" s="6">
        <v>10438</v>
      </c>
      <c r="AX84" s="6">
        <v>13759</v>
      </c>
      <c r="AY84" s="6">
        <v>17382</v>
      </c>
      <c r="AZ84" s="6">
        <v>17778</v>
      </c>
      <c r="BA84" s="6">
        <v>15001</v>
      </c>
      <c r="BB84" s="6">
        <v>13513</v>
      </c>
      <c r="BC84" s="6">
        <v>12529</v>
      </c>
      <c r="BD84" s="6">
        <v>12495</v>
      </c>
      <c r="BE84" s="6">
        <v>10106</v>
      </c>
      <c r="BF84" s="6">
        <v>9007</v>
      </c>
      <c r="BG84" s="6">
        <v>10986</v>
      </c>
      <c r="BH84" s="6">
        <v>23741</v>
      </c>
      <c r="BI84" s="6">
        <v>15620</v>
      </c>
      <c r="BJ84" s="6">
        <v>25347</v>
      </c>
      <c r="BK84" s="6">
        <v>22737</v>
      </c>
      <c r="BL84" s="6">
        <v>20028</v>
      </c>
      <c r="BM84" s="6">
        <v>2823</v>
      </c>
      <c r="BN84" s="6">
        <v>0</v>
      </c>
      <c r="BO84" s="6">
        <v>0</v>
      </c>
      <c r="BP84" s="7">
        <v>13264.1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7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0</v>
      </c>
      <c r="DD84" s="6">
        <v>0</v>
      </c>
      <c r="DE84" s="6">
        <v>0</v>
      </c>
      <c r="DF84" s="7">
        <v>0</v>
      </c>
      <c r="DG84" s="6">
        <v>0</v>
      </c>
      <c r="DH84" s="6">
        <v>0</v>
      </c>
      <c r="DI84" s="6">
        <v>0</v>
      </c>
      <c r="DJ84" s="6">
        <v>0</v>
      </c>
      <c r="DK84" s="6">
        <v>0</v>
      </c>
      <c r="DL84" s="6">
        <v>0</v>
      </c>
      <c r="DM84" s="6">
        <v>0</v>
      </c>
      <c r="DN84" s="6">
        <v>0</v>
      </c>
      <c r="DO84" s="6">
        <v>0</v>
      </c>
      <c r="DP84" s="6">
        <v>0</v>
      </c>
      <c r="DQ84" s="6">
        <v>0</v>
      </c>
      <c r="DR84" s="6">
        <v>0</v>
      </c>
      <c r="DS84" s="6">
        <v>0</v>
      </c>
      <c r="DT84" s="6">
        <v>0</v>
      </c>
      <c r="DU84" s="6">
        <v>0</v>
      </c>
      <c r="DV84" s="6">
        <v>0</v>
      </c>
      <c r="DW84" s="6">
        <v>0</v>
      </c>
      <c r="DX84" s="6">
        <v>0</v>
      </c>
      <c r="DY84" s="6">
        <v>0</v>
      </c>
      <c r="DZ84" s="6">
        <v>0</v>
      </c>
      <c r="EA84" s="7">
        <v>0</v>
      </c>
      <c r="EB84" s="6">
        <v>0</v>
      </c>
      <c r="EC84" s="6">
        <v>0</v>
      </c>
      <c r="ED84" s="6">
        <v>0</v>
      </c>
      <c r="EE84" s="6">
        <v>0</v>
      </c>
      <c r="EF84" s="6">
        <v>0</v>
      </c>
      <c r="EG84" s="6">
        <v>0</v>
      </c>
      <c r="EH84" s="6">
        <v>0</v>
      </c>
      <c r="EI84" s="6">
        <v>0</v>
      </c>
      <c r="EJ84" s="6">
        <v>0</v>
      </c>
      <c r="EK84" s="6">
        <v>0</v>
      </c>
      <c r="EL84" s="6">
        <v>0</v>
      </c>
      <c r="EM84" s="6">
        <v>0</v>
      </c>
      <c r="EN84" s="6">
        <v>0</v>
      </c>
      <c r="EO84" s="6">
        <v>0</v>
      </c>
      <c r="EP84" s="6">
        <v>0</v>
      </c>
      <c r="EQ84" s="6">
        <v>0</v>
      </c>
      <c r="ER84" s="6">
        <v>0</v>
      </c>
      <c r="ES84" s="6">
        <v>0</v>
      </c>
      <c r="ET84" s="6">
        <v>0</v>
      </c>
      <c r="EU84" s="6">
        <v>0</v>
      </c>
      <c r="EV84" s="7">
        <v>0</v>
      </c>
      <c r="EW84" s="6">
        <v>0</v>
      </c>
      <c r="EX84" s="6">
        <v>0</v>
      </c>
      <c r="EY84" s="6">
        <v>0</v>
      </c>
      <c r="EZ84" s="6">
        <v>0</v>
      </c>
      <c r="FA84" s="6">
        <v>0</v>
      </c>
      <c r="FB84" s="6">
        <v>0</v>
      </c>
      <c r="FC84" s="6">
        <v>0</v>
      </c>
      <c r="FD84" s="6">
        <v>0</v>
      </c>
      <c r="FE84" s="6">
        <v>0</v>
      </c>
      <c r="FF84" s="6">
        <v>0</v>
      </c>
      <c r="FG84" s="6">
        <v>0</v>
      </c>
      <c r="FH84" s="6">
        <v>0</v>
      </c>
      <c r="FI84" s="6">
        <v>0</v>
      </c>
      <c r="FJ84" s="6">
        <v>0</v>
      </c>
      <c r="FK84" s="6">
        <v>0</v>
      </c>
      <c r="FL84" s="6">
        <v>0</v>
      </c>
      <c r="FM84" s="6">
        <v>0</v>
      </c>
      <c r="FN84" s="6">
        <v>0</v>
      </c>
      <c r="FO84" s="6">
        <v>0</v>
      </c>
      <c r="FP84" s="6">
        <v>0</v>
      </c>
      <c r="FQ84" s="7">
        <v>0</v>
      </c>
      <c r="FR84" s="6">
        <v>0</v>
      </c>
      <c r="FS84" s="6">
        <v>0</v>
      </c>
      <c r="FT84" s="6">
        <v>0</v>
      </c>
      <c r="FU84" s="6">
        <v>0</v>
      </c>
      <c r="FV84" s="6">
        <v>0</v>
      </c>
      <c r="FW84" s="6">
        <v>0</v>
      </c>
      <c r="FX84" s="6">
        <v>0</v>
      </c>
      <c r="FY84" s="6">
        <v>0</v>
      </c>
      <c r="FZ84" s="6">
        <v>0</v>
      </c>
      <c r="GA84" s="6">
        <v>0</v>
      </c>
      <c r="GB84" s="6">
        <v>0</v>
      </c>
      <c r="GC84" s="6">
        <v>0</v>
      </c>
      <c r="GD84" s="6">
        <v>0</v>
      </c>
      <c r="GE84" s="6">
        <v>0</v>
      </c>
      <c r="GF84" s="6">
        <v>0</v>
      </c>
      <c r="GG84" s="6">
        <v>0</v>
      </c>
      <c r="GH84" s="6">
        <v>0</v>
      </c>
      <c r="GI84" s="6">
        <v>0</v>
      </c>
      <c r="GJ84" s="6">
        <v>0</v>
      </c>
      <c r="GK84" s="6">
        <v>0</v>
      </c>
      <c r="GL84" s="7">
        <v>0</v>
      </c>
      <c r="GM84" s="6">
        <v>0</v>
      </c>
      <c r="GN84" s="6">
        <v>0</v>
      </c>
      <c r="GO84" s="6">
        <v>0</v>
      </c>
      <c r="GP84" s="6">
        <v>0</v>
      </c>
      <c r="GQ84" s="6">
        <v>0</v>
      </c>
      <c r="GR84" s="6">
        <v>0</v>
      </c>
      <c r="GS84" s="6">
        <v>0</v>
      </c>
      <c r="GT84" s="6">
        <v>0</v>
      </c>
      <c r="GU84" s="6">
        <v>0</v>
      </c>
      <c r="GV84" s="6">
        <v>0</v>
      </c>
      <c r="GW84" s="6">
        <v>0</v>
      </c>
      <c r="GX84" s="6">
        <v>0</v>
      </c>
      <c r="GY84" s="6">
        <v>0</v>
      </c>
      <c r="GZ84" s="6">
        <v>0</v>
      </c>
      <c r="HA84" s="6">
        <v>0</v>
      </c>
      <c r="HB84" s="6">
        <v>0</v>
      </c>
      <c r="HC84" s="6">
        <v>0</v>
      </c>
      <c r="HD84" s="6">
        <v>0</v>
      </c>
      <c r="HE84" s="6">
        <v>0</v>
      </c>
      <c r="HF84" s="6">
        <v>0</v>
      </c>
      <c r="HG84" s="7">
        <v>0</v>
      </c>
      <c r="HH84" s="6">
        <v>0</v>
      </c>
      <c r="HI84" s="6">
        <v>0</v>
      </c>
      <c r="HJ84" s="6">
        <v>0</v>
      </c>
      <c r="HK84" s="6">
        <v>0</v>
      </c>
      <c r="HL84" s="6">
        <v>0</v>
      </c>
      <c r="HM84" s="6">
        <v>0</v>
      </c>
      <c r="HN84" s="6">
        <v>0</v>
      </c>
      <c r="HO84" s="6">
        <v>0</v>
      </c>
      <c r="HP84" s="6">
        <v>0</v>
      </c>
      <c r="HQ84" s="6">
        <v>0</v>
      </c>
      <c r="HR84" s="6">
        <v>0</v>
      </c>
      <c r="HS84" s="6">
        <v>0</v>
      </c>
      <c r="HT84" s="6">
        <v>0</v>
      </c>
      <c r="HU84" s="6">
        <v>0</v>
      </c>
      <c r="HV84" s="6">
        <v>0</v>
      </c>
      <c r="HW84" s="6">
        <v>0</v>
      </c>
      <c r="HX84" s="6">
        <v>0</v>
      </c>
      <c r="HY84" s="6">
        <v>0</v>
      </c>
      <c r="HZ84" s="6">
        <v>0</v>
      </c>
      <c r="IA84" s="6">
        <v>0</v>
      </c>
      <c r="IB84" s="7">
        <v>0</v>
      </c>
    </row>
    <row r="85" spans="3:236" ht="14">
      <c r="C85" s="5" t="s">
        <v>91</v>
      </c>
      <c r="D85" s="6">
        <v>3122557</v>
      </c>
      <c r="E85" s="6">
        <v>3136262</v>
      </c>
      <c r="F85" s="6">
        <v>3153600</v>
      </c>
      <c r="G85" s="6">
        <v>3282461</v>
      </c>
      <c r="H85" s="6">
        <v>3324188</v>
      </c>
      <c r="I85" s="6">
        <v>3329139</v>
      </c>
      <c r="J85" s="6">
        <v>3327573</v>
      </c>
      <c r="K85" s="6">
        <v>3338695</v>
      </c>
      <c r="L85" s="19">
        <v>3344018</v>
      </c>
      <c r="M85" s="17"/>
      <c r="N85" s="18"/>
      <c r="O85" s="6">
        <v>3343910</v>
      </c>
      <c r="P85" s="6">
        <v>3332039</v>
      </c>
      <c r="Q85" s="6">
        <v>3324751</v>
      </c>
      <c r="R85" s="6">
        <v>3459965</v>
      </c>
      <c r="S85" s="6">
        <v>3414577</v>
      </c>
      <c r="T85" s="6">
        <v>3274187</v>
      </c>
      <c r="U85" s="6">
        <v>3168731</v>
      </c>
      <c r="V85" s="6">
        <v>3335060</v>
      </c>
      <c r="W85" s="6">
        <v>3343909</v>
      </c>
      <c r="X85" s="6">
        <v>3352656</v>
      </c>
      <c r="Y85" s="6">
        <v>3333448</v>
      </c>
      <c r="Z85" s="7">
        <v>3302086.3</v>
      </c>
      <c r="AA85" s="6">
        <v>1830791</v>
      </c>
      <c r="AB85" s="6">
        <v>1955034</v>
      </c>
      <c r="AC85" s="6">
        <v>2096335</v>
      </c>
      <c r="AD85" s="6">
        <v>2019325</v>
      </c>
      <c r="AE85" s="6">
        <v>2067491</v>
      </c>
      <c r="AF85" s="6">
        <v>2059003</v>
      </c>
      <c r="AG85" s="6">
        <v>2090939</v>
      </c>
      <c r="AH85" s="6">
        <v>2090748</v>
      </c>
      <c r="AI85" s="6">
        <v>2090399</v>
      </c>
      <c r="AJ85" s="6">
        <v>2088221</v>
      </c>
      <c r="AK85" s="6">
        <v>2091647</v>
      </c>
      <c r="AL85" s="6">
        <v>2092202</v>
      </c>
      <c r="AM85" s="6">
        <v>2060579</v>
      </c>
      <c r="AN85" s="6">
        <v>2058516</v>
      </c>
      <c r="AO85" s="6">
        <v>2235890</v>
      </c>
      <c r="AP85" s="6">
        <v>2427428</v>
      </c>
      <c r="AQ85" s="6">
        <v>2075351</v>
      </c>
      <c r="AR85" s="6">
        <v>2075983</v>
      </c>
      <c r="AS85" s="6">
        <v>2106594</v>
      </c>
      <c r="AT85" s="6">
        <v>2106650</v>
      </c>
      <c r="AU85" s="7">
        <v>2085956.3</v>
      </c>
      <c r="AV85" s="6">
        <v>3466844</v>
      </c>
      <c r="AW85" s="6">
        <v>3473925</v>
      </c>
      <c r="AX85" s="6">
        <v>3499037</v>
      </c>
      <c r="AY85" s="6">
        <v>3621064</v>
      </c>
      <c r="AZ85" s="6">
        <v>3618108</v>
      </c>
      <c r="BA85" s="6">
        <v>3558466</v>
      </c>
      <c r="BB85" s="6">
        <v>3540318</v>
      </c>
      <c r="BC85" s="6">
        <v>3563693</v>
      </c>
      <c r="BD85" s="6">
        <v>3590264</v>
      </c>
      <c r="BE85" s="6">
        <v>3727939</v>
      </c>
      <c r="BF85" s="6">
        <v>3572176</v>
      </c>
      <c r="BG85" s="6">
        <v>3538306</v>
      </c>
      <c r="BH85" s="6">
        <v>3658909</v>
      </c>
      <c r="BI85" s="6">
        <v>3590519</v>
      </c>
      <c r="BJ85" s="6">
        <v>3438051</v>
      </c>
      <c r="BK85" s="6">
        <v>3354772</v>
      </c>
      <c r="BL85" s="6">
        <v>3526299</v>
      </c>
      <c r="BM85" s="6">
        <v>3537543</v>
      </c>
      <c r="BN85" s="6">
        <v>3560053</v>
      </c>
      <c r="BO85" s="6">
        <v>3541580</v>
      </c>
      <c r="BP85" s="7">
        <v>3548893.3</v>
      </c>
      <c r="BQ85" s="6">
        <v>915398</v>
      </c>
      <c r="BR85" s="6">
        <v>977520</v>
      </c>
      <c r="BS85" s="6">
        <v>1048171</v>
      </c>
      <c r="BT85" s="6">
        <v>1009665</v>
      </c>
      <c r="BU85" s="6">
        <v>1033746</v>
      </c>
      <c r="BV85" s="6">
        <v>1029501</v>
      </c>
      <c r="BW85" s="6">
        <v>1045469</v>
      </c>
      <c r="BX85" s="6">
        <v>1045377</v>
      </c>
      <c r="BY85" s="6">
        <v>1045199</v>
      </c>
      <c r="BZ85" s="6">
        <v>1044109</v>
      </c>
      <c r="CA85" s="6">
        <v>1045826</v>
      </c>
      <c r="CB85" s="6">
        <v>1046101</v>
      </c>
      <c r="CC85" s="6">
        <v>1030290</v>
      </c>
      <c r="CD85" s="6">
        <v>1029257</v>
      </c>
      <c r="CE85" s="6">
        <v>1117944</v>
      </c>
      <c r="CF85" s="6">
        <v>1213716</v>
      </c>
      <c r="CG85" s="6">
        <v>1037674</v>
      </c>
      <c r="CH85" s="6">
        <v>1037992</v>
      </c>
      <c r="CI85" s="6">
        <v>1053298</v>
      </c>
      <c r="CJ85" s="6">
        <v>1053323</v>
      </c>
      <c r="CK85" s="7">
        <v>1042978.8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  <c r="DD85" s="6">
        <v>0</v>
      </c>
      <c r="DE85" s="6">
        <v>0</v>
      </c>
      <c r="DF85" s="7">
        <v>0</v>
      </c>
      <c r="DG85" s="6">
        <v>0</v>
      </c>
      <c r="DH85" s="6">
        <v>0</v>
      </c>
      <c r="DI85" s="6">
        <v>0</v>
      </c>
      <c r="DJ85" s="6">
        <v>0</v>
      </c>
      <c r="DK85" s="6">
        <v>0</v>
      </c>
      <c r="DL85" s="6">
        <v>0</v>
      </c>
      <c r="DM85" s="6">
        <v>0</v>
      </c>
      <c r="DN85" s="6">
        <v>0</v>
      </c>
      <c r="DO85" s="6">
        <v>0</v>
      </c>
      <c r="DP85" s="6">
        <v>0</v>
      </c>
      <c r="DQ85" s="6">
        <v>0</v>
      </c>
      <c r="DR85" s="6">
        <v>0</v>
      </c>
      <c r="DS85" s="6">
        <v>0</v>
      </c>
      <c r="DT85" s="6">
        <v>0</v>
      </c>
      <c r="DU85" s="6">
        <v>0</v>
      </c>
      <c r="DV85" s="6">
        <v>0</v>
      </c>
      <c r="DW85" s="6">
        <v>0</v>
      </c>
      <c r="DX85" s="6">
        <v>0</v>
      </c>
      <c r="DY85" s="6">
        <v>0</v>
      </c>
      <c r="DZ85" s="6">
        <v>0</v>
      </c>
      <c r="EA85" s="7">
        <v>0</v>
      </c>
      <c r="EB85" s="6">
        <v>0</v>
      </c>
      <c r="EC85" s="6">
        <v>0</v>
      </c>
      <c r="ED85" s="6">
        <v>0</v>
      </c>
      <c r="EE85" s="6">
        <v>0</v>
      </c>
      <c r="EF85" s="6">
        <v>0</v>
      </c>
      <c r="EG85" s="6">
        <v>0</v>
      </c>
      <c r="EH85" s="6">
        <v>0</v>
      </c>
      <c r="EI85" s="6">
        <v>0</v>
      </c>
      <c r="EJ85" s="6">
        <v>0</v>
      </c>
      <c r="EK85" s="6">
        <v>0</v>
      </c>
      <c r="EL85" s="6">
        <v>0</v>
      </c>
      <c r="EM85" s="6">
        <v>0</v>
      </c>
      <c r="EN85" s="6">
        <v>0</v>
      </c>
      <c r="EO85" s="6">
        <v>0</v>
      </c>
      <c r="EP85" s="6">
        <v>0</v>
      </c>
      <c r="EQ85" s="6">
        <v>0</v>
      </c>
      <c r="ER85" s="6">
        <v>0</v>
      </c>
      <c r="ES85" s="6">
        <v>0</v>
      </c>
      <c r="ET85" s="6">
        <v>0</v>
      </c>
      <c r="EU85" s="6">
        <v>0</v>
      </c>
      <c r="EV85" s="7">
        <v>0</v>
      </c>
      <c r="EW85" s="6">
        <v>0</v>
      </c>
      <c r="EX85" s="6">
        <v>0</v>
      </c>
      <c r="EY85" s="6">
        <v>0</v>
      </c>
      <c r="EZ85" s="6">
        <v>0</v>
      </c>
      <c r="FA85" s="6">
        <v>0</v>
      </c>
      <c r="FB85" s="6">
        <v>0</v>
      </c>
      <c r="FC85" s="6">
        <v>0</v>
      </c>
      <c r="FD85" s="6">
        <v>0</v>
      </c>
      <c r="FE85" s="6">
        <v>0</v>
      </c>
      <c r="FF85" s="6">
        <v>0</v>
      </c>
      <c r="FG85" s="6">
        <v>0</v>
      </c>
      <c r="FH85" s="6">
        <v>0</v>
      </c>
      <c r="FI85" s="6">
        <v>0</v>
      </c>
      <c r="FJ85" s="6">
        <v>0</v>
      </c>
      <c r="FK85" s="6">
        <v>0</v>
      </c>
      <c r="FL85" s="6">
        <v>0</v>
      </c>
      <c r="FM85" s="6">
        <v>0</v>
      </c>
      <c r="FN85" s="6">
        <v>0</v>
      </c>
      <c r="FO85" s="6">
        <v>0</v>
      </c>
      <c r="FP85" s="6">
        <v>0</v>
      </c>
      <c r="FQ85" s="7">
        <v>0</v>
      </c>
      <c r="FR85" s="6">
        <v>0</v>
      </c>
      <c r="FS85" s="6">
        <v>0</v>
      </c>
      <c r="FT85" s="6">
        <v>0</v>
      </c>
      <c r="FU85" s="6">
        <v>0</v>
      </c>
      <c r="FV85" s="6">
        <v>0</v>
      </c>
      <c r="FW85" s="6">
        <v>0</v>
      </c>
      <c r="FX85" s="6">
        <v>0</v>
      </c>
      <c r="FY85" s="6">
        <v>0</v>
      </c>
      <c r="FZ85" s="6">
        <v>0</v>
      </c>
      <c r="GA85" s="6">
        <v>0</v>
      </c>
      <c r="GB85" s="6">
        <v>0</v>
      </c>
      <c r="GC85" s="6">
        <v>0</v>
      </c>
      <c r="GD85" s="6">
        <v>0</v>
      </c>
      <c r="GE85" s="6">
        <v>0</v>
      </c>
      <c r="GF85" s="6">
        <v>0</v>
      </c>
      <c r="GG85" s="6">
        <v>0</v>
      </c>
      <c r="GH85" s="6">
        <v>0</v>
      </c>
      <c r="GI85" s="6">
        <v>0</v>
      </c>
      <c r="GJ85" s="6">
        <v>0</v>
      </c>
      <c r="GK85" s="6">
        <v>0</v>
      </c>
      <c r="GL85" s="7">
        <v>0</v>
      </c>
      <c r="GM85" s="6">
        <v>0</v>
      </c>
      <c r="GN85" s="6">
        <v>0</v>
      </c>
      <c r="GO85" s="6">
        <v>0</v>
      </c>
      <c r="GP85" s="6">
        <v>0</v>
      </c>
      <c r="GQ85" s="6">
        <v>0</v>
      </c>
      <c r="GR85" s="6">
        <v>0</v>
      </c>
      <c r="GS85" s="6">
        <v>0</v>
      </c>
      <c r="GT85" s="6">
        <v>0</v>
      </c>
      <c r="GU85" s="6">
        <v>0</v>
      </c>
      <c r="GV85" s="6">
        <v>0</v>
      </c>
      <c r="GW85" s="6">
        <v>0</v>
      </c>
      <c r="GX85" s="6">
        <v>0</v>
      </c>
      <c r="GY85" s="6">
        <v>0</v>
      </c>
      <c r="GZ85" s="6">
        <v>0</v>
      </c>
      <c r="HA85" s="6">
        <v>0</v>
      </c>
      <c r="HB85" s="6">
        <v>0</v>
      </c>
      <c r="HC85" s="6">
        <v>0</v>
      </c>
      <c r="HD85" s="6">
        <v>0</v>
      </c>
      <c r="HE85" s="6">
        <v>0</v>
      </c>
      <c r="HF85" s="6">
        <v>0</v>
      </c>
      <c r="HG85" s="7">
        <v>0</v>
      </c>
      <c r="HH85" s="6">
        <v>0</v>
      </c>
      <c r="HI85" s="6">
        <v>0</v>
      </c>
      <c r="HJ85" s="6">
        <v>0</v>
      </c>
      <c r="HK85" s="6">
        <v>0</v>
      </c>
      <c r="HL85" s="6">
        <v>0</v>
      </c>
      <c r="HM85" s="6">
        <v>0</v>
      </c>
      <c r="HN85" s="6">
        <v>0</v>
      </c>
      <c r="HO85" s="6">
        <v>0</v>
      </c>
      <c r="HP85" s="6">
        <v>0</v>
      </c>
      <c r="HQ85" s="6">
        <v>0</v>
      </c>
      <c r="HR85" s="6">
        <v>0</v>
      </c>
      <c r="HS85" s="6">
        <v>0</v>
      </c>
      <c r="HT85" s="6">
        <v>0</v>
      </c>
      <c r="HU85" s="6">
        <v>0</v>
      </c>
      <c r="HV85" s="6">
        <v>0</v>
      </c>
      <c r="HW85" s="6">
        <v>0</v>
      </c>
      <c r="HX85" s="6">
        <v>0</v>
      </c>
      <c r="HY85" s="6">
        <v>0</v>
      </c>
      <c r="HZ85" s="6">
        <v>0</v>
      </c>
      <c r="IA85" s="6">
        <v>0</v>
      </c>
      <c r="IB85" s="7">
        <v>0</v>
      </c>
    </row>
    <row r="86" spans="3:236" ht="14">
      <c r="C86" s="5" t="s">
        <v>92</v>
      </c>
      <c r="D86" s="6">
        <v>291690</v>
      </c>
      <c r="E86" s="6">
        <v>297113</v>
      </c>
      <c r="F86" s="6">
        <v>269301</v>
      </c>
      <c r="G86" s="6">
        <v>237604</v>
      </c>
      <c r="H86" s="6">
        <v>294033</v>
      </c>
      <c r="I86" s="6">
        <v>336642</v>
      </c>
      <c r="J86" s="6">
        <v>352579</v>
      </c>
      <c r="K86" s="6">
        <v>347136</v>
      </c>
      <c r="L86" s="19">
        <v>332654</v>
      </c>
      <c r="M86" s="17"/>
      <c r="N86" s="18"/>
      <c r="O86" s="6">
        <v>395260</v>
      </c>
      <c r="P86" s="6">
        <v>390972</v>
      </c>
      <c r="Q86" s="6">
        <v>400266</v>
      </c>
      <c r="R86" s="6">
        <v>433561</v>
      </c>
      <c r="S86" s="6">
        <v>435460</v>
      </c>
      <c r="T86" s="6">
        <v>454510</v>
      </c>
      <c r="U86" s="6">
        <v>409351</v>
      </c>
      <c r="V86" s="6">
        <v>416862</v>
      </c>
      <c r="W86" s="6">
        <v>588006</v>
      </c>
      <c r="X86" s="6">
        <v>391075</v>
      </c>
      <c r="Y86" s="6">
        <v>375035</v>
      </c>
      <c r="Z86" s="7">
        <v>372455.5</v>
      </c>
      <c r="AA86" s="6">
        <v>237274</v>
      </c>
      <c r="AB86" s="6">
        <v>268113</v>
      </c>
      <c r="AC86" s="6">
        <v>303107</v>
      </c>
      <c r="AD86" s="6">
        <v>314061</v>
      </c>
      <c r="AE86" s="6">
        <v>305821</v>
      </c>
      <c r="AF86" s="6">
        <v>338981</v>
      </c>
      <c r="AG86" s="6">
        <v>315902</v>
      </c>
      <c r="AH86" s="6">
        <v>328406</v>
      </c>
      <c r="AI86" s="6">
        <v>321536</v>
      </c>
      <c r="AJ86" s="6">
        <v>318969</v>
      </c>
      <c r="AK86" s="6">
        <v>317983</v>
      </c>
      <c r="AL86" s="6">
        <v>316852</v>
      </c>
      <c r="AM86" s="6">
        <v>304693</v>
      </c>
      <c r="AN86" s="6">
        <v>306562</v>
      </c>
      <c r="AO86" s="6">
        <v>317092</v>
      </c>
      <c r="AP86" s="6">
        <v>314088</v>
      </c>
      <c r="AQ86" s="6">
        <v>316152</v>
      </c>
      <c r="AR86" s="6">
        <v>331829</v>
      </c>
      <c r="AS86" s="6">
        <v>344991</v>
      </c>
      <c r="AT86" s="6">
        <v>350601</v>
      </c>
      <c r="AU86" s="7">
        <v>313650.65000000002</v>
      </c>
      <c r="AV86" s="6">
        <v>926045</v>
      </c>
      <c r="AW86" s="6">
        <v>921305</v>
      </c>
      <c r="AX86" s="6">
        <v>840807</v>
      </c>
      <c r="AY86" s="6">
        <v>751619</v>
      </c>
      <c r="AZ86" s="6">
        <v>865659</v>
      </c>
      <c r="BA86" s="6">
        <v>941443</v>
      </c>
      <c r="BB86" s="6">
        <v>995527</v>
      </c>
      <c r="BC86" s="6">
        <v>970413</v>
      </c>
      <c r="BD86" s="6">
        <v>915771</v>
      </c>
      <c r="BE86" s="6">
        <v>1068845</v>
      </c>
      <c r="BF86" s="6">
        <v>1072278</v>
      </c>
      <c r="BG86" s="6">
        <v>1116101</v>
      </c>
      <c r="BH86" s="6">
        <v>1199484</v>
      </c>
      <c r="BI86" s="6">
        <v>1173659</v>
      </c>
      <c r="BJ86" s="6">
        <v>1263127</v>
      </c>
      <c r="BK86" s="6">
        <v>1155126</v>
      </c>
      <c r="BL86" s="6">
        <v>1229262</v>
      </c>
      <c r="BM86" s="6">
        <v>1571968</v>
      </c>
      <c r="BN86" s="6">
        <v>1302842</v>
      </c>
      <c r="BO86" s="6">
        <v>1292944</v>
      </c>
      <c r="BP86" s="7">
        <v>1078711.25</v>
      </c>
      <c r="BQ86" s="6">
        <v>118640</v>
      </c>
      <c r="BR86" s="6">
        <v>134059</v>
      </c>
      <c r="BS86" s="6">
        <v>151555</v>
      </c>
      <c r="BT86" s="6">
        <v>157034</v>
      </c>
      <c r="BU86" s="6">
        <v>152911</v>
      </c>
      <c r="BV86" s="6">
        <v>169492</v>
      </c>
      <c r="BW86" s="6">
        <v>157950</v>
      </c>
      <c r="BX86" s="6">
        <v>164204</v>
      </c>
      <c r="BY86" s="6">
        <v>160767</v>
      </c>
      <c r="BZ86" s="6">
        <v>159486</v>
      </c>
      <c r="CA86" s="6">
        <v>158992</v>
      </c>
      <c r="CB86" s="6">
        <v>158428</v>
      </c>
      <c r="CC86" s="6">
        <v>152347</v>
      </c>
      <c r="CD86" s="6">
        <v>153282</v>
      </c>
      <c r="CE86" s="6">
        <v>158547</v>
      </c>
      <c r="CF86" s="6">
        <v>157044</v>
      </c>
      <c r="CG86" s="6">
        <v>158076</v>
      </c>
      <c r="CH86" s="6">
        <v>165914</v>
      </c>
      <c r="CI86" s="6">
        <v>172495</v>
      </c>
      <c r="CJ86" s="6">
        <v>175302</v>
      </c>
      <c r="CK86" s="7">
        <v>156826.25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  <c r="DD86" s="6">
        <v>0</v>
      </c>
      <c r="DE86" s="6">
        <v>0</v>
      </c>
      <c r="DF86" s="7">
        <v>0</v>
      </c>
      <c r="DG86" s="6">
        <v>0</v>
      </c>
      <c r="DH86" s="6">
        <v>0</v>
      </c>
      <c r="DI86" s="6">
        <v>0</v>
      </c>
      <c r="DJ86" s="6">
        <v>0</v>
      </c>
      <c r="DK86" s="6">
        <v>0</v>
      </c>
      <c r="DL86" s="6">
        <v>0</v>
      </c>
      <c r="DM86" s="6">
        <v>0</v>
      </c>
      <c r="DN86" s="6">
        <v>0</v>
      </c>
      <c r="DO86" s="6">
        <v>0</v>
      </c>
      <c r="DP86" s="6">
        <v>0</v>
      </c>
      <c r="DQ86" s="6">
        <v>0</v>
      </c>
      <c r="DR86" s="6">
        <v>0</v>
      </c>
      <c r="DS86" s="6">
        <v>0</v>
      </c>
      <c r="DT86" s="6">
        <v>0</v>
      </c>
      <c r="DU86" s="6">
        <v>0</v>
      </c>
      <c r="DV86" s="6">
        <v>0</v>
      </c>
      <c r="DW86" s="6">
        <v>0</v>
      </c>
      <c r="DX86" s="6">
        <v>0</v>
      </c>
      <c r="DY86" s="6">
        <v>0</v>
      </c>
      <c r="DZ86" s="6">
        <v>0</v>
      </c>
      <c r="EA86" s="7">
        <v>0</v>
      </c>
      <c r="EB86" s="6">
        <v>11363</v>
      </c>
      <c r="EC86" s="6">
        <v>9912</v>
      </c>
      <c r="ED86" s="6">
        <v>10611</v>
      </c>
      <c r="EE86" s="6">
        <v>10224</v>
      </c>
      <c r="EF86" s="6">
        <v>9243</v>
      </c>
      <c r="EG86" s="6">
        <v>9433</v>
      </c>
      <c r="EH86" s="6">
        <v>9920</v>
      </c>
      <c r="EI86" s="6">
        <v>9673</v>
      </c>
      <c r="EJ86" s="6">
        <v>7522</v>
      </c>
      <c r="EK86" s="6">
        <v>8516</v>
      </c>
      <c r="EL86" s="6">
        <v>8318</v>
      </c>
      <c r="EM86" s="6">
        <v>8883</v>
      </c>
      <c r="EN86" s="6">
        <v>9595</v>
      </c>
      <c r="EO86" s="6">
        <v>10131</v>
      </c>
      <c r="EP86" s="6">
        <v>9793</v>
      </c>
      <c r="EQ86" s="6">
        <v>9575</v>
      </c>
      <c r="ER86" s="6">
        <v>10997</v>
      </c>
      <c r="ES86" s="6">
        <v>9235</v>
      </c>
      <c r="ET86" s="6">
        <v>16202</v>
      </c>
      <c r="EU86" s="6">
        <v>16195</v>
      </c>
      <c r="EV86" s="7">
        <v>10267.049999999999</v>
      </c>
      <c r="EW86" s="6">
        <v>8438</v>
      </c>
      <c r="EX86" s="6">
        <v>8751</v>
      </c>
      <c r="EY86" s="6">
        <v>6638</v>
      </c>
      <c r="EZ86" s="6">
        <v>5732</v>
      </c>
      <c r="FA86" s="6">
        <v>6023</v>
      </c>
      <c r="FB86" s="6">
        <v>4521</v>
      </c>
      <c r="FC86" s="6">
        <v>5440</v>
      </c>
      <c r="FD86" s="6">
        <v>4751</v>
      </c>
      <c r="FE86" s="6">
        <v>5307</v>
      </c>
      <c r="FF86" s="6">
        <v>5428</v>
      </c>
      <c r="FG86" s="6">
        <v>6518</v>
      </c>
      <c r="FH86" s="6">
        <v>7549</v>
      </c>
      <c r="FI86" s="6">
        <v>7507</v>
      </c>
      <c r="FJ86" s="6">
        <v>4815</v>
      </c>
      <c r="FK86" s="6">
        <v>8509</v>
      </c>
      <c r="FL86" s="6">
        <v>8176</v>
      </c>
      <c r="FM86" s="6">
        <v>10794</v>
      </c>
      <c r="FN86" s="6">
        <v>10071</v>
      </c>
      <c r="FO86" s="6">
        <v>14601</v>
      </c>
      <c r="FP86" s="6">
        <v>16345</v>
      </c>
      <c r="FQ86" s="7">
        <v>7795.7</v>
      </c>
      <c r="FR86" s="6">
        <v>222</v>
      </c>
      <c r="FS86" s="6">
        <v>187</v>
      </c>
      <c r="FT86" s="6">
        <v>238</v>
      </c>
      <c r="FU86" s="6">
        <v>163</v>
      </c>
      <c r="FV86" s="6">
        <v>141</v>
      </c>
      <c r="FW86" s="6">
        <v>190</v>
      </c>
      <c r="FX86" s="6">
        <v>124</v>
      </c>
      <c r="FY86" s="6">
        <v>135</v>
      </c>
      <c r="FZ86" s="6">
        <v>125</v>
      </c>
      <c r="GA86" s="6">
        <v>88</v>
      </c>
      <c r="GB86" s="6">
        <v>106</v>
      </c>
      <c r="GC86" s="6">
        <v>154</v>
      </c>
      <c r="GD86" s="6">
        <v>198</v>
      </c>
      <c r="GE86" s="6">
        <v>242</v>
      </c>
      <c r="GF86" s="6">
        <v>232</v>
      </c>
      <c r="GG86" s="6">
        <v>174</v>
      </c>
      <c r="GH86" s="6">
        <v>194</v>
      </c>
      <c r="GI86" s="6">
        <v>296</v>
      </c>
      <c r="GJ86" s="6">
        <v>358</v>
      </c>
      <c r="GK86" s="6">
        <v>407</v>
      </c>
      <c r="GL86" s="7">
        <v>198.7</v>
      </c>
      <c r="GM86" s="6">
        <v>0</v>
      </c>
      <c r="GN86" s="6">
        <v>0</v>
      </c>
      <c r="GO86" s="6">
        <v>0</v>
      </c>
      <c r="GP86" s="6">
        <v>0</v>
      </c>
      <c r="GQ86" s="6">
        <v>0</v>
      </c>
      <c r="GR86" s="6">
        <v>0</v>
      </c>
      <c r="GS86" s="6">
        <v>0</v>
      </c>
      <c r="GT86" s="6">
        <v>0</v>
      </c>
      <c r="GU86" s="6">
        <v>0</v>
      </c>
      <c r="GV86" s="6">
        <v>0</v>
      </c>
      <c r="GW86" s="6">
        <v>0</v>
      </c>
      <c r="GX86" s="6">
        <v>0</v>
      </c>
      <c r="GY86" s="6">
        <v>0</v>
      </c>
      <c r="GZ86" s="6">
        <v>0</v>
      </c>
      <c r="HA86" s="6">
        <v>0</v>
      </c>
      <c r="HB86" s="6">
        <v>0</v>
      </c>
      <c r="HC86" s="6">
        <v>0</v>
      </c>
      <c r="HD86" s="6">
        <v>0</v>
      </c>
      <c r="HE86" s="6">
        <v>0</v>
      </c>
      <c r="HF86" s="6">
        <v>0</v>
      </c>
      <c r="HG86" s="7">
        <v>0</v>
      </c>
      <c r="HH86" s="6">
        <v>0</v>
      </c>
      <c r="HI86" s="6">
        <v>0</v>
      </c>
      <c r="HJ86" s="6">
        <v>0</v>
      </c>
      <c r="HK86" s="6">
        <v>0</v>
      </c>
      <c r="HL86" s="6">
        <v>0</v>
      </c>
      <c r="HM86" s="6">
        <v>0</v>
      </c>
      <c r="HN86" s="6">
        <v>0</v>
      </c>
      <c r="HO86" s="6">
        <v>0</v>
      </c>
      <c r="HP86" s="6">
        <v>0</v>
      </c>
      <c r="HQ86" s="6">
        <v>0</v>
      </c>
      <c r="HR86" s="6">
        <v>0</v>
      </c>
      <c r="HS86" s="6">
        <v>0</v>
      </c>
      <c r="HT86" s="6">
        <v>0</v>
      </c>
      <c r="HU86" s="6">
        <v>0</v>
      </c>
      <c r="HV86" s="6">
        <v>0</v>
      </c>
      <c r="HW86" s="6">
        <v>0</v>
      </c>
      <c r="HX86" s="6">
        <v>0</v>
      </c>
      <c r="HY86" s="6">
        <v>0</v>
      </c>
      <c r="HZ86" s="6">
        <v>0</v>
      </c>
      <c r="IA86" s="6">
        <v>0</v>
      </c>
      <c r="IB86" s="7">
        <v>0</v>
      </c>
    </row>
    <row r="87" spans="3:236" ht="14">
      <c r="C87" s="5" t="s">
        <v>93</v>
      </c>
      <c r="D87" s="6">
        <v>93725</v>
      </c>
      <c r="E87" s="6">
        <v>82223</v>
      </c>
      <c r="F87" s="6">
        <v>95619</v>
      </c>
      <c r="G87" s="6">
        <v>119738</v>
      </c>
      <c r="H87" s="6">
        <v>101620</v>
      </c>
      <c r="I87" s="6">
        <v>107114</v>
      </c>
      <c r="J87" s="6">
        <v>126247</v>
      </c>
      <c r="K87" s="6">
        <v>84301</v>
      </c>
      <c r="L87" s="19">
        <v>134045</v>
      </c>
      <c r="M87" s="17"/>
      <c r="N87" s="18"/>
      <c r="O87" s="6">
        <v>115524</v>
      </c>
      <c r="P87" s="6">
        <v>104913</v>
      </c>
      <c r="Q87" s="6">
        <v>122970</v>
      </c>
      <c r="R87" s="6">
        <v>121208</v>
      </c>
      <c r="S87" s="6">
        <v>120166</v>
      </c>
      <c r="T87" s="6">
        <v>109685</v>
      </c>
      <c r="U87" s="6">
        <v>120340</v>
      </c>
      <c r="V87" s="6">
        <v>120122</v>
      </c>
      <c r="W87" s="6">
        <v>87513</v>
      </c>
      <c r="X87" s="6">
        <v>143843</v>
      </c>
      <c r="Y87" s="6">
        <v>159595</v>
      </c>
      <c r="Z87" s="7">
        <v>113525.55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7">
        <v>0</v>
      </c>
      <c r="AV87" s="6">
        <v>296635</v>
      </c>
      <c r="AW87" s="6">
        <v>270569</v>
      </c>
      <c r="AX87" s="6">
        <v>319797</v>
      </c>
      <c r="AY87" s="6">
        <v>385094</v>
      </c>
      <c r="AZ87" s="6">
        <v>326222</v>
      </c>
      <c r="BA87" s="6">
        <v>342780</v>
      </c>
      <c r="BB87" s="6">
        <v>409626</v>
      </c>
      <c r="BC87" s="6">
        <v>293040</v>
      </c>
      <c r="BD87" s="6">
        <v>446632</v>
      </c>
      <c r="BE87" s="6">
        <v>404050</v>
      </c>
      <c r="BF87" s="6">
        <v>396095</v>
      </c>
      <c r="BG87" s="6">
        <v>448469</v>
      </c>
      <c r="BH87" s="6">
        <v>463241</v>
      </c>
      <c r="BI87" s="6">
        <v>470562</v>
      </c>
      <c r="BJ87" s="6">
        <v>436977</v>
      </c>
      <c r="BK87" s="6">
        <v>449741</v>
      </c>
      <c r="BL87" s="6">
        <v>423544</v>
      </c>
      <c r="BM87" s="6">
        <v>336062</v>
      </c>
      <c r="BN87" s="6">
        <v>562372</v>
      </c>
      <c r="BO87" s="6">
        <v>703583</v>
      </c>
      <c r="BP87" s="7">
        <v>409254.55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7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  <c r="DD87" s="6">
        <v>0</v>
      </c>
      <c r="DE87" s="6">
        <v>0</v>
      </c>
      <c r="DF87" s="7">
        <v>0</v>
      </c>
      <c r="DG87" s="6">
        <v>0</v>
      </c>
      <c r="DH87" s="6">
        <v>0</v>
      </c>
      <c r="DI87" s="6">
        <v>0</v>
      </c>
      <c r="DJ87" s="6">
        <v>0</v>
      </c>
      <c r="DK87" s="6">
        <v>0</v>
      </c>
      <c r="DL87" s="6">
        <v>0</v>
      </c>
      <c r="DM87" s="6">
        <v>0</v>
      </c>
      <c r="DN87" s="6">
        <v>0</v>
      </c>
      <c r="DO87" s="6">
        <v>0</v>
      </c>
      <c r="DP87" s="6">
        <v>0</v>
      </c>
      <c r="DQ87" s="6">
        <v>0</v>
      </c>
      <c r="DR87" s="6">
        <v>0</v>
      </c>
      <c r="DS87" s="6">
        <v>0</v>
      </c>
      <c r="DT87" s="6">
        <v>0</v>
      </c>
      <c r="DU87" s="6">
        <v>0</v>
      </c>
      <c r="DV87" s="6">
        <v>0</v>
      </c>
      <c r="DW87" s="6">
        <v>0</v>
      </c>
      <c r="DX87" s="6">
        <v>0</v>
      </c>
      <c r="DY87" s="6">
        <v>0</v>
      </c>
      <c r="DZ87" s="6">
        <v>0</v>
      </c>
      <c r="EA87" s="7">
        <v>0</v>
      </c>
      <c r="EB87" s="6">
        <v>0</v>
      </c>
      <c r="EC87" s="6">
        <v>0</v>
      </c>
      <c r="ED87" s="6">
        <v>0</v>
      </c>
      <c r="EE87" s="6">
        <v>0</v>
      </c>
      <c r="EF87" s="6">
        <v>0</v>
      </c>
      <c r="EG87" s="6">
        <v>0</v>
      </c>
      <c r="EH87" s="6">
        <v>0</v>
      </c>
      <c r="EI87" s="6">
        <v>0</v>
      </c>
      <c r="EJ87" s="6">
        <v>0</v>
      </c>
      <c r="EK87" s="6">
        <v>0</v>
      </c>
      <c r="EL87" s="6">
        <v>0</v>
      </c>
      <c r="EM87" s="6">
        <v>0</v>
      </c>
      <c r="EN87" s="6">
        <v>0</v>
      </c>
      <c r="EO87" s="6">
        <v>0</v>
      </c>
      <c r="EP87" s="6">
        <v>0</v>
      </c>
      <c r="EQ87" s="6">
        <v>0</v>
      </c>
      <c r="ER87" s="6">
        <v>0</v>
      </c>
      <c r="ES87" s="6">
        <v>0</v>
      </c>
      <c r="ET87" s="6">
        <v>0</v>
      </c>
      <c r="EU87" s="6">
        <v>0</v>
      </c>
      <c r="EV87" s="7">
        <v>0</v>
      </c>
      <c r="EW87" s="6">
        <v>0</v>
      </c>
      <c r="EX87" s="6">
        <v>0</v>
      </c>
      <c r="EY87" s="6">
        <v>0</v>
      </c>
      <c r="EZ87" s="6">
        <v>0</v>
      </c>
      <c r="FA87" s="6">
        <v>0</v>
      </c>
      <c r="FB87" s="6">
        <v>0</v>
      </c>
      <c r="FC87" s="6">
        <v>0</v>
      </c>
      <c r="FD87" s="6">
        <v>0</v>
      </c>
      <c r="FE87" s="6">
        <v>0</v>
      </c>
      <c r="FF87" s="6">
        <v>0</v>
      </c>
      <c r="FG87" s="6">
        <v>0</v>
      </c>
      <c r="FH87" s="6">
        <v>0</v>
      </c>
      <c r="FI87" s="6">
        <v>0</v>
      </c>
      <c r="FJ87" s="6">
        <v>0</v>
      </c>
      <c r="FK87" s="6">
        <v>0</v>
      </c>
      <c r="FL87" s="6">
        <v>0</v>
      </c>
      <c r="FM87" s="6">
        <v>0</v>
      </c>
      <c r="FN87" s="6">
        <v>0</v>
      </c>
      <c r="FO87" s="6">
        <v>0</v>
      </c>
      <c r="FP87" s="6">
        <v>0</v>
      </c>
      <c r="FQ87" s="7">
        <v>0</v>
      </c>
      <c r="FR87" s="6">
        <v>249</v>
      </c>
      <c r="FS87" s="6">
        <v>288</v>
      </c>
      <c r="FT87" s="6">
        <v>631</v>
      </c>
      <c r="FU87" s="6">
        <v>454</v>
      </c>
      <c r="FV87" s="6">
        <v>439</v>
      </c>
      <c r="FW87" s="6">
        <v>212</v>
      </c>
      <c r="FX87" s="6">
        <v>477</v>
      </c>
      <c r="FY87" s="6">
        <v>490</v>
      </c>
      <c r="FZ87" s="6">
        <v>686</v>
      </c>
      <c r="GA87" s="6">
        <v>795</v>
      </c>
      <c r="GB87" s="6">
        <v>1084</v>
      </c>
      <c r="GC87" s="6">
        <v>861</v>
      </c>
      <c r="GD87" s="6">
        <v>1174</v>
      </c>
      <c r="GE87" s="6">
        <v>1176</v>
      </c>
      <c r="GF87" s="6">
        <v>867</v>
      </c>
      <c r="GG87" s="6">
        <v>579</v>
      </c>
      <c r="GH87" s="6">
        <v>460</v>
      </c>
      <c r="GI87" s="6">
        <v>387</v>
      </c>
      <c r="GJ87" s="6">
        <v>286</v>
      </c>
      <c r="GK87" s="6">
        <v>1424</v>
      </c>
      <c r="GL87" s="7">
        <v>650.95000000000005</v>
      </c>
      <c r="GM87" s="6">
        <v>0</v>
      </c>
      <c r="GN87" s="6">
        <v>0</v>
      </c>
      <c r="GO87" s="6">
        <v>0</v>
      </c>
      <c r="GP87" s="6">
        <v>0</v>
      </c>
      <c r="GQ87" s="6">
        <v>0</v>
      </c>
      <c r="GR87" s="6">
        <v>0</v>
      </c>
      <c r="GS87" s="6">
        <v>0</v>
      </c>
      <c r="GT87" s="6">
        <v>0</v>
      </c>
      <c r="GU87" s="6">
        <v>0</v>
      </c>
      <c r="GV87" s="6">
        <v>0</v>
      </c>
      <c r="GW87" s="6">
        <v>0</v>
      </c>
      <c r="GX87" s="6">
        <v>0</v>
      </c>
      <c r="GY87" s="6">
        <v>0</v>
      </c>
      <c r="GZ87" s="6">
        <v>0</v>
      </c>
      <c r="HA87" s="6">
        <v>0</v>
      </c>
      <c r="HB87" s="6">
        <v>0</v>
      </c>
      <c r="HC87" s="6">
        <v>0</v>
      </c>
      <c r="HD87" s="6">
        <v>0</v>
      </c>
      <c r="HE87" s="6">
        <v>0</v>
      </c>
      <c r="HF87" s="6">
        <v>0</v>
      </c>
      <c r="HG87" s="7">
        <v>0</v>
      </c>
      <c r="HH87" s="6">
        <v>524</v>
      </c>
      <c r="HI87" s="6">
        <v>907</v>
      </c>
      <c r="HJ87" s="6">
        <v>1016</v>
      </c>
      <c r="HK87" s="6">
        <v>840</v>
      </c>
      <c r="HL87" s="6">
        <v>629</v>
      </c>
      <c r="HM87" s="6">
        <v>860</v>
      </c>
      <c r="HN87" s="6">
        <v>1067</v>
      </c>
      <c r="HO87" s="6">
        <v>1517</v>
      </c>
      <c r="HP87" s="6">
        <v>1539</v>
      </c>
      <c r="HQ87" s="6">
        <v>2079</v>
      </c>
      <c r="HR87" s="6">
        <v>2984</v>
      </c>
      <c r="HS87" s="6">
        <v>3117</v>
      </c>
      <c r="HT87" s="6">
        <v>3807</v>
      </c>
      <c r="HU87" s="6">
        <v>4327</v>
      </c>
      <c r="HV87" s="6">
        <v>4529</v>
      </c>
      <c r="HW87" s="6">
        <v>3857</v>
      </c>
      <c r="HX87" s="6">
        <v>2699</v>
      </c>
      <c r="HY87" s="6">
        <v>3289</v>
      </c>
      <c r="HZ87" s="6">
        <v>6256</v>
      </c>
      <c r="IA87" s="6">
        <v>9816</v>
      </c>
      <c r="IB87" s="7">
        <v>2782.95</v>
      </c>
    </row>
    <row r="88" spans="3:236" ht="14">
      <c r="C88" s="5" t="s">
        <v>94</v>
      </c>
      <c r="D88" s="6">
        <v>90565</v>
      </c>
      <c r="E88" s="6">
        <v>87183</v>
      </c>
      <c r="F88" s="6">
        <v>84898</v>
      </c>
      <c r="G88" s="6">
        <v>89107</v>
      </c>
      <c r="H88" s="6">
        <v>87311</v>
      </c>
      <c r="I88" s="6">
        <v>89309</v>
      </c>
      <c r="J88" s="6">
        <v>89591</v>
      </c>
      <c r="K88" s="6">
        <v>86618</v>
      </c>
      <c r="L88" s="19">
        <v>71111</v>
      </c>
      <c r="M88" s="17"/>
      <c r="N88" s="18"/>
      <c r="O88" s="6">
        <v>71702</v>
      </c>
      <c r="P88" s="6">
        <v>91028</v>
      </c>
      <c r="Q88" s="6">
        <v>106409</v>
      </c>
      <c r="R88" s="6">
        <v>136284</v>
      </c>
      <c r="S88" s="6">
        <v>153042</v>
      </c>
      <c r="T88" s="6">
        <v>97579</v>
      </c>
      <c r="U88" s="6">
        <v>92936</v>
      </c>
      <c r="V88" s="6">
        <v>118838</v>
      </c>
      <c r="W88" s="6">
        <v>132584</v>
      </c>
      <c r="X88" s="6">
        <v>136075</v>
      </c>
      <c r="Y88" s="6">
        <v>131614</v>
      </c>
      <c r="Z88" s="7">
        <v>102189.2</v>
      </c>
      <c r="AA88" s="6">
        <v>2508</v>
      </c>
      <c r="AB88" s="6">
        <v>2508</v>
      </c>
      <c r="AC88" s="6">
        <v>2508</v>
      </c>
      <c r="AD88" s="6">
        <v>2508</v>
      </c>
      <c r="AE88" s="6">
        <v>2508</v>
      </c>
      <c r="AF88" s="6">
        <v>2508</v>
      </c>
      <c r="AG88" s="6">
        <v>2508</v>
      </c>
      <c r="AH88" s="6">
        <v>2508</v>
      </c>
      <c r="AI88" s="6">
        <v>2508</v>
      </c>
      <c r="AJ88" s="6">
        <v>2508</v>
      </c>
      <c r="AK88" s="6">
        <v>2508</v>
      </c>
      <c r="AL88" s="6">
        <v>2508</v>
      </c>
      <c r="AM88" s="6">
        <v>2508</v>
      </c>
      <c r="AN88" s="6">
        <v>2508</v>
      </c>
      <c r="AO88" s="6">
        <v>2508</v>
      </c>
      <c r="AP88" s="6">
        <v>2508</v>
      </c>
      <c r="AQ88" s="6">
        <v>2508</v>
      </c>
      <c r="AR88" s="6">
        <v>2508</v>
      </c>
      <c r="AS88" s="6">
        <v>2508</v>
      </c>
      <c r="AT88" s="6">
        <v>2508</v>
      </c>
      <c r="AU88" s="7">
        <v>2508</v>
      </c>
      <c r="AV88" s="6">
        <v>126377</v>
      </c>
      <c r="AW88" s="6">
        <v>121558</v>
      </c>
      <c r="AX88" s="6">
        <v>113488</v>
      </c>
      <c r="AY88" s="6">
        <v>126762</v>
      </c>
      <c r="AZ88" s="6">
        <v>120297</v>
      </c>
      <c r="BA88" s="6">
        <v>100175</v>
      </c>
      <c r="BB88" s="6">
        <v>98862</v>
      </c>
      <c r="BC88" s="6">
        <v>97762</v>
      </c>
      <c r="BD88" s="6">
        <v>79904</v>
      </c>
      <c r="BE88" s="6">
        <v>118928</v>
      </c>
      <c r="BF88" s="6">
        <v>89116</v>
      </c>
      <c r="BG88" s="6">
        <v>107294</v>
      </c>
      <c r="BH88" s="6">
        <v>162586</v>
      </c>
      <c r="BI88" s="6">
        <v>162326</v>
      </c>
      <c r="BJ88" s="6">
        <v>112163</v>
      </c>
      <c r="BK88" s="6">
        <v>117964</v>
      </c>
      <c r="BL88" s="6">
        <v>129058</v>
      </c>
      <c r="BM88" s="6">
        <v>139906</v>
      </c>
      <c r="BN88" s="6">
        <v>143803</v>
      </c>
      <c r="BO88" s="6">
        <v>140356</v>
      </c>
      <c r="BP88" s="7">
        <v>120434.25</v>
      </c>
      <c r="BQ88" s="6">
        <v>1260</v>
      </c>
      <c r="BR88" s="6">
        <v>1260</v>
      </c>
      <c r="BS88" s="6">
        <v>1260</v>
      </c>
      <c r="BT88" s="6">
        <v>1260</v>
      </c>
      <c r="BU88" s="6">
        <v>1248</v>
      </c>
      <c r="BV88" s="6">
        <v>1248</v>
      </c>
      <c r="BW88" s="6">
        <v>1248</v>
      </c>
      <c r="BX88" s="6">
        <v>1248</v>
      </c>
      <c r="BY88" s="6">
        <v>1248</v>
      </c>
      <c r="BZ88" s="6">
        <v>1248</v>
      </c>
      <c r="CA88" s="6">
        <v>1248</v>
      </c>
      <c r="CB88" s="6">
        <v>1248</v>
      </c>
      <c r="CC88" s="6">
        <v>1248</v>
      </c>
      <c r="CD88" s="6">
        <v>1248</v>
      </c>
      <c r="CE88" s="6">
        <v>1248</v>
      </c>
      <c r="CF88" s="6">
        <v>1248</v>
      </c>
      <c r="CG88" s="6">
        <v>1248</v>
      </c>
      <c r="CH88" s="6">
        <v>1248</v>
      </c>
      <c r="CI88" s="6">
        <v>1248</v>
      </c>
      <c r="CJ88" s="6">
        <v>1248</v>
      </c>
      <c r="CK88" s="7">
        <v>1250.4000000000001</v>
      </c>
      <c r="CL88" s="6">
        <v>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0</v>
      </c>
      <c r="DD88" s="6">
        <v>0</v>
      </c>
      <c r="DE88" s="6">
        <v>0</v>
      </c>
      <c r="DF88" s="7">
        <v>0</v>
      </c>
      <c r="DG88" s="6">
        <v>0</v>
      </c>
      <c r="DH88" s="6">
        <v>0</v>
      </c>
      <c r="DI88" s="6">
        <v>0</v>
      </c>
      <c r="DJ88" s="6">
        <v>0</v>
      </c>
      <c r="DK88" s="6">
        <v>0</v>
      </c>
      <c r="DL88" s="6">
        <v>0</v>
      </c>
      <c r="DM88" s="6">
        <v>0</v>
      </c>
      <c r="DN88" s="6">
        <v>0</v>
      </c>
      <c r="DO88" s="6">
        <v>0</v>
      </c>
      <c r="DP88" s="6">
        <v>0</v>
      </c>
      <c r="DQ88" s="6">
        <v>0</v>
      </c>
      <c r="DR88" s="6">
        <v>0</v>
      </c>
      <c r="DS88" s="6">
        <v>0</v>
      </c>
      <c r="DT88" s="6">
        <v>0</v>
      </c>
      <c r="DU88" s="6">
        <v>0</v>
      </c>
      <c r="DV88" s="6">
        <v>0</v>
      </c>
      <c r="DW88" s="6">
        <v>0</v>
      </c>
      <c r="DX88" s="6">
        <v>0</v>
      </c>
      <c r="DY88" s="6">
        <v>0</v>
      </c>
      <c r="DZ88" s="6">
        <v>0</v>
      </c>
      <c r="EA88" s="7">
        <v>0</v>
      </c>
      <c r="EB88" s="6">
        <v>0</v>
      </c>
      <c r="EC88" s="6">
        <v>0</v>
      </c>
      <c r="ED88" s="6">
        <v>0</v>
      </c>
      <c r="EE88" s="6">
        <v>0</v>
      </c>
      <c r="EF88" s="6">
        <v>0</v>
      </c>
      <c r="EG88" s="6">
        <v>0</v>
      </c>
      <c r="EH88" s="6">
        <v>0</v>
      </c>
      <c r="EI88" s="6">
        <v>0</v>
      </c>
      <c r="EJ88" s="6">
        <v>0</v>
      </c>
      <c r="EK88" s="6">
        <v>0</v>
      </c>
      <c r="EL88" s="6">
        <v>0</v>
      </c>
      <c r="EM88" s="6">
        <v>0</v>
      </c>
      <c r="EN88" s="6">
        <v>0</v>
      </c>
      <c r="EO88" s="6">
        <v>0</v>
      </c>
      <c r="EP88" s="6">
        <v>0</v>
      </c>
      <c r="EQ88" s="6">
        <v>0</v>
      </c>
      <c r="ER88" s="6">
        <v>0</v>
      </c>
      <c r="ES88" s="6">
        <v>0</v>
      </c>
      <c r="ET88" s="6">
        <v>0</v>
      </c>
      <c r="EU88" s="6">
        <v>0</v>
      </c>
      <c r="EV88" s="7">
        <v>0</v>
      </c>
      <c r="EW88" s="6">
        <v>0</v>
      </c>
      <c r="EX88" s="6">
        <v>0</v>
      </c>
      <c r="EY88" s="6">
        <v>0</v>
      </c>
      <c r="EZ88" s="6">
        <v>0</v>
      </c>
      <c r="FA88" s="6">
        <v>0</v>
      </c>
      <c r="FB88" s="6">
        <v>0</v>
      </c>
      <c r="FC88" s="6">
        <v>0</v>
      </c>
      <c r="FD88" s="6">
        <v>0</v>
      </c>
      <c r="FE88" s="6">
        <v>0</v>
      </c>
      <c r="FF88" s="6">
        <v>0</v>
      </c>
      <c r="FG88" s="6">
        <v>0</v>
      </c>
      <c r="FH88" s="6">
        <v>0</v>
      </c>
      <c r="FI88" s="6">
        <v>0</v>
      </c>
      <c r="FJ88" s="6">
        <v>0</v>
      </c>
      <c r="FK88" s="6">
        <v>0</v>
      </c>
      <c r="FL88" s="6">
        <v>0</v>
      </c>
      <c r="FM88" s="6">
        <v>0</v>
      </c>
      <c r="FN88" s="6">
        <v>0</v>
      </c>
      <c r="FO88" s="6">
        <v>0</v>
      </c>
      <c r="FP88" s="6">
        <v>0</v>
      </c>
      <c r="FQ88" s="7">
        <v>0</v>
      </c>
      <c r="FR88" s="6">
        <v>0</v>
      </c>
      <c r="FS88" s="6">
        <v>0</v>
      </c>
      <c r="FT88" s="6">
        <v>0</v>
      </c>
      <c r="FU88" s="6">
        <v>0</v>
      </c>
      <c r="FV88" s="6">
        <v>0</v>
      </c>
      <c r="FW88" s="6">
        <v>0</v>
      </c>
      <c r="FX88" s="6">
        <v>0</v>
      </c>
      <c r="FY88" s="6">
        <v>0</v>
      </c>
      <c r="FZ88" s="6">
        <v>0</v>
      </c>
      <c r="GA88" s="6">
        <v>0</v>
      </c>
      <c r="GB88" s="6">
        <v>0</v>
      </c>
      <c r="GC88" s="6">
        <v>0</v>
      </c>
      <c r="GD88" s="6">
        <v>0</v>
      </c>
      <c r="GE88" s="6">
        <v>0</v>
      </c>
      <c r="GF88" s="6">
        <v>0</v>
      </c>
      <c r="GG88" s="6">
        <v>0</v>
      </c>
      <c r="GH88" s="6">
        <v>0</v>
      </c>
      <c r="GI88" s="6">
        <v>0</v>
      </c>
      <c r="GJ88" s="6">
        <v>0</v>
      </c>
      <c r="GK88" s="6">
        <v>0</v>
      </c>
      <c r="GL88" s="7">
        <v>0</v>
      </c>
      <c r="GM88" s="6">
        <v>0</v>
      </c>
      <c r="GN88" s="6">
        <v>0</v>
      </c>
      <c r="GO88" s="6">
        <v>0</v>
      </c>
      <c r="GP88" s="6">
        <v>0</v>
      </c>
      <c r="GQ88" s="6">
        <v>0</v>
      </c>
      <c r="GR88" s="6">
        <v>0</v>
      </c>
      <c r="GS88" s="6">
        <v>0</v>
      </c>
      <c r="GT88" s="6">
        <v>0</v>
      </c>
      <c r="GU88" s="6">
        <v>0</v>
      </c>
      <c r="GV88" s="6">
        <v>0</v>
      </c>
      <c r="GW88" s="6">
        <v>0</v>
      </c>
      <c r="GX88" s="6">
        <v>0</v>
      </c>
      <c r="GY88" s="6">
        <v>0</v>
      </c>
      <c r="GZ88" s="6">
        <v>0</v>
      </c>
      <c r="HA88" s="6">
        <v>0</v>
      </c>
      <c r="HB88" s="6">
        <v>0</v>
      </c>
      <c r="HC88" s="6">
        <v>0</v>
      </c>
      <c r="HD88" s="6">
        <v>0</v>
      </c>
      <c r="HE88" s="6">
        <v>0</v>
      </c>
      <c r="HF88" s="6">
        <v>0</v>
      </c>
      <c r="HG88" s="7">
        <v>0</v>
      </c>
      <c r="HH88" s="6">
        <v>0</v>
      </c>
      <c r="HI88" s="6">
        <v>0</v>
      </c>
      <c r="HJ88" s="6">
        <v>0</v>
      </c>
      <c r="HK88" s="6">
        <v>0</v>
      </c>
      <c r="HL88" s="6">
        <v>0</v>
      </c>
      <c r="HM88" s="6">
        <v>0</v>
      </c>
      <c r="HN88" s="6">
        <v>0</v>
      </c>
      <c r="HO88" s="6">
        <v>0</v>
      </c>
      <c r="HP88" s="6">
        <v>0</v>
      </c>
      <c r="HQ88" s="6">
        <v>0</v>
      </c>
      <c r="HR88" s="6">
        <v>0</v>
      </c>
      <c r="HS88" s="6">
        <v>0</v>
      </c>
      <c r="HT88" s="6">
        <v>0</v>
      </c>
      <c r="HU88" s="6">
        <v>0</v>
      </c>
      <c r="HV88" s="6">
        <v>0</v>
      </c>
      <c r="HW88" s="6">
        <v>0</v>
      </c>
      <c r="HX88" s="6">
        <v>0</v>
      </c>
      <c r="HY88" s="6">
        <v>0</v>
      </c>
      <c r="HZ88" s="6">
        <v>0</v>
      </c>
      <c r="IA88" s="6">
        <v>0</v>
      </c>
      <c r="IB88" s="7">
        <v>0</v>
      </c>
    </row>
    <row r="89" spans="3:236" ht="14">
      <c r="C89" s="5" t="s">
        <v>95</v>
      </c>
      <c r="D89" s="6">
        <v>180727</v>
      </c>
      <c r="E89" s="6">
        <v>186373</v>
      </c>
      <c r="F89" s="6">
        <v>212876</v>
      </c>
      <c r="G89" s="6">
        <v>218361</v>
      </c>
      <c r="H89" s="6">
        <v>214257</v>
      </c>
      <c r="I89" s="6">
        <v>228162</v>
      </c>
      <c r="J89" s="6">
        <v>208565</v>
      </c>
      <c r="K89" s="6">
        <v>208936</v>
      </c>
      <c r="L89" s="19">
        <v>143664</v>
      </c>
      <c r="M89" s="17"/>
      <c r="N89" s="18"/>
      <c r="O89" s="6">
        <v>197255</v>
      </c>
      <c r="P89" s="6">
        <v>235176</v>
      </c>
      <c r="Q89" s="6">
        <v>224394</v>
      </c>
      <c r="R89" s="6">
        <v>226868</v>
      </c>
      <c r="S89" s="6">
        <v>223923</v>
      </c>
      <c r="T89" s="6">
        <v>231973</v>
      </c>
      <c r="U89" s="6">
        <v>216239</v>
      </c>
      <c r="V89" s="6">
        <v>200836</v>
      </c>
      <c r="W89" s="6">
        <v>206740</v>
      </c>
      <c r="X89" s="6">
        <v>213299</v>
      </c>
      <c r="Y89" s="6">
        <v>212692</v>
      </c>
      <c r="Z89" s="7">
        <v>209565.8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7">
        <v>0</v>
      </c>
      <c r="AV89" s="6">
        <v>100419</v>
      </c>
      <c r="AW89" s="6">
        <v>108007</v>
      </c>
      <c r="AX89" s="6">
        <v>126669</v>
      </c>
      <c r="AY89" s="6">
        <v>133682</v>
      </c>
      <c r="AZ89" s="6">
        <v>143474</v>
      </c>
      <c r="BA89" s="6">
        <v>150176</v>
      </c>
      <c r="BB89" s="6">
        <v>117394</v>
      </c>
      <c r="BC89" s="6">
        <v>122322</v>
      </c>
      <c r="BD89" s="6">
        <v>72925</v>
      </c>
      <c r="BE89" s="6">
        <v>144396</v>
      </c>
      <c r="BF89" s="6">
        <v>187219</v>
      </c>
      <c r="BG89" s="6">
        <v>176134</v>
      </c>
      <c r="BH89" s="6">
        <v>187346</v>
      </c>
      <c r="BI89" s="6">
        <v>176588</v>
      </c>
      <c r="BJ89" s="6">
        <v>189184</v>
      </c>
      <c r="BK89" s="6">
        <v>196944</v>
      </c>
      <c r="BL89" s="6">
        <v>177204</v>
      </c>
      <c r="BM89" s="6">
        <v>190876</v>
      </c>
      <c r="BN89" s="6">
        <v>202854</v>
      </c>
      <c r="BO89" s="6">
        <v>212092</v>
      </c>
      <c r="BP89" s="7">
        <v>155795.25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7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0</v>
      </c>
      <c r="DD89" s="6">
        <v>0</v>
      </c>
      <c r="DE89" s="6">
        <v>0</v>
      </c>
      <c r="DF89" s="7">
        <v>0</v>
      </c>
      <c r="DG89" s="6">
        <v>0</v>
      </c>
      <c r="DH89" s="6">
        <v>0</v>
      </c>
      <c r="DI89" s="6">
        <v>0</v>
      </c>
      <c r="DJ89" s="6">
        <v>0</v>
      </c>
      <c r="DK89" s="6">
        <v>0</v>
      </c>
      <c r="DL89" s="6">
        <v>0</v>
      </c>
      <c r="DM89" s="6">
        <v>0</v>
      </c>
      <c r="DN89" s="6">
        <v>0</v>
      </c>
      <c r="DO89" s="6">
        <v>0</v>
      </c>
      <c r="DP89" s="6">
        <v>0</v>
      </c>
      <c r="DQ89" s="6">
        <v>0</v>
      </c>
      <c r="DR89" s="6">
        <v>0</v>
      </c>
      <c r="DS89" s="6">
        <v>0</v>
      </c>
      <c r="DT89" s="6">
        <v>0</v>
      </c>
      <c r="DU89" s="6">
        <v>0</v>
      </c>
      <c r="DV89" s="6">
        <v>0</v>
      </c>
      <c r="DW89" s="6">
        <v>0</v>
      </c>
      <c r="DX89" s="6">
        <v>0</v>
      </c>
      <c r="DY89" s="6">
        <v>0</v>
      </c>
      <c r="DZ89" s="6">
        <v>0</v>
      </c>
      <c r="EA89" s="7">
        <v>0</v>
      </c>
      <c r="EB89" s="6">
        <v>0</v>
      </c>
      <c r="EC89" s="6">
        <v>0</v>
      </c>
      <c r="ED89" s="6">
        <v>0</v>
      </c>
      <c r="EE89" s="6">
        <v>0</v>
      </c>
      <c r="EF89" s="6">
        <v>0</v>
      </c>
      <c r="EG89" s="6">
        <v>0</v>
      </c>
      <c r="EH89" s="6">
        <v>0</v>
      </c>
      <c r="EI89" s="6">
        <v>0</v>
      </c>
      <c r="EJ89" s="6">
        <v>0</v>
      </c>
      <c r="EK89" s="6">
        <v>0</v>
      </c>
      <c r="EL89" s="6">
        <v>0</v>
      </c>
      <c r="EM89" s="6">
        <v>0</v>
      </c>
      <c r="EN89" s="6">
        <v>0</v>
      </c>
      <c r="EO89" s="6">
        <v>0</v>
      </c>
      <c r="EP89" s="6">
        <v>0</v>
      </c>
      <c r="EQ89" s="6">
        <v>0</v>
      </c>
      <c r="ER89" s="6">
        <v>0</v>
      </c>
      <c r="ES89" s="6">
        <v>0</v>
      </c>
      <c r="ET89" s="6">
        <v>0</v>
      </c>
      <c r="EU89" s="6">
        <v>0</v>
      </c>
      <c r="EV89" s="7">
        <v>0</v>
      </c>
      <c r="EW89" s="6">
        <v>0</v>
      </c>
      <c r="EX89" s="6">
        <v>0</v>
      </c>
      <c r="EY89" s="6">
        <v>0</v>
      </c>
      <c r="EZ89" s="6">
        <v>0</v>
      </c>
      <c r="FA89" s="6">
        <v>0</v>
      </c>
      <c r="FB89" s="6">
        <v>0</v>
      </c>
      <c r="FC89" s="6">
        <v>0</v>
      </c>
      <c r="FD89" s="6">
        <v>0</v>
      </c>
      <c r="FE89" s="6">
        <v>0</v>
      </c>
      <c r="FF89" s="6">
        <v>0</v>
      </c>
      <c r="FG89" s="6">
        <v>0</v>
      </c>
      <c r="FH89" s="6">
        <v>0</v>
      </c>
      <c r="FI89" s="6">
        <v>0</v>
      </c>
      <c r="FJ89" s="6">
        <v>0</v>
      </c>
      <c r="FK89" s="6">
        <v>0</v>
      </c>
      <c r="FL89" s="6">
        <v>0</v>
      </c>
      <c r="FM89" s="6">
        <v>0</v>
      </c>
      <c r="FN89" s="6">
        <v>0</v>
      </c>
      <c r="FO89" s="6">
        <v>0</v>
      </c>
      <c r="FP89" s="6">
        <v>0</v>
      </c>
      <c r="FQ89" s="7">
        <v>0</v>
      </c>
      <c r="FR89" s="6">
        <v>0</v>
      </c>
      <c r="FS89" s="6">
        <v>0</v>
      </c>
      <c r="FT89" s="6">
        <v>0</v>
      </c>
      <c r="FU89" s="6">
        <v>0</v>
      </c>
      <c r="FV89" s="6">
        <v>0</v>
      </c>
      <c r="FW89" s="6">
        <v>0</v>
      </c>
      <c r="FX89" s="6">
        <v>0</v>
      </c>
      <c r="FY89" s="6">
        <v>0</v>
      </c>
      <c r="FZ89" s="6">
        <v>0</v>
      </c>
      <c r="GA89" s="6">
        <v>0</v>
      </c>
      <c r="GB89" s="6">
        <v>0</v>
      </c>
      <c r="GC89" s="6">
        <v>0</v>
      </c>
      <c r="GD89" s="6">
        <v>0</v>
      </c>
      <c r="GE89" s="6">
        <v>0</v>
      </c>
      <c r="GF89" s="6">
        <v>0</v>
      </c>
      <c r="GG89" s="6">
        <v>0</v>
      </c>
      <c r="GH89" s="6">
        <v>0</v>
      </c>
      <c r="GI89" s="6">
        <v>0</v>
      </c>
      <c r="GJ89" s="6">
        <v>0</v>
      </c>
      <c r="GK89" s="6">
        <v>0</v>
      </c>
      <c r="GL89" s="7">
        <v>0</v>
      </c>
      <c r="GM89" s="6">
        <v>0</v>
      </c>
      <c r="GN89" s="6">
        <v>0</v>
      </c>
      <c r="GO89" s="6">
        <v>0</v>
      </c>
      <c r="GP89" s="6">
        <v>0</v>
      </c>
      <c r="GQ89" s="6">
        <v>0</v>
      </c>
      <c r="GR89" s="6">
        <v>0</v>
      </c>
      <c r="GS89" s="6">
        <v>0</v>
      </c>
      <c r="GT89" s="6">
        <v>0</v>
      </c>
      <c r="GU89" s="6">
        <v>0</v>
      </c>
      <c r="GV89" s="6">
        <v>0</v>
      </c>
      <c r="GW89" s="6">
        <v>0</v>
      </c>
      <c r="GX89" s="6">
        <v>0</v>
      </c>
      <c r="GY89" s="6">
        <v>0</v>
      </c>
      <c r="GZ89" s="6">
        <v>0</v>
      </c>
      <c r="HA89" s="6">
        <v>0</v>
      </c>
      <c r="HB89" s="6">
        <v>0</v>
      </c>
      <c r="HC89" s="6">
        <v>0</v>
      </c>
      <c r="HD89" s="6">
        <v>0</v>
      </c>
      <c r="HE89" s="6">
        <v>0</v>
      </c>
      <c r="HF89" s="6">
        <v>0</v>
      </c>
      <c r="HG89" s="7">
        <v>0</v>
      </c>
      <c r="HH89" s="6">
        <v>38</v>
      </c>
      <c r="HI89" s="6">
        <v>36</v>
      </c>
      <c r="HJ89" s="6">
        <v>91</v>
      </c>
      <c r="HK89" s="6">
        <v>58</v>
      </c>
      <c r="HL89" s="6">
        <v>98</v>
      </c>
      <c r="HM89" s="6">
        <v>91</v>
      </c>
      <c r="HN89" s="6">
        <v>31</v>
      </c>
      <c r="HO89" s="6">
        <v>51</v>
      </c>
      <c r="HP89" s="6">
        <v>204</v>
      </c>
      <c r="HQ89" s="6">
        <v>32</v>
      </c>
      <c r="HR89" s="6">
        <v>0</v>
      </c>
      <c r="HS89" s="6">
        <v>0</v>
      </c>
      <c r="HT89" s="6">
        <v>17</v>
      </c>
      <c r="HU89" s="6">
        <v>4</v>
      </c>
      <c r="HV89" s="6">
        <v>5</v>
      </c>
      <c r="HW89" s="6">
        <v>38</v>
      </c>
      <c r="HX89" s="6">
        <v>274</v>
      </c>
      <c r="HY89" s="6">
        <v>252</v>
      </c>
      <c r="HZ89" s="6">
        <v>300</v>
      </c>
      <c r="IA89" s="6">
        <v>386</v>
      </c>
      <c r="IB89" s="7">
        <v>100.3</v>
      </c>
    </row>
    <row r="90" spans="3:236" ht="14">
      <c r="C90" s="5" t="s">
        <v>96</v>
      </c>
      <c r="D90" s="6">
        <v>471865</v>
      </c>
      <c r="E90" s="6">
        <v>417992</v>
      </c>
      <c r="F90" s="6">
        <v>426883</v>
      </c>
      <c r="G90" s="6">
        <v>457373</v>
      </c>
      <c r="H90" s="6">
        <v>456620</v>
      </c>
      <c r="I90" s="6">
        <v>479183</v>
      </c>
      <c r="J90" s="6">
        <v>417066</v>
      </c>
      <c r="K90" s="6">
        <v>447240</v>
      </c>
      <c r="L90" s="19">
        <v>388972</v>
      </c>
      <c r="M90" s="17"/>
      <c r="N90" s="18"/>
      <c r="O90" s="6">
        <v>468958</v>
      </c>
      <c r="P90" s="6">
        <v>415686</v>
      </c>
      <c r="Q90" s="6">
        <v>446516</v>
      </c>
      <c r="R90" s="6">
        <v>448319</v>
      </c>
      <c r="S90" s="6">
        <v>423551</v>
      </c>
      <c r="T90" s="6">
        <v>447251</v>
      </c>
      <c r="U90" s="6">
        <v>523027</v>
      </c>
      <c r="V90" s="6">
        <v>535508</v>
      </c>
      <c r="W90" s="6">
        <v>614712</v>
      </c>
      <c r="X90" s="6">
        <v>756344</v>
      </c>
      <c r="Y90" s="6">
        <v>711749</v>
      </c>
      <c r="Z90" s="7">
        <v>487740.75</v>
      </c>
      <c r="AA90" s="6">
        <v>49600</v>
      </c>
      <c r="AB90" s="6">
        <v>49600</v>
      </c>
      <c r="AC90" s="6">
        <v>49600</v>
      </c>
      <c r="AD90" s="6">
        <v>49600</v>
      </c>
      <c r="AE90" s="6">
        <v>49600</v>
      </c>
      <c r="AF90" s="6">
        <v>49600</v>
      </c>
      <c r="AG90" s="6">
        <v>49600</v>
      </c>
      <c r="AH90" s="6">
        <v>49600</v>
      </c>
      <c r="AI90" s="6">
        <v>49600</v>
      </c>
      <c r="AJ90" s="6">
        <v>49600</v>
      </c>
      <c r="AK90" s="6">
        <v>49600</v>
      </c>
      <c r="AL90" s="6">
        <v>49600</v>
      </c>
      <c r="AM90" s="6">
        <v>49600</v>
      </c>
      <c r="AN90" s="6">
        <v>49600</v>
      </c>
      <c r="AO90" s="6">
        <v>49600</v>
      </c>
      <c r="AP90" s="6">
        <v>49600</v>
      </c>
      <c r="AQ90" s="6">
        <v>49600</v>
      </c>
      <c r="AR90" s="6">
        <v>49600</v>
      </c>
      <c r="AS90" s="6">
        <v>49600</v>
      </c>
      <c r="AT90" s="6">
        <v>49600</v>
      </c>
      <c r="AU90" s="7">
        <v>49600</v>
      </c>
      <c r="AV90" s="6">
        <v>2877904</v>
      </c>
      <c r="AW90" s="6">
        <v>2662492</v>
      </c>
      <c r="AX90" s="6">
        <v>2818949</v>
      </c>
      <c r="AY90" s="6">
        <v>3030109</v>
      </c>
      <c r="AZ90" s="6">
        <v>3031424</v>
      </c>
      <c r="BA90" s="6">
        <v>2995663</v>
      </c>
      <c r="BB90" s="6">
        <v>2797701</v>
      </c>
      <c r="BC90" s="6">
        <v>2556858</v>
      </c>
      <c r="BD90" s="6">
        <v>2485062</v>
      </c>
      <c r="BE90" s="6">
        <v>2942573</v>
      </c>
      <c r="BF90" s="6">
        <v>2705216</v>
      </c>
      <c r="BG90" s="6">
        <v>3041339</v>
      </c>
      <c r="BH90" s="6">
        <v>3047840</v>
      </c>
      <c r="BI90" s="6">
        <v>2902645</v>
      </c>
      <c r="BJ90" s="6">
        <v>3160375</v>
      </c>
      <c r="BK90" s="6">
        <v>3539726</v>
      </c>
      <c r="BL90" s="6">
        <v>3543833</v>
      </c>
      <c r="BM90" s="6">
        <v>4033484</v>
      </c>
      <c r="BN90" s="6">
        <v>4456078</v>
      </c>
      <c r="BO90" s="6">
        <v>3851809</v>
      </c>
      <c r="BP90" s="7">
        <v>3124054</v>
      </c>
      <c r="BQ90" s="6">
        <v>24800</v>
      </c>
      <c r="BR90" s="6">
        <v>24800</v>
      </c>
      <c r="BS90" s="6">
        <v>24800</v>
      </c>
      <c r="BT90" s="6">
        <v>24800</v>
      </c>
      <c r="BU90" s="6">
        <v>24800</v>
      </c>
      <c r="BV90" s="6">
        <v>24800</v>
      </c>
      <c r="BW90" s="6">
        <v>24800</v>
      </c>
      <c r="BX90" s="6">
        <v>24800</v>
      </c>
      <c r="BY90" s="6">
        <v>24800</v>
      </c>
      <c r="BZ90" s="6">
        <v>24800</v>
      </c>
      <c r="CA90" s="6">
        <v>24800</v>
      </c>
      <c r="CB90" s="6">
        <v>24800</v>
      </c>
      <c r="CC90" s="6">
        <v>24800</v>
      </c>
      <c r="CD90" s="6">
        <v>24800</v>
      </c>
      <c r="CE90" s="6">
        <v>24800</v>
      </c>
      <c r="CF90" s="6">
        <v>24800</v>
      </c>
      <c r="CG90" s="6">
        <v>24800</v>
      </c>
      <c r="CH90" s="6">
        <v>24800</v>
      </c>
      <c r="CI90" s="6">
        <v>24800</v>
      </c>
      <c r="CJ90" s="6">
        <v>24800</v>
      </c>
      <c r="CK90" s="7">
        <v>24800</v>
      </c>
      <c r="CL90" s="6">
        <v>34025</v>
      </c>
      <c r="CM90" s="6">
        <v>32688</v>
      </c>
      <c r="CN90" s="6">
        <v>33900</v>
      </c>
      <c r="CO90" s="6">
        <v>31762</v>
      </c>
      <c r="CP90" s="6">
        <v>33432</v>
      </c>
      <c r="CQ90" s="6">
        <v>32697</v>
      </c>
      <c r="CR90" s="6">
        <v>33488</v>
      </c>
      <c r="CS90" s="6">
        <v>24689</v>
      </c>
      <c r="CT90" s="6">
        <v>28976</v>
      </c>
      <c r="CU90" s="6">
        <v>30483</v>
      </c>
      <c r="CV90" s="6">
        <v>31099</v>
      </c>
      <c r="CW90" s="6">
        <v>31133</v>
      </c>
      <c r="CX90" s="6">
        <v>32993</v>
      </c>
      <c r="CY90" s="6">
        <v>40213</v>
      </c>
      <c r="CZ90" s="6">
        <v>33028</v>
      </c>
      <c r="DA90" s="6">
        <v>42957</v>
      </c>
      <c r="DB90" s="6">
        <v>34053</v>
      </c>
      <c r="DC90" s="6">
        <v>34629</v>
      </c>
      <c r="DD90" s="6">
        <v>35871</v>
      </c>
      <c r="DE90" s="6">
        <v>30666</v>
      </c>
      <c r="DF90" s="7">
        <v>33139.1</v>
      </c>
      <c r="DG90" s="6">
        <v>31859</v>
      </c>
      <c r="DH90" s="6">
        <v>29323</v>
      </c>
      <c r="DI90" s="6">
        <v>35227</v>
      </c>
      <c r="DJ90" s="6">
        <v>39683</v>
      </c>
      <c r="DK90" s="6">
        <v>36558</v>
      </c>
      <c r="DL90" s="6">
        <v>35057</v>
      </c>
      <c r="DM90" s="6">
        <v>33924</v>
      </c>
      <c r="DN90" s="6">
        <v>25599</v>
      </c>
      <c r="DO90" s="6">
        <v>29421</v>
      </c>
      <c r="DP90" s="6">
        <v>35005</v>
      </c>
      <c r="DQ90" s="6">
        <v>33461</v>
      </c>
      <c r="DR90" s="6">
        <v>41992</v>
      </c>
      <c r="DS90" s="6">
        <v>39881</v>
      </c>
      <c r="DT90" s="6">
        <v>32675</v>
      </c>
      <c r="DU90" s="6">
        <v>44734</v>
      </c>
      <c r="DV90" s="6">
        <v>48069</v>
      </c>
      <c r="DW90" s="6">
        <v>49994</v>
      </c>
      <c r="DX90" s="6">
        <v>55596</v>
      </c>
      <c r="DY90" s="6">
        <v>50761</v>
      </c>
      <c r="DZ90" s="6">
        <v>36333</v>
      </c>
      <c r="EA90" s="7">
        <v>38257.599999999999</v>
      </c>
      <c r="EB90" s="6">
        <v>1443</v>
      </c>
      <c r="EC90" s="6">
        <v>3179</v>
      </c>
      <c r="ED90" s="6">
        <v>2408</v>
      </c>
      <c r="EE90" s="6">
        <v>4292</v>
      </c>
      <c r="EF90" s="6">
        <v>6803</v>
      </c>
      <c r="EG90" s="6">
        <v>3123</v>
      </c>
      <c r="EH90" s="6">
        <v>4266</v>
      </c>
      <c r="EI90" s="6">
        <v>2999</v>
      </c>
      <c r="EJ90" s="6">
        <v>2401</v>
      </c>
      <c r="EK90" s="6">
        <v>4165</v>
      </c>
      <c r="EL90" s="6">
        <v>2751</v>
      </c>
      <c r="EM90" s="6">
        <v>5076</v>
      </c>
      <c r="EN90" s="6">
        <v>5778</v>
      </c>
      <c r="EO90" s="6">
        <v>4241</v>
      </c>
      <c r="EP90" s="6">
        <v>6527</v>
      </c>
      <c r="EQ90" s="6">
        <v>0</v>
      </c>
      <c r="ER90" s="6">
        <v>3313</v>
      </c>
      <c r="ES90" s="6">
        <v>7548</v>
      </c>
      <c r="ET90" s="6">
        <v>6280</v>
      </c>
      <c r="EU90" s="6">
        <v>4317</v>
      </c>
      <c r="EV90" s="7">
        <v>4045.5</v>
      </c>
      <c r="EW90" s="6">
        <v>0</v>
      </c>
      <c r="EX90" s="6">
        <v>0</v>
      </c>
      <c r="EY90" s="6">
        <v>0</v>
      </c>
      <c r="EZ90" s="6">
        <v>0</v>
      </c>
      <c r="FA90" s="6">
        <v>0</v>
      </c>
      <c r="FB90" s="6">
        <v>0</v>
      </c>
      <c r="FC90" s="6">
        <v>0</v>
      </c>
      <c r="FD90" s="6">
        <v>0</v>
      </c>
      <c r="FE90" s="6">
        <v>0</v>
      </c>
      <c r="FF90" s="6">
        <v>0</v>
      </c>
      <c r="FG90" s="6">
        <v>0</v>
      </c>
      <c r="FH90" s="6">
        <v>0</v>
      </c>
      <c r="FI90" s="6">
        <v>0</v>
      </c>
      <c r="FJ90" s="6">
        <v>0</v>
      </c>
      <c r="FK90" s="6">
        <v>0</v>
      </c>
      <c r="FL90" s="6">
        <v>0</v>
      </c>
      <c r="FM90" s="6">
        <v>0</v>
      </c>
      <c r="FN90" s="6">
        <v>0</v>
      </c>
      <c r="FO90" s="6">
        <v>0</v>
      </c>
      <c r="FP90" s="6">
        <v>0</v>
      </c>
      <c r="FQ90" s="7">
        <v>0</v>
      </c>
      <c r="FR90" s="6">
        <v>1214</v>
      </c>
      <c r="FS90" s="6">
        <v>1258</v>
      </c>
      <c r="FT90" s="6">
        <v>1482</v>
      </c>
      <c r="FU90" s="6">
        <v>2009</v>
      </c>
      <c r="FV90" s="6">
        <v>1464</v>
      </c>
      <c r="FW90" s="6">
        <v>1500</v>
      </c>
      <c r="FX90" s="6">
        <v>1830</v>
      </c>
      <c r="FY90" s="6">
        <v>1142</v>
      </c>
      <c r="FZ90" s="6">
        <v>1095</v>
      </c>
      <c r="GA90" s="6">
        <v>1442</v>
      </c>
      <c r="GB90" s="6">
        <v>1349</v>
      </c>
      <c r="GC90" s="6">
        <v>1852</v>
      </c>
      <c r="GD90" s="6">
        <v>1815</v>
      </c>
      <c r="GE90" s="6">
        <v>1925</v>
      </c>
      <c r="GF90" s="6">
        <v>2066</v>
      </c>
      <c r="GG90" s="6">
        <v>3022</v>
      </c>
      <c r="GH90" s="6">
        <v>2929</v>
      </c>
      <c r="GI90" s="6">
        <v>3253</v>
      </c>
      <c r="GJ90" s="6">
        <v>4706</v>
      </c>
      <c r="GK90" s="6">
        <v>2851</v>
      </c>
      <c r="GL90" s="7">
        <v>2010.2</v>
      </c>
      <c r="GM90" s="6">
        <v>0</v>
      </c>
      <c r="GN90" s="6">
        <v>0</v>
      </c>
      <c r="GO90" s="6">
        <v>0</v>
      </c>
      <c r="GP90" s="6">
        <v>0</v>
      </c>
      <c r="GQ90" s="6">
        <v>0</v>
      </c>
      <c r="GR90" s="6">
        <v>0</v>
      </c>
      <c r="GS90" s="6">
        <v>0</v>
      </c>
      <c r="GT90" s="6">
        <v>0</v>
      </c>
      <c r="GU90" s="6">
        <v>0</v>
      </c>
      <c r="GV90" s="6">
        <v>0</v>
      </c>
      <c r="GW90" s="6">
        <v>0</v>
      </c>
      <c r="GX90" s="6">
        <v>0</v>
      </c>
      <c r="GY90" s="6">
        <v>0</v>
      </c>
      <c r="GZ90" s="6">
        <v>0</v>
      </c>
      <c r="HA90" s="6">
        <v>0</v>
      </c>
      <c r="HB90" s="6">
        <v>0</v>
      </c>
      <c r="HC90" s="6">
        <v>0</v>
      </c>
      <c r="HD90" s="6">
        <v>0</v>
      </c>
      <c r="HE90" s="6">
        <v>0</v>
      </c>
      <c r="HF90" s="6">
        <v>0</v>
      </c>
      <c r="HG90" s="7">
        <v>0</v>
      </c>
      <c r="HH90" s="6">
        <v>0</v>
      </c>
      <c r="HI90" s="6">
        <v>0</v>
      </c>
      <c r="HJ90" s="6">
        <v>0</v>
      </c>
      <c r="HK90" s="6">
        <v>0</v>
      </c>
      <c r="HL90" s="6">
        <v>0</v>
      </c>
      <c r="HM90" s="6">
        <v>0</v>
      </c>
      <c r="HN90" s="6">
        <v>0</v>
      </c>
      <c r="HO90" s="6">
        <v>0</v>
      </c>
      <c r="HP90" s="6">
        <v>0</v>
      </c>
      <c r="HQ90" s="6">
        <v>0</v>
      </c>
      <c r="HR90" s="6">
        <v>0</v>
      </c>
      <c r="HS90" s="6">
        <v>0</v>
      </c>
      <c r="HT90" s="6">
        <v>0</v>
      </c>
      <c r="HU90" s="6">
        <v>0</v>
      </c>
      <c r="HV90" s="6">
        <v>0</v>
      </c>
      <c r="HW90" s="6">
        <v>0</v>
      </c>
      <c r="HX90" s="6">
        <v>0</v>
      </c>
      <c r="HY90" s="6">
        <v>0</v>
      </c>
      <c r="HZ90" s="6">
        <v>0</v>
      </c>
      <c r="IA90" s="6">
        <v>0</v>
      </c>
      <c r="IB90" s="7">
        <v>0</v>
      </c>
    </row>
    <row r="91" spans="3:236" ht="14">
      <c r="C91" s="5" t="s">
        <v>97</v>
      </c>
      <c r="D91" s="6">
        <v>193304</v>
      </c>
      <c r="E91" s="6">
        <v>215567</v>
      </c>
      <c r="F91" s="6">
        <v>211642</v>
      </c>
      <c r="G91" s="6">
        <v>185799</v>
      </c>
      <c r="H91" s="6">
        <v>183573</v>
      </c>
      <c r="I91" s="6">
        <v>178824</v>
      </c>
      <c r="J91" s="6">
        <v>183111</v>
      </c>
      <c r="K91" s="6">
        <v>203332</v>
      </c>
      <c r="L91" s="19">
        <v>176998</v>
      </c>
      <c r="M91" s="17"/>
      <c r="N91" s="18"/>
      <c r="O91" s="6">
        <v>221672</v>
      </c>
      <c r="P91" s="6">
        <v>227179</v>
      </c>
      <c r="Q91" s="6">
        <v>194046</v>
      </c>
      <c r="R91" s="6">
        <v>215698</v>
      </c>
      <c r="S91" s="6">
        <v>198545</v>
      </c>
      <c r="T91" s="6">
        <v>197529</v>
      </c>
      <c r="U91" s="6">
        <v>200525</v>
      </c>
      <c r="V91" s="6">
        <v>214993</v>
      </c>
      <c r="W91" s="6">
        <v>246826</v>
      </c>
      <c r="X91" s="6">
        <v>255436</v>
      </c>
      <c r="Y91" s="6">
        <v>285227</v>
      </c>
      <c r="Z91" s="7">
        <v>209491.3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7">
        <v>0</v>
      </c>
      <c r="AV91" s="6">
        <v>590314</v>
      </c>
      <c r="AW91" s="6">
        <v>647896</v>
      </c>
      <c r="AX91" s="6">
        <v>603292</v>
      </c>
      <c r="AY91" s="6">
        <v>539796</v>
      </c>
      <c r="AZ91" s="6">
        <v>546502</v>
      </c>
      <c r="BA91" s="6">
        <v>524326</v>
      </c>
      <c r="BB91" s="6">
        <v>540632</v>
      </c>
      <c r="BC91" s="6">
        <v>591578</v>
      </c>
      <c r="BD91" s="6">
        <v>522848</v>
      </c>
      <c r="BE91" s="6">
        <v>624703</v>
      </c>
      <c r="BF91" s="6">
        <v>622073</v>
      </c>
      <c r="BG91" s="6">
        <v>586973</v>
      </c>
      <c r="BH91" s="6">
        <v>642018</v>
      </c>
      <c r="BI91" s="6">
        <v>596310</v>
      </c>
      <c r="BJ91" s="6">
        <v>590023</v>
      </c>
      <c r="BK91" s="6">
        <v>612914</v>
      </c>
      <c r="BL91" s="6">
        <v>641229</v>
      </c>
      <c r="BM91" s="6">
        <v>746182</v>
      </c>
      <c r="BN91" s="6">
        <v>668526</v>
      </c>
      <c r="BO91" s="6">
        <v>833329</v>
      </c>
      <c r="BP91" s="7">
        <v>613573.19999999995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7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  <c r="DD91" s="6">
        <v>0</v>
      </c>
      <c r="DE91" s="6">
        <v>0</v>
      </c>
      <c r="DF91" s="7">
        <v>0</v>
      </c>
      <c r="DG91" s="6">
        <v>0</v>
      </c>
      <c r="DH91" s="6">
        <v>0</v>
      </c>
      <c r="DI91" s="6">
        <v>0</v>
      </c>
      <c r="DJ91" s="6">
        <v>0</v>
      </c>
      <c r="DK91" s="6">
        <v>0</v>
      </c>
      <c r="DL91" s="6">
        <v>0</v>
      </c>
      <c r="DM91" s="6">
        <v>0</v>
      </c>
      <c r="DN91" s="6">
        <v>0</v>
      </c>
      <c r="DO91" s="6">
        <v>0</v>
      </c>
      <c r="DP91" s="6">
        <v>0</v>
      </c>
      <c r="DQ91" s="6">
        <v>0</v>
      </c>
      <c r="DR91" s="6">
        <v>0</v>
      </c>
      <c r="DS91" s="6">
        <v>0</v>
      </c>
      <c r="DT91" s="6">
        <v>0</v>
      </c>
      <c r="DU91" s="6">
        <v>0</v>
      </c>
      <c r="DV91" s="6">
        <v>0</v>
      </c>
      <c r="DW91" s="6">
        <v>0</v>
      </c>
      <c r="DX91" s="6">
        <v>0</v>
      </c>
      <c r="DY91" s="6">
        <v>0</v>
      </c>
      <c r="DZ91" s="6">
        <v>0</v>
      </c>
      <c r="EA91" s="7">
        <v>0</v>
      </c>
      <c r="EB91" s="6">
        <v>6196</v>
      </c>
      <c r="EC91" s="6">
        <v>6042</v>
      </c>
      <c r="ED91" s="6">
        <v>5364</v>
      </c>
      <c r="EE91" s="6">
        <v>5019</v>
      </c>
      <c r="EF91" s="6">
        <v>5487</v>
      </c>
      <c r="EG91" s="6">
        <v>5218</v>
      </c>
      <c r="EH91" s="6">
        <v>5096</v>
      </c>
      <c r="EI91" s="6">
        <v>4932</v>
      </c>
      <c r="EJ91" s="6">
        <v>4453</v>
      </c>
      <c r="EK91" s="6">
        <v>4930</v>
      </c>
      <c r="EL91" s="6">
        <v>4374</v>
      </c>
      <c r="EM91" s="6">
        <v>5392</v>
      </c>
      <c r="EN91" s="6">
        <v>5891</v>
      </c>
      <c r="EO91" s="6">
        <v>5942</v>
      </c>
      <c r="EP91" s="6">
        <v>6199</v>
      </c>
      <c r="EQ91" s="6">
        <v>6720</v>
      </c>
      <c r="ER91" s="6">
        <v>6956</v>
      </c>
      <c r="ES91" s="6">
        <v>7611</v>
      </c>
      <c r="ET91" s="6">
        <v>3349</v>
      </c>
      <c r="EU91" s="6">
        <v>8414</v>
      </c>
      <c r="EV91" s="7">
        <v>5679.25</v>
      </c>
      <c r="EW91" s="6">
        <v>7938</v>
      </c>
      <c r="EX91" s="6">
        <v>8517</v>
      </c>
      <c r="EY91" s="6">
        <v>6277</v>
      </c>
      <c r="EZ91" s="6">
        <v>5841</v>
      </c>
      <c r="FA91" s="6">
        <v>6591</v>
      </c>
      <c r="FB91" s="6">
        <v>6150</v>
      </c>
      <c r="FC91" s="6">
        <v>6440</v>
      </c>
      <c r="FD91" s="6">
        <v>6600</v>
      </c>
      <c r="FE91" s="6">
        <v>6228</v>
      </c>
      <c r="FF91" s="6">
        <v>6425</v>
      </c>
      <c r="FG91" s="6">
        <v>5885</v>
      </c>
      <c r="FH91" s="6">
        <v>7475</v>
      </c>
      <c r="FI91" s="6">
        <v>7895</v>
      </c>
      <c r="FJ91" s="6">
        <v>6832</v>
      </c>
      <c r="FK91" s="6">
        <v>6479</v>
      </c>
      <c r="FL91" s="6">
        <v>6729</v>
      </c>
      <c r="FM91" s="6">
        <v>7714</v>
      </c>
      <c r="FN91" s="6">
        <v>9483</v>
      </c>
      <c r="FO91" s="6">
        <v>5319</v>
      </c>
      <c r="FP91" s="6">
        <v>8510</v>
      </c>
      <c r="FQ91" s="7">
        <v>6966.4</v>
      </c>
      <c r="FR91" s="6">
        <v>136</v>
      </c>
      <c r="FS91" s="6">
        <v>121</v>
      </c>
      <c r="FT91" s="6">
        <v>143</v>
      </c>
      <c r="FU91" s="6">
        <v>145</v>
      </c>
      <c r="FV91" s="6">
        <v>94</v>
      </c>
      <c r="FW91" s="6">
        <v>77</v>
      </c>
      <c r="FX91" s="6">
        <v>110</v>
      </c>
      <c r="FY91" s="6">
        <v>76</v>
      </c>
      <c r="FZ91" s="6">
        <v>69</v>
      </c>
      <c r="GA91" s="6">
        <v>57</v>
      </c>
      <c r="GB91" s="6">
        <v>69</v>
      </c>
      <c r="GC91" s="6">
        <v>113</v>
      </c>
      <c r="GD91" s="6">
        <v>110</v>
      </c>
      <c r="GE91" s="6">
        <v>55</v>
      </c>
      <c r="GF91" s="6">
        <v>139</v>
      </c>
      <c r="GG91" s="6">
        <v>164</v>
      </c>
      <c r="GH91" s="6">
        <v>207</v>
      </c>
      <c r="GI91" s="6">
        <v>306</v>
      </c>
      <c r="GJ91" s="6">
        <v>359</v>
      </c>
      <c r="GK91" s="6">
        <v>347</v>
      </c>
      <c r="GL91" s="7">
        <v>144.85</v>
      </c>
      <c r="GM91" s="6">
        <v>0</v>
      </c>
      <c r="GN91" s="6">
        <v>0</v>
      </c>
      <c r="GO91" s="6">
        <v>0</v>
      </c>
      <c r="GP91" s="6">
        <v>0</v>
      </c>
      <c r="GQ91" s="6">
        <v>0</v>
      </c>
      <c r="GR91" s="6">
        <v>0</v>
      </c>
      <c r="GS91" s="6">
        <v>0</v>
      </c>
      <c r="GT91" s="6">
        <v>0</v>
      </c>
      <c r="GU91" s="6">
        <v>0</v>
      </c>
      <c r="GV91" s="6">
        <v>0</v>
      </c>
      <c r="GW91" s="6">
        <v>0</v>
      </c>
      <c r="GX91" s="6">
        <v>0</v>
      </c>
      <c r="GY91" s="6">
        <v>0</v>
      </c>
      <c r="GZ91" s="6">
        <v>0</v>
      </c>
      <c r="HA91" s="6">
        <v>0</v>
      </c>
      <c r="HB91" s="6">
        <v>0</v>
      </c>
      <c r="HC91" s="6">
        <v>0</v>
      </c>
      <c r="HD91" s="6">
        <v>0</v>
      </c>
      <c r="HE91" s="6">
        <v>0</v>
      </c>
      <c r="HF91" s="6">
        <v>0</v>
      </c>
      <c r="HG91" s="7">
        <v>0</v>
      </c>
      <c r="HH91" s="6">
        <v>288</v>
      </c>
      <c r="HI91" s="6">
        <v>689</v>
      </c>
      <c r="HJ91" s="6">
        <v>570</v>
      </c>
      <c r="HK91" s="6">
        <v>690</v>
      </c>
      <c r="HL91" s="6">
        <v>480</v>
      </c>
      <c r="HM91" s="6">
        <v>210</v>
      </c>
      <c r="HN91" s="6">
        <v>600</v>
      </c>
      <c r="HO91" s="6">
        <v>1260</v>
      </c>
      <c r="HP91" s="6">
        <v>1110</v>
      </c>
      <c r="HQ91" s="6">
        <v>930</v>
      </c>
      <c r="HR91" s="6">
        <v>810</v>
      </c>
      <c r="HS91" s="6">
        <v>1170</v>
      </c>
      <c r="HT91" s="6">
        <v>960</v>
      </c>
      <c r="HU91" s="6">
        <v>1290</v>
      </c>
      <c r="HV91" s="6">
        <v>960</v>
      </c>
      <c r="HW91" s="6">
        <v>1537</v>
      </c>
      <c r="HX91" s="6">
        <v>40</v>
      </c>
      <c r="HY91" s="6">
        <v>559</v>
      </c>
      <c r="HZ91" s="6">
        <v>915</v>
      </c>
      <c r="IA91" s="6">
        <v>1071</v>
      </c>
      <c r="IB91" s="7">
        <v>806.95</v>
      </c>
    </row>
    <row r="92" spans="3:236" ht="14">
      <c r="C92" s="5" t="s">
        <v>98</v>
      </c>
      <c r="D92" s="6">
        <v>1317835</v>
      </c>
      <c r="E92" s="6">
        <v>1434425</v>
      </c>
      <c r="F92" s="6">
        <v>1520386</v>
      </c>
      <c r="G92" s="6">
        <v>887488</v>
      </c>
      <c r="H92" s="6">
        <v>915347</v>
      </c>
      <c r="I92" s="6">
        <v>987782</v>
      </c>
      <c r="J92" s="6">
        <v>929583</v>
      </c>
      <c r="K92" s="6">
        <v>1006447</v>
      </c>
      <c r="L92" s="19">
        <v>936929</v>
      </c>
      <c r="M92" s="17"/>
      <c r="N92" s="18"/>
      <c r="O92" s="6">
        <v>994985</v>
      </c>
      <c r="P92" s="6">
        <v>843893</v>
      </c>
      <c r="Q92" s="6">
        <v>883663</v>
      </c>
      <c r="R92" s="6">
        <v>918746</v>
      </c>
      <c r="S92" s="6">
        <v>828947</v>
      </c>
      <c r="T92" s="6">
        <v>853998</v>
      </c>
      <c r="U92" s="6">
        <v>768363</v>
      </c>
      <c r="V92" s="6">
        <v>879934</v>
      </c>
      <c r="W92" s="6">
        <v>840601</v>
      </c>
      <c r="X92" s="6">
        <v>820387</v>
      </c>
      <c r="Y92" s="6">
        <v>737547</v>
      </c>
      <c r="Z92" s="7">
        <v>965364.3</v>
      </c>
      <c r="AA92" s="6">
        <v>5983424</v>
      </c>
      <c r="AB92" s="6">
        <v>6967760</v>
      </c>
      <c r="AC92" s="6">
        <v>6548510</v>
      </c>
      <c r="AD92" s="6">
        <v>7226966</v>
      </c>
      <c r="AE92" s="6">
        <v>7229294</v>
      </c>
      <c r="AF92" s="6">
        <v>7591374</v>
      </c>
      <c r="AG92" s="6">
        <v>9531174</v>
      </c>
      <c r="AH92" s="6">
        <v>10222645</v>
      </c>
      <c r="AI92" s="6">
        <v>9751436</v>
      </c>
      <c r="AJ92" s="6">
        <v>9615382</v>
      </c>
      <c r="AK92" s="6">
        <v>8883419</v>
      </c>
      <c r="AL92" s="6">
        <v>7984305</v>
      </c>
      <c r="AM92" s="6">
        <v>8212118</v>
      </c>
      <c r="AN92" s="6">
        <v>7739355</v>
      </c>
      <c r="AO92" s="6">
        <v>8097124</v>
      </c>
      <c r="AP92" s="6">
        <v>7592556</v>
      </c>
      <c r="AQ92" s="6">
        <v>8553790</v>
      </c>
      <c r="AR92" s="6">
        <v>8311786</v>
      </c>
      <c r="AS92" s="6">
        <v>8126357</v>
      </c>
      <c r="AT92" s="6">
        <v>7814995</v>
      </c>
      <c r="AU92" s="7">
        <v>8099188.5</v>
      </c>
      <c r="AV92" s="6">
        <v>2521671</v>
      </c>
      <c r="AW92" s="6">
        <v>2465345</v>
      </c>
      <c r="AX92" s="6">
        <v>2584024</v>
      </c>
      <c r="AY92" s="6">
        <v>1746897</v>
      </c>
      <c r="AZ92" s="6">
        <v>1769628</v>
      </c>
      <c r="BA92" s="6">
        <v>1875480</v>
      </c>
      <c r="BB92" s="6">
        <v>1799758</v>
      </c>
      <c r="BC92" s="6">
        <v>1986233</v>
      </c>
      <c r="BD92" s="6">
        <v>1730867</v>
      </c>
      <c r="BE92" s="6">
        <v>1887835</v>
      </c>
      <c r="BF92" s="6">
        <v>1517632</v>
      </c>
      <c r="BG92" s="6">
        <v>1773332</v>
      </c>
      <c r="BH92" s="6">
        <v>1736006</v>
      </c>
      <c r="BI92" s="6">
        <v>1564820</v>
      </c>
      <c r="BJ92" s="6">
        <v>1510880</v>
      </c>
      <c r="BK92" s="6">
        <v>1435406</v>
      </c>
      <c r="BL92" s="6">
        <v>1624031</v>
      </c>
      <c r="BM92" s="6">
        <v>1516942</v>
      </c>
      <c r="BN92" s="6">
        <v>1544783</v>
      </c>
      <c r="BO92" s="6">
        <v>1490210</v>
      </c>
      <c r="BP92" s="7">
        <v>1804089</v>
      </c>
      <c r="BQ92" s="6">
        <v>2991718</v>
      </c>
      <c r="BR92" s="6">
        <v>3483885</v>
      </c>
      <c r="BS92" s="6">
        <v>3274260</v>
      </c>
      <c r="BT92" s="6">
        <v>3613490</v>
      </c>
      <c r="BU92" s="6">
        <v>3614646</v>
      </c>
      <c r="BV92" s="6">
        <v>3795687</v>
      </c>
      <c r="BW92" s="6">
        <v>6094146</v>
      </c>
      <c r="BX92" s="6">
        <v>6417646</v>
      </c>
      <c r="BY92" s="6">
        <v>6451731</v>
      </c>
      <c r="BZ92" s="6">
        <v>6057184</v>
      </c>
      <c r="CA92" s="6">
        <v>5684328</v>
      </c>
      <c r="CB92" s="6">
        <v>5174949</v>
      </c>
      <c r="CC92" s="6">
        <v>5396804</v>
      </c>
      <c r="CD92" s="6">
        <v>5078064</v>
      </c>
      <c r="CE92" s="6">
        <v>5274738</v>
      </c>
      <c r="CF92" s="6">
        <v>5054599</v>
      </c>
      <c r="CG92" s="6">
        <v>5747935</v>
      </c>
      <c r="CH92" s="6">
        <v>5514796</v>
      </c>
      <c r="CI92" s="6">
        <v>5778962</v>
      </c>
      <c r="CJ92" s="6">
        <v>5559103</v>
      </c>
      <c r="CK92" s="7">
        <v>5002933.55</v>
      </c>
      <c r="CL92" s="6">
        <v>0</v>
      </c>
      <c r="CM92" s="6">
        <v>0</v>
      </c>
      <c r="CN92" s="6">
        <v>0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0</v>
      </c>
      <c r="DD92" s="6">
        <v>0</v>
      </c>
      <c r="DE92" s="6">
        <v>0</v>
      </c>
      <c r="DF92" s="7">
        <v>0</v>
      </c>
      <c r="DG92" s="6">
        <v>0</v>
      </c>
      <c r="DH92" s="6">
        <v>0</v>
      </c>
      <c r="DI92" s="6">
        <v>0</v>
      </c>
      <c r="DJ92" s="6">
        <v>0</v>
      </c>
      <c r="DK92" s="6">
        <v>0</v>
      </c>
      <c r="DL92" s="6">
        <v>0</v>
      </c>
      <c r="DM92" s="6">
        <v>0</v>
      </c>
      <c r="DN92" s="6">
        <v>0</v>
      </c>
      <c r="DO92" s="6">
        <v>0</v>
      </c>
      <c r="DP92" s="6">
        <v>0</v>
      </c>
      <c r="DQ92" s="6">
        <v>0</v>
      </c>
      <c r="DR92" s="6">
        <v>0</v>
      </c>
      <c r="DS92" s="6">
        <v>0</v>
      </c>
      <c r="DT92" s="6">
        <v>0</v>
      </c>
      <c r="DU92" s="6">
        <v>0</v>
      </c>
      <c r="DV92" s="6">
        <v>0</v>
      </c>
      <c r="DW92" s="6">
        <v>0</v>
      </c>
      <c r="DX92" s="6">
        <v>0</v>
      </c>
      <c r="DY92" s="6">
        <v>0</v>
      </c>
      <c r="DZ92" s="6">
        <v>0</v>
      </c>
      <c r="EA92" s="7">
        <v>0</v>
      </c>
      <c r="EB92" s="6">
        <v>4085</v>
      </c>
      <c r="EC92" s="6">
        <v>3788</v>
      </c>
      <c r="ED92" s="6">
        <v>3676</v>
      </c>
      <c r="EE92" s="6">
        <v>3185</v>
      </c>
      <c r="EF92" s="6">
        <v>3397</v>
      </c>
      <c r="EG92" s="6">
        <v>3814</v>
      </c>
      <c r="EH92" s="6">
        <v>4093</v>
      </c>
      <c r="EI92" s="6">
        <v>4045</v>
      </c>
      <c r="EJ92" s="6">
        <v>4261</v>
      </c>
      <c r="EK92" s="6">
        <v>4004</v>
      </c>
      <c r="EL92" s="6">
        <v>2846</v>
      </c>
      <c r="EM92" s="6">
        <v>4970</v>
      </c>
      <c r="EN92" s="6">
        <v>3263</v>
      </c>
      <c r="EO92" s="6">
        <v>2651</v>
      </c>
      <c r="EP92" s="6">
        <v>2322</v>
      </c>
      <c r="EQ92" s="6">
        <v>2769</v>
      </c>
      <c r="ER92" s="6">
        <v>2626</v>
      </c>
      <c r="ES92" s="6">
        <v>3032</v>
      </c>
      <c r="ET92" s="6">
        <v>2311</v>
      </c>
      <c r="EU92" s="6">
        <v>4009</v>
      </c>
      <c r="EV92" s="7">
        <v>3457.35</v>
      </c>
      <c r="EW92" s="6">
        <v>4925</v>
      </c>
      <c r="EX92" s="6">
        <v>6027</v>
      </c>
      <c r="EY92" s="6">
        <v>6636</v>
      </c>
      <c r="EZ92" s="6">
        <v>7747</v>
      </c>
      <c r="FA92" s="6">
        <v>7487</v>
      </c>
      <c r="FB92" s="6">
        <v>8328</v>
      </c>
      <c r="FC92" s="6">
        <v>9178</v>
      </c>
      <c r="FD92" s="6">
        <v>7716</v>
      </c>
      <c r="FE92" s="6">
        <v>8831</v>
      </c>
      <c r="FF92" s="6">
        <v>9298</v>
      </c>
      <c r="FG92" s="6">
        <v>4603</v>
      </c>
      <c r="FH92" s="6">
        <v>9530</v>
      </c>
      <c r="FI92" s="6">
        <v>9923</v>
      </c>
      <c r="FJ92" s="6">
        <v>9839</v>
      </c>
      <c r="FK92" s="6">
        <v>8374</v>
      </c>
      <c r="FL92" s="6">
        <v>8821</v>
      </c>
      <c r="FM92" s="6">
        <v>9033</v>
      </c>
      <c r="FN92" s="6">
        <v>9230</v>
      </c>
      <c r="FO92" s="6">
        <v>10180</v>
      </c>
      <c r="FP92" s="6">
        <v>9545</v>
      </c>
      <c r="FQ92" s="7">
        <v>8262.5499999999993</v>
      </c>
      <c r="FR92" s="6">
        <v>2171</v>
      </c>
      <c r="FS92" s="6">
        <v>1860</v>
      </c>
      <c r="FT92" s="6">
        <v>1665</v>
      </c>
      <c r="FU92" s="6">
        <v>1897</v>
      </c>
      <c r="FV92" s="6">
        <v>1525</v>
      </c>
      <c r="FW92" s="6">
        <v>1742</v>
      </c>
      <c r="FX92" s="6">
        <v>1734</v>
      </c>
      <c r="FY92" s="6">
        <v>1579</v>
      </c>
      <c r="FZ92" s="6">
        <v>1957</v>
      </c>
      <c r="GA92" s="6">
        <v>1790</v>
      </c>
      <c r="GB92" s="6">
        <v>956</v>
      </c>
      <c r="GC92" s="6">
        <v>715</v>
      </c>
      <c r="GD92" s="6">
        <v>1765</v>
      </c>
      <c r="GE92" s="6">
        <v>1626</v>
      </c>
      <c r="GF92" s="6">
        <v>1295</v>
      </c>
      <c r="GG92" s="6">
        <v>1382</v>
      </c>
      <c r="GH92" s="6">
        <v>1427</v>
      </c>
      <c r="GI92" s="6">
        <v>1284</v>
      </c>
      <c r="GJ92" s="6">
        <v>1282</v>
      </c>
      <c r="GK92" s="6">
        <v>1301</v>
      </c>
      <c r="GL92" s="7">
        <v>1547.65</v>
      </c>
      <c r="GM92" s="6">
        <v>0</v>
      </c>
      <c r="GN92" s="6">
        <v>0</v>
      </c>
      <c r="GO92" s="6">
        <v>0</v>
      </c>
      <c r="GP92" s="6">
        <v>0</v>
      </c>
      <c r="GQ92" s="6">
        <v>0</v>
      </c>
      <c r="GR92" s="6">
        <v>0</v>
      </c>
      <c r="GS92" s="6">
        <v>0</v>
      </c>
      <c r="GT92" s="6">
        <v>0</v>
      </c>
      <c r="GU92" s="6">
        <v>0</v>
      </c>
      <c r="GV92" s="6">
        <v>0</v>
      </c>
      <c r="GW92" s="6">
        <v>0</v>
      </c>
      <c r="GX92" s="6">
        <v>0</v>
      </c>
      <c r="GY92" s="6">
        <v>0</v>
      </c>
      <c r="GZ92" s="6">
        <v>0</v>
      </c>
      <c r="HA92" s="6">
        <v>0</v>
      </c>
      <c r="HB92" s="6">
        <v>0</v>
      </c>
      <c r="HC92" s="6">
        <v>0</v>
      </c>
      <c r="HD92" s="6">
        <v>0</v>
      </c>
      <c r="HE92" s="6">
        <v>0</v>
      </c>
      <c r="HF92" s="6">
        <v>0</v>
      </c>
      <c r="HG92" s="7">
        <v>0</v>
      </c>
      <c r="HH92" s="6">
        <v>2943</v>
      </c>
      <c r="HI92" s="6">
        <v>3508</v>
      </c>
      <c r="HJ92" s="6">
        <v>2509</v>
      </c>
      <c r="HK92" s="6">
        <v>1915</v>
      </c>
      <c r="HL92" s="6">
        <v>2090</v>
      </c>
      <c r="HM92" s="6">
        <v>1396</v>
      </c>
      <c r="HN92" s="6">
        <v>1267</v>
      </c>
      <c r="HO92" s="6">
        <v>602</v>
      </c>
      <c r="HP92" s="6">
        <v>741</v>
      </c>
      <c r="HQ92" s="6">
        <v>1280</v>
      </c>
      <c r="HR92" s="6">
        <v>1249</v>
      </c>
      <c r="HS92" s="6">
        <v>1200</v>
      </c>
      <c r="HT92" s="6">
        <v>966</v>
      </c>
      <c r="HU92" s="6">
        <v>771</v>
      </c>
      <c r="HV92" s="6">
        <v>805</v>
      </c>
      <c r="HW92" s="6">
        <v>792</v>
      </c>
      <c r="HX92" s="6">
        <v>978</v>
      </c>
      <c r="HY92" s="6">
        <v>930</v>
      </c>
      <c r="HZ92" s="6">
        <v>930</v>
      </c>
      <c r="IA92" s="6">
        <v>0</v>
      </c>
      <c r="IB92" s="7">
        <v>1343.6</v>
      </c>
    </row>
    <row r="93" spans="3:236" ht="14">
      <c r="C93" s="5" t="s">
        <v>99</v>
      </c>
      <c r="D93" s="6">
        <v>45351</v>
      </c>
      <c r="E93" s="6">
        <v>44127</v>
      </c>
      <c r="F93" s="6">
        <v>43782</v>
      </c>
      <c r="G93" s="6">
        <v>45193</v>
      </c>
      <c r="H93" s="6">
        <v>41576</v>
      </c>
      <c r="I93" s="6">
        <v>41727</v>
      </c>
      <c r="J93" s="6">
        <v>38287</v>
      </c>
      <c r="K93" s="6">
        <v>40291</v>
      </c>
      <c r="L93" s="19">
        <v>44025</v>
      </c>
      <c r="M93" s="17"/>
      <c r="N93" s="18"/>
      <c r="O93" s="6">
        <v>72449</v>
      </c>
      <c r="P93" s="6">
        <v>82812</v>
      </c>
      <c r="Q93" s="6">
        <v>77588</v>
      </c>
      <c r="R93" s="6">
        <v>91996</v>
      </c>
      <c r="S93" s="6">
        <v>74279</v>
      </c>
      <c r="T93" s="6">
        <v>61493</v>
      </c>
      <c r="U93" s="6">
        <v>51435</v>
      </c>
      <c r="V93" s="6">
        <v>61401</v>
      </c>
      <c r="W93" s="6">
        <v>59859</v>
      </c>
      <c r="X93" s="6">
        <v>61896</v>
      </c>
      <c r="Y93" s="6">
        <v>51937</v>
      </c>
      <c r="Z93" s="7">
        <v>56575.199999999997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7">
        <v>0</v>
      </c>
      <c r="AV93" s="6">
        <v>845721</v>
      </c>
      <c r="AW93" s="6">
        <v>812601</v>
      </c>
      <c r="AX93" s="6">
        <v>764514</v>
      </c>
      <c r="AY93" s="6">
        <v>811663</v>
      </c>
      <c r="AZ93" s="6">
        <v>755144</v>
      </c>
      <c r="BA93" s="6">
        <v>735753</v>
      </c>
      <c r="BB93" s="6">
        <v>690721</v>
      </c>
      <c r="BC93" s="6">
        <v>679189</v>
      </c>
      <c r="BD93" s="6">
        <v>620295</v>
      </c>
      <c r="BE93" s="6">
        <v>787094</v>
      </c>
      <c r="BF93" s="6">
        <v>770374</v>
      </c>
      <c r="BG93" s="6">
        <v>738660</v>
      </c>
      <c r="BH93" s="6">
        <v>780170</v>
      </c>
      <c r="BI93" s="6">
        <v>725465</v>
      </c>
      <c r="BJ93" s="6">
        <v>730793</v>
      </c>
      <c r="BK93" s="6">
        <v>759348</v>
      </c>
      <c r="BL93" s="6">
        <v>794406</v>
      </c>
      <c r="BM93" s="6">
        <v>819794</v>
      </c>
      <c r="BN93" s="6">
        <v>768082</v>
      </c>
      <c r="BO93" s="6">
        <v>727121</v>
      </c>
      <c r="BP93" s="7">
        <v>755845.4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7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  <c r="DD93" s="6">
        <v>0</v>
      </c>
      <c r="DE93" s="6">
        <v>0</v>
      </c>
      <c r="DF93" s="7">
        <v>0</v>
      </c>
      <c r="DG93" s="6">
        <v>0</v>
      </c>
      <c r="DH93" s="6">
        <v>0</v>
      </c>
      <c r="DI93" s="6">
        <v>0</v>
      </c>
      <c r="DJ93" s="6">
        <v>0</v>
      </c>
      <c r="DK93" s="6">
        <v>0</v>
      </c>
      <c r="DL93" s="6">
        <v>0</v>
      </c>
      <c r="DM93" s="6">
        <v>0</v>
      </c>
      <c r="DN93" s="6">
        <v>0</v>
      </c>
      <c r="DO93" s="6">
        <v>0</v>
      </c>
      <c r="DP93" s="6">
        <v>0</v>
      </c>
      <c r="DQ93" s="6">
        <v>0</v>
      </c>
      <c r="DR93" s="6">
        <v>0</v>
      </c>
      <c r="DS93" s="6">
        <v>0</v>
      </c>
      <c r="DT93" s="6">
        <v>0</v>
      </c>
      <c r="DU93" s="6">
        <v>0</v>
      </c>
      <c r="DV93" s="6">
        <v>0</v>
      </c>
      <c r="DW93" s="6">
        <v>0</v>
      </c>
      <c r="DX93" s="6">
        <v>0</v>
      </c>
      <c r="DY93" s="6">
        <v>0</v>
      </c>
      <c r="DZ93" s="6">
        <v>0</v>
      </c>
      <c r="EA93" s="7">
        <v>0</v>
      </c>
      <c r="EB93" s="6">
        <v>14116</v>
      </c>
      <c r="EC93" s="6">
        <v>13362</v>
      </c>
      <c r="ED93" s="6">
        <v>12294</v>
      </c>
      <c r="EE93" s="6">
        <v>13369</v>
      </c>
      <c r="EF93" s="6">
        <v>12909</v>
      </c>
      <c r="EG93" s="6">
        <v>12261</v>
      </c>
      <c r="EH93" s="6">
        <v>11677</v>
      </c>
      <c r="EI93" s="6">
        <v>11224</v>
      </c>
      <c r="EJ93" s="6">
        <v>8928</v>
      </c>
      <c r="EK93" s="6">
        <v>13596</v>
      </c>
      <c r="EL93" s="6">
        <v>12840</v>
      </c>
      <c r="EM93" s="6">
        <v>11512</v>
      </c>
      <c r="EN93" s="6">
        <v>12499</v>
      </c>
      <c r="EO93" s="6">
        <v>12201</v>
      </c>
      <c r="EP93" s="6">
        <v>12616</v>
      </c>
      <c r="EQ93" s="6">
        <v>12700</v>
      </c>
      <c r="ER93" s="6">
        <v>13171</v>
      </c>
      <c r="ES93" s="6">
        <v>13622</v>
      </c>
      <c r="ET93" s="6">
        <v>11839</v>
      </c>
      <c r="EU93" s="6">
        <v>12664</v>
      </c>
      <c r="EV93" s="7">
        <v>12470</v>
      </c>
      <c r="EW93" s="6">
        <v>0</v>
      </c>
      <c r="EX93" s="6">
        <v>0</v>
      </c>
      <c r="EY93" s="6">
        <v>0</v>
      </c>
      <c r="EZ93" s="6">
        <v>0</v>
      </c>
      <c r="FA93" s="6">
        <v>0</v>
      </c>
      <c r="FB93" s="6">
        <v>0</v>
      </c>
      <c r="FC93" s="6">
        <v>0</v>
      </c>
      <c r="FD93" s="6">
        <v>0</v>
      </c>
      <c r="FE93" s="6">
        <v>0</v>
      </c>
      <c r="FF93" s="6">
        <v>0</v>
      </c>
      <c r="FG93" s="6">
        <v>0</v>
      </c>
      <c r="FH93" s="6">
        <v>0</v>
      </c>
      <c r="FI93" s="6">
        <v>0</v>
      </c>
      <c r="FJ93" s="6">
        <v>0</v>
      </c>
      <c r="FK93" s="6">
        <v>0</v>
      </c>
      <c r="FL93" s="6">
        <v>0</v>
      </c>
      <c r="FM93" s="6">
        <v>0</v>
      </c>
      <c r="FN93" s="6">
        <v>0</v>
      </c>
      <c r="FO93" s="6">
        <v>0</v>
      </c>
      <c r="FP93" s="6">
        <v>0</v>
      </c>
      <c r="FQ93" s="7">
        <v>0</v>
      </c>
      <c r="FR93" s="6">
        <v>7895</v>
      </c>
      <c r="FS93" s="6">
        <v>7626</v>
      </c>
      <c r="FT93" s="6">
        <v>6791</v>
      </c>
      <c r="FU93" s="6">
        <v>7269</v>
      </c>
      <c r="FV93" s="6">
        <v>6429</v>
      </c>
      <c r="FW93" s="6">
        <v>6225</v>
      </c>
      <c r="FX93" s="6">
        <v>5936</v>
      </c>
      <c r="FY93" s="6">
        <v>5324</v>
      </c>
      <c r="FZ93" s="6">
        <v>4077</v>
      </c>
      <c r="GA93" s="6">
        <v>5207</v>
      </c>
      <c r="GB93" s="6">
        <v>5097</v>
      </c>
      <c r="GC93" s="6">
        <v>5575</v>
      </c>
      <c r="GD93" s="6">
        <v>5480</v>
      </c>
      <c r="GE93" s="6">
        <v>4760</v>
      </c>
      <c r="GF93" s="6">
        <v>5327</v>
      </c>
      <c r="GG93" s="6">
        <v>6923</v>
      </c>
      <c r="GH93" s="6">
        <v>6333</v>
      </c>
      <c r="GI93" s="6">
        <v>6420</v>
      </c>
      <c r="GJ93" s="6">
        <v>7324</v>
      </c>
      <c r="GK93" s="6">
        <v>6253</v>
      </c>
      <c r="GL93" s="7">
        <v>6113.55</v>
      </c>
      <c r="GM93" s="6">
        <v>0</v>
      </c>
      <c r="GN93" s="6">
        <v>0</v>
      </c>
      <c r="GO93" s="6">
        <v>0</v>
      </c>
      <c r="GP93" s="6">
        <v>0</v>
      </c>
      <c r="GQ93" s="6">
        <v>0</v>
      </c>
      <c r="GR93" s="6">
        <v>0</v>
      </c>
      <c r="GS93" s="6">
        <v>0</v>
      </c>
      <c r="GT93" s="6">
        <v>0</v>
      </c>
      <c r="GU93" s="6">
        <v>0</v>
      </c>
      <c r="GV93" s="6">
        <v>0</v>
      </c>
      <c r="GW93" s="6">
        <v>0</v>
      </c>
      <c r="GX93" s="6">
        <v>0</v>
      </c>
      <c r="GY93" s="6">
        <v>0</v>
      </c>
      <c r="GZ93" s="6">
        <v>0</v>
      </c>
      <c r="HA93" s="6">
        <v>0</v>
      </c>
      <c r="HB93" s="6">
        <v>0</v>
      </c>
      <c r="HC93" s="6">
        <v>0</v>
      </c>
      <c r="HD93" s="6">
        <v>0</v>
      </c>
      <c r="HE93" s="6">
        <v>0</v>
      </c>
      <c r="HF93" s="6">
        <v>0</v>
      </c>
      <c r="HG93" s="7">
        <v>0</v>
      </c>
      <c r="HH93" s="6">
        <v>0</v>
      </c>
      <c r="HI93" s="6">
        <v>0</v>
      </c>
      <c r="HJ93" s="6">
        <v>0</v>
      </c>
      <c r="HK93" s="6">
        <v>0</v>
      </c>
      <c r="HL93" s="6">
        <v>0</v>
      </c>
      <c r="HM93" s="6">
        <v>0</v>
      </c>
      <c r="HN93" s="6">
        <v>0</v>
      </c>
      <c r="HO93" s="6">
        <v>0</v>
      </c>
      <c r="HP93" s="6">
        <v>0</v>
      </c>
      <c r="HQ93" s="6">
        <v>0</v>
      </c>
      <c r="HR93" s="6">
        <v>0</v>
      </c>
      <c r="HS93" s="6">
        <v>0</v>
      </c>
      <c r="HT93" s="6">
        <v>0</v>
      </c>
      <c r="HU93" s="6">
        <v>0</v>
      </c>
      <c r="HV93" s="6">
        <v>0</v>
      </c>
      <c r="HW93" s="6">
        <v>0</v>
      </c>
      <c r="HX93" s="6">
        <v>0</v>
      </c>
      <c r="HY93" s="6">
        <v>0</v>
      </c>
      <c r="HZ93" s="6">
        <v>0</v>
      </c>
      <c r="IA93" s="6">
        <v>0</v>
      </c>
      <c r="IB93" s="7">
        <v>0</v>
      </c>
    </row>
    <row r="94" spans="3:236" ht="14">
      <c r="C94" s="5" t="s">
        <v>100</v>
      </c>
      <c r="D94" s="6">
        <v>973652</v>
      </c>
      <c r="E94" s="6">
        <v>1044523</v>
      </c>
      <c r="F94" s="6">
        <v>1022320</v>
      </c>
      <c r="G94" s="6">
        <v>879776</v>
      </c>
      <c r="H94" s="6">
        <v>732713</v>
      </c>
      <c r="I94" s="6">
        <v>1008810</v>
      </c>
      <c r="J94" s="6">
        <v>1006102</v>
      </c>
      <c r="K94" s="6">
        <v>882768</v>
      </c>
      <c r="L94" s="19">
        <v>936380</v>
      </c>
      <c r="M94" s="17"/>
      <c r="N94" s="18"/>
      <c r="O94" s="6">
        <v>964640</v>
      </c>
      <c r="P94" s="6">
        <v>1007444</v>
      </c>
      <c r="Q94" s="6">
        <v>953169</v>
      </c>
      <c r="R94" s="6">
        <v>969549</v>
      </c>
      <c r="S94" s="6">
        <v>924468</v>
      </c>
      <c r="T94" s="6">
        <v>862612</v>
      </c>
      <c r="U94" s="6">
        <v>814163</v>
      </c>
      <c r="V94" s="6">
        <v>931367</v>
      </c>
      <c r="W94" s="6">
        <v>944742</v>
      </c>
      <c r="X94" s="6">
        <v>982498</v>
      </c>
      <c r="Y94" s="6">
        <v>1041446</v>
      </c>
      <c r="Z94" s="7">
        <v>944157.1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7">
        <v>0</v>
      </c>
      <c r="AV94" s="6">
        <v>4659674</v>
      </c>
      <c r="AW94" s="6">
        <v>4841689</v>
      </c>
      <c r="AX94" s="6">
        <v>4843965</v>
      </c>
      <c r="AY94" s="6">
        <v>3989298</v>
      </c>
      <c r="AZ94" s="6">
        <v>3156166</v>
      </c>
      <c r="BA94" s="6">
        <v>3962556</v>
      </c>
      <c r="BB94" s="6">
        <v>4223109</v>
      </c>
      <c r="BC94" s="6">
        <v>3720367</v>
      </c>
      <c r="BD94" s="6">
        <v>3930672</v>
      </c>
      <c r="BE94" s="6">
        <v>4076132</v>
      </c>
      <c r="BF94" s="6">
        <v>4297098</v>
      </c>
      <c r="BG94" s="6">
        <v>4105783</v>
      </c>
      <c r="BH94" s="6">
        <v>4112618</v>
      </c>
      <c r="BI94" s="6">
        <v>3933017</v>
      </c>
      <c r="BJ94" s="6">
        <v>3712577</v>
      </c>
      <c r="BK94" s="6">
        <v>3379172</v>
      </c>
      <c r="BL94" s="6">
        <v>3830669</v>
      </c>
      <c r="BM94" s="6">
        <v>4042436</v>
      </c>
      <c r="BN94" s="6">
        <v>4191527</v>
      </c>
      <c r="BO94" s="6">
        <v>4696697</v>
      </c>
      <c r="BP94" s="7">
        <v>4085261.1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7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0</v>
      </c>
      <c r="DD94" s="6">
        <v>0</v>
      </c>
      <c r="DE94" s="6">
        <v>0</v>
      </c>
      <c r="DF94" s="7">
        <v>0</v>
      </c>
      <c r="DG94" s="6">
        <v>0</v>
      </c>
      <c r="DH94" s="6">
        <v>0</v>
      </c>
      <c r="DI94" s="6">
        <v>0</v>
      </c>
      <c r="DJ94" s="6">
        <v>0</v>
      </c>
      <c r="DK94" s="6">
        <v>0</v>
      </c>
      <c r="DL94" s="6">
        <v>0</v>
      </c>
      <c r="DM94" s="6">
        <v>0</v>
      </c>
      <c r="DN94" s="6">
        <v>0</v>
      </c>
      <c r="DO94" s="6">
        <v>0</v>
      </c>
      <c r="DP94" s="6">
        <v>0</v>
      </c>
      <c r="DQ94" s="6">
        <v>0</v>
      </c>
      <c r="DR94" s="6">
        <v>0</v>
      </c>
      <c r="DS94" s="6">
        <v>0</v>
      </c>
      <c r="DT94" s="6">
        <v>0</v>
      </c>
      <c r="DU94" s="6">
        <v>0</v>
      </c>
      <c r="DV94" s="6">
        <v>0</v>
      </c>
      <c r="DW94" s="6">
        <v>0</v>
      </c>
      <c r="DX94" s="6">
        <v>0</v>
      </c>
      <c r="DY94" s="6">
        <v>0</v>
      </c>
      <c r="DZ94" s="6">
        <v>0</v>
      </c>
      <c r="EA94" s="7">
        <v>0</v>
      </c>
      <c r="EB94" s="6">
        <v>17684</v>
      </c>
      <c r="EC94" s="6">
        <v>18512</v>
      </c>
      <c r="ED94" s="6">
        <v>19972</v>
      </c>
      <c r="EE94" s="6">
        <v>12844</v>
      </c>
      <c r="EF94" s="6">
        <v>8244</v>
      </c>
      <c r="EG94" s="6">
        <v>8832</v>
      </c>
      <c r="EH94" s="6">
        <v>7528</v>
      </c>
      <c r="EI94" s="6">
        <v>10720</v>
      </c>
      <c r="EJ94" s="6">
        <v>11408</v>
      </c>
      <c r="EK94" s="6">
        <v>15844</v>
      </c>
      <c r="EL94" s="6">
        <v>13884</v>
      </c>
      <c r="EM94" s="6">
        <v>15924</v>
      </c>
      <c r="EN94" s="6">
        <v>13384</v>
      </c>
      <c r="EO94" s="6">
        <v>12380</v>
      </c>
      <c r="EP94" s="6">
        <v>14028</v>
      </c>
      <c r="EQ94" s="6">
        <v>11140</v>
      </c>
      <c r="ER94" s="6">
        <v>12544</v>
      </c>
      <c r="ES94" s="6">
        <v>14100</v>
      </c>
      <c r="ET94" s="6">
        <v>18312</v>
      </c>
      <c r="EU94" s="6">
        <v>21624</v>
      </c>
      <c r="EV94" s="7">
        <v>13945.4</v>
      </c>
      <c r="EW94" s="6">
        <v>60360</v>
      </c>
      <c r="EX94" s="6">
        <v>58188</v>
      </c>
      <c r="EY94" s="6">
        <v>59660</v>
      </c>
      <c r="EZ94" s="6">
        <v>48216</v>
      </c>
      <c r="FA94" s="6">
        <v>36496</v>
      </c>
      <c r="FB94" s="6">
        <v>31192</v>
      </c>
      <c r="FC94" s="6">
        <v>45356</v>
      </c>
      <c r="FD94" s="6">
        <v>35488</v>
      </c>
      <c r="FE94" s="6">
        <v>36484</v>
      </c>
      <c r="FF94" s="6">
        <v>36928</v>
      </c>
      <c r="FG94" s="6">
        <v>41984</v>
      </c>
      <c r="FH94" s="6">
        <v>40128</v>
      </c>
      <c r="FI94" s="6">
        <v>39592</v>
      </c>
      <c r="FJ94" s="6">
        <v>37780</v>
      </c>
      <c r="FK94" s="6">
        <v>35444</v>
      </c>
      <c r="FL94" s="6">
        <v>32376</v>
      </c>
      <c r="FM94" s="6">
        <v>33468</v>
      </c>
      <c r="FN94" s="6">
        <v>39316</v>
      </c>
      <c r="FO94" s="6">
        <v>36220</v>
      </c>
      <c r="FP94" s="6">
        <v>47320</v>
      </c>
      <c r="FQ94" s="7">
        <v>41599.800000000003</v>
      </c>
      <c r="FR94" s="6">
        <v>998</v>
      </c>
      <c r="FS94" s="6">
        <v>573</v>
      </c>
      <c r="FT94" s="6">
        <v>49</v>
      </c>
      <c r="FU94" s="6">
        <v>113</v>
      </c>
      <c r="FV94" s="6">
        <v>30</v>
      </c>
      <c r="FW94" s="6">
        <v>0</v>
      </c>
      <c r="FX94" s="6">
        <v>0</v>
      </c>
      <c r="FY94" s="6">
        <v>1086</v>
      </c>
      <c r="FZ94" s="6">
        <v>135</v>
      </c>
      <c r="GA94" s="6">
        <v>0</v>
      </c>
      <c r="GB94" s="6">
        <v>0</v>
      </c>
      <c r="GC94" s="6">
        <v>0</v>
      </c>
      <c r="GD94" s="6">
        <v>0</v>
      </c>
      <c r="GE94" s="6">
        <v>115</v>
      </c>
      <c r="GF94" s="6">
        <v>117</v>
      </c>
      <c r="GG94" s="6">
        <v>0</v>
      </c>
      <c r="GH94" s="6">
        <v>218</v>
      </c>
      <c r="GI94" s="6">
        <v>773</v>
      </c>
      <c r="GJ94" s="6">
        <v>731</v>
      </c>
      <c r="GK94" s="6">
        <v>962</v>
      </c>
      <c r="GL94" s="7">
        <v>295</v>
      </c>
      <c r="GM94" s="6">
        <v>0</v>
      </c>
      <c r="GN94" s="6">
        <v>0</v>
      </c>
      <c r="GO94" s="6">
        <v>0</v>
      </c>
      <c r="GP94" s="6">
        <v>0</v>
      </c>
      <c r="GQ94" s="6">
        <v>0</v>
      </c>
      <c r="GR94" s="6">
        <v>0</v>
      </c>
      <c r="GS94" s="6">
        <v>0</v>
      </c>
      <c r="GT94" s="6">
        <v>0</v>
      </c>
      <c r="GU94" s="6">
        <v>0</v>
      </c>
      <c r="GV94" s="6">
        <v>0</v>
      </c>
      <c r="GW94" s="6">
        <v>0</v>
      </c>
      <c r="GX94" s="6">
        <v>0</v>
      </c>
      <c r="GY94" s="6">
        <v>0</v>
      </c>
      <c r="GZ94" s="6">
        <v>0</v>
      </c>
      <c r="HA94" s="6">
        <v>0</v>
      </c>
      <c r="HB94" s="6">
        <v>0</v>
      </c>
      <c r="HC94" s="6">
        <v>0</v>
      </c>
      <c r="HD94" s="6">
        <v>0</v>
      </c>
      <c r="HE94" s="6">
        <v>0</v>
      </c>
      <c r="HF94" s="6">
        <v>0</v>
      </c>
      <c r="HG94" s="7">
        <v>0</v>
      </c>
      <c r="HH94" s="6">
        <v>826</v>
      </c>
      <c r="HI94" s="6">
        <v>87</v>
      </c>
      <c r="HJ94" s="6">
        <v>1371</v>
      </c>
      <c r="HK94" s="6">
        <v>973</v>
      </c>
      <c r="HL94" s="6">
        <v>254</v>
      </c>
      <c r="HM94" s="6">
        <v>1</v>
      </c>
      <c r="HN94" s="6">
        <v>350</v>
      </c>
      <c r="HO94" s="6">
        <v>1904</v>
      </c>
      <c r="HP94" s="6">
        <v>2925</v>
      </c>
      <c r="HQ94" s="6">
        <v>911</v>
      </c>
      <c r="HR94" s="6">
        <v>1604</v>
      </c>
      <c r="HS94" s="6">
        <v>919</v>
      </c>
      <c r="HT94" s="6">
        <v>1691</v>
      </c>
      <c r="HU94" s="6">
        <v>2783</v>
      </c>
      <c r="HV94" s="6">
        <v>2589</v>
      </c>
      <c r="HW94" s="6">
        <v>179</v>
      </c>
      <c r="HX94" s="6">
        <v>549</v>
      </c>
      <c r="HY94" s="6">
        <v>921</v>
      </c>
      <c r="HZ94" s="6">
        <v>1034</v>
      </c>
      <c r="IA94" s="6">
        <v>1433</v>
      </c>
      <c r="IB94" s="7">
        <v>1165.2</v>
      </c>
    </row>
    <row r="95" spans="3:236" ht="14">
      <c r="C95" s="5" t="s">
        <v>101</v>
      </c>
      <c r="D95" s="6">
        <v>3467107</v>
      </c>
      <c r="E95" s="6">
        <v>3324284</v>
      </c>
      <c r="F95" s="6">
        <v>3324918</v>
      </c>
      <c r="G95" s="6">
        <v>3123353</v>
      </c>
      <c r="H95" s="6">
        <v>3217935</v>
      </c>
      <c r="I95" s="6">
        <v>2879591</v>
      </c>
      <c r="J95" s="6">
        <v>3306175</v>
      </c>
      <c r="K95" s="6">
        <v>2533827</v>
      </c>
      <c r="L95" s="19">
        <v>2468816</v>
      </c>
      <c r="M95" s="17"/>
      <c r="N95" s="18"/>
      <c r="O95" s="6">
        <v>2486656</v>
      </c>
      <c r="P95" s="6">
        <v>2828233</v>
      </c>
      <c r="Q95" s="6">
        <v>2589288</v>
      </c>
      <c r="R95" s="6">
        <v>2492670</v>
      </c>
      <c r="S95" s="6">
        <v>2161185</v>
      </c>
      <c r="T95" s="6">
        <v>2299722</v>
      </c>
      <c r="U95" s="6">
        <v>2103010</v>
      </c>
      <c r="V95" s="6">
        <v>2189849</v>
      </c>
      <c r="W95" s="6">
        <v>2284612</v>
      </c>
      <c r="X95" s="6">
        <v>2423390</v>
      </c>
      <c r="Y95" s="6">
        <v>2226879</v>
      </c>
      <c r="Z95" s="7">
        <v>2686575</v>
      </c>
      <c r="AA95" s="6">
        <v>9696</v>
      </c>
      <c r="AB95" s="6">
        <v>9696</v>
      </c>
      <c r="AC95" s="6">
        <v>4796</v>
      </c>
      <c r="AD95" s="6">
        <v>1296</v>
      </c>
      <c r="AE95" s="6">
        <v>856</v>
      </c>
      <c r="AF95" s="6">
        <v>924</v>
      </c>
      <c r="AG95" s="6">
        <v>636</v>
      </c>
      <c r="AH95" s="6">
        <v>576</v>
      </c>
      <c r="AI95" s="6">
        <v>473</v>
      </c>
      <c r="AJ95" s="6">
        <v>296</v>
      </c>
      <c r="AK95" s="6">
        <v>204</v>
      </c>
      <c r="AL95" s="6">
        <v>192</v>
      </c>
      <c r="AM95" s="6">
        <v>186</v>
      </c>
      <c r="AN95" s="6">
        <v>192</v>
      </c>
      <c r="AO95" s="6">
        <v>159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7">
        <v>1508.9</v>
      </c>
      <c r="AV95" s="6">
        <v>10255106</v>
      </c>
      <c r="AW95" s="6">
        <v>9730019</v>
      </c>
      <c r="AX95" s="6">
        <v>10317816</v>
      </c>
      <c r="AY95" s="6">
        <v>9478567</v>
      </c>
      <c r="AZ95" s="6">
        <v>10079269</v>
      </c>
      <c r="BA95" s="6">
        <v>8981429</v>
      </c>
      <c r="BB95" s="6">
        <v>10652294</v>
      </c>
      <c r="BC95" s="6">
        <v>7764895</v>
      </c>
      <c r="BD95" s="6">
        <v>7485631</v>
      </c>
      <c r="BE95" s="6">
        <v>7453337</v>
      </c>
      <c r="BF95" s="6">
        <v>7632052</v>
      </c>
      <c r="BG95" s="6">
        <v>7030280</v>
      </c>
      <c r="BH95" s="6">
        <v>7331201</v>
      </c>
      <c r="BI95" s="6">
        <v>6497835</v>
      </c>
      <c r="BJ95" s="6">
        <v>7025556</v>
      </c>
      <c r="BK95" s="6">
        <v>6422427</v>
      </c>
      <c r="BL95" s="6">
        <v>6573737</v>
      </c>
      <c r="BM95" s="6">
        <v>6798355</v>
      </c>
      <c r="BN95" s="6">
        <v>7099454</v>
      </c>
      <c r="BO95" s="6">
        <v>6389081</v>
      </c>
      <c r="BP95" s="7">
        <v>8049917.0499999998</v>
      </c>
      <c r="BQ95" s="6">
        <v>4848</v>
      </c>
      <c r="BR95" s="6">
        <v>4848</v>
      </c>
      <c r="BS95" s="6">
        <v>2398</v>
      </c>
      <c r="BT95" s="6">
        <v>648</v>
      </c>
      <c r="BU95" s="6">
        <v>428</v>
      </c>
      <c r="BV95" s="6">
        <v>463</v>
      </c>
      <c r="BW95" s="6">
        <v>318</v>
      </c>
      <c r="BX95" s="6">
        <v>288</v>
      </c>
      <c r="BY95" s="6">
        <v>239</v>
      </c>
      <c r="BZ95" s="6">
        <v>152</v>
      </c>
      <c r="CA95" s="6">
        <v>108</v>
      </c>
      <c r="CB95" s="6">
        <v>96</v>
      </c>
      <c r="CC95" s="6">
        <v>94</v>
      </c>
      <c r="CD95" s="6">
        <v>96</v>
      </c>
      <c r="CE95" s="6">
        <v>74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7">
        <v>754.9</v>
      </c>
      <c r="CL95" s="6">
        <v>2252</v>
      </c>
      <c r="CM95" s="6">
        <v>2402</v>
      </c>
      <c r="CN95" s="6">
        <v>2352</v>
      </c>
      <c r="CO95" s="6">
        <v>2336</v>
      </c>
      <c r="CP95" s="6">
        <v>5116</v>
      </c>
      <c r="CQ95" s="6">
        <v>2761</v>
      </c>
      <c r="CR95" s="6">
        <v>2792</v>
      </c>
      <c r="CS95" s="6">
        <v>3060</v>
      </c>
      <c r="CT95" s="6">
        <v>2529</v>
      </c>
      <c r="CU95" s="6">
        <v>1922</v>
      </c>
      <c r="CV95" s="6">
        <v>1880</v>
      </c>
      <c r="CW95" s="6">
        <v>1747</v>
      </c>
      <c r="CX95" s="6">
        <v>1911</v>
      </c>
      <c r="CY95" s="6">
        <v>4040</v>
      </c>
      <c r="CZ95" s="6">
        <v>5915</v>
      </c>
      <c r="DA95" s="6">
        <v>6137</v>
      </c>
      <c r="DB95" s="6">
        <v>6632</v>
      </c>
      <c r="DC95" s="6">
        <v>7351</v>
      </c>
      <c r="DD95" s="6">
        <v>7797</v>
      </c>
      <c r="DE95" s="6">
        <v>7670</v>
      </c>
      <c r="DF95" s="7">
        <v>3930.1</v>
      </c>
      <c r="DG95" s="6">
        <v>0</v>
      </c>
      <c r="DH95" s="6">
        <v>0</v>
      </c>
      <c r="DI95" s="6">
        <v>0</v>
      </c>
      <c r="DJ95" s="6">
        <v>0</v>
      </c>
      <c r="DK95" s="6">
        <v>0</v>
      </c>
      <c r="DL95" s="6">
        <v>0</v>
      </c>
      <c r="DM95" s="6">
        <v>0</v>
      </c>
      <c r="DN95" s="6">
        <v>0</v>
      </c>
      <c r="DO95" s="6">
        <v>0</v>
      </c>
      <c r="DP95" s="6">
        <v>0</v>
      </c>
      <c r="DQ95" s="6">
        <v>0</v>
      </c>
      <c r="DR95" s="6">
        <v>0</v>
      </c>
      <c r="DS95" s="6">
        <v>0</v>
      </c>
      <c r="DT95" s="6">
        <v>0</v>
      </c>
      <c r="DU95" s="6">
        <v>0</v>
      </c>
      <c r="DV95" s="6">
        <v>0</v>
      </c>
      <c r="DW95" s="6">
        <v>0</v>
      </c>
      <c r="DX95" s="6">
        <v>0</v>
      </c>
      <c r="DY95" s="6">
        <v>0</v>
      </c>
      <c r="DZ95" s="6">
        <v>0</v>
      </c>
      <c r="EA95" s="7">
        <v>0</v>
      </c>
      <c r="EB95" s="6">
        <v>0</v>
      </c>
      <c r="EC95" s="6">
        <v>0</v>
      </c>
      <c r="ED95" s="6">
        <v>0</v>
      </c>
      <c r="EE95" s="6">
        <v>0</v>
      </c>
      <c r="EF95" s="6">
        <v>0</v>
      </c>
      <c r="EG95" s="6">
        <v>0</v>
      </c>
      <c r="EH95" s="6">
        <v>0</v>
      </c>
      <c r="EI95" s="6">
        <v>0</v>
      </c>
      <c r="EJ95" s="6">
        <v>0</v>
      </c>
      <c r="EK95" s="6">
        <v>0</v>
      </c>
      <c r="EL95" s="6">
        <v>0</v>
      </c>
      <c r="EM95" s="6">
        <v>0</v>
      </c>
      <c r="EN95" s="6">
        <v>0</v>
      </c>
      <c r="EO95" s="6">
        <v>0</v>
      </c>
      <c r="EP95" s="6">
        <v>0</v>
      </c>
      <c r="EQ95" s="6">
        <v>0</v>
      </c>
      <c r="ER95" s="6">
        <v>0</v>
      </c>
      <c r="ES95" s="6">
        <v>0</v>
      </c>
      <c r="ET95" s="6">
        <v>0</v>
      </c>
      <c r="EU95" s="6">
        <v>0</v>
      </c>
      <c r="EV95" s="7">
        <v>0</v>
      </c>
      <c r="EW95" s="6">
        <v>0</v>
      </c>
      <c r="EX95" s="6">
        <v>0</v>
      </c>
      <c r="EY95" s="6">
        <v>0</v>
      </c>
      <c r="EZ95" s="6">
        <v>0</v>
      </c>
      <c r="FA95" s="6">
        <v>0</v>
      </c>
      <c r="FB95" s="6">
        <v>0</v>
      </c>
      <c r="FC95" s="6">
        <v>0</v>
      </c>
      <c r="FD95" s="6">
        <v>0</v>
      </c>
      <c r="FE95" s="6">
        <v>0</v>
      </c>
      <c r="FF95" s="6">
        <v>0</v>
      </c>
      <c r="FG95" s="6">
        <v>0</v>
      </c>
      <c r="FH95" s="6">
        <v>0</v>
      </c>
      <c r="FI95" s="6">
        <v>0</v>
      </c>
      <c r="FJ95" s="6">
        <v>0</v>
      </c>
      <c r="FK95" s="6">
        <v>0</v>
      </c>
      <c r="FL95" s="6">
        <v>0</v>
      </c>
      <c r="FM95" s="6">
        <v>0</v>
      </c>
      <c r="FN95" s="6">
        <v>0</v>
      </c>
      <c r="FO95" s="6">
        <v>0</v>
      </c>
      <c r="FP95" s="6">
        <v>0</v>
      </c>
      <c r="FQ95" s="7">
        <v>0</v>
      </c>
      <c r="FR95" s="6">
        <v>0</v>
      </c>
      <c r="FS95" s="6">
        <v>0</v>
      </c>
      <c r="FT95" s="6">
        <v>0</v>
      </c>
      <c r="FU95" s="6">
        <v>0</v>
      </c>
      <c r="FV95" s="6">
        <v>0</v>
      </c>
      <c r="FW95" s="6">
        <v>0</v>
      </c>
      <c r="FX95" s="6">
        <v>0</v>
      </c>
      <c r="FY95" s="6">
        <v>0</v>
      </c>
      <c r="FZ95" s="6">
        <v>0</v>
      </c>
      <c r="GA95" s="6">
        <v>0</v>
      </c>
      <c r="GB95" s="6">
        <v>0</v>
      </c>
      <c r="GC95" s="6">
        <v>0</v>
      </c>
      <c r="GD95" s="6">
        <v>0</v>
      </c>
      <c r="GE95" s="6">
        <v>0</v>
      </c>
      <c r="GF95" s="6">
        <v>0</v>
      </c>
      <c r="GG95" s="6">
        <v>0</v>
      </c>
      <c r="GH95" s="6">
        <v>0</v>
      </c>
      <c r="GI95" s="6">
        <v>0</v>
      </c>
      <c r="GJ95" s="6">
        <v>0</v>
      </c>
      <c r="GK95" s="6">
        <v>0</v>
      </c>
      <c r="GL95" s="7">
        <v>0</v>
      </c>
      <c r="GM95" s="6">
        <v>0</v>
      </c>
      <c r="GN95" s="6">
        <v>0</v>
      </c>
      <c r="GO95" s="6">
        <v>0</v>
      </c>
      <c r="GP95" s="6">
        <v>0</v>
      </c>
      <c r="GQ95" s="6">
        <v>0</v>
      </c>
      <c r="GR95" s="6">
        <v>0</v>
      </c>
      <c r="GS95" s="6">
        <v>0</v>
      </c>
      <c r="GT95" s="6">
        <v>0</v>
      </c>
      <c r="GU95" s="6">
        <v>0</v>
      </c>
      <c r="GV95" s="6">
        <v>0</v>
      </c>
      <c r="GW95" s="6">
        <v>0</v>
      </c>
      <c r="GX95" s="6">
        <v>0</v>
      </c>
      <c r="GY95" s="6">
        <v>0</v>
      </c>
      <c r="GZ95" s="6">
        <v>0</v>
      </c>
      <c r="HA95" s="6">
        <v>0</v>
      </c>
      <c r="HB95" s="6">
        <v>0</v>
      </c>
      <c r="HC95" s="6">
        <v>0</v>
      </c>
      <c r="HD95" s="6">
        <v>0</v>
      </c>
      <c r="HE95" s="6">
        <v>0</v>
      </c>
      <c r="HF95" s="6">
        <v>0</v>
      </c>
      <c r="HG95" s="7">
        <v>0</v>
      </c>
      <c r="HH95" s="6">
        <v>3067</v>
      </c>
      <c r="HI95" s="6">
        <v>3401</v>
      </c>
      <c r="HJ95" s="6">
        <v>3167</v>
      </c>
      <c r="HK95" s="6">
        <v>2791</v>
      </c>
      <c r="HL95" s="6">
        <v>2554</v>
      </c>
      <c r="HM95" s="6">
        <v>2765</v>
      </c>
      <c r="HN95" s="6">
        <v>3470</v>
      </c>
      <c r="HO95" s="6">
        <v>2687</v>
      </c>
      <c r="HP95" s="6">
        <v>1943</v>
      </c>
      <c r="HQ95" s="6">
        <v>3231</v>
      </c>
      <c r="HR95" s="6">
        <v>2688</v>
      </c>
      <c r="HS95" s="6">
        <v>546</v>
      </c>
      <c r="HT95" s="6">
        <v>808</v>
      </c>
      <c r="HU95" s="6">
        <v>1499</v>
      </c>
      <c r="HV95" s="6">
        <v>1051</v>
      </c>
      <c r="HW95" s="6">
        <v>955</v>
      </c>
      <c r="HX95" s="6">
        <v>1460</v>
      </c>
      <c r="HY95" s="6">
        <v>1225</v>
      </c>
      <c r="HZ95" s="6">
        <v>1545</v>
      </c>
      <c r="IA95" s="6">
        <v>997</v>
      </c>
      <c r="IB95" s="7">
        <v>2092.5</v>
      </c>
    </row>
    <row r="96" spans="3:236" ht="14">
      <c r="C96" s="5" t="s">
        <v>102</v>
      </c>
      <c r="D96" s="6">
        <v>38308</v>
      </c>
      <c r="E96" s="6">
        <v>32882</v>
      </c>
      <c r="F96" s="6">
        <v>36038</v>
      </c>
      <c r="G96" s="6">
        <v>48489</v>
      </c>
      <c r="H96" s="6">
        <v>40246</v>
      </c>
      <c r="I96" s="6">
        <v>100616</v>
      </c>
      <c r="J96" s="6">
        <v>50569</v>
      </c>
      <c r="K96" s="6">
        <v>49100</v>
      </c>
      <c r="L96" s="19">
        <v>51771</v>
      </c>
      <c r="M96" s="17"/>
      <c r="N96" s="18"/>
      <c r="O96" s="6">
        <v>54827</v>
      </c>
      <c r="P96" s="6">
        <v>53292</v>
      </c>
      <c r="Q96" s="6">
        <v>58301</v>
      </c>
      <c r="R96" s="6">
        <v>63961</v>
      </c>
      <c r="S96" s="6">
        <v>68048</v>
      </c>
      <c r="T96" s="6">
        <v>65999</v>
      </c>
      <c r="U96" s="6">
        <v>59274</v>
      </c>
      <c r="V96" s="6">
        <v>57565</v>
      </c>
      <c r="W96" s="6">
        <v>73588</v>
      </c>
      <c r="X96" s="6">
        <v>95334</v>
      </c>
      <c r="Y96" s="6">
        <v>99700</v>
      </c>
      <c r="Z96" s="7">
        <v>59895.4</v>
      </c>
      <c r="AA96" s="6">
        <v>645</v>
      </c>
      <c r="AB96" s="6">
        <v>848</v>
      </c>
      <c r="AC96" s="6">
        <v>635</v>
      </c>
      <c r="AD96" s="6">
        <v>495</v>
      </c>
      <c r="AE96" s="6">
        <v>366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7">
        <v>149.44999999999999</v>
      </c>
      <c r="AV96" s="6">
        <v>76616</v>
      </c>
      <c r="AW96" s="6">
        <v>65764</v>
      </c>
      <c r="AX96" s="6">
        <v>72076</v>
      </c>
      <c r="AY96" s="6">
        <v>96978</v>
      </c>
      <c r="AZ96" s="6">
        <v>80492</v>
      </c>
      <c r="BA96" s="6">
        <v>201233</v>
      </c>
      <c r="BB96" s="6">
        <v>101139</v>
      </c>
      <c r="BC96" s="6">
        <v>68683</v>
      </c>
      <c r="BD96" s="6">
        <v>72369</v>
      </c>
      <c r="BE96" s="6">
        <v>76875</v>
      </c>
      <c r="BF96" s="6">
        <v>73116</v>
      </c>
      <c r="BG96" s="6">
        <v>80091</v>
      </c>
      <c r="BH96" s="6">
        <v>87832</v>
      </c>
      <c r="BI96" s="6">
        <v>94575</v>
      </c>
      <c r="BJ96" s="6">
        <v>91510</v>
      </c>
      <c r="BK96" s="6">
        <v>80884</v>
      </c>
      <c r="BL96" s="6">
        <v>79331</v>
      </c>
      <c r="BM96" s="6">
        <v>101997</v>
      </c>
      <c r="BN96" s="6">
        <v>130297</v>
      </c>
      <c r="BO96" s="6">
        <v>136661</v>
      </c>
      <c r="BP96" s="7">
        <v>93425.95</v>
      </c>
      <c r="BQ96" s="6">
        <v>645</v>
      </c>
      <c r="BR96" s="6">
        <v>848</v>
      </c>
      <c r="BS96" s="6">
        <v>635</v>
      </c>
      <c r="BT96" s="6">
        <v>495</v>
      </c>
      <c r="BU96" s="6">
        <v>366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7">
        <v>149.44999999999999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  <c r="DD96" s="6">
        <v>0</v>
      </c>
      <c r="DE96" s="6">
        <v>0</v>
      </c>
      <c r="DF96" s="7">
        <v>0</v>
      </c>
      <c r="DG96" s="6">
        <v>0</v>
      </c>
      <c r="DH96" s="6">
        <v>0</v>
      </c>
      <c r="DI96" s="6">
        <v>0</v>
      </c>
      <c r="DJ96" s="6">
        <v>0</v>
      </c>
      <c r="DK96" s="6">
        <v>0</v>
      </c>
      <c r="DL96" s="6">
        <v>0</v>
      </c>
      <c r="DM96" s="6">
        <v>0</v>
      </c>
      <c r="DN96" s="6">
        <v>0</v>
      </c>
      <c r="DO96" s="6">
        <v>0</v>
      </c>
      <c r="DP96" s="6">
        <v>0</v>
      </c>
      <c r="DQ96" s="6">
        <v>0</v>
      </c>
      <c r="DR96" s="6">
        <v>0</v>
      </c>
      <c r="DS96" s="6">
        <v>0</v>
      </c>
      <c r="DT96" s="6">
        <v>0</v>
      </c>
      <c r="DU96" s="6">
        <v>0</v>
      </c>
      <c r="DV96" s="6">
        <v>0</v>
      </c>
      <c r="DW96" s="6">
        <v>0</v>
      </c>
      <c r="DX96" s="6">
        <v>0</v>
      </c>
      <c r="DY96" s="6">
        <v>0</v>
      </c>
      <c r="DZ96" s="6">
        <v>0</v>
      </c>
      <c r="EA96" s="7">
        <v>0</v>
      </c>
      <c r="EB96" s="6">
        <v>0</v>
      </c>
      <c r="EC96" s="6">
        <v>0</v>
      </c>
      <c r="ED96" s="6">
        <v>0</v>
      </c>
      <c r="EE96" s="6">
        <v>0</v>
      </c>
      <c r="EF96" s="6">
        <v>0</v>
      </c>
      <c r="EG96" s="6">
        <v>0</v>
      </c>
      <c r="EH96" s="6">
        <v>0</v>
      </c>
      <c r="EI96" s="6">
        <v>0</v>
      </c>
      <c r="EJ96" s="6">
        <v>0</v>
      </c>
      <c r="EK96" s="6">
        <v>0</v>
      </c>
      <c r="EL96" s="6">
        <v>0</v>
      </c>
      <c r="EM96" s="6">
        <v>0</v>
      </c>
      <c r="EN96" s="6">
        <v>0</v>
      </c>
      <c r="EO96" s="6">
        <v>0</v>
      </c>
      <c r="EP96" s="6">
        <v>0</v>
      </c>
      <c r="EQ96" s="6">
        <v>0</v>
      </c>
      <c r="ER96" s="6">
        <v>0</v>
      </c>
      <c r="ES96" s="6">
        <v>0</v>
      </c>
      <c r="ET96" s="6">
        <v>0</v>
      </c>
      <c r="EU96" s="6">
        <v>0</v>
      </c>
      <c r="EV96" s="7">
        <v>0</v>
      </c>
      <c r="EW96" s="6">
        <v>0</v>
      </c>
      <c r="EX96" s="6">
        <v>0</v>
      </c>
      <c r="EY96" s="6">
        <v>0</v>
      </c>
      <c r="EZ96" s="6">
        <v>0</v>
      </c>
      <c r="FA96" s="6">
        <v>0</v>
      </c>
      <c r="FB96" s="6">
        <v>0</v>
      </c>
      <c r="FC96" s="6">
        <v>0</v>
      </c>
      <c r="FD96" s="6">
        <v>0</v>
      </c>
      <c r="FE96" s="6">
        <v>0</v>
      </c>
      <c r="FF96" s="6">
        <v>0</v>
      </c>
      <c r="FG96" s="6">
        <v>0</v>
      </c>
      <c r="FH96" s="6">
        <v>0</v>
      </c>
      <c r="FI96" s="6">
        <v>0</v>
      </c>
      <c r="FJ96" s="6">
        <v>0</v>
      </c>
      <c r="FK96" s="6">
        <v>0</v>
      </c>
      <c r="FL96" s="6">
        <v>0</v>
      </c>
      <c r="FM96" s="6">
        <v>0</v>
      </c>
      <c r="FN96" s="6">
        <v>0</v>
      </c>
      <c r="FO96" s="6">
        <v>0</v>
      </c>
      <c r="FP96" s="6">
        <v>0</v>
      </c>
      <c r="FQ96" s="7">
        <v>0</v>
      </c>
      <c r="FR96" s="6">
        <v>0</v>
      </c>
      <c r="FS96" s="6">
        <v>0</v>
      </c>
      <c r="FT96" s="6">
        <v>0</v>
      </c>
      <c r="FU96" s="6">
        <v>0</v>
      </c>
      <c r="FV96" s="6">
        <v>0</v>
      </c>
      <c r="FW96" s="6">
        <v>0</v>
      </c>
      <c r="FX96" s="6">
        <v>0</v>
      </c>
      <c r="FY96" s="6">
        <v>0</v>
      </c>
      <c r="FZ96" s="6">
        <v>0</v>
      </c>
      <c r="GA96" s="6">
        <v>0</v>
      </c>
      <c r="GB96" s="6">
        <v>0</v>
      </c>
      <c r="GC96" s="6">
        <v>0</v>
      </c>
      <c r="GD96" s="6">
        <v>0</v>
      </c>
      <c r="GE96" s="6">
        <v>0</v>
      </c>
      <c r="GF96" s="6">
        <v>0</v>
      </c>
      <c r="GG96" s="6">
        <v>0</v>
      </c>
      <c r="GH96" s="6">
        <v>0</v>
      </c>
      <c r="GI96" s="6">
        <v>0</v>
      </c>
      <c r="GJ96" s="6">
        <v>0</v>
      </c>
      <c r="GK96" s="6">
        <v>0</v>
      </c>
      <c r="GL96" s="7">
        <v>0</v>
      </c>
      <c r="GM96" s="6">
        <v>0</v>
      </c>
      <c r="GN96" s="6">
        <v>0</v>
      </c>
      <c r="GO96" s="6">
        <v>0</v>
      </c>
      <c r="GP96" s="6">
        <v>0</v>
      </c>
      <c r="GQ96" s="6">
        <v>0</v>
      </c>
      <c r="GR96" s="6">
        <v>0</v>
      </c>
      <c r="GS96" s="6">
        <v>0</v>
      </c>
      <c r="GT96" s="6">
        <v>0</v>
      </c>
      <c r="GU96" s="6">
        <v>0</v>
      </c>
      <c r="GV96" s="6">
        <v>0</v>
      </c>
      <c r="GW96" s="6">
        <v>0</v>
      </c>
      <c r="GX96" s="6">
        <v>0</v>
      </c>
      <c r="GY96" s="6">
        <v>0</v>
      </c>
      <c r="GZ96" s="6">
        <v>0</v>
      </c>
      <c r="HA96" s="6">
        <v>0</v>
      </c>
      <c r="HB96" s="6">
        <v>0</v>
      </c>
      <c r="HC96" s="6">
        <v>0</v>
      </c>
      <c r="HD96" s="6">
        <v>0</v>
      </c>
      <c r="HE96" s="6">
        <v>0</v>
      </c>
      <c r="HF96" s="6">
        <v>0</v>
      </c>
      <c r="HG96" s="7">
        <v>0</v>
      </c>
      <c r="HH96" s="6">
        <v>0</v>
      </c>
      <c r="HI96" s="6">
        <v>0</v>
      </c>
      <c r="HJ96" s="6">
        <v>0</v>
      </c>
      <c r="HK96" s="6">
        <v>0</v>
      </c>
      <c r="HL96" s="6">
        <v>0</v>
      </c>
      <c r="HM96" s="6">
        <v>0</v>
      </c>
      <c r="HN96" s="6">
        <v>0</v>
      </c>
      <c r="HO96" s="6">
        <v>0</v>
      </c>
      <c r="HP96" s="6">
        <v>0</v>
      </c>
      <c r="HQ96" s="6">
        <v>0</v>
      </c>
      <c r="HR96" s="6">
        <v>0</v>
      </c>
      <c r="HS96" s="6">
        <v>0</v>
      </c>
      <c r="HT96" s="6">
        <v>0</v>
      </c>
      <c r="HU96" s="6">
        <v>0</v>
      </c>
      <c r="HV96" s="6">
        <v>0</v>
      </c>
      <c r="HW96" s="6">
        <v>0</v>
      </c>
      <c r="HX96" s="6">
        <v>0</v>
      </c>
      <c r="HY96" s="6">
        <v>0</v>
      </c>
      <c r="HZ96" s="6">
        <v>0</v>
      </c>
      <c r="IA96" s="6">
        <v>0</v>
      </c>
      <c r="IB96" s="7">
        <v>0</v>
      </c>
    </row>
    <row r="97" spans="3:236" ht="14">
      <c r="C97" s="5" t="s">
        <v>103</v>
      </c>
      <c r="D97" s="6">
        <v>242226</v>
      </c>
      <c r="E97" s="6">
        <v>275505</v>
      </c>
      <c r="F97" s="6">
        <v>253421</v>
      </c>
      <c r="G97" s="6">
        <v>221282</v>
      </c>
      <c r="H97" s="6">
        <v>194161</v>
      </c>
      <c r="I97" s="6">
        <v>271737</v>
      </c>
      <c r="J97" s="6">
        <v>236717</v>
      </c>
      <c r="K97" s="6">
        <v>240172</v>
      </c>
      <c r="L97" s="19">
        <v>245503</v>
      </c>
      <c r="M97" s="17"/>
      <c r="N97" s="18"/>
      <c r="O97" s="6">
        <v>260843</v>
      </c>
      <c r="P97" s="6">
        <v>265944</v>
      </c>
      <c r="Q97" s="6">
        <v>246608</v>
      </c>
      <c r="R97" s="6">
        <v>265406</v>
      </c>
      <c r="S97" s="6">
        <v>355653</v>
      </c>
      <c r="T97" s="6">
        <v>432981</v>
      </c>
      <c r="U97" s="6">
        <v>279924</v>
      </c>
      <c r="V97" s="6">
        <v>342039</v>
      </c>
      <c r="W97" s="6">
        <v>293647</v>
      </c>
      <c r="X97" s="6">
        <v>232463</v>
      </c>
      <c r="Y97" s="6">
        <v>233354</v>
      </c>
      <c r="Z97" s="7">
        <v>269479.3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7">
        <v>0</v>
      </c>
      <c r="AV97" s="6">
        <v>399674</v>
      </c>
      <c r="AW97" s="6">
        <v>454584</v>
      </c>
      <c r="AX97" s="6">
        <v>418146</v>
      </c>
      <c r="AY97" s="6">
        <v>365116</v>
      </c>
      <c r="AZ97" s="6">
        <v>320371</v>
      </c>
      <c r="BA97" s="6">
        <v>448368</v>
      </c>
      <c r="BB97" s="6">
        <v>390584</v>
      </c>
      <c r="BC97" s="6">
        <v>396282</v>
      </c>
      <c r="BD97" s="6">
        <v>405076</v>
      </c>
      <c r="BE97" s="6">
        <v>430392</v>
      </c>
      <c r="BF97" s="6">
        <v>438807</v>
      </c>
      <c r="BG97" s="6">
        <v>406901</v>
      </c>
      <c r="BH97" s="6">
        <v>437919</v>
      </c>
      <c r="BI97" s="6">
        <v>586826</v>
      </c>
      <c r="BJ97" s="6">
        <v>714418</v>
      </c>
      <c r="BK97" s="6">
        <v>461875</v>
      </c>
      <c r="BL97" s="6">
        <v>564363</v>
      </c>
      <c r="BM97" s="6">
        <v>484518</v>
      </c>
      <c r="BN97" s="6">
        <v>383564</v>
      </c>
      <c r="BO97" s="6">
        <v>385034</v>
      </c>
      <c r="BP97" s="7">
        <v>444640.9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7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0</v>
      </c>
      <c r="DD97" s="6">
        <v>0</v>
      </c>
      <c r="DE97" s="6">
        <v>0</v>
      </c>
      <c r="DF97" s="7">
        <v>0</v>
      </c>
      <c r="DG97" s="6">
        <v>0</v>
      </c>
      <c r="DH97" s="6">
        <v>0</v>
      </c>
      <c r="DI97" s="6">
        <v>0</v>
      </c>
      <c r="DJ97" s="6">
        <v>0</v>
      </c>
      <c r="DK97" s="6">
        <v>0</v>
      </c>
      <c r="DL97" s="6">
        <v>0</v>
      </c>
      <c r="DM97" s="6">
        <v>0</v>
      </c>
      <c r="DN97" s="6">
        <v>0</v>
      </c>
      <c r="DO97" s="6">
        <v>0</v>
      </c>
      <c r="DP97" s="6">
        <v>0</v>
      </c>
      <c r="DQ97" s="6">
        <v>0</v>
      </c>
      <c r="DR97" s="6">
        <v>0</v>
      </c>
      <c r="DS97" s="6">
        <v>0</v>
      </c>
      <c r="DT97" s="6">
        <v>0</v>
      </c>
      <c r="DU97" s="6">
        <v>0</v>
      </c>
      <c r="DV97" s="6">
        <v>0</v>
      </c>
      <c r="DW97" s="6">
        <v>0</v>
      </c>
      <c r="DX97" s="6">
        <v>0</v>
      </c>
      <c r="DY97" s="6">
        <v>0</v>
      </c>
      <c r="DZ97" s="6">
        <v>0</v>
      </c>
      <c r="EA97" s="7">
        <v>0</v>
      </c>
      <c r="EB97" s="6">
        <v>0</v>
      </c>
      <c r="EC97" s="6">
        <v>0</v>
      </c>
      <c r="ED97" s="6">
        <v>0</v>
      </c>
      <c r="EE97" s="6">
        <v>0</v>
      </c>
      <c r="EF97" s="6">
        <v>0</v>
      </c>
      <c r="EG97" s="6">
        <v>0</v>
      </c>
      <c r="EH97" s="6">
        <v>0</v>
      </c>
      <c r="EI97" s="6">
        <v>0</v>
      </c>
      <c r="EJ97" s="6">
        <v>0</v>
      </c>
      <c r="EK97" s="6">
        <v>0</v>
      </c>
      <c r="EL97" s="6">
        <v>0</v>
      </c>
      <c r="EM97" s="6">
        <v>0</v>
      </c>
      <c r="EN97" s="6">
        <v>0</v>
      </c>
      <c r="EO97" s="6">
        <v>0</v>
      </c>
      <c r="EP97" s="6">
        <v>0</v>
      </c>
      <c r="EQ97" s="6">
        <v>0</v>
      </c>
      <c r="ER97" s="6">
        <v>0</v>
      </c>
      <c r="ES97" s="6">
        <v>0</v>
      </c>
      <c r="ET97" s="6">
        <v>0</v>
      </c>
      <c r="EU97" s="6">
        <v>0</v>
      </c>
      <c r="EV97" s="7">
        <v>0</v>
      </c>
      <c r="EW97" s="6">
        <v>0</v>
      </c>
      <c r="EX97" s="6">
        <v>0</v>
      </c>
      <c r="EY97" s="6">
        <v>0</v>
      </c>
      <c r="EZ97" s="6">
        <v>0</v>
      </c>
      <c r="FA97" s="6">
        <v>0</v>
      </c>
      <c r="FB97" s="6">
        <v>0</v>
      </c>
      <c r="FC97" s="6">
        <v>0</v>
      </c>
      <c r="FD97" s="6">
        <v>0</v>
      </c>
      <c r="FE97" s="6">
        <v>0</v>
      </c>
      <c r="FF97" s="6">
        <v>0</v>
      </c>
      <c r="FG97" s="6">
        <v>0</v>
      </c>
      <c r="FH97" s="6">
        <v>0</v>
      </c>
      <c r="FI97" s="6">
        <v>0</v>
      </c>
      <c r="FJ97" s="6">
        <v>0</v>
      </c>
      <c r="FK97" s="6">
        <v>0</v>
      </c>
      <c r="FL97" s="6">
        <v>0</v>
      </c>
      <c r="FM97" s="6">
        <v>0</v>
      </c>
      <c r="FN97" s="6">
        <v>0</v>
      </c>
      <c r="FO97" s="6">
        <v>0</v>
      </c>
      <c r="FP97" s="6">
        <v>0</v>
      </c>
      <c r="FQ97" s="7">
        <v>0</v>
      </c>
      <c r="FR97" s="6">
        <v>0</v>
      </c>
      <c r="FS97" s="6">
        <v>0</v>
      </c>
      <c r="FT97" s="6">
        <v>0</v>
      </c>
      <c r="FU97" s="6">
        <v>0</v>
      </c>
      <c r="FV97" s="6">
        <v>0</v>
      </c>
      <c r="FW97" s="6">
        <v>0</v>
      </c>
      <c r="FX97" s="6">
        <v>0</v>
      </c>
      <c r="FY97" s="6">
        <v>0</v>
      </c>
      <c r="FZ97" s="6">
        <v>0</v>
      </c>
      <c r="GA97" s="6">
        <v>0</v>
      </c>
      <c r="GB97" s="6">
        <v>0</v>
      </c>
      <c r="GC97" s="6">
        <v>0</v>
      </c>
      <c r="GD97" s="6">
        <v>0</v>
      </c>
      <c r="GE97" s="6">
        <v>0</v>
      </c>
      <c r="GF97" s="6">
        <v>0</v>
      </c>
      <c r="GG97" s="6">
        <v>0</v>
      </c>
      <c r="GH97" s="6">
        <v>0</v>
      </c>
      <c r="GI97" s="6">
        <v>0</v>
      </c>
      <c r="GJ97" s="6">
        <v>0</v>
      </c>
      <c r="GK97" s="6">
        <v>0</v>
      </c>
      <c r="GL97" s="7">
        <v>0</v>
      </c>
      <c r="GM97" s="6">
        <v>0</v>
      </c>
      <c r="GN97" s="6">
        <v>0</v>
      </c>
      <c r="GO97" s="6">
        <v>0</v>
      </c>
      <c r="GP97" s="6">
        <v>0</v>
      </c>
      <c r="GQ97" s="6">
        <v>0</v>
      </c>
      <c r="GR97" s="6">
        <v>0</v>
      </c>
      <c r="GS97" s="6">
        <v>0</v>
      </c>
      <c r="GT97" s="6">
        <v>0</v>
      </c>
      <c r="GU97" s="6">
        <v>0</v>
      </c>
      <c r="GV97" s="6">
        <v>0</v>
      </c>
      <c r="GW97" s="6">
        <v>0</v>
      </c>
      <c r="GX97" s="6">
        <v>0</v>
      </c>
      <c r="GY97" s="6">
        <v>0</v>
      </c>
      <c r="GZ97" s="6">
        <v>0</v>
      </c>
      <c r="HA97" s="6">
        <v>0</v>
      </c>
      <c r="HB97" s="6">
        <v>0</v>
      </c>
      <c r="HC97" s="6">
        <v>0</v>
      </c>
      <c r="HD97" s="6">
        <v>0</v>
      </c>
      <c r="HE97" s="6">
        <v>0</v>
      </c>
      <c r="HF97" s="6">
        <v>0</v>
      </c>
      <c r="HG97" s="7">
        <v>0</v>
      </c>
      <c r="HH97" s="6">
        <v>0</v>
      </c>
      <c r="HI97" s="6">
        <v>0</v>
      </c>
      <c r="HJ97" s="6">
        <v>0</v>
      </c>
      <c r="HK97" s="6">
        <v>0</v>
      </c>
      <c r="HL97" s="6">
        <v>0</v>
      </c>
      <c r="HM97" s="6">
        <v>0</v>
      </c>
      <c r="HN97" s="6">
        <v>0</v>
      </c>
      <c r="HO97" s="6">
        <v>0</v>
      </c>
      <c r="HP97" s="6">
        <v>0</v>
      </c>
      <c r="HQ97" s="6">
        <v>0</v>
      </c>
      <c r="HR97" s="6">
        <v>0</v>
      </c>
      <c r="HS97" s="6">
        <v>0</v>
      </c>
      <c r="HT97" s="6">
        <v>0</v>
      </c>
      <c r="HU97" s="6">
        <v>0</v>
      </c>
      <c r="HV97" s="6">
        <v>0</v>
      </c>
      <c r="HW97" s="6">
        <v>0</v>
      </c>
      <c r="HX97" s="6">
        <v>0</v>
      </c>
      <c r="HY97" s="6">
        <v>0</v>
      </c>
      <c r="HZ97" s="6">
        <v>0</v>
      </c>
      <c r="IA97" s="6">
        <v>0</v>
      </c>
      <c r="IB97" s="7">
        <v>0</v>
      </c>
    </row>
    <row r="98" spans="3:236" ht="14">
      <c r="C98" s="5" t="s">
        <v>104</v>
      </c>
      <c r="D98" s="6">
        <v>1177746</v>
      </c>
      <c r="E98" s="6">
        <v>1227583</v>
      </c>
      <c r="F98" s="6">
        <v>1179094</v>
      </c>
      <c r="G98" s="6">
        <v>1014636</v>
      </c>
      <c r="H98" s="6">
        <v>897596</v>
      </c>
      <c r="I98" s="6">
        <v>890375</v>
      </c>
      <c r="J98" s="6">
        <v>764820</v>
      </c>
      <c r="K98" s="6">
        <v>800113</v>
      </c>
      <c r="L98" s="19">
        <v>744440</v>
      </c>
      <c r="M98" s="17"/>
      <c r="N98" s="18"/>
      <c r="O98" s="6">
        <v>704122</v>
      </c>
      <c r="P98" s="6">
        <v>871938</v>
      </c>
      <c r="Q98" s="6">
        <v>828574</v>
      </c>
      <c r="R98" s="6">
        <v>984775</v>
      </c>
      <c r="S98" s="6">
        <v>946867</v>
      </c>
      <c r="T98" s="6">
        <v>984568</v>
      </c>
      <c r="U98" s="6">
        <v>951972</v>
      </c>
      <c r="V98" s="6">
        <v>1101312</v>
      </c>
      <c r="W98" s="6">
        <v>1154843</v>
      </c>
      <c r="X98" s="6">
        <v>1296283</v>
      </c>
      <c r="Y98" s="6">
        <v>1294827</v>
      </c>
      <c r="Z98" s="7">
        <v>990824.2</v>
      </c>
      <c r="AA98" s="6">
        <v>45102</v>
      </c>
      <c r="AB98" s="6">
        <v>46247</v>
      </c>
      <c r="AC98" s="6">
        <v>43886</v>
      </c>
      <c r="AD98" s="6">
        <v>38382</v>
      </c>
      <c r="AE98" s="6">
        <v>34413</v>
      </c>
      <c r="AF98" s="6">
        <v>33806</v>
      </c>
      <c r="AG98" s="6">
        <v>28910</v>
      </c>
      <c r="AH98" s="6">
        <v>27663</v>
      </c>
      <c r="AI98" s="6">
        <v>27090</v>
      </c>
      <c r="AJ98" s="6">
        <v>24856</v>
      </c>
      <c r="AK98" s="6">
        <v>30785</v>
      </c>
      <c r="AL98" s="6">
        <v>29526</v>
      </c>
      <c r="AM98" s="6">
        <v>35766</v>
      </c>
      <c r="AN98" s="6">
        <v>34324</v>
      </c>
      <c r="AO98" s="6">
        <v>35343</v>
      </c>
      <c r="AP98" s="6">
        <v>35419</v>
      </c>
      <c r="AQ98" s="6">
        <v>40655</v>
      </c>
      <c r="AR98" s="6">
        <v>42662</v>
      </c>
      <c r="AS98" s="6">
        <v>49687</v>
      </c>
      <c r="AT98" s="6">
        <v>49300</v>
      </c>
      <c r="AU98" s="7">
        <v>36691.1</v>
      </c>
      <c r="AV98" s="6">
        <v>8724516</v>
      </c>
      <c r="AW98" s="6">
        <v>9008770</v>
      </c>
      <c r="AX98" s="6">
        <v>8517064</v>
      </c>
      <c r="AY98" s="6">
        <v>7601696</v>
      </c>
      <c r="AZ98" s="6">
        <v>7085885</v>
      </c>
      <c r="BA98" s="6">
        <v>7853970</v>
      </c>
      <c r="BB98" s="6">
        <v>6237523</v>
      </c>
      <c r="BC98" s="6">
        <v>7126998</v>
      </c>
      <c r="BD98" s="6">
        <v>6447925</v>
      </c>
      <c r="BE98" s="6">
        <v>6011496</v>
      </c>
      <c r="BF98" s="6">
        <v>6895474</v>
      </c>
      <c r="BG98" s="6">
        <v>6855787</v>
      </c>
      <c r="BH98" s="6">
        <v>7823343</v>
      </c>
      <c r="BI98" s="6">
        <v>7644868</v>
      </c>
      <c r="BJ98" s="6">
        <v>7304790</v>
      </c>
      <c r="BK98" s="6">
        <v>6859469</v>
      </c>
      <c r="BL98" s="6">
        <v>7698952</v>
      </c>
      <c r="BM98" s="6">
        <v>8155299</v>
      </c>
      <c r="BN98" s="6">
        <v>9769738</v>
      </c>
      <c r="BO98" s="6">
        <v>9611792</v>
      </c>
      <c r="BP98" s="7">
        <v>7661767.75</v>
      </c>
      <c r="BQ98" s="6">
        <v>67657</v>
      </c>
      <c r="BR98" s="6">
        <v>69373</v>
      </c>
      <c r="BS98" s="6">
        <v>65832</v>
      </c>
      <c r="BT98" s="6">
        <v>57575</v>
      </c>
      <c r="BU98" s="6">
        <v>51616</v>
      </c>
      <c r="BV98" s="6">
        <v>50712</v>
      </c>
      <c r="BW98" s="6">
        <v>43363</v>
      </c>
      <c r="BX98" s="6">
        <v>41493</v>
      </c>
      <c r="BY98" s="6">
        <v>40633</v>
      </c>
      <c r="BZ98" s="6">
        <v>37284</v>
      </c>
      <c r="CA98" s="6">
        <v>46176</v>
      </c>
      <c r="CB98" s="6">
        <v>44291</v>
      </c>
      <c r="CC98" s="6">
        <v>53648</v>
      </c>
      <c r="CD98" s="6">
        <v>51485</v>
      </c>
      <c r="CE98" s="6">
        <v>53015</v>
      </c>
      <c r="CF98" s="6">
        <v>53128</v>
      </c>
      <c r="CG98" s="6">
        <v>60983</v>
      </c>
      <c r="CH98" s="6">
        <v>63990</v>
      </c>
      <c r="CI98" s="6">
        <v>74530</v>
      </c>
      <c r="CJ98" s="6">
        <v>73949</v>
      </c>
      <c r="CK98" s="7">
        <v>55036.65</v>
      </c>
      <c r="CL98" s="6">
        <v>22073</v>
      </c>
      <c r="CM98" s="6">
        <v>32306</v>
      </c>
      <c r="CN98" s="6">
        <v>35132</v>
      </c>
      <c r="CO98" s="6">
        <v>32798</v>
      </c>
      <c r="CP98" s="6">
        <v>27869</v>
      </c>
      <c r="CQ98" s="6">
        <v>36047</v>
      </c>
      <c r="CR98" s="6">
        <v>32157</v>
      </c>
      <c r="CS98" s="6">
        <v>36840</v>
      </c>
      <c r="CT98" s="6">
        <v>40536</v>
      </c>
      <c r="CU98" s="6">
        <v>41527</v>
      </c>
      <c r="CV98" s="6">
        <v>46264</v>
      </c>
      <c r="CW98" s="6">
        <v>47712</v>
      </c>
      <c r="CX98" s="6">
        <v>42599</v>
      </c>
      <c r="CY98" s="6">
        <v>52261</v>
      </c>
      <c r="CZ98" s="6">
        <v>51861</v>
      </c>
      <c r="DA98" s="6">
        <v>21607</v>
      </c>
      <c r="DB98" s="6">
        <v>30730</v>
      </c>
      <c r="DC98" s="6">
        <v>31222</v>
      </c>
      <c r="DD98" s="6">
        <v>24668</v>
      </c>
      <c r="DE98" s="6">
        <v>40400</v>
      </c>
      <c r="DF98" s="7">
        <v>36330.449999999997</v>
      </c>
      <c r="DG98" s="6">
        <v>2738</v>
      </c>
      <c r="DH98" s="6">
        <v>3036</v>
      </c>
      <c r="DI98" s="6">
        <v>2506</v>
      </c>
      <c r="DJ98" s="6">
        <v>4970</v>
      </c>
      <c r="DK98" s="6">
        <v>6368</v>
      </c>
      <c r="DL98" s="6">
        <v>5695</v>
      </c>
      <c r="DM98" s="6">
        <v>5751</v>
      </c>
      <c r="DN98" s="6">
        <v>5031</v>
      </c>
      <c r="DO98" s="6">
        <v>4833</v>
      </c>
      <c r="DP98" s="6">
        <v>5775</v>
      </c>
      <c r="DQ98" s="6">
        <v>6404</v>
      </c>
      <c r="DR98" s="6">
        <v>4510</v>
      </c>
      <c r="DS98" s="6">
        <v>4456</v>
      </c>
      <c r="DT98" s="6">
        <v>4334</v>
      </c>
      <c r="DU98" s="6">
        <v>5809</v>
      </c>
      <c r="DV98" s="6">
        <v>2852</v>
      </c>
      <c r="DW98" s="6">
        <v>12271</v>
      </c>
      <c r="DX98" s="6">
        <v>51681</v>
      </c>
      <c r="DY98" s="6">
        <v>13653</v>
      </c>
      <c r="DZ98" s="6">
        <v>10106</v>
      </c>
      <c r="EA98" s="7">
        <v>8138.95</v>
      </c>
      <c r="EB98" s="6">
        <v>59282</v>
      </c>
      <c r="EC98" s="6">
        <v>50368</v>
      </c>
      <c r="ED98" s="6">
        <v>54375</v>
      </c>
      <c r="EE98" s="6">
        <v>44982</v>
      </c>
      <c r="EF98" s="6">
        <v>44801</v>
      </c>
      <c r="EG98" s="6">
        <v>48380</v>
      </c>
      <c r="EH98" s="6">
        <v>32601</v>
      </c>
      <c r="EI98" s="6">
        <v>70905</v>
      </c>
      <c r="EJ98" s="6">
        <v>48259</v>
      </c>
      <c r="EK98" s="6">
        <v>43619</v>
      </c>
      <c r="EL98" s="6">
        <v>50851</v>
      </c>
      <c r="EM98" s="6">
        <v>55847</v>
      </c>
      <c r="EN98" s="6">
        <v>70222</v>
      </c>
      <c r="EO98" s="6">
        <v>64842</v>
      </c>
      <c r="EP98" s="6">
        <v>45159</v>
      </c>
      <c r="EQ98" s="6">
        <v>53939</v>
      </c>
      <c r="ER98" s="6">
        <v>53868</v>
      </c>
      <c r="ES98" s="6">
        <v>64718</v>
      </c>
      <c r="ET98" s="6">
        <v>97443</v>
      </c>
      <c r="EU98" s="6">
        <v>80544</v>
      </c>
      <c r="EV98" s="7">
        <v>56750.25</v>
      </c>
      <c r="EW98" s="6">
        <v>139173</v>
      </c>
      <c r="EX98" s="6">
        <v>153734</v>
      </c>
      <c r="EY98" s="6">
        <v>133117</v>
      </c>
      <c r="EZ98" s="6">
        <v>137046</v>
      </c>
      <c r="FA98" s="6">
        <v>107481</v>
      </c>
      <c r="FB98" s="6">
        <v>164888</v>
      </c>
      <c r="FC98" s="6">
        <v>108064</v>
      </c>
      <c r="FD98" s="6">
        <v>137431</v>
      </c>
      <c r="FE98" s="6">
        <v>117029</v>
      </c>
      <c r="FF98" s="6">
        <v>106160</v>
      </c>
      <c r="FG98" s="6">
        <v>92604</v>
      </c>
      <c r="FH98" s="6">
        <v>102113</v>
      </c>
      <c r="FI98" s="6">
        <v>102720</v>
      </c>
      <c r="FJ98" s="6">
        <v>100756</v>
      </c>
      <c r="FK98" s="6">
        <v>78338</v>
      </c>
      <c r="FL98" s="6">
        <v>71322</v>
      </c>
      <c r="FM98" s="6">
        <v>67415</v>
      </c>
      <c r="FN98" s="6">
        <v>66445</v>
      </c>
      <c r="FO98" s="6">
        <v>106399</v>
      </c>
      <c r="FP98" s="6">
        <v>96071</v>
      </c>
      <c r="FQ98" s="7">
        <v>109415.3</v>
      </c>
      <c r="FR98" s="6">
        <v>0</v>
      </c>
      <c r="FS98" s="6">
        <v>0</v>
      </c>
      <c r="FT98" s="6">
        <v>0</v>
      </c>
      <c r="FU98" s="6">
        <v>0</v>
      </c>
      <c r="FV98" s="6">
        <v>0</v>
      </c>
      <c r="FW98" s="6">
        <v>0</v>
      </c>
      <c r="FX98" s="6">
        <v>0</v>
      </c>
      <c r="FY98" s="6">
        <v>0</v>
      </c>
      <c r="FZ98" s="6">
        <v>0</v>
      </c>
      <c r="GA98" s="6">
        <v>0</v>
      </c>
      <c r="GB98" s="6">
        <v>0</v>
      </c>
      <c r="GC98" s="6">
        <v>0</v>
      </c>
      <c r="GD98" s="6">
        <v>0</v>
      </c>
      <c r="GE98" s="6">
        <v>0</v>
      </c>
      <c r="GF98" s="6">
        <v>0</v>
      </c>
      <c r="GG98" s="6">
        <v>0</v>
      </c>
      <c r="GH98" s="6">
        <v>0</v>
      </c>
      <c r="GI98" s="6">
        <v>0</v>
      </c>
      <c r="GJ98" s="6">
        <v>0</v>
      </c>
      <c r="GK98" s="6">
        <v>0</v>
      </c>
      <c r="GL98" s="7">
        <v>0</v>
      </c>
      <c r="GM98" s="6">
        <v>0</v>
      </c>
      <c r="GN98" s="6">
        <v>0</v>
      </c>
      <c r="GO98" s="6">
        <v>0</v>
      </c>
      <c r="GP98" s="6">
        <v>0</v>
      </c>
      <c r="GQ98" s="6">
        <v>0</v>
      </c>
      <c r="GR98" s="6">
        <v>0</v>
      </c>
      <c r="GS98" s="6">
        <v>0</v>
      </c>
      <c r="GT98" s="6">
        <v>0</v>
      </c>
      <c r="GU98" s="6">
        <v>0</v>
      </c>
      <c r="GV98" s="6">
        <v>0</v>
      </c>
      <c r="GW98" s="6">
        <v>0</v>
      </c>
      <c r="GX98" s="6">
        <v>0</v>
      </c>
      <c r="GY98" s="6">
        <v>0</v>
      </c>
      <c r="GZ98" s="6">
        <v>0</v>
      </c>
      <c r="HA98" s="6">
        <v>0</v>
      </c>
      <c r="HB98" s="6">
        <v>0</v>
      </c>
      <c r="HC98" s="6">
        <v>0</v>
      </c>
      <c r="HD98" s="6">
        <v>0</v>
      </c>
      <c r="HE98" s="6">
        <v>0</v>
      </c>
      <c r="HF98" s="6">
        <v>0</v>
      </c>
      <c r="HG98" s="7">
        <v>0</v>
      </c>
      <c r="HH98" s="6">
        <v>227</v>
      </c>
      <c r="HI98" s="6">
        <v>100</v>
      </c>
      <c r="HJ98" s="6">
        <v>259</v>
      </c>
      <c r="HK98" s="6">
        <v>114</v>
      </c>
      <c r="HL98" s="6">
        <v>2823</v>
      </c>
      <c r="HM98" s="6">
        <v>3503</v>
      </c>
      <c r="HN98" s="6">
        <v>2033</v>
      </c>
      <c r="HO98" s="6">
        <v>1188</v>
      </c>
      <c r="HP98" s="6">
        <v>1970</v>
      </c>
      <c r="HQ98" s="6">
        <v>986</v>
      </c>
      <c r="HR98" s="6">
        <v>2920</v>
      </c>
      <c r="HS98" s="6">
        <v>2773</v>
      </c>
      <c r="HT98" s="6">
        <v>1617</v>
      </c>
      <c r="HU98" s="6">
        <v>2186</v>
      </c>
      <c r="HV98" s="6">
        <v>300</v>
      </c>
      <c r="HW98" s="6">
        <v>174</v>
      </c>
      <c r="HX98" s="6">
        <v>490</v>
      </c>
      <c r="HY98" s="6">
        <v>365</v>
      </c>
      <c r="HZ98" s="6">
        <v>449</v>
      </c>
      <c r="IA98" s="6">
        <v>2246</v>
      </c>
      <c r="IB98" s="7">
        <v>1336.15</v>
      </c>
    </row>
    <row r="99" spans="3:236" ht="14">
      <c r="C99" s="5" t="s">
        <v>105</v>
      </c>
      <c r="D99" s="6">
        <v>5019175</v>
      </c>
      <c r="E99" s="6">
        <v>4953427</v>
      </c>
      <c r="F99" s="6">
        <v>4900745</v>
      </c>
      <c r="G99" s="6">
        <v>4867273</v>
      </c>
      <c r="H99" s="6">
        <v>5165415</v>
      </c>
      <c r="I99" s="6">
        <v>5059410</v>
      </c>
      <c r="J99" s="6">
        <v>5052264</v>
      </c>
      <c r="K99" s="6">
        <v>5052264</v>
      </c>
      <c r="L99" s="19">
        <v>5254216</v>
      </c>
      <c r="M99" s="17"/>
      <c r="N99" s="18"/>
      <c r="O99" s="6">
        <v>4836229</v>
      </c>
      <c r="P99" s="6">
        <v>5127074</v>
      </c>
      <c r="Q99" s="6">
        <v>5213030</v>
      </c>
      <c r="R99" s="6">
        <v>5285761</v>
      </c>
      <c r="S99" s="6">
        <v>4986700</v>
      </c>
      <c r="T99" s="6">
        <v>4970802</v>
      </c>
      <c r="U99" s="6">
        <v>4843350</v>
      </c>
      <c r="V99" s="6">
        <v>4041672</v>
      </c>
      <c r="W99" s="6">
        <v>3735134</v>
      </c>
      <c r="X99" s="6">
        <v>3677744</v>
      </c>
      <c r="Y99" s="6">
        <v>3400944</v>
      </c>
      <c r="Z99" s="7">
        <v>4772131.45</v>
      </c>
      <c r="AA99" s="6">
        <v>189034</v>
      </c>
      <c r="AB99" s="6">
        <v>178722</v>
      </c>
      <c r="AC99" s="6">
        <v>179612</v>
      </c>
      <c r="AD99" s="6">
        <v>186083</v>
      </c>
      <c r="AE99" s="6">
        <v>191065</v>
      </c>
      <c r="AF99" s="6">
        <v>207848</v>
      </c>
      <c r="AG99" s="6">
        <v>205287</v>
      </c>
      <c r="AH99" s="6">
        <v>204500</v>
      </c>
      <c r="AI99" s="6">
        <v>209532</v>
      </c>
      <c r="AJ99" s="6">
        <v>202667</v>
      </c>
      <c r="AK99" s="6">
        <v>130210</v>
      </c>
      <c r="AL99" s="6">
        <v>123984</v>
      </c>
      <c r="AM99" s="6">
        <v>125831</v>
      </c>
      <c r="AN99" s="6">
        <v>112277</v>
      </c>
      <c r="AO99" s="6">
        <v>115471</v>
      </c>
      <c r="AP99" s="6">
        <v>109056</v>
      </c>
      <c r="AQ99" s="6">
        <v>108000</v>
      </c>
      <c r="AR99" s="6">
        <v>108000</v>
      </c>
      <c r="AS99" s="6">
        <v>54000</v>
      </c>
      <c r="AT99" s="6">
        <v>54000</v>
      </c>
      <c r="AU99" s="7">
        <v>149758.95000000001</v>
      </c>
      <c r="AV99" s="6">
        <v>22248320</v>
      </c>
      <c r="AW99" s="6">
        <v>22369428</v>
      </c>
      <c r="AX99" s="6">
        <v>22062560</v>
      </c>
      <c r="AY99" s="6">
        <v>21936472</v>
      </c>
      <c r="AZ99" s="6">
        <v>22558518</v>
      </c>
      <c r="BA99" s="6">
        <v>21929138</v>
      </c>
      <c r="BB99" s="6">
        <v>21888637</v>
      </c>
      <c r="BC99" s="6">
        <v>22165297</v>
      </c>
      <c r="BD99" s="6">
        <v>23221785</v>
      </c>
      <c r="BE99" s="6">
        <v>21079558</v>
      </c>
      <c r="BF99" s="6">
        <v>22736877</v>
      </c>
      <c r="BG99" s="6">
        <v>23047398</v>
      </c>
      <c r="BH99" s="6">
        <v>23234201</v>
      </c>
      <c r="BI99" s="6">
        <v>22128140</v>
      </c>
      <c r="BJ99" s="6">
        <v>21857245</v>
      </c>
      <c r="BK99" s="6">
        <v>21529264</v>
      </c>
      <c r="BL99" s="6">
        <v>18085873</v>
      </c>
      <c r="BM99" s="6">
        <v>16804415</v>
      </c>
      <c r="BN99" s="6">
        <v>15727973</v>
      </c>
      <c r="BO99" s="6">
        <v>14616095</v>
      </c>
      <c r="BP99" s="7">
        <v>21061359.699999999</v>
      </c>
      <c r="BQ99" s="6">
        <v>94518</v>
      </c>
      <c r="BR99" s="6">
        <v>89362</v>
      </c>
      <c r="BS99" s="6">
        <v>89808</v>
      </c>
      <c r="BT99" s="6">
        <v>93043</v>
      </c>
      <c r="BU99" s="6">
        <v>95533</v>
      </c>
      <c r="BV99" s="6">
        <v>103925</v>
      </c>
      <c r="BW99" s="6">
        <v>102644</v>
      </c>
      <c r="BX99" s="6">
        <v>102250</v>
      </c>
      <c r="BY99" s="6">
        <v>104766</v>
      </c>
      <c r="BZ99" s="6">
        <v>101333</v>
      </c>
      <c r="CA99" s="6">
        <v>65102</v>
      </c>
      <c r="CB99" s="6">
        <v>61992</v>
      </c>
      <c r="CC99" s="6">
        <v>62915</v>
      </c>
      <c r="CD99" s="6">
        <v>56139</v>
      </c>
      <c r="CE99" s="6">
        <v>57736</v>
      </c>
      <c r="CF99" s="6">
        <v>54527</v>
      </c>
      <c r="CG99" s="6">
        <v>54000</v>
      </c>
      <c r="CH99" s="6">
        <v>54000</v>
      </c>
      <c r="CI99" s="6">
        <v>27000</v>
      </c>
      <c r="CJ99" s="6">
        <v>27000</v>
      </c>
      <c r="CK99" s="7">
        <v>74879.649999999994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  <c r="DD99" s="6">
        <v>0</v>
      </c>
      <c r="DE99" s="6">
        <v>0</v>
      </c>
      <c r="DF99" s="7">
        <v>0</v>
      </c>
      <c r="DG99" s="6">
        <v>22822</v>
      </c>
      <c r="DH99" s="6">
        <v>26332</v>
      </c>
      <c r="DI99" s="6">
        <v>22422</v>
      </c>
      <c r="DJ99" s="6">
        <v>27890</v>
      </c>
      <c r="DK99" s="6">
        <v>0</v>
      </c>
      <c r="DL99" s="6">
        <v>0</v>
      </c>
      <c r="DM99" s="6">
        <v>0</v>
      </c>
      <c r="DN99" s="6">
        <v>12265</v>
      </c>
      <c r="DO99" s="6">
        <v>14115</v>
      </c>
      <c r="DP99" s="6">
        <v>8636</v>
      </c>
      <c r="DQ99" s="6">
        <v>18438</v>
      </c>
      <c r="DR99" s="6">
        <v>18438</v>
      </c>
      <c r="DS99" s="6">
        <v>16121</v>
      </c>
      <c r="DT99" s="6">
        <v>14045</v>
      </c>
      <c r="DU99" s="6">
        <v>7518</v>
      </c>
      <c r="DV99" s="6">
        <v>9749</v>
      </c>
      <c r="DW99" s="6">
        <v>7996</v>
      </c>
      <c r="DX99" s="6">
        <v>4992</v>
      </c>
      <c r="DY99" s="6">
        <v>8711</v>
      </c>
      <c r="DZ99" s="6">
        <v>9001</v>
      </c>
      <c r="EA99" s="7">
        <v>12474.55</v>
      </c>
      <c r="EB99" s="6">
        <v>0</v>
      </c>
      <c r="EC99" s="6">
        <v>0</v>
      </c>
      <c r="ED99" s="6">
        <v>0</v>
      </c>
      <c r="EE99" s="6">
        <v>0</v>
      </c>
      <c r="EF99" s="6">
        <v>0</v>
      </c>
      <c r="EG99" s="6">
        <v>0</v>
      </c>
      <c r="EH99" s="6">
        <v>0</v>
      </c>
      <c r="EI99" s="6">
        <v>0</v>
      </c>
      <c r="EJ99" s="6">
        <v>0</v>
      </c>
      <c r="EK99" s="6">
        <v>0</v>
      </c>
      <c r="EL99" s="6">
        <v>0</v>
      </c>
      <c r="EM99" s="6">
        <v>0</v>
      </c>
      <c r="EN99" s="6">
        <v>0</v>
      </c>
      <c r="EO99" s="6">
        <v>0</v>
      </c>
      <c r="EP99" s="6">
        <v>0</v>
      </c>
      <c r="EQ99" s="6">
        <v>0</v>
      </c>
      <c r="ER99" s="6">
        <v>0</v>
      </c>
      <c r="ES99" s="6">
        <v>0</v>
      </c>
      <c r="ET99" s="6">
        <v>0</v>
      </c>
      <c r="EU99" s="6">
        <v>0</v>
      </c>
      <c r="EV99" s="7">
        <v>0</v>
      </c>
      <c r="EW99" s="6">
        <v>0</v>
      </c>
      <c r="EX99" s="6">
        <v>0</v>
      </c>
      <c r="EY99" s="6">
        <v>0</v>
      </c>
      <c r="EZ99" s="6">
        <v>0</v>
      </c>
      <c r="FA99" s="6">
        <v>0</v>
      </c>
      <c r="FB99" s="6">
        <v>0</v>
      </c>
      <c r="FC99" s="6">
        <v>0</v>
      </c>
      <c r="FD99" s="6">
        <v>0</v>
      </c>
      <c r="FE99" s="6">
        <v>0</v>
      </c>
      <c r="FF99" s="6">
        <v>0</v>
      </c>
      <c r="FG99" s="6">
        <v>0</v>
      </c>
      <c r="FH99" s="6">
        <v>0</v>
      </c>
      <c r="FI99" s="6">
        <v>0</v>
      </c>
      <c r="FJ99" s="6">
        <v>0</v>
      </c>
      <c r="FK99" s="6">
        <v>0</v>
      </c>
      <c r="FL99" s="6">
        <v>0</v>
      </c>
      <c r="FM99" s="6">
        <v>0</v>
      </c>
      <c r="FN99" s="6">
        <v>0</v>
      </c>
      <c r="FO99" s="6">
        <v>0</v>
      </c>
      <c r="FP99" s="6">
        <v>0</v>
      </c>
      <c r="FQ99" s="7">
        <v>0</v>
      </c>
      <c r="FR99" s="6">
        <v>39110</v>
      </c>
      <c r="FS99" s="6">
        <v>43768</v>
      </c>
      <c r="FT99" s="6">
        <v>44865</v>
      </c>
      <c r="FU99" s="6">
        <v>45575</v>
      </c>
      <c r="FV99" s="6">
        <v>45312</v>
      </c>
      <c r="FW99" s="6">
        <v>45312</v>
      </c>
      <c r="FX99" s="6">
        <v>45318</v>
      </c>
      <c r="FY99" s="6">
        <v>45322</v>
      </c>
      <c r="FZ99" s="6">
        <v>51227</v>
      </c>
      <c r="GA99" s="6">
        <v>37584</v>
      </c>
      <c r="GB99" s="6">
        <v>52758</v>
      </c>
      <c r="GC99" s="6">
        <v>53352</v>
      </c>
      <c r="GD99" s="6">
        <v>53512</v>
      </c>
      <c r="GE99" s="6">
        <v>63249</v>
      </c>
      <c r="GF99" s="6">
        <v>52002</v>
      </c>
      <c r="GG99" s="6">
        <v>54402</v>
      </c>
      <c r="GH99" s="6">
        <v>52701</v>
      </c>
      <c r="GI99" s="6">
        <v>51998</v>
      </c>
      <c r="GJ99" s="6">
        <v>19752</v>
      </c>
      <c r="GK99" s="6">
        <v>17242</v>
      </c>
      <c r="GL99" s="7">
        <v>45718.05</v>
      </c>
      <c r="GM99" s="6">
        <v>0</v>
      </c>
      <c r="GN99" s="6">
        <v>0</v>
      </c>
      <c r="GO99" s="6">
        <v>0</v>
      </c>
      <c r="GP99" s="6">
        <v>0</v>
      </c>
      <c r="GQ99" s="6">
        <v>0</v>
      </c>
      <c r="GR99" s="6">
        <v>0</v>
      </c>
      <c r="GS99" s="6">
        <v>0</v>
      </c>
      <c r="GT99" s="6">
        <v>0</v>
      </c>
      <c r="GU99" s="6">
        <v>0</v>
      </c>
      <c r="GV99" s="6">
        <v>0</v>
      </c>
      <c r="GW99" s="6">
        <v>0</v>
      </c>
      <c r="GX99" s="6">
        <v>0</v>
      </c>
      <c r="GY99" s="6">
        <v>0</v>
      </c>
      <c r="GZ99" s="6">
        <v>0</v>
      </c>
      <c r="HA99" s="6">
        <v>0</v>
      </c>
      <c r="HB99" s="6">
        <v>0</v>
      </c>
      <c r="HC99" s="6">
        <v>0</v>
      </c>
      <c r="HD99" s="6">
        <v>0</v>
      </c>
      <c r="HE99" s="6">
        <v>0</v>
      </c>
      <c r="HF99" s="6">
        <v>0</v>
      </c>
      <c r="HG99" s="7">
        <v>0</v>
      </c>
      <c r="HH99" s="6">
        <v>20002</v>
      </c>
      <c r="HI99" s="6">
        <v>20173</v>
      </c>
      <c r="HJ99" s="6">
        <v>20554</v>
      </c>
      <c r="HK99" s="6">
        <v>22230</v>
      </c>
      <c r="HL99" s="6">
        <v>19353</v>
      </c>
      <c r="HM99" s="6">
        <v>17522</v>
      </c>
      <c r="HN99" s="6">
        <v>17529</v>
      </c>
      <c r="HO99" s="6">
        <v>40225</v>
      </c>
      <c r="HP99" s="6">
        <v>44904</v>
      </c>
      <c r="HQ99" s="6">
        <v>40512</v>
      </c>
      <c r="HR99" s="6">
        <v>40233</v>
      </c>
      <c r="HS99" s="6">
        <v>37974</v>
      </c>
      <c r="HT99" s="6">
        <v>34925</v>
      </c>
      <c r="HU99" s="6">
        <v>31773</v>
      </c>
      <c r="HV99" s="6">
        <v>39182</v>
      </c>
      <c r="HW99" s="6">
        <v>43642</v>
      </c>
      <c r="HX99" s="6">
        <v>35262</v>
      </c>
      <c r="HY99" s="6">
        <v>36204</v>
      </c>
      <c r="HZ99" s="6">
        <v>22387</v>
      </c>
      <c r="IA99" s="6">
        <v>24373</v>
      </c>
      <c r="IB99" s="7">
        <v>30447.95</v>
      </c>
    </row>
    <row r="100" spans="3:236" ht="14">
      <c r="C100" s="5" t="s">
        <v>106</v>
      </c>
      <c r="D100" s="6">
        <v>372519</v>
      </c>
      <c r="E100" s="6">
        <v>386867</v>
      </c>
      <c r="F100" s="6">
        <v>363983</v>
      </c>
      <c r="G100" s="6">
        <v>360191</v>
      </c>
      <c r="H100" s="6">
        <v>311335</v>
      </c>
      <c r="I100" s="6">
        <v>360189</v>
      </c>
      <c r="J100" s="6">
        <v>404236</v>
      </c>
      <c r="K100" s="6">
        <v>403520</v>
      </c>
      <c r="L100" s="19">
        <v>415935</v>
      </c>
      <c r="M100" s="17"/>
      <c r="N100" s="18"/>
      <c r="O100" s="6">
        <v>458308</v>
      </c>
      <c r="P100" s="6">
        <v>432309</v>
      </c>
      <c r="Q100" s="6">
        <v>358041</v>
      </c>
      <c r="R100" s="6">
        <v>378855</v>
      </c>
      <c r="S100" s="6">
        <v>406582</v>
      </c>
      <c r="T100" s="6">
        <v>388433</v>
      </c>
      <c r="U100" s="6">
        <v>530922</v>
      </c>
      <c r="V100" s="6">
        <v>531315</v>
      </c>
      <c r="W100" s="6">
        <v>560757</v>
      </c>
      <c r="X100" s="6">
        <v>587412</v>
      </c>
      <c r="Y100" s="6">
        <v>642809</v>
      </c>
      <c r="Z100" s="7">
        <v>432725.9</v>
      </c>
      <c r="AA100" s="6">
        <v>761806</v>
      </c>
      <c r="AB100" s="6">
        <v>743776</v>
      </c>
      <c r="AC100" s="6">
        <v>818788</v>
      </c>
      <c r="AD100" s="6">
        <v>791764</v>
      </c>
      <c r="AE100" s="6">
        <v>859037</v>
      </c>
      <c r="AF100" s="6">
        <v>828894</v>
      </c>
      <c r="AG100" s="6">
        <v>776984</v>
      </c>
      <c r="AH100" s="6">
        <v>775255</v>
      </c>
      <c r="AI100" s="6">
        <v>764796</v>
      </c>
      <c r="AJ100" s="6">
        <v>724493</v>
      </c>
      <c r="AK100" s="6">
        <v>754986</v>
      </c>
      <c r="AL100" s="6">
        <v>826692</v>
      </c>
      <c r="AM100" s="6">
        <v>872110</v>
      </c>
      <c r="AN100" s="6">
        <v>866398</v>
      </c>
      <c r="AO100" s="6">
        <v>885179</v>
      </c>
      <c r="AP100" s="6">
        <v>838590</v>
      </c>
      <c r="AQ100" s="6">
        <v>837617</v>
      </c>
      <c r="AR100" s="6">
        <v>821207</v>
      </c>
      <c r="AS100" s="6">
        <v>805746</v>
      </c>
      <c r="AT100" s="6">
        <v>793286</v>
      </c>
      <c r="AU100" s="7">
        <v>807370.2</v>
      </c>
      <c r="AV100" s="6">
        <v>5814506</v>
      </c>
      <c r="AW100" s="6">
        <v>5959080</v>
      </c>
      <c r="AX100" s="6">
        <v>5643406</v>
      </c>
      <c r="AY100" s="6">
        <v>5490820</v>
      </c>
      <c r="AZ100" s="6">
        <v>4232665</v>
      </c>
      <c r="BA100" s="6">
        <v>5645752</v>
      </c>
      <c r="BB100" s="6">
        <v>6447773</v>
      </c>
      <c r="BC100" s="6">
        <v>6195588</v>
      </c>
      <c r="BD100" s="6">
        <v>6191670</v>
      </c>
      <c r="BE100" s="6">
        <v>6599605</v>
      </c>
      <c r="BF100" s="6">
        <v>6469985</v>
      </c>
      <c r="BG100" s="6">
        <v>5482934</v>
      </c>
      <c r="BH100" s="6">
        <v>6152569</v>
      </c>
      <c r="BI100" s="6">
        <v>6760554</v>
      </c>
      <c r="BJ100" s="6">
        <v>6605331</v>
      </c>
      <c r="BK100" s="6">
        <v>7055859</v>
      </c>
      <c r="BL100" s="6">
        <v>7052133</v>
      </c>
      <c r="BM100" s="6">
        <v>7610285</v>
      </c>
      <c r="BN100" s="6">
        <v>8143166</v>
      </c>
      <c r="BO100" s="6">
        <v>8445731</v>
      </c>
      <c r="BP100" s="7">
        <v>6399970.5999999996</v>
      </c>
      <c r="BQ100" s="6">
        <v>190454</v>
      </c>
      <c r="BR100" s="6">
        <v>185946</v>
      </c>
      <c r="BS100" s="6">
        <v>204700</v>
      </c>
      <c r="BT100" s="6">
        <v>197944</v>
      </c>
      <c r="BU100" s="6">
        <v>214760</v>
      </c>
      <c r="BV100" s="6">
        <v>207225</v>
      </c>
      <c r="BW100" s="6">
        <v>194247</v>
      </c>
      <c r="BX100" s="6">
        <v>193815</v>
      </c>
      <c r="BY100" s="6">
        <v>191201</v>
      </c>
      <c r="BZ100" s="6">
        <v>181126</v>
      </c>
      <c r="CA100" s="6">
        <v>188748</v>
      </c>
      <c r="CB100" s="6">
        <v>206674</v>
      </c>
      <c r="CC100" s="6">
        <v>218029</v>
      </c>
      <c r="CD100" s="6">
        <v>216600</v>
      </c>
      <c r="CE100" s="6">
        <v>221295</v>
      </c>
      <c r="CF100" s="6">
        <v>209647</v>
      </c>
      <c r="CG100" s="6">
        <v>209403</v>
      </c>
      <c r="CH100" s="6">
        <v>205303</v>
      </c>
      <c r="CI100" s="6">
        <v>201436</v>
      </c>
      <c r="CJ100" s="6">
        <v>198321</v>
      </c>
      <c r="CK100" s="7">
        <v>201843.7</v>
      </c>
      <c r="CL100" s="6">
        <v>18330</v>
      </c>
      <c r="CM100" s="6">
        <v>19912</v>
      </c>
      <c r="CN100" s="6">
        <v>19095</v>
      </c>
      <c r="CO100" s="6">
        <v>19106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  <c r="DD100" s="6">
        <v>0</v>
      </c>
      <c r="DE100" s="6">
        <v>0</v>
      </c>
      <c r="DF100" s="7">
        <v>3822.15</v>
      </c>
      <c r="DG100" s="6">
        <v>0</v>
      </c>
      <c r="DH100" s="6">
        <v>0</v>
      </c>
      <c r="DI100" s="6">
        <v>0</v>
      </c>
      <c r="DJ100" s="6">
        <v>0</v>
      </c>
      <c r="DK100" s="6">
        <v>0</v>
      </c>
      <c r="DL100" s="6">
        <v>0</v>
      </c>
      <c r="DM100" s="6">
        <v>0</v>
      </c>
      <c r="DN100" s="6">
        <v>0</v>
      </c>
      <c r="DO100" s="6">
        <v>0</v>
      </c>
      <c r="DP100" s="6">
        <v>0</v>
      </c>
      <c r="DQ100" s="6">
        <v>0</v>
      </c>
      <c r="DR100" s="6">
        <v>0</v>
      </c>
      <c r="DS100" s="6">
        <v>0</v>
      </c>
      <c r="DT100" s="6">
        <v>0</v>
      </c>
      <c r="DU100" s="6">
        <v>0</v>
      </c>
      <c r="DV100" s="6">
        <v>0</v>
      </c>
      <c r="DW100" s="6">
        <v>0</v>
      </c>
      <c r="DX100" s="6">
        <v>0</v>
      </c>
      <c r="DY100" s="6">
        <v>0</v>
      </c>
      <c r="DZ100" s="6">
        <v>27248</v>
      </c>
      <c r="EA100" s="7">
        <v>1362.4</v>
      </c>
      <c r="EB100" s="6">
        <v>27360</v>
      </c>
      <c r="EC100" s="6">
        <v>28112</v>
      </c>
      <c r="ED100" s="6">
        <v>30169</v>
      </c>
      <c r="EE100" s="6">
        <v>13061</v>
      </c>
      <c r="EF100" s="6">
        <v>15517</v>
      </c>
      <c r="EG100" s="6">
        <v>24336</v>
      </c>
      <c r="EH100" s="6">
        <v>34541</v>
      </c>
      <c r="EI100" s="6">
        <v>29253</v>
      </c>
      <c r="EJ100" s="6">
        <v>21904</v>
      </c>
      <c r="EK100" s="6">
        <v>23877</v>
      </c>
      <c r="EL100" s="6">
        <v>31715</v>
      </c>
      <c r="EM100" s="6">
        <v>18857</v>
      </c>
      <c r="EN100" s="6">
        <v>22570</v>
      </c>
      <c r="EO100" s="6">
        <v>20962</v>
      </c>
      <c r="EP100" s="6">
        <v>17129</v>
      </c>
      <c r="EQ100" s="6">
        <v>21644</v>
      </c>
      <c r="ER100" s="6">
        <v>25873</v>
      </c>
      <c r="ES100" s="6">
        <v>54708</v>
      </c>
      <c r="ET100" s="6">
        <v>50269</v>
      </c>
      <c r="EU100" s="6">
        <v>0</v>
      </c>
      <c r="EV100" s="7">
        <v>25592.85</v>
      </c>
      <c r="EW100" s="6">
        <v>37078</v>
      </c>
      <c r="EX100" s="6">
        <v>38610</v>
      </c>
      <c r="EY100" s="6">
        <v>37262</v>
      </c>
      <c r="EZ100" s="6">
        <v>29809</v>
      </c>
      <c r="FA100" s="6">
        <v>12183</v>
      </c>
      <c r="FB100" s="6">
        <v>38234</v>
      </c>
      <c r="FC100" s="6">
        <v>51211</v>
      </c>
      <c r="FD100" s="6">
        <v>53198</v>
      </c>
      <c r="FE100" s="6">
        <v>47432</v>
      </c>
      <c r="FF100" s="6">
        <v>38428</v>
      </c>
      <c r="FG100" s="6">
        <v>28686</v>
      </c>
      <c r="FH100" s="6">
        <v>39920</v>
      </c>
      <c r="FI100" s="6">
        <v>43486</v>
      </c>
      <c r="FJ100" s="6">
        <v>46213</v>
      </c>
      <c r="FK100" s="6">
        <v>50335</v>
      </c>
      <c r="FL100" s="6">
        <v>48758</v>
      </c>
      <c r="FM100" s="6">
        <v>45413</v>
      </c>
      <c r="FN100" s="6">
        <v>33897</v>
      </c>
      <c r="FO100" s="6">
        <v>21257</v>
      </c>
      <c r="FP100" s="6">
        <v>0</v>
      </c>
      <c r="FQ100" s="7">
        <v>37070.5</v>
      </c>
      <c r="FR100" s="6">
        <v>37504</v>
      </c>
      <c r="FS100" s="6">
        <v>36026</v>
      </c>
      <c r="FT100" s="6">
        <v>32579</v>
      </c>
      <c r="FU100" s="6">
        <v>35301</v>
      </c>
      <c r="FV100" s="6">
        <v>24115</v>
      </c>
      <c r="FW100" s="6">
        <v>33170</v>
      </c>
      <c r="FX100" s="6">
        <v>34016</v>
      </c>
      <c r="FY100" s="6">
        <v>30833</v>
      </c>
      <c r="FZ100" s="6">
        <v>28623</v>
      </c>
      <c r="GA100" s="6">
        <v>30919</v>
      </c>
      <c r="GB100" s="6">
        <v>31621</v>
      </c>
      <c r="GC100" s="6">
        <v>29855</v>
      </c>
      <c r="GD100" s="6">
        <v>38625</v>
      </c>
      <c r="GE100" s="6">
        <v>39914</v>
      </c>
      <c r="GF100" s="6">
        <v>41685</v>
      </c>
      <c r="GG100" s="6">
        <v>37862</v>
      </c>
      <c r="GH100" s="6">
        <v>38443</v>
      </c>
      <c r="GI100" s="6">
        <v>35785</v>
      </c>
      <c r="GJ100" s="6">
        <v>49309</v>
      </c>
      <c r="GK100" s="6">
        <v>32887</v>
      </c>
      <c r="GL100" s="7">
        <v>34953.599999999999</v>
      </c>
      <c r="GM100" s="6">
        <v>0</v>
      </c>
      <c r="GN100" s="6">
        <v>0</v>
      </c>
      <c r="GO100" s="6">
        <v>0</v>
      </c>
      <c r="GP100" s="6">
        <v>0</v>
      </c>
      <c r="GQ100" s="6">
        <v>0</v>
      </c>
      <c r="GR100" s="6">
        <v>0</v>
      </c>
      <c r="GS100" s="6">
        <v>0</v>
      </c>
      <c r="GT100" s="6">
        <v>0</v>
      </c>
      <c r="GU100" s="6">
        <v>0</v>
      </c>
      <c r="GV100" s="6">
        <v>0</v>
      </c>
      <c r="GW100" s="6">
        <v>0</v>
      </c>
      <c r="GX100" s="6">
        <v>0</v>
      </c>
      <c r="GY100" s="6">
        <v>0</v>
      </c>
      <c r="GZ100" s="6">
        <v>0</v>
      </c>
      <c r="HA100" s="6">
        <v>0</v>
      </c>
      <c r="HB100" s="6">
        <v>0</v>
      </c>
      <c r="HC100" s="6">
        <v>0</v>
      </c>
      <c r="HD100" s="6">
        <v>0</v>
      </c>
      <c r="HE100" s="6">
        <v>0</v>
      </c>
      <c r="HF100" s="6">
        <v>0</v>
      </c>
      <c r="HG100" s="7">
        <v>0</v>
      </c>
      <c r="HH100" s="6">
        <v>1878</v>
      </c>
      <c r="HI100" s="6">
        <v>1349</v>
      </c>
      <c r="HJ100" s="6">
        <v>2002</v>
      </c>
      <c r="HK100" s="6">
        <v>1457</v>
      </c>
      <c r="HL100" s="6">
        <v>455</v>
      </c>
      <c r="HM100" s="6">
        <v>801</v>
      </c>
      <c r="HN100" s="6">
        <v>3309</v>
      </c>
      <c r="HO100" s="6">
        <v>2111</v>
      </c>
      <c r="HP100" s="6">
        <v>1798</v>
      </c>
      <c r="HQ100" s="6">
        <v>1785</v>
      </c>
      <c r="HR100" s="6">
        <v>1842</v>
      </c>
      <c r="HS100" s="6">
        <v>1226</v>
      </c>
      <c r="HT100" s="6">
        <v>1427</v>
      </c>
      <c r="HU100" s="6">
        <v>1958</v>
      </c>
      <c r="HV100" s="6">
        <v>1224</v>
      </c>
      <c r="HW100" s="6">
        <v>1492</v>
      </c>
      <c r="HX100" s="6">
        <v>1511</v>
      </c>
      <c r="HY100" s="6">
        <v>2159</v>
      </c>
      <c r="HZ100" s="6">
        <v>0</v>
      </c>
      <c r="IA100" s="6">
        <v>0</v>
      </c>
      <c r="IB100" s="7">
        <v>1489.2</v>
      </c>
    </row>
    <row r="101" spans="3:236" ht="14">
      <c r="C101" s="5" t="s">
        <v>107</v>
      </c>
      <c r="D101" s="6">
        <v>121108</v>
      </c>
      <c r="E101" s="6">
        <v>152642</v>
      </c>
      <c r="F101" s="6">
        <v>147983</v>
      </c>
      <c r="G101" s="6">
        <v>155478</v>
      </c>
      <c r="H101" s="6">
        <v>147362</v>
      </c>
      <c r="I101" s="6">
        <v>118550</v>
      </c>
      <c r="J101" s="6">
        <v>114788</v>
      </c>
      <c r="K101" s="6">
        <v>67402</v>
      </c>
      <c r="L101" s="19">
        <v>105303</v>
      </c>
      <c r="M101" s="17"/>
      <c r="N101" s="18"/>
      <c r="O101" s="6">
        <v>120758</v>
      </c>
      <c r="P101" s="6">
        <v>134005</v>
      </c>
      <c r="Q101" s="6">
        <v>110212</v>
      </c>
      <c r="R101" s="6">
        <v>80349</v>
      </c>
      <c r="S101" s="6">
        <v>97207</v>
      </c>
      <c r="T101" s="6">
        <v>87845</v>
      </c>
      <c r="U101" s="6">
        <v>91794</v>
      </c>
      <c r="V101" s="6">
        <v>114414</v>
      </c>
      <c r="W101" s="6">
        <v>140313</v>
      </c>
      <c r="X101" s="6">
        <v>135404</v>
      </c>
      <c r="Y101" s="6">
        <v>109571</v>
      </c>
      <c r="Z101" s="7">
        <v>117624.4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7">
        <v>0</v>
      </c>
      <c r="AV101" s="6">
        <v>497968</v>
      </c>
      <c r="AW101" s="6">
        <v>634480</v>
      </c>
      <c r="AX101" s="6">
        <v>618616</v>
      </c>
      <c r="AY101" s="6">
        <v>625256</v>
      </c>
      <c r="AZ101" s="6">
        <v>603080</v>
      </c>
      <c r="BA101" s="6">
        <v>492033</v>
      </c>
      <c r="BB101" s="6">
        <v>467655</v>
      </c>
      <c r="BC101" s="6">
        <v>305519</v>
      </c>
      <c r="BD101" s="6">
        <v>441005</v>
      </c>
      <c r="BE101" s="6">
        <v>502222</v>
      </c>
      <c r="BF101" s="6">
        <v>543673</v>
      </c>
      <c r="BG101" s="6">
        <v>478284</v>
      </c>
      <c r="BH101" s="6">
        <v>361169</v>
      </c>
      <c r="BI101" s="6">
        <v>416076</v>
      </c>
      <c r="BJ101" s="6">
        <v>380033</v>
      </c>
      <c r="BK101" s="6">
        <v>383336</v>
      </c>
      <c r="BL101" s="6">
        <v>470318</v>
      </c>
      <c r="BM101" s="6">
        <v>556172</v>
      </c>
      <c r="BN101" s="6">
        <v>473913</v>
      </c>
      <c r="BO101" s="6">
        <v>383497</v>
      </c>
      <c r="BP101" s="7">
        <v>481715.25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7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  <c r="DD101" s="6">
        <v>0</v>
      </c>
      <c r="DE101" s="6">
        <v>0</v>
      </c>
      <c r="DF101" s="7">
        <v>0</v>
      </c>
      <c r="DG101" s="6">
        <v>0</v>
      </c>
      <c r="DH101" s="6">
        <v>0</v>
      </c>
      <c r="DI101" s="6">
        <v>0</v>
      </c>
      <c r="DJ101" s="6">
        <v>0</v>
      </c>
      <c r="DK101" s="6">
        <v>0</v>
      </c>
      <c r="DL101" s="6">
        <v>0</v>
      </c>
      <c r="DM101" s="6">
        <v>0</v>
      </c>
      <c r="DN101" s="6">
        <v>0</v>
      </c>
      <c r="DO101" s="6">
        <v>0</v>
      </c>
      <c r="DP101" s="6">
        <v>0</v>
      </c>
      <c r="DQ101" s="6">
        <v>0</v>
      </c>
      <c r="DR101" s="6">
        <v>0</v>
      </c>
      <c r="DS101" s="6">
        <v>0</v>
      </c>
      <c r="DT101" s="6">
        <v>0</v>
      </c>
      <c r="DU101" s="6">
        <v>0</v>
      </c>
      <c r="DV101" s="6">
        <v>0</v>
      </c>
      <c r="DW101" s="6">
        <v>0</v>
      </c>
      <c r="DX101" s="6">
        <v>0</v>
      </c>
      <c r="DY101" s="6">
        <v>0</v>
      </c>
      <c r="DZ101" s="6">
        <v>0</v>
      </c>
      <c r="EA101" s="7">
        <v>0</v>
      </c>
      <c r="EB101" s="6">
        <v>2916</v>
      </c>
      <c r="EC101" s="6">
        <v>3645</v>
      </c>
      <c r="ED101" s="6">
        <v>3918</v>
      </c>
      <c r="EE101" s="6">
        <v>3305</v>
      </c>
      <c r="EF101" s="6">
        <v>3334</v>
      </c>
      <c r="EG101" s="6">
        <v>2997</v>
      </c>
      <c r="EH101" s="6">
        <v>2697</v>
      </c>
      <c r="EI101" s="6">
        <v>2468</v>
      </c>
      <c r="EJ101" s="6">
        <v>2650</v>
      </c>
      <c r="EK101" s="6">
        <v>2801</v>
      </c>
      <c r="EL101" s="6">
        <v>2710</v>
      </c>
      <c r="EM101" s="6">
        <v>3792</v>
      </c>
      <c r="EN101" s="6">
        <v>3225</v>
      </c>
      <c r="EO101" s="6">
        <v>2818</v>
      </c>
      <c r="EP101" s="6">
        <v>2646</v>
      </c>
      <c r="EQ101" s="6">
        <v>2557</v>
      </c>
      <c r="ER101" s="6">
        <v>2814</v>
      </c>
      <c r="ES101" s="6">
        <v>3068</v>
      </c>
      <c r="ET101" s="6">
        <v>0</v>
      </c>
      <c r="EU101" s="6">
        <v>0</v>
      </c>
      <c r="EV101" s="7">
        <v>2718.05</v>
      </c>
      <c r="EW101" s="6">
        <v>1201</v>
      </c>
      <c r="EX101" s="6">
        <v>1926</v>
      </c>
      <c r="EY101" s="6">
        <v>1677</v>
      </c>
      <c r="EZ101" s="6">
        <v>1201</v>
      </c>
      <c r="FA101" s="6">
        <v>1520</v>
      </c>
      <c r="FB101" s="6">
        <v>1289</v>
      </c>
      <c r="FC101" s="6">
        <v>967</v>
      </c>
      <c r="FD101" s="6">
        <v>1401</v>
      </c>
      <c r="FE101" s="6">
        <v>1377</v>
      </c>
      <c r="FF101" s="6">
        <v>1622</v>
      </c>
      <c r="FG101" s="6">
        <v>1440</v>
      </c>
      <c r="FH101" s="6">
        <v>1352</v>
      </c>
      <c r="FI101" s="6">
        <v>1219</v>
      </c>
      <c r="FJ101" s="6">
        <v>1397</v>
      </c>
      <c r="FK101" s="6">
        <v>1387</v>
      </c>
      <c r="FL101" s="6">
        <v>889</v>
      </c>
      <c r="FM101" s="6">
        <v>1067</v>
      </c>
      <c r="FN101" s="6">
        <v>547</v>
      </c>
      <c r="FO101" s="6">
        <v>0</v>
      </c>
      <c r="FP101" s="6">
        <v>0</v>
      </c>
      <c r="FQ101" s="7">
        <v>1173.95</v>
      </c>
      <c r="FR101" s="6">
        <v>0</v>
      </c>
      <c r="FS101" s="6">
        <v>0</v>
      </c>
      <c r="FT101" s="6">
        <v>0</v>
      </c>
      <c r="FU101" s="6">
        <v>0</v>
      </c>
      <c r="FV101" s="6">
        <v>0</v>
      </c>
      <c r="FW101" s="6">
        <v>0</v>
      </c>
      <c r="FX101" s="6">
        <v>0</v>
      </c>
      <c r="FY101" s="6">
        <v>0</v>
      </c>
      <c r="FZ101" s="6">
        <v>0</v>
      </c>
      <c r="GA101" s="6">
        <v>0</v>
      </c>
      <c r="GB101" s="6">
        <v>0</v>
      </c>
      <c r="GC101" s="6">
        <v>0</v>
      </c>
      <c r="GD101" s="6">
        <v>0</v>
      </c>
      <c r="GE101" s="6">
        <v>0</v>
      </c>
      <c r="GF101" s="6">
        <v>0</v>
      </c>
      <c r="GG101" s="6">
        <v>0</v>
      </c>
      <c r="GH101" s="6">
        <v>0</v>
      </c>
      <c r="GI101" s="6">
        <v>0</v>
      </c>
      <c r="GJ101" s="6">
        <v>0</v>
      </c>
      <c r="GK101" s="6">
        <v>0</v>
      </c>
      <c r="GL101" s="7">
        <v>0</v>
      </c>
      <c r="GM101" s="6">
        <v>0</v>
      </c>
      <c r="GN101" s="6">
        <v>0</v>
      </c>
      <c r="GO101" s="6">
        <v>0</v>
      </c>
      <c r="GP101" s="6">
        <v>0</v>
      </c>
      <c r="GQ101" s="6">
        <v>0</v>
      </c>
      <c r="GR101" s="6">
        <v>0</v>
      </c>
      <c r="GS101" s="6">
        <v>0</v>
      </c>
      <c r="GT101" s="6">
        <v>0</v>
      </c>
      <c r="GU101" s="6">
        <v>0</v>
      </c>
      <c r="GV101" s="6">
        <v>0</v>
      </c>
      <c r="GW101" s="6">
        <v>0</v>
      </c>
      <c r="GX101" s="6">
        <v>0</v>
      </c>
      <c r="GY101" s="6">
        <v>0</v>
      </c>
      <c r="GZ101" s="6">
        <v>0</v>
      </c>
      <c r="HA101" s="6">
        <v>0</v>
      </c>
      <c r="HB101" s="6">
        <v>0</v>
      </c>
      <c r="HC101" s="6">
        <v>0</v>
      </c>
      <c r="HD101" s="6">
        <v>0</v>
      </c>
      <c r="HE101" s="6">
        <v>0</v>
      </c>
      <c r="HF101" s="6">
        <v>0</v>
      </c>
      <c r="HG101" s="7">
        <v>0</v>
      </c>
      <c r="HH101" s="6">
        <v>0</v>
      </c>
      <c r="HI101" s="6">
        <v>0</v>
      </c>
      <c r="HJ101" s="6">
        <v>0</v>
      </c>
      <c r="HK101" s="6">
        <v>0</v>
      </c>
      <c r="HL101" s="6">
        <v>0</v>
      </c>
      <c r="HM101" s="6">
        <v>0</v>
      </c>
      <c r="HN101" s="6">
        <v>0</v>
      </c>
      <c r="HO101" s="6">
        <v>0</v>
      </c>
      <c r="HP101" s="6">
        <v>0</v>
      </c>
      <c r="HQ101" s="6">
        <v>0</v>
      </c>
      <c r="HR101" s="6">
        <v>0</v>
      </c>
      <c r="HS101" s="6">
        <v>0</v>
      </c>
      <c r="HT101" s="6">
        <v>0</v>
      </c>
      <c r="HU101" s="6">
        <v>0</v>
      </c>
      <c r="HV101" s="6">
        <v>0</v>
      </c>
      <c r="HW101" s="6">
        <v>0</v>
      </c>
      <c r="HX101" s="6">
        <v>0</v>
      </c>
      <c r="HY101" s="6">
        <v>0</v>
      </c>
      <c r="HZ101" s="6">
        <v>0</v>
      </c>
      <c r="IA101" s="6">
        <v>0</v>
      </c>
      <c r="IB101" s="7">
        <v>0</v>
      </c>
    </row>
    <row r="102" spans="3:236" ht="14">
      <c r="C102" s="5" t="s">
        <v>108</v>
      </c>
      <c r="D102" s="6">
        <v>399064</v>
      </c>
      <c r="E102" s="6">
        <v>395892</v>
      </c>
      <c r="F102" s="6">
        <v>383468</v>
      </c>
      <c r="G102" s="6">
        <v>375596</v>
      </c>
      <c r="H102" s="6">
        <v>404934</v>
      </c>
      <c r="I102" s="6">
        <v>396266</v>
      </c>
      <c r="J102" s="6">
        <v>386558</v>
      </c>
      <c r="K102" s="6">
        <v>369575</v>
      </c>
      <c r="L102" s="19">
        <v>335764</v>
      </c>
      <c r="M102" s="17"/>
      <c r="N102" s="18"/>
      <c r="O102" s="6">
        <v>322272</v>
      </c>
      <c r="P102" s="6">
        <v>336303</v>
      </c>
      <c r="Q102" s="6">
        <v>391023</v>
      </c>
      <c r="R102" s="6">
        <v>436200</v>
      </c>
      <c r="S102" s="6">
        <v>395203</v>
      </c>
      <c r="T102" s="6">
        <v>416994</v>
      </c>
      <c r="U102" s="6">
        <v>417326</v>
      </c>
      <c r="V102" s="6">
        <v>440875</v>
      </c>
      <c r="W102" s="6">
        <v>478833</v>
      </c>
      <c r="X102" s="6">
        <v>496210</v>
      </c>
      <c r="Y102" s="6">
        <v>499031</v>
      </c>
      <c r="Z102" s="7">
        <v>403869.35</v>
      </c>
      <c r="AA102" s="6">
        <v>1592</v>
      </c>
      <c r="AB102" s="6">
        <v>1589</v>
      </c>
      <c r="AC102" s="6">
        <v>1456</v>
      </c>
      <c r="AD102" s="6">
        <v>450</v>
      </c>
      <c r="AE102" s="6">
        <v>450</v>
      </c>
      <c r="AF102" s="6">
        <v>0</v>
      </c>
      <c r="AG102" s="6">
        <v>0</v>
      </c>
      <c r="AH102" s="6">
        <v>672</v>
      </c>
      <c r="AI102" s="6">
        <v>1744</v>
      </c>
      <c r="AJ102" s="6">
        <v>2621</v>
      </c>
      <c r="AK102" s="6">
        <v>2595</v>
      </c>
      <c r="AL102" s="6">
        <v>2071</v>
      </c>
      <c r="AM102" s="6">
        <v>1989</v>
      </c>
      <c r="AN102" s="6">
        <v>2636</v>
      </c>
      <c r="AO102" s="6">
        <v>2339</v>
      </c>
      <c r="AP102" s="6">
        <v>2276</v>
      </c>
      <c r="AQ102" s="6">
        <v>2360</v>
      </c>
      <c r="AR102" s="6">
        <v>3002</v>
      </c>
      <c r="AS102" s="6">
        <v>2698</v>
      </c>
      <c r="AT102" s="6">
        <v>4524</v>
      </c>
      <c r="AU102" s="7">
        <v>1853.2</v>
      </c>
      <c r="AV102" s="6">
        <v>1150060</v>
      </c>
      <c r="AW102" s="6">
        <v>1174985</v>
      </c>
      <c r="AX102" s="6">
        <v>1066481</v>
      </c>
      <c r="AY102" s="6">
        <v>1088566</v>
      </c>
      <c r="AZ102" s="6">
        <v>1168001</v>
      </c>
      <c r="BA102" s="6">
        <v>1151410</v>
      </c>
      <c r="BB102" s="6">
        <v>1123045</v>
      </c>
      <c r="BC102" s="6">
        <v>1062675</v>
      </c>
      <c r="BD102" s="6">
        <v>948480</v>
      </c>
      <c r="BE102" s="6">
        <v>936052</v>
      </c>
      <c r="BF102" s="6">
        <v>1075963</v>
      </c>
      <c r="BG102" s="6">
        <v>1160168</v>
      </c>
      <c r="BH102" s="6">
        <v>1301842</v>
      </c>
      <c r="BI102" s="6">
        <v>1161482</v>
      </c>
      <c r="BJ102" s="6">
        <v>1163703</v>
      </c>
      <c r="BK102" s="6">
        <v>1167183</v>
      </c>
      <c r="BL102" s="6">
        <v>1246052</v>
      </c>
      <c r="BM102" s="6">
        <v>1388943</v>
      </c>
      <c r="BN102" s="6">
        <v>1469028</v>
      </c>
      <c r="BO102" s="6">
        <v>1483412</v>
      </c>
      <c r="BP102" s="7">
        <v>1174376.55</v>
      </c>
      <c r="BQ102" s="6">
        <v>799</v>
      </c>
      <c r="BR102" s="6">
        <v>796</v>
      </c>
      <c r="BS102" s="6">
        <v>730</v>
      </c>
      <c r="BT102" s="6">
        <v>225</v>
      </c>
      <c r="BU102" s="6">
        <v>225</v>
      </c>
      <c r="BV102" s="6">
        <v>0</v>
      </c>
      <c r="BW102" s="6">
        <v>0</v>
      </c>
      <c r="BX102" s="6">
        <v>336</v>
      </c>
      <c r="BY102" s="6">
        <v>872</v>
      </c>
      <c r="BZ102" s="6">
        <v>1312</v>
      </c>
      <c r="CA102" s="6">
        <v>1300</v>
      </c>
      <c r="CB102" s="6">
        <v>1039</v>
      </c>
      <c r="CC102" s="6">
        <v>995</v>
      </c>
      <c r="CD102" s="6">
        <v>1320</v>
      </c>
      <c r="CE102" s="6">
        <v>1166</v>
      </c>
      <c r="CF102" s="6">
        <v>1139</v>
      </c>
      <c r="CG102" s="6">
        <v>1180</v>
      </c>
      <c r="CH102" s="6">
        <v>1501</v>
      </c>
      <c r="CI102" s="6">
        <v>1349</v>
      </c>
      <c r="CJ102" s="6">
        <v>2263</v>
      </c>
      <c r="CK102" s="7">
        <v>927.35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  <c r="DD102" s="6">
        <v>0</v>
      </c>
      <c r="DE102" s="6">
        <v>0</v>
      </c>
      <c r="DF102" s="7">
        <v>0</v>
      </c>
      <c r="DG102" s="6">
        <v>0</v>
      </c>
      <c r="DH102" s="6">
        <v>0</v>
      </c>
      <c r="DI102" s="6">
        <v>0</v>
      </c>
      <c r="DJ102" s="6">
        <v>0</v>
      </c>
      <c r="DK102" s="6">
        <v>0</v>
      </c>
      <c r="DL102" s="6">
        <v>0</v>
      </c>
      <c r="DM102" s="6">
        <v>0</v>
      </c>
      <c r="DN102" s="6">
        <v>0</v>
      </c>
      <c r="DO102" s="6">
        <v>0</v>
      </c>
      <c r="DP102" s="6">
        <v>0</v>
      </c>
      <c r="DQ102" s="6">
        <v>0</v>
      </c>
      <c r="DR102" s="6">
        <v>0</v>
      </c>
      <c r="DS102" s="6">
        <v>0</v>
      </c>
      <c r="DT102" s="6">
        <v>0</v>
      </c>
      <c r="DU102" s="6">
        <v>0</v>
      </c>
      <c r="DV102" s="6">
        <v>0</v>
      </c>
      <c r="DW102" s="6">
        <v>0</v>
      </c>
      <c r="DX102" s="6">
        <v>0</v>
      </c>
      <c r="DY102" s="6">
        <v>0</v>
      </c>
      <c r="DZ102" s="6">
        <v>0</v>
      </c>
      <c r="EA102" s="7">
        <v>0</v>
      </c>
      <c r="EB102" s="6">
        <v>6516</v>
      </c>
      <c r="EC102" s="6">
        <v>8056</v>
      </c>
      <c r="ED102" s="6">
        <v>4748</v>
      </c>
      <c r="EE102" s="6">
        <v>6932</v>
      </c>
      <c r="EF102" s="6">
        <v>6682</v>
      </c>
      <c r="EG102" s="6">
        <v>6900</v>
      </c>
      <c r="EH102" s="6">
        <v>6273</v>
      </c>
      <c r="EI102" s="6">
        <v>5657</v>
      </c>
      <c r="EJ102" s="6">
        <v>4853</v>
      </c>
      <c r="EK102" s="6">
        <v>5583</v>
      </c>
      <c r="EL102" s="6">
        <v>7584</v>
      </c>
      <c r="EM102" s="6">
        <v>7013</v>
      </c>
      <c r="EN102" s="6">
        <v>9300</v>
      </c>
      <c r="EO102" s="6">
        <v>7827</v>
      </c>
      <c r="EP102" s="6">
        <v>5470</v>
      </c>
      <c r="EQ102" s="6">
        <v>5284</v>
      </c>
      <c r="ER102" s="6">
        <v>5459</v>
      </c>
      <c r="ES102" s="6">
        <v>8493</v>
      </c>
      <c r="ET102" s="6">
        <v>10850</v>
      </c>
      <c r="EU102" s="6">
        <v>9210</v>
      </c>
      <c r="EV102" s="7">
        <v>6934.5</v>
      </c>
      <c r="EW102" s="6">
        <v>5505</v>
      </c>
      <c r="EX102" s="6">
        <v>5999</v>
      </c>
      <c r="EY102" s="6">
        <v>4390</v>
      </c>
      <c r="EZ102" s="6">
        <v>4767</v>
      </c>
      <c r="FA102" s="6">
        <v>5578</v>
      </c>
      <c r="FB102" s="6">
        <v>5626</v>
      </c>
      <c r="FC102" s="6">
        <v>5936</v>
      </c>
      <c r="FD102" s="6">
        <v>5325</v>
      </c>
      <c r="FE102" s="6">
        <v>4065</v>
      </c>
      <c r="FF102" s="6">
        <v>4581</v>
      </c>
      <c r="FG102" s="6">
        <v>9220</v>
      </c>
      <c r="FH102" s="6">
        <v>6847</v>
      </c>
      <c r="FI102" s="6">
        <v>6639</v>
      </c>
      <c r="FJ102" s="6">
        <v>5486</v>
      </c>
      <c r="FK102" s="6">
        <v>4709</v>
      </c>
      <c r="FL102" s="6">
        <v>5067</v>
      </c>
      <c r="FM102" s="6">
        <v>6288</v>
      </c>
      <c r="FN102" s="6">
        <v>6491</v>
      </c>
      <c r="FO102" s="6">
        <v>6533</v>
      </c>
      <c r="FP102" s="6">
        <v>8651</v>
      </c>
      <c r="FQ102" s="7">
        <v>5885.15</v>
      </c>
      <c r="FR102" s="6">
        <v>0</v>
      </c>
      <c r="FS102" s="6">
        <v>0</v>
      </c>
      <c r="FT102" s="6">
        <v>0</v>
      </c>
      <c r="FU102" s="6">
        <v>0</v>
      </c>
      <c r="FV102" s="6">
        <v>0</v>
      </c>
      <c r="FW102" s="6">
        <v>0</v>
      </c>
      <c r="FX102" s="6">
        <v>0</v>
      </c>
      <c r="FY102" s="6">
        <v>0</v>
      </c>
      <c r="FZ102" s="6">
        <v>0</v>
      </c>
      <c r="GA102" s="6">
        <v>0</v>
      </c>
      <c r="GB102" s="6">
        <v>0</v>
      </c>
      <c r="GC102" s="6">
        <v>0</v>
      </c>
      <c r="GD102" s="6">
        <v>0</v>
      </c>
      <c r="GE102" s="6">
        <v>0</v>
      </c>
      <c r="GF102" s="6">
        <v>0</v>
      </c>
      <c r="GG102" s="6">
        <v>0</v>
      </c>
      <c r="GH102" s="6">
        <v>0</v>
      </c>
      <c r="GI102" s="6">
        <v>0</v>
      </c>
      <c r="GJ102" s="6">
        <v>0</v>
      </c>
      <c r="GK102" s="6">
        <v>0</v>
      </c>
      <c r="GL102" s="7">
        <v>0</v>
      </c>
      <c r="GM102" s="6">
        <v>0</v>
      </c>
      <c r="GN102" s="6">
        <v>0</v>
      </c>
      <c r="GO102" s="6">
        <v>0</v>
      </c>
      <c r="GP102" s="6">
        <v>0</v>
      </c>
      <c r="GQ102" s="6">
        <v>0</v>
      </c>
      <c r="GR102" s="6">
        <v>0</v>
      </c>
      <c r="GS102" s="6">
        <v>0</v>
      </c>
      <c r="GT102" s="6">
        <v>0</v>
      </c>
      <c r="GU102" s="6">
        <v>0</v>
      </c>
      <c r="GV102" s="6">
        <v>0</v>
      </c>
      <c r="GW102" s="6">
        <v>0</v>
      </c>
      <c r="GX102" s="6">
        <v>0</v>
      </c>
      <c r="GY102" s="6">
        <v>0</v>
      </c>
      <c r="GZ102" s="6">
        <v>0</v>
      </c>
      <c r="HA102" s="6">
        <v>0</v>
      </c>
      <c r="HB102" s="6">
        <v>0</v>
      </c>
      <c r="HC102" s="6">
        <v>0</v>
      </c>
      <c r="HD102" s="6">
        <v>0</v>
      </c>
      <c r="HE102" s="6">
        <v>0</v>
      </c>
      <c r="HF102" s="6">
        <v>0</v>
      </c>
      <c r="HG102" s="7">
        <v>0</v>
      </c>
      <c r="HH102" s="6">
        <v>0</v>
      </c>
      <c r="HI102" s="6">
        <v>0</v>
      </c>
      <c r="HJ102" s="6">
        <v>0</v>
      </c>
      <c r="HK102" s="6">
        <v>0</v>
      </c>
      <c r="HL102" s="6">
        <v>0</v>
      </c>
      <c r="HM102" s="6">
        <v>0</v>
      </c>
      <c r="HN102" s="6">
        <v>0</v>
      </c>
      <c r="HO102" s="6">
        <v>0</v>
      </c>
      <c r="HP102" s="6">
        <v>0</v>
      </c>
      <c r="HQ102" s="6">
        <v>0</v>
      </c>
      <c r="HR102" s="6">
        <v>0</v>
      </c>
      <c r="HS102" s="6">
        <v>0</v>
      </c>
      <c r="HT102" s="6">
        <v>0</v>
      </c>
      <c r="HU102" s="6">
        <v>0</v>
      </c>
      <c r="HV102" s="6">
        <v>0</v>
      </c>
      <c r="HW102" s="6">
        <v>0</v>
      </c>
      <c r="HX102" s="6">
        <v>0</v>
      </c>
      <c r="HY102" s="6">
        <v>0</v>
      </c>
      <c r="HZ102" s="6">
        <v>0</v>
      </c>
      <c r="IA102" s="6">
        <v>0</v>
      </c>
      <c r="IB102" s="7">
        <v>0</v>
      </c>
    </row>
    <row r="103" spans="3:236" ht="14">
      <c r="C103" s="5" t="s">
        <v>109</v>
      </c>
      <c r="D103" s="6">
        <v>420295</v>
      </c>
      <c r="E103" s="6">
        <v>410742</v>
      </c>
      <c r="F103" s="6">
        <v>397069</v>
      </c>
      <c r="G103" s="6">
        <v>326373</v>
      </c>
      <c r="H103" s="6">
        <v>299142</v>
      </c>
      <c r="I103" s="6">
        <v>289849</v>
      </c>
      <c r="J103" s="6">
        <v>325279</v>
      </c>
      <c r="K103" s="6">
        <v>360584</v>
      </c>
      <c r="L103" s="19">
        <v>278473</v>
      </c>
      <c r="M103" s="17"/>
      <c r="N103" s="18"/>
      <c r="O103" s="6">
        <v>230914</v>
      </c>
      <c r="P103" s="6">
        <v>201724</v>
      </c>
      <c r="Q103" s="6">
        <v>203862</v>
      </c>
      <c r="R103" s="6">
        <v>197812</v>
      </c>
      <c r="S103" s="6">
        <v>213559</v>
      </c>
      <c r="T103" s="6">
        <v>302858</v>
      </c>
      <c r="U103" s="6">
        <v>274361</v>
      </c>
      <c r="V103" s="6">
        <v>250625</v>
      </c>
      <c r="W103" s="6">
        <v>291799</v>
      </c>
      <c r="X103" s="6">
        <v>304312</v>
      </c>
      <c r="Y103" s="6">
        <v>315859</v>
      </c>
      <c r="Z103" s="7">
        <v>294774.55</v>
      </c>
      <c r="AA103" s="6">
        <v>732</v>
      </c>
      <c r="AB103" s="6">
        <v>732</v>
      </c>
      <c r="AC103" s="6">
        <v>732</v>
      </c>
      <c r="AD103" s="6">
        <v>732</v>
      </c>
      <c r="AE103" s="6">
        <v>732</v>
      </c>
      <c r="AF103" s="6">
        <v>732</v>
      </c>
      <c r="AG103" s="6">
        <v>732</v>
      </c>
      <c r="AH103" s="6">
        <v>732</v>
      </c>
      <c r="AI103" s="6">
        <v>732</v>
      </c>
      <c r="AJ103" s="6">
        <v>732</v>
      </c>
      <c r="AK103" s="6">
        <v>732</v>
      </c>
      <c r="AL103" s="6">
        <v>732</v>
      </c>
      <c r="AM103" s="6">
        <v>732</v>
      </c>
      <c r="AN103" s="6">
        <v>732</v>
      </c>
      <c r="AO103" s="6">
        <v>732</v>
      </c>
      <c r="AP103" s="6">
        <v>732</v>
      </c>
      <c r="AQ103" s="6">
        <v>732</v>
      </c>
      <c r="AR103" s="6">
        <v>732</v>
      </c>
      <c r="AS103" s="6">
        <v>732</v>
      </c>
      <c r="AT103" s="6">
        <v>732</v>
      </c>
      <c r="AU103" s="7">
        <v>732</v>
      </c>
      <c r="AV103" s="6">
        <v>2328024</v>
      </c>
      <c r="AW103" s="6">
        <v>2320811</v>
      </c>
      <c r="AX103" s="6">
        <v>2273195</v>
      </c>
      <c r="AY103" s="6">
        <v>1950791</v>
      </c>
      <c r="AZ103" s="6">
        <v>1724104</v>
      </c>
      <c r="BA103" s="6">
        <v>1756805</v>
      </c>
      <c r="BB103" s="6">
        <v>1957869</v>
      </c>
      <c r="BC103" s="6">
        <v>2081430</v>
      </c>
      <c r="BD103" s="6">
        <v>1783348</v>
      </c>
      <c r="BE103" s="6">
        <v>1607041</v>
      </c>
      <c r="BF103" s="6">
        <v>1667143</v>
      </c>
      <c r="BG103" s="6">
        <v>1557230</v>
      </c>
      <c r="BH103" s="6">
        <v>1631166</v>
      </c>
      <c r="BI103" s="6">
        <v>1406282</v>
      </c>
      <c r="BJ103" s="6">
        <v>1580110</v>
      </c>
      <c r="BK103" s="6">
        <v>1636257</v>
      </c>
      <c r="BL103" s="6">
        <v>1687117</v>
      </c>
      <c r="BM103" s="6">
        <v>1848104</v>
      </c>
      <c r="BN103" s="6">
        <v>1822827</v>
      </c>
      <c r="BO103" s="6">
        <v>1737975</v>
      </c>
      <c r="BP103" s="7">
        <v>1817881.45</v>
      </c>
      <c r="BQ103" s="6">
        <v>732</v>
      </c>
      <c r="BR103" s="6">
        <v>732</v>
      </c>
      <c r="BS103" s="6">
        <v>732</v>
      </c>
      <c r="BT103" s="6">
        <v>732</v>
      </c>
      <c r="BU103" s="6">
        <v>732</v>
      </c>
      <c r="BV103" s="6">
        <v>732</v>
      </c>
      <c r="BW103" s="6">
        <v>732</v>
      </c>
      <c r="BX103" s="6">
        <v>732</v>
      </c>
      <c r="BY103" s="6">
        <v>732</v>
      </c>
      <c r="BZ103" s="6">
        <v>732</v>
      </c>
      <c r="CA103" s="6">
        <v>732</v>
      </c>
      <c r="CB103" s="6">
        <v>732</v>
      </c>
      <c r="CC103" s="6">
        <v>732</v>
      </c>
      <c r="CD103" s="6">
        <v>732</v>
      </c>
      <c r="CE103" s="6">
        <v>732</v>
      </c>
      <c r="CF103" s="6">
        <v>732</v>
      </c>
      <c r="CG103" s="6">
        <v>732</v>
      </c>
      <c r="CH103" s="6">
        <v>732</v>
      </c>
      <c r="CI103" s="6">
        <v>732</v>
      </c>
      <c r="CJ103" s="6">
        <v>732</v>
      </c>
      <c r="CK103" s="7">
        <v>732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  <c r="DD103" s="6">
        <v>0</v>
      </c>
      <c r="DE103" s="6">
        <v>0</v>
      </c>
      <c r="DF103" s="7">
        <v>0</v>
      </c>
      <c r="DG103" s="6">
        <v>0</v>
      </c>
      <c r="DH103" s="6">
        <v>0</v>
      </c>
      <c r="DI103" s="6">
        <v>0</v>
      </c>
      <c r="DJ103" s="6">
        <v>0</v>
      </c>
      <c r="DK103" s="6">
        <v>0</v>
      </c>
      <c r="DL103" s="6">
        <v>0</v>
      </c>
      <c r="DM103" s="6">
        <v>0</v>
      </c>
      <c r="DN103" s="6">
        <v>0</v>
      </c>
      <c r="DO103" s="6">
        <v>0</v>
      </c>
      <c r="DP103" s="6">
        <v>0</v>
      </c>
      <c r="DQ103" s="6">
        <v>0</v>
      </c>
      <c r="DR103" s="6">
        <v>0</v>
      </c>
      <c r="DS103" s="6">
        <v>0</v>
      </c>
      <c r="DT103" s="6">
        <v>0</v>
      </c>
      <c r="DU103" s="6">
        <v>0</v>
      </c>
      <c r="DV103" s="6">
        <v>0</v>
      </c>
      <c r="DW103" s="6">
        <v>0</v>
      </c>
      <c r="DX103" s="6">
        <v>0</v>
      </c>
      <c r="DY103" s="6">
        <v>0</v>
      </c>
      <c r="DZ103" s="6">
        <v>0</v>
      </c>
      <c r="EA103" s="7">
        <v>0</v>
      </c>
      <c r="EB103" s="6">
        <v>20675</v>
      </c>
      <c r="EC103" s="6">
        <v>20524</v>
      </c>
      <c r="ED103" s="6">
        <v>16964</v>
      </c>
      <c r="EE103" s="6">
        <v>19665</v>
      </c>
      <c r="EF103" s="6">
        <v>19456</v>
      </c>
      <c r="EG103" s="6">
        <v>19637</v>
      </c>
      <c r="EH103" s="6">
        <v>20083</v>
      </c>
      <c r="EI103" s="6">
        <v>20307</v>
      </c>
      <c r="EJ103" s="6">
        <v>12653</v>
      </c>
      <c r="EK103" s="6">
        <v>15150</v>
      </c>
      <c r="EL103" s="6">
        <v>17472</v>
      </c>
      <c r="EM103" s="6">
        <v>11076</v>
      </c>
      <c r="EN103" s="6">
        <v>16463</v>
      </c>
      <c r="EO103" s="6">
        <v>6913</v>
      </c>
      <c r="EP103" s="6">
        <v>8793</v>
      </c>
      <c r="EQ103" s="6">
        <v>9890</v>
      </c>
      <c r="ER103" s="6">
        <v>16308</v>
      </c>
      <c r="ES103" s="6">
        <v>16313</v>
      </c>
      <c r="ET103" s="6">
        <v>17207</v>
      </c>
      <c r="EU103" s="6">
        <v>17623</v>
      </c>
      <c r="EV103" s="7">
        <v>16158.6</v>
      </c>
      <c r="EW103" s="6">
        <v>10112</v>
      </c>
      <c r="EX103" s="6">
        <v>10155</v>
      </c>
      <c r="EY103" s="6">
        <v>7925</v>
      </c>
      <c r="EZ103" s="6">
        <v>7402</v>
      </c>
      <c r="FA103" s="6">
        <v>7368</v>
      </c>
      <c r="FB103" s="6">
        <v>8290</v>
      </c>
      <c r="FC103" s="6">
        <v>8395</v>
      </c>
      <c r="FD103" s="6">
        <v>7959</v>
      </c>
      <c r="FE103" s="6">
        <v>6228</v>
      </c>
      <c r="FF103" s="6">
        <v>5893</v>
      </c>
      <c r="FG103" s="6">
        <v>4887</v>
      </c>
      <c r="FH103" s="6">
        <v>6293</v>
      </c>
      <c r="FI103" s="6">
        <v>6928</v>
      </c>
      <c r="FJ103" s="6">
        <v>4782</v>
      </c>
      <c r="FK103" s="6">
        <v>7566</v>
      </c>
      <c r="FL103" s="6">
        <v>7459</v>
      </c>
      <c r="FM103" s="6">
        <v>9877</v>
      </c>
      <c r="FN103" s="6">
        <v>12389</v>
      </c>
      <c r="FO103" s="6">
        <v>13604</v>
      </c>
      <c r="FP103" s="6">
        <v>13957</v>
      </c>
      <c r="FQ103" s="7">
        <v>8373.4500000000007</v>
      </c>
      <c r="FR103" s="6">
        <v>30897</v>
      </c>
      <c r="FS103" s="6">
        <v>30395</v>
      </c>
      <c r="FT103" s="6">
        <v>31073</v>
      </c>
      <c r="FU103" s="6">
        <v>29011</v>
      </c>
      <c r="FV103" s="6">
        <v>23667</v>
      </c>
      <c r="FW103" s="6">
        <v>27501</v>
      </c>
      <c r="FX103" s="6">
        <v>26848</v>
      </c>
      <c r="FY103" s="6">
        <v>28446</v>
      </c>
      <c r="FZ103" s="6">
        <v>28022</v>
      </c>
      <c r="GA103" s="6">
        <v>25516</v>
      </c>
      <c r="GB103" s="6">
        <v>31197</v>
      </c>
      <c r="GC103" s="6">
        <v>27514</v>
      </c>
      <c r="GD103" s="6">
        <v>26268</v>
      </c>
      <c r="GE103" s="6">
        <v>25656</v>
      </c>
      <c r="GF103" s="6">
        <v>32556</v>
      </c>
      <c r="GG103" s="6">
        <v>21281</v>
      </c>
      <c r="GH103" s="6">
        <v>27507</v>
      </c>
      <c r="GI103" s="6">
        <v>30490</v>
      </c>
      <c r="GJ103" s="6">
        <v>34591</v>
      </c>
      <c r="GK103" s="6">
        <v>31698</v>
      </c>
      <c r="GL103" s="7">
        <v>28506.7</v>
      </c>
      <c r="GM103" s="6">
        <v>0</v>
      </c>
      <c r="GN103" s="6">
        <v>0</v>
      </c>
      <c r="GO103" s="6">
        <v>0</v>
      </c>
      <c r="GP103" s="6">
        <v>0</v>
      </c>
      <c r="GQ103" s="6">
        <v>0</v>
      </c>
      <c r="GR103" s="6">
        <v>0</v>
      </c>
      <c r="GS103" s="6">
        <v>0</v>
      </c>
      <c r="GT103" s="6">
        <v>0</v>
      </c>
      <c r="GU103" s="6">
        <v>0</v>
      </c>
      <c r="GV103" s="6">
        <v>0</v>
      </c>
      <c r="GW103" s="6">
        <v>0</v>
      </c>
      <c r="GX103" s="6">
        <v>0</v>
      </c>
      <c r="GY103" s="6">
        <v>0</v>
      </c>
      <c r="GZ103" s="6">
        <v>0</v>
      </c>
      <c r="HA103" s="6">
        <v>0</v>
      </c>
      <c r="HB103" s="6">
        <v>0</v>
      </c>
      <c r="HC103" s="6">
        <v>0</v>
      </c>
      <c r="HD103" s="6">
        <v>0</v>
      </c>
      <c r="HE103" s="6">
        <v>0</v>
      </c>
      <c r="HF103" s="6">
        <v>0</v>
      </c>
      <c r="HG103" s="7">
        <v>0</v>
      </c>
      <c r="HH103" s="6">
        <v>2808</v>
      </c>
      <c r="HI103" s="6">
        <v>3626</v>
      </c>
      <c r="HJ103" s="6">
        <v>3394</v>
      </c>
      <c r="HK103" s="6">
        <v>344</v>
      </c>
      <c r="HL103" s="6">
        <v>1356</v>
      </c>
      <c r="HM103" s="6">
        <v>2032</v>
      </c>
      <c r="HN103" s="6">
        <v>2671</v>
      </c>
      <c r="HO103" s="6">
        <v>1290</v>
      </c>
      <c r="HP103" s="6">
        <v>194</v>
      </c>
      <c r="HQ103" s="6">
        <v>507</v>
      </c>
      <c r="HR103" s="6">
        <v>2986</v>
      </c>
      <c r="HS103" s="6">
        <v>0</v>
      </c>
      <c r="HT103" s="6">
        <v>0</v>
      </c>
      <c r="HU103" s="6">
        <v>2715</v>
      </c>
      <c r="HV103" s="6">
        <v>2750</v>
      </c>
      <c r="HW103" s="6">
        <v>4292</v>
      </c>
      <c r="HX103" s="6">
        <v>3623</v>
      </c>
      <c r="HY103" s="6">
        <v>3388</v>
      </c>
      <c r="HZ103" s="6">
        <v>4289</v>
      </c>
      <c r="IA103" s="6">
        <v>4000</v>
      </c>
      <c r="IB103" s="7">
        <v>2313.25</v>
      </c>
    </row>
    <row r="104" spans="3:236" ht="14">
      <c r="C104" s="5" t="s">
        <v>110</v>
      </c>
      <c r="D104" s="6">
        <v>60136</v>
      </c>
      <c r="E104" s="6">
        <v>74186</v>
      </c>
      <c r="F104" s="6">
        <v>83704</v>
      </c>
      <c r="G104" s="6">
        <v>79186</v>
      </c>
      <c r="H104" s="6">
        <v>79582</v>
      </c>
      <c r="I104" s="6">
        <v>74741</v>
      </c>
      <c r="J104" s="6">
        <v>67917</v>
      </c>
      <c r="K104" s="6">
        <v>61765</v>
      </c>
      <c r="L104" s="19">
        <v>64122</v>
      </c>
      <c r="M104" s="17"/>
      <c r="N104" s="18"/>
      <c r="O104" s="6">
        <v>60895</v>
      </c>
      <c r="P104" s="6">
        <v>63947</v>
      </c>
      <c r="Q104" s="6">
        <v>52011</v>
      </c>
      <c r="R104" s="6">
        <v>53890</v>
      </c>
      <c r="S104" s="6">
        <v>75171</v>
      </c>
      <c r="T104" s="6">
        <v>60550</v>
      </c>
      <c r="U104" s="6">
        <v>58401</v>
      </c>
      <c r="V104" s="6">
        <v>64865</v>
      </c>
      <c r="W104" s="6">
        <v>70862</v>
      </c>
      <c r="X104" s="6">
        <v>73661</v>
      </c>
      <c r="Y104" s="6">
        <v>54281</v>
      </c>
      <c r="Z104" s="7">
        <v>66693.649999999994</v>
      </c>
      <c r="AA104" s="6">
        <v>9329</v>
      </c>
      <c r="AB104" s="6">
        <v>9923</v>
      </c>
      <c r="AC104" s="6">
        <v>11557</v>
      </c>
      <c r="AD104" s="6">
        <v>9488</v>
      </c>
      <c r="AE104" s="6">
        <v>6769</v>
      </c>
      <c r="AF104" s="6">
        <v>4761</v>
      </c>
      <c r="AG104" s="6">
        <v>3962</v>
      </c>
      <c r="AH104" s="6">
        <v>3052</v>
      </c>
      <c r="AI104" s="6">
        <v>5012</v>
      </c>
      <c r="AJ104" s="6">
        <v>2580</v>
      </c>
      <c r="AK104" s="6">
        <v>1557</v>
      </c>
      <c r="AL104" s="6">
        <v>873</v>
      </c>
      <c r="AM104" s="6">
        <v>381</v>
      </c>
      <c r="AN104" s="6">
        <v>1932</v>
      </c>
      <c r="AO104" s="6">
        <v>3213</v>
      </c>
      <c r="AP104" s="6">
        <v>5214</v>
      </c>
      <c r="AQ104" s="6">
        <v>5847</v>
      </c>
      <c r="AR104" s="6">
        <v>12117</v>
      </c>
      <c r="AS104" s="6">
        <v>10200</v>
      </c>
      <c r="AT104" s="6">
        <v>1476</v>
      </c>
      <c r="AU104" s="7">
        <v>5462.15</v>
      </c>
      <c r="AV104" s="6">
        <v>708162</v>
      </c>
      <c r="AW104" s="6">
        <v>876453</v>
      </c>
      <c r="AX104" s="6">
        <v>1002840</v>
      </c>
      <c r="AY104" s="6">
        <v>988296</v>
      </c>
      <c r="AZ104" s="6">
        <v>923367</v>
      </c>
      <c r="BA104" s="6">
        <v>817344</v>
      </c>
      <c r="BB104" s="6">
        <v>780333</v>
      </c>
      <c r="BC104" s="6">
        <v>714804</v>
      </c>
      <c r="BD104" s="6">
        <v>734232</v>
      </c>
      <c r="BE104" s="6">
        <v>690705</v>
      </c>
      <c r="BF104" s="6">
        <v>788286</v>
      </c>
      <c r="BG104" s="6">
        <v>664860</v>
      </c>
      <c r="BH104" s="6">
        <v>664587</v>
      </c>
      <c r="BI104" s="6">
        <v>878841</v>
      </c>
      <c r="BJ104" s="6">
        <v>689727</v>
      </c>
      <c r="BK104" s="6">
        <v>650559</v>
      </c>
      <c r="BL104" s="6">
        <v>687564</v>
      </c>
      <c r="BM104" s="6">
        <v>793890</v>
      </c>
      <c r="BN104" s="6">
        <v>839976</v>
      </c>
      <c r="BO104" s="6">
        <v>676371</v>
      </c>
      <c r="BP104" s="7">
        <v>778559.85</v>
      </c>
      <c r="BQ104" s="6">
        <v>111948</v>
      </c>
      <c r="BR104" s="6">
        <v>119076</v>
      </c>
      <c r="BS104" s="6">
        <v>138684</v>
      </c>
      <c r="BT104" s="6">
        <v>113856</v>
      </c>
      <c r="BU104" s="6">
        <v>81228</v>
      </c>
      <c r="BV104" s="6">
        <v>57132</v>
      </c>
      <c r="BW104" s="6">
        <v>47544</v>
      </c>
      <c r="BX104" s="6">
        <v>36624</v>
      </c>
      <c r="BY104" s="6">
        <v>60144</v>
      </c>
      <c r="BZ104" s="6">
        <v>30960</v>
      </c>
      <c r="CA104" s="6">
        <v>18684</v>
      </c>
      <c r="CB104" s="6">
        <v>10476</v>
      </c>
      <c r="CC104" s="6">
        <v>4572</v>
      </c>
      <c r="CD104" s="6">
        <v>23184</v>
      </c>
      <c r="CE104" s="6">
        <v>38556</v>
      </c>
      <c r="CF104" s="6">
        <v>62568</v>
      </c>
      <c r="CG104" s="6">
        <v>70164</v>
      </c>
      <c r="CH104" s="6">
        <v>145404</v>
      </c>
      <c r="CI104" s="6">
        <v>122400</v>
      </c>
      <c r="CJ104" s="6">
        <v>17712</v>
      </c>
      <c r="CK104" s="7">
        <v>65545.8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  <c r="DD104" s="6">
        <v>0</v>
      </c>
      <c r="DE104" s="6">
        <v>0</v>
      </c>
      <c r="DF104" s="7">
        <v>0</v>
      </c>
      <c r="DG104" s="6">
        <v>0</v>
      </c>
      <c r="DH104" s="6">
        <v>0</v>
      </c>
      <c r="DI104" s="6">
        <v>0</v>
      </c>
      <c r="DJ104" s="6">
        <v>0</v>
      </c>
      <c r="DK104" s="6">
        <v>0</v>
      </c>
      <c r="DL104" s="6">
        <v>0</v>
      </c>
      <c r="DM104" s="6">
        <v>0</v>
      </c>
      <c r="DN104" s="6">
        <v>0</v>
      </c>
      <c r="DO104" s="6">
        <v>0</v>
      </c>
      <c r="DP104" s="6">
        <v>0</v>
      </c>
      <c r="DQ104" s="6">
        <v>0</v>
      </c>
      <c r="DR104" s="6">
        <v>0</v>
      </c>
      <c r="DS104" s="6">
        <v>0</v>
      </c>
      <c r="DT104" s="6">
        <v>0</v>
      </c>
      <c r="DU104" s="6">
        <v>0</v>
      </c>
      <c r="DV104" s="6">
        <v>0</v>
      </c>
      <c r="DW104" s="6">
        <v>0</v>
      </c>
      <c r="DX104" s="6">
        <v>0</v>
      </c>
      <c r="DY104" s="6">
        <v>0</v>
      </c>
      <c r="DZ104" s="6">
        <v>0</v>
      </c>
      <c r="EA104" s="7">
        <v>0</v>
      </c>
      <c r="EB104" s="6">
        <v>4690</v>
      </c>
      <c r="EC104" s="6">
        <v>5244</v>
      </c>
      <c r="ED104" s="6">
        <v>6325</v>
      </c>
      <c r="EE104" s="6">
        <v>6565</v>
      </c>
      <c r="EF104" s="6">
        <v>3678</v>
      </c>
      <c r="EG104" s="6">
        <v>10</v>
      </c>
      <c r="EH104" s="6">
        <v>4676</v>
      </c>
      <c r="EI104" s="6">
        <v>4312</v>
      </c>
      <c r="EJ104" s="6">
        <v>3052</v>
      </c>
      <c r="EK104" s="6">
        <v>2174</v>
      </c>
      <c r="EL104" s="6">
        <v>4118</v>
      </c>
      <c r="EM104" s="6">
        <v>3394</v>
      </c>
      <c r="EN104" s="6">
        <v>3362</v>
      </c>
      <c r="EO104" s="6">
        <v>3822</v>
      </c>
      <c r="EP104" s="6">
        <v>2982</v>
      </c>
      <c r="EQ104" s="6">
        <v>2836</v>
      </c>
      <c r="ER104" s="6">
        <v>4438</v>
      </c>
      <c r="ES104" s="6">
        <v>4546</v>
      </c>
      <c r="ET104" s="6">
        <v>5934</v>
      </c>
      <c r="EU104" s="6">
        <v>5342</v>
      </c>
      <c r="EV104" s="7">
        <v>4075</v>
      </c>
      <c r="EW104" s="6">
        <v>0</v>
      </c>
      <c r="EX104" s="6">
        <v>0</v>
      </c>
      <c r="EY104" s="6">
        <v>0</v>
      </c>
      <c r="EZ104" s="6">
        <v>0</v>
      </c>
      <c r="FA104" s="6">
        <v>0</v>
      </c>
      <c r="FB104" s="6">
        <v>0</v>
      </c>
      <c r="FC104" s="6">
        <v>0</v>
      </c>
      <c r="FD104" s="6">
        <v>0</v>
      </c>
      <c r="FE104" s="6">
        <v>0</v>
      </c>
      <c r="FF104" s="6">
        <v>0</v>
      </c>
      <c r="FG104" s="6">
        <v>0</v>
      </c>
      <c r="FH104" s="6">
        <v>0</v>
      </c>
      <c r="FI104" s="6">
        <v>0</v>
      </c>
      <c r="FJ104" s="6">
        <v>0</v>
      </c>
      <c r="FK104" s="6">
        <v>0</v>
      </c>
      <c r="FL104" s="6">
        <v>0</v>
      </c>
      <c r="FM104" s="6">
        <v>0</v>
      </c>
      <c r="FN104" s="6">
        <v>0</v>
      </c>
      <c r="FO104" s="6">
        <v>0</v>
      </c>
      <c r="FP104" s="6">
        <v>0</v>
      </c>
      <c r="FQ104" s="7">
        <v>0</v>
      </c>
      <c r="FR104" s="6">
        <v>0</v>
      </c>
      <c r="FS104" s="6">
        <v>0</v>
      </c>
      <c r="FT104" s="6">
        <v>0</v>
      </c>
      <c r="FU104" s="6">
        <v>0</v>
      </c>
      <c r="FV104" s="6">
        <v>0</v>
      </c>
      <c r="FW104" s="6">
        <v>0</v>
      </c>
      <c r="FX104" s="6">
        <v>0</v>
      </c>
      <c r="FY104" s="6">
        <v>0</v>
      </c>
      <c r="FZ104" s="6">
        <v>0</v>
      </c>
      <c r="GA104" s="6">
        <v>0</v>
      </c>
      <c r="GB104" s="6">
        <v>0</v>
      </c>
      <c r="GC104" s="6">
        <v>0</v>
      </c>
      <c r="GD104" s="6">
        <v>0</v>
      </c>
      <c r="GE104" s="6">
        <v>0</v>
      </c>
      <c r="GF104" s="6">
        <v>0</v>
      </c>
      <c r="GG104" s="6">
        <v>0</v>
      </c>
      <c r="GH104" s="6">
        <v>0</v>
      </c>
      <c r="GI104" s="6">
        <v>0</v>
      </c>
      <c r="GJ104" s="6">
        <v>0</v>
      </c>
      <c r="GK104" s="6">
        <v>0</v>
      </c>
      <c r="GL104" s="7">
        <v>0</v>
      </c>
      <c r="GM104" s="6">
        <v>9329</v>
      </c>
      <c r="GN104" s="6">
        <v>9923</v>
      </c>
      <c r="GO104" s="6">
        <v>11557</v>
      </c>
      <c r="GP104" s="6">
        <v>9488</v>
      </c>
      <c r="GQ104" s="6">
        <v>6769</v>
      </c>
      <c r="GR104" s="6">
        <v>4761</v>
      </c>
      <c r="GS104" s="6">
        <v>3962</v>
      </c>
      <c r="GT104" s="6">
        <v>3052</v>
      </c>
      <c r="GU104" s="6">
        <v>5012</v>
      </c>
      <c r="GV104" s="6">
        <v>2580</v>
      </c>
      <c r="GW104" s="6">
        <v>1557</v>
      </c>
      <c r="GX104" s="6">
        <v>873</v>
      </c>
      <c r="GY104" s="6">
        <v>381</v>
      </c>
      <c r="GZ104" s="6">
        <v>1932</v>
      </c>
      <c r="HA104" s="6">
        <v>3213</v>
      </c>
      <c r="HB104" s="6">
        <v>5214</v>
      </c>
      <c r="HC104" s="6">
        <v>5847</v>
      </c>
      <c r="HD104" s="6">
        <v>12117</v>
      </c>
      <c r="HE104" s="6">
        <v>10200</v>
      </c>
      <c r="HF104" s="6">
        <v>1476</v>
      </c>
      <c r="HG104" s="7">
        <v>5462.15</v>
      </c>
      <c r="HH104" s="6">
        <v>52098</v>
      </c>
      <c r="HI104" s="6">
        <v>23073</v>
      </c>
      <c r="HJ104" s="6">
        <v>23050</v>
      </c>
      <c r="HK104" s="6">
        <v>21855</v>
      </c>
      <c r="HL104" s="6">
        <v>16862</v>
      </c>
      <c r="HM104" s="6">
        <v>13506</v>
      </c>
      <c r="HN104" s="6">
        <v>13918</v>
      </c>
      <c r="HO104" s="6">
        <v>10304</v>
      </c>
      <c r="HP104" s="6">
        <v>11788</v>
      </c>
      <c r="HQ104" s="6">
        <v>7588</v>
      </c>
      <c r="HR104" s="6">
        <v>12972</v>
      </c>
      <c r="HS104" s="6">
        <v>8736</v>
      </c>
      <c r="HT104" s="6">
        <v>10424</v>
      </c>
      <c r="HU104" s="6">
        <v>33564</v>
      </c>
      <c r="HV104" s="6">
        <v>16279</v>
      </c>
      <c r="HW104" s="6">
        <v>4900</v>
      </c>
      <c r="HX104" s="6">
        <v>6387</v>
      </c>
      <c r="HY104" s="6">
        <v>6494</v>
      </c>
      <c r="HZ104" s="6">
        <v>9442</v>
      </c>
      <c r="IA104" s="6">
        <v>5524</v>
      </c>
      <c r="IB104" s="7">
        <v>15438.2</v>
      </c>
    </row>
    <row r="105" spans="3:236" ht="14">
      <c r="C105" s="5" t="s">
        <v>111</v>
      </c>
      <c r="D105" s="6">
        <v>13965</v>
      </c>
      <c r="E105" s="6">
        <v>16796</v>
      </c>
      <c r="F105" s="6">
        <v>630</v>
      </c>
      <c r="G105" s="6">
        <v>12552</v>
      </c>
      <c r="H105" s="6">
        <v>12314</v>
      </c>
      <c r="I105" s="6">
        <v>10830</v>
      </c>
      <c r="J105" s="6">
        <v>11005</v>
      </c>
      <c r="K105" s="6">
        <v>11879</v>
      </c>
      <c r="L105" s="19">
        <v>12409</v>
      </c>
      <c r="M105" s="17"/>
      <c r="N105" s="18"/>
      <c r="O105" s="6">
        <v>14258</v>
      </c>
      <c r="P105" s="6">
        <v>12961</v>
      </c>
      <c r="Q105" s="6">
        <v>17463</v>
      </c>
      <c r="R105" s="6">
        <v>16584</v>
      </c>
      <c r="S105" s="6">
        <v>14711</v>
      </c>
      <c r="T105" s="6">
        <v>19104</v>
      </c>
      <c r="U105" s="6">
        <v>5884</v>
      </c>
      <c r="V105" s="6">
        <v>13701</v>
      </c>
      <c r="W105" s="6">
        <v>13862</v>
      </c>
      <c r="X105" s="6">
        <v>14827</v>
      </c>
      <c r="Y105" s="6">
        <v>14878</v>
      </c>
      <c r="Z105" s="7">
        <v>13030.65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7">
        <v>0</v>
      </c>
      <c r="AV105" s="6">
        <v>13965</v>
      </c>
      <c r="AW105" s="6">
        <v>16796</v>
      </c>
      <c r="AX105" s="6">
        <v>630</v>
      </c>
      <c r="AY105" s="6">
        <v>12552</v>
      </c>
      <c r="AZ105" s="6">
        <v>12314</v>
      </c>
      <c r="BA105" s="6">
        <v>10830</v>
      </c>
      <c r="BB105" s="6">
        <v>11005</v>
      </c>
      <c r="BC105" s="6">
        <v>11879</v>
      </c>
      <c r="BD105" s="6">
        <v>12409</v>
      </c>
      <c r="BE105" s="6">
        <v>14258</v>
      </c>
      <c r="BF105" s="6">
        <v>12961</v>
      </c>
      <c r="BG105" s="6">
        <v>17463</v>
      </c>
      <c r="BH105" s="6">
        <v>16584</v>
      </c>
      <c r="BI105" s="6">
        <v>14711</v>
      </c>
      <c r="BJ105" s="6">
        <v>19104</v>
      </c>
      <c r="BK105" s="6">
        <v>5884</v>
      </c>
      <c r="BL105" s="6">
        <v>13701</v>
      </c>
      <c r="BM105" s="6">
        <v>13862</v>
      </c>
      <c r="BN105" s="6">
        <v>14827</v>
      </c>
      <c r="BO105" s="6">
        <v>14878</v>
      </c>
      <c r="BP105" s="7">
        <v>13030.65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7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  <c r="DD105" s="6">
        <v>0</v>
      </c>
      <c r="DE105" s="6">
        <v>0</v>
      </c>
      <c r="DF105" s="7">
        <v>0</v>
      </c>
      <c r="DG105" s="6">
        <v>0</v>
      </c>
      <c r="DH105" s="6">
        <v>0</v>
      </c>
      <c r="DI105" s="6">
        <v>0</v>
      </c>
      <c r="DJ105" s="6">
        <v>0</v>
      </c>
      <c r="DK105" s="6">
        <v>0</v>
      </c>
      <c r="DL105" s="6">
        <v>0</v>
      </c>
      <c r="DM105" s="6">
        <v>0</v>
      </c>
      <c r="DN105" s="6">
        <v>0</v>
      </c>
      <c r="DO105" s="6">
        <v>0</v>
      </c>
      <c r="DP105" s="6">
        <v>0</v>
      </c>
      <c r="DQ105" s="6">
        <v>0</v>
      </c>
      <c r="DR105" s="6">
        <v>0</v>
      </c>
      <c r="DS105" s="6">
        <v>0</v>
      </c>
      <c r="DT105" s="6">
        <v>0</v>
      </c>
      <c r="DU105" s="6">
        <v>0</v>
      </c>
      <c r="DV105" s="6">
        <v>0</v>
      </c>
      <c r="DW105" s="6">
        <v>0</v>
      </c>
      <c r="DX105" s="6">
        <v>0</v>
      </c>
      <c r="DY105" s="6">
        <v>0</v>
      </c>
      <c r="DZ105" s="6">
        <v>0</v>
      </c>
      <c r="EA105" s="7">
        <v>0</v>
      </c>
      <c r="EB105" s="6">
        <v>0</v>
      </c>
      <c r="EC105" s="6">
        <v>0</v>
      </c>
      <c r="ED105" s="6">
        <v>0</v>
      </c>
      <c r="EE105" s="6">
        <v>0</v>
      </c>
      <c r="EF105" s="6">
        <v>0</v>
      </c>
      <c r="EG105" s="6">
        <v>0</v>
      </c>
      <c r="EH105" s="6">
        <v>0</v>
      </c>
      <c r="EI105" s="6">
        <v>0</v>
      </c>
      <c r="EJ105" s="6">
        <v>0</v>
      </c>
      <c r="EK105" s="6">
        <v>0</v>
      </c>
      <c r="EL105" s="6">
        <v>0</v>
      </c>
      <c r="EM105" s="6">
        <v>0</v>
      </c>
      <c r="EN105" s="6">
        <v>0</v>
      </c>
      <c r="EO105" s="6">
        <v>0</v>
      </c>
      <c r="EP105" s="6">
        <v>0</v>
      </c>
      <c r="EQ105" s="6">
        <v>0</v>
      </c>
      <c r="ER105" s="6">
        <v>0</v>
      </c>
      <c r="ES105" s="6">
        <v>0</v>
      </c>
      <c r="ET105" s="6">
        <v>0</v>
      </c>
      <c r="EU105" s="6">
        <v>0</v>
      </c>
      <c r="EV105" s="7">
        <v>0</v>
      </c>
      <c r="EW105" s="6">
        <v>0</v>
      </c>
      <c r="EX105" s="6">
        <v>0</v>
      </c>
      <c r="EY105" s="6">
        <v>0</v>
      </c>
      <c r="EZ105" s="6">
        <v>0</v>
      </c>
      <c r="FA105" s="6">
        <v>0</v>
      </c>
      <c r="FB105" s="6">
        <v>0</v>
      </c>
      <c r="FC105" s="6">
        <v>0</v>
      </c>
      <c r="FD105" s="6">
        <v>0</v>
      </c>
      <c r="FE105" s="6">
        <v>0</v>
      </c>
      <c r="FF105" s="6">
        <v>0</v>
      </c>
      <c r="FG105" s="6">
        <v>0</v>
      </c>
      <c r="FH105" s="6">
        <v>0</v>
      </c>
      <c r="FI105" s="6">
        <v>0</v>
      </c>
      <c r="FJ105" s="6">
        <v>0</v>
      </c>
      <c r="FK105" s="6">
        <v>0</v>
      </c>
      <c r="FL105" s="6">
        <v>0</v>
      </c>
      <c r="FM105" s="6">
        <v>0</v>
      </c>
      <c r="FN105" s="6">
        <v>0</v>
      </c>
      <c r="FO105" s="6">
        <v>0</v>
      </c>
      <c r="FP105" s="6">
        <v>0</v>
      </c>
      <c r="FQ105" s="7">
        <v>0</v>
      </c>
      <c r="FR105" s="6">
        <v>0</v>
      </c>
      <c r="FS105" s="6">
        <v>0</v>
      </c>
      <c r="FT105" s="6">
        <v>0</v>
      </c>
      <c r="FU105" s="6">
        <v>0</v>
      </c>
      <c r="FV105" s="6">
        <v>0</v>
      </c>
      <c r="FW105" s="6">
        <v>0</v>
      </c>
      <c r="FX105" s="6">
        <v>0</v>
      </c>
      <c r="FY105" s="6">
        <v>0</v>
      </c>
      <c r="FZ105" s="6">
        <v>0</v>
      </c>
      <c r="GA105" s="6">
        <v>0</v>
      </c>
      <c r="GB105" s="6">
        <v>0</v>
      </c>
      <c r="GC105" s="6">
        <v>0</v>
      </c>
      <c r="GD105" s="6">
        <v>0</v>
      </c>
      <c r="GE105" s="6">
        <v>0</v>
      </c>
      <c r="GF105" s="6">
        <v>0</v>
      </c>
      <c r="GG105" s="6">
        <v>0</v>
      </c>
      <c r="GH105" s="6">
        <v>0</v>
      </c>
      <c r="GI105" s="6">
        <v>0</v>
      </c>
      <c r="GJ105" s="6">
        <v>0</v>
      </c>
      <c r="GK105" s="6">
        <v>0</v>
      </c>
      <c r="GL105" s="7">
        <v>0</v>
      </c>
      <c r="GM105" s="6">
        <v>0</v>
      </c>
      <c r="GN105" s="6">
        <v>0</v>
      </c>
      <c r="GO105" s="6">
        <v>0</v>
      </c>
      <c r="GP105" s="6">
        <v>0</v>
      </c>
      <c r="GQ105" s="6">
        <v>0</v>
      </c>
      <c r="GR105" s="6">
        <v>0</v>
      </c>
      <c r="GS105" s="6">
        <v>0</v>
      </c>
      <c r="GT105" s="6">
        <v>0</v>
      </c>
      <c r="GU105" s="6">
        <v>0</v>
      </c>
      <c r="GV105" s="6">
        <v>0</v>
      </c>
      <c r="GW105" s="6">
        <v>0</v>
      </c>
      <c r="GX105" s="6">
        <v>0</v>
      </c>
      <c r="GY105" s="6">
        <v>0</v>
      </c>
      <c r="GZ105" s="6">
        <v>0</v>
      </c>
      <c r="HA105" s="6">
        <v>0</v>
      </c>
      <c r="HB105" s="6">
        <v>0</v>
      </c>
      <c r="HC105" s="6">
        <v>0</v>
      </c>
      <c r="HD105" s="6">
        <v>0</v>
      </c>
      <c r="HE105" s="6">
        <v>0</v>
      </c>
      <c r="HF105" s="6">
        <v>0</v>
      </c>
      <c r="HG105" s="7">
        <v>0</v>
      </c>
      <c r="HH105" s="6">
        <v>0</v>
      </c>
      <c r="HI105" s="6">
        <v>0</v>
      </c>
      <c r="HJ105" s="6">
        <v>0</v>
      </c>
      <c r="HK105" s="6">
        <v>0</v>
      </c>
      <c r="HL105" s="6">
        <v>0</v>
      </c>
      <c r="HM105" s="6">
        <v>0</v>
      </c>
      <c r="HN105" s="6">
        <v>0</v>
      </c>
      <c r="HO105" s="6">
        <v>0</v>
      </c>
      <c r="HP105" s="6">
        <v>0</v>
      </c>
      <c r="HQ105" s="6">
        <v>0</v>
      </c>
      <c r="HR105" s="6">
        <v>0</v>
      </c>
      <c r="HS105" s="6">
        <v>0</v>
      </c>
      <c r="HT105" s="6">
        <v>0</v>
      </c>
      <c r="HU105" s="6">
        <v>0</v>
      </c>
      <c r="HV105" s="6">
        <v>0</v>
      </c>
      <c r="HW105" s="6">
        <v>0</v>
      </c>
      <c r="HX105" s="6">
        <v>0</v>
      </c>
      <c r="HY105" s="6">
        <v>0</v>
      </c>
      <c r="HZ105" s="6">
        <v>0</v>
      </c>
      <c r="IA105" s="6">
        <v>0</v>
      </c>
      <c r="IB105" s="7">
        <v>0</v>
      </c>
    </row>
    <row r="106" spans="3:236" ht="14">
      <c r="C106" s="5" t="s">
        <v>112</v>
      </c>
      <c r="D106" s="6">
        <v>70559</v>
      </c>
      <c r="E106" s="6">
        <v>80414</v>
      </c>
      <c r="F106" s="6">
        <v>77563</v>
      </c>
      <c r="G106" s="6">
        <v>79846</v>
      </c>
      <c r="H106" s="6">
        <v>75061</v>
      </c>
      <c r="I106" s="6">
        <v>79658</v>
      </c>
      <c r="J106" s="6">
        <v>93575</v>
      </c>
      <c r="K106" s="6">
        <v>88546</v>
      </c>
      <c r="L106" s="19">
        <v>90199</v>
      </c>
      <c r="M106" s="17"/>
      <c r="N106" s="18"/>
      <c r="O106" s="6">
        <v>88268</v>
      </c>
      <c r="P106" s="6">
        <v>68696</v>
      </c>
      <c r="Q106" s="6">
        <v>78177</v>
      </c>
      <c r="R106" s="6">
        <v>79783</v>
      </c>
      <c r="S106" s="6">
        <v>82581</v>
      </c>
      <c r="T106" s="6">
        <v>78540</v>
      </c>
      <c r="U106" s="6">
        <v>71074</v>
      </c>
      <c r="V106" s="6">
        <v>77812</v>
      </c>
      <c r="W106" s="6">
        <v>81901</v>
      </c>
      <c r="X106" s="6">
        <v>77195</v>
      </c>
      <c r="Y106" s="6">
        <v>67006</v>
      </c>
      <c r="Z106" s="7">
        <v>79322.7</v>
      </c>
      <c r="AA106" s="6">
        <v>1200</v>
      </c>
      <c r="AB106" s="6">
        <v>1200</v>
      </c>
      <c r="AC106" s="6">
        <v>1200</v>
      </c>
      <c r="AD106" s="6">
        <v>1200</v>
      </c>
      <c r="AE106" s="6">
        <v>1200</v>
      </c>
      <c r="AF106" s="6">
        <v>1200</v>
      </c>
      <c r="AG106" s="6">
        <v>1200</v>
      </c>
      <c r="AH106" s="6">
        <v>1200</v>
      </c>
      <c r="AI106" s="6">
        <v>1200</v>
      </c>
      <c r="AJ106" s="6">
        <v>1200</v>
      </c>
      <c r="AK106" s="6">
        <v>1200</v>
      </c>
      <c r="AL106" s="6">
        <v>1200</v>
      </c>
      <c r="AM106" s="6">
        <v>1100</v>
      </c>
      <c r="AN106" s="6">
        <v>1100</v>
      </c>
      <c r="AO106" s="6">
        <v>1100</v>
      </c>
      <c r="AP106" s="6">
        <v>1100</v>
      </c>
      <c r="AQ106" s="6">
        <v>1100</v>
      </c>
      <c r="AR106" s="6">
        <v>1200</v>
      </c>
      <c r="AS106" s="6">
        <v>1200</v>
      </c>
      <c r="AT106" s="6">
        <v>1200</v>
      </c>
      <c r="AU106" s="7">
        <v>1175</v>
      </c>
      <c r="AV106" s="6">
        <v>176400</v>
      </c>
      <c r="AW106" s="6">
        <v>201038</v>
      </c>
      <c r="AX106" s="6">
        <v>193910</v>
      </c>
      <c r="AY106" s="6">
        <v>199617</v>
      </c>
      <c r="AZ106" s="6">
        <v>187649</v>
      </c>
      <c r="BA106" s="6">
        <v>199146</v>
      </c>
      <c r="BB106" s="6">
        <v>233933</v>
      </c>
      <c r="BC106" s="6">
        <v>221366</v>
      </c>
      <c r="BD106" s="6">
        <v>225493</v>
      </c>
      <c r="BE106" s="6">
        <v>220666</v>
      </c>
      <c r="BF106" s="6">
        <v>171737</v>
      </c>
      <c r="BG106" s="6">
        <v>195445</v>
      </c>
      <c r="BH106" s="6">
        <v>199457</v>
      </c>
      <c r="BI106" s="6">
        <v>206454</v>
      </c>
      <c r="BJ106" s="6">
        <v>196352</v>
      </c>
      <c r="BK106" s="6">
        <v>177684</v>
      </c>
      <c r="BL106" s="6">
        <v>194530</v>
      </c>
      <c r="BM106" s="6">
        <v>204749</v>
      </c>
      <c r="BN106" s="6">
        <v>192990</v>
      </c>
      <c r="BO106" s="6">
        <v>167517</v>
      </c>
      <c r="BP106" s="7">
        <v>198306.65</v>
      </c>
      <c r="BQ106" s="6">
        <v>204</v>
      </c>
      <c r="BR106" s="6">
        <v>204</v>
      </c>
      <c r="BS106" s="6">
        <v>204</v>
      </c>
      <c r="BT106" s="6">
        <v>204</v>
      </c>
      <c r="BU106" s="6">
        <v>204</v>
      </c>
      <c r="BV106" s="6">
        <v>204</v>
      </c>
      <c r="BW106" s="6">
        <v>204</v>
      </c>
      <c r="BX106" s="6">
        <v>204</v>
      </c>
      <c r="BY106" s="6">
        <v>204</v>
      </c>
      <c r="BZ106" s="6">
        <v>204</v>
      </c>
      <c r="CA106" s="6">
        <v>204</v>
      </c>
      <c r="CB106" s="6">
        <v>204</v>
      </c>
      <c r="CC106" s="6">
        <v>187</v>
      </c>
      <c r="CD106" s="6">
        <v>187</v>
      </c>
      <c r="CE106" s="6">
        <v>187</v>
      </c>
      <c r="CF106" s="6">
        <v>187</v>
      </c>
      <c r="CG106" s="6">
        <v>187</v>
      </c>
      <c r="CH106" s="6">
        <v>204</v>
      </c>
      <c r="CI106" s="6">
        <v>204</v>
      </c>
      <c r="CJ106" s="6">
        <v>204</v>
      </c>
      <c r="CK106" s="7">
        <v>199.75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  <c r="DD106" s="6">
        <v>0</v>
      </c>
      <c r="DE106" s="6">
        <v>0</v>
      </c>
      <c r="DF106" s="7">
        <v>0</v>
      </c>
      <c r="DG106" s="6">
        <v>0</v>
      </c>
      <c r="DH106" s="6">
        <v>0</v>
      </c>
      <c r="DI106" s="6">
        <v>0</v>
      </c>
      <c r="DJ106" s="6">
        <v>0</v>
      </c>
      <c r="DK106" s="6">
        <v>0</v>
      </c>
      <c r="DL106" s="6">
        <v>0</v>
      </c>
      <c r="DM106" s="6">
        <v>0</v>
      </c>
      <c r="DN106" s="6">
        <v>0</v>
      </c>
      <c r="DO106" s="6">
        <v>0</v>
      </c>
      <c r="DP106" s="6">
        <v>0</v>
      </c>
      <c r="DQ106" s="6">
        <v>0</v>
      </c>
      <c r="DR106" s="6">
        <v>0</v>
      </c>
      <c r="DS106" s="6">
        <v>0</v>
      </c>
      <c r="DT106" s="6">
        <v>0</v>
      </c>
      <c r="DU106" s="6">
        <v>0</v>
      </c>
      <c r="DV106" s="6">
        <v>0</v>
      </c>
      <c r="DW106" s="6">
        <v>0</v>
      </c>
      <c r="DX106" s="6">
        <v>0</v>
      </c>
      <c r="DY106" s="6">
        <v>0</v>
      </c>
      <c r="DZ106" s="6">
        <v>0</v>
      </c>
      <c r="EA106" s="7">
        <v>0</v>
      </c>
      <c r="EB106" s="6">
        <v>0</v>
      </c>
      <c r="EC106" s="6">
        <v>0</v>
      </c>
      <c r="ED106" s="6">
        <v>0</v>
      </c>
      <c r="EE106" s="6">
        <v>0</v>
      </c>
      <c r="EF106" s="6">
        <v>0</v>
      </c>
      <c r="EG106" s="6">
        <v>0</v>
      </c>
      <c r="EH106" s="6">
        <v>0</v>
      </c>
      <c r="EI106" s="6">
        <v>0</v>
      </c>
      <c r="EJ106" s="6">
        <v>0</v>
      </c>
      <c r="EK106" s="6">
        <v>0</v>
      </c>
      <c r="EL106" s="6">
        <v>0</v>
      </c>
      <c r="EM106" s="6">
        <v>0</v>
      </c>
      <c r="EN106" s="6">
        <v>0</v>
      </c>
      <c r="EO106" s="6">
        <v>0</v>
      </c>
      <c r="EP106" s="6">
        <v>0</v>
      </c>
      <c r="EQ106" s="6">
        <v>0</v>
      </c>
      <c r="ER106" s="6">
        <v>0</v>
      </c>
      <c r="ES106" s="6">
        <v>0</v>
      </c>
      <c r="ET106" s="6">
        <v>0</v>
      </c>
      <c r="EU106" s="6">
        <v>0</v>
      </c>
      <c r="EV106" s="7">
        <v>0</v>
      </c>
      <c r="EW106" s="6">
        <v>0</v>
      </c>
      <c r="EX106" s="6">
        <v>0</v>
      </c>
      <c r="EY106" s="6">
        <v>0</v>
      </c>
      <c r="EZ106" s="6">
        <v>0</v>
      </c>
      <c r="FA106" s="6">
        <v>0</v>
      </c>
      <c r="FB106" s="6">
        <v>0</v>
      </c>
      <c r="FC106" s="6">
        <v>0</v>
      </c>
      <c r="FD106" s="6">
        <v>0</v>
      </c>
      <c r="FE106" s="6">
        <v>0</v>
      </c>
      <c r="FF106" s="6">
        <v>0</v>
      </c>
      <c r="FG106" s="6">
        <v>0</v>
      </c>
      <c r="FH106" s="6">
        <v>0</v>
      </c>
      <c r="FI106" s="6">
        <v>0</v>
      </c>
      <c r="FJ106" s="6">
        <v>0</v>
      </c>
      <c r="FK106" s="6">
        <v>0</v>
      </c>
      <c r="FL106" s="6">
        <v>0</v>
      </c>
      <c r="FM106" s="6">
        <v>0</v>
      </c>
      <c r="FN106" s="6">
        <v>0</v>
      </c>
      <c r="FO106" s="6">
        <v>0</v>
      </c>
      <c r="FP106" s="6">
        <v>0</v>
      </c>
      <c r="FQ106" s="7">
        <v>0</v>
      </c>
      <c r="FR106" s="6">
        <v>0</v>
      </c>
      <c r="FS106" s="6">
        <v>0</v>
      </c>
      <c r="FT106" s="6">
        <v>0</v>
      </c>
      <c r="FU106" s="6">
        <v>0</v>
      </c>
      <c r="FV106" s="6">
        <v>0</v>
      </c>
      <c r="FW106" s="6">
        <v>0</v>
      </c>
      <c r="FX106" s="6">
        <v>0</v>
      </c>
      <c r="FY106" s="6">
        <v>0</v>
      </c>
      <c r="FZ106" s="6">
        <v>0</v>
      </c>
      <c r="GA106" s="6">
        <v>0</v>
      </c>
      <c r="GB106" s="6">
        <v>0</v>
      </c>
      <c r="GC106" s="6">
        <v>0</v>
      </c>
      <c r="GD106" s="6">
        <v>0</v>
      </c>
      <c r="GE106" s="6">
        <v>0</v>
      </c>
      <c r="GF106" s="6">
        <v>0</v>
      </c>
      <c r="GG106" s="6">
        <v>0</v>
      </c>
      <c r="GH106" s="6">
        <v>0</v>
      </c>
      <c r="GI106" s="6">
        <v>0</v>
      </c>
      <c r="GJ106" s="6">
        <v>0</v>
      </c>
      <c r="GK106" s="6">
        <v>0</v>
      </c>
      <c r="GL106" s="7">
        <v>0</v>
      </c>
      <c r="GM106" s="6">
        <v>0</v>
      </c>
      <c r="GN106" s="6">
        <v>0</v>
      </c>
      <c r="GO106" s="6">
        <v>0</v>
      </c>
      <c r="GP106" s="6">
        <v>0</v>
      </c>
      <c r="GQ106" s="6">
        <v>0</v>
      </c>
      <c r="GR106" s="6">
        <v>0</v>
      </c>
      <c r="GS106" s="6">
        <v>0</v>
      </c>
      <c r="GT106" s="6">
        <v>0</v>
      </c>
      <c r="GU106" s="6">
        <v>0</v>
      </c>
      <c r="GV106" s="6">
        <v>0</v>
      </c>
      <c r="GW106" s="6">
        <v>0</v>
      </c>
      <c r="GX106" s="6">
        <v>0</v>
      </c>
      <c r="GY106" s="6">
        <v>0</v>
      </c>
      <c r="GZ106" s="6">
        <v>0</v>
      </c>
      <c r="HA106" s="6">
        <v>0</v>
      </c>
      <c r="HB106" s="6">
        <v>0</v>
      </c>
      <c r="HC106" s="6">
        <v>0</v>
      </c>
      <c r="HD106" s="6">
        <v>0</v>
      </c>
      <c r="HE106" s="6">
        <v>0</v>
      </c>
      <c r="HF106" s="6">
        <v>0</v>
      </c>
      <c r="HG106" s="7">
        <v>0</v>
      </c>
      <c r="HH106" s="6">
        <v>0</v>
      </c>
      <c r="HI106" s="6">
        <v>0</v>
      </c>
      <c r="HJ106" s="6">
        <v>0</v>
      </c>
      <c r="HK106" s="6">
        <v>0</v>
      </c>
      <c r="HL106" s="6">
        <v>0</v>
      </c>
      <c r="HM106" s="6">
        <v>0</v>
      </c>
      <c r="HN106" s="6">
        <v>0</v>
      </c>
      <c r="HO106" s="6">
        <v>0</v>
      </c>
      <c r="HP106" s="6">
        <v>0</v>
      </c>
      <c r="HQ106" s="6">
        <v>0</v>
      </c>
      <c r="HR106" s="6">
        <v>0</v>
      </c>
      <c r="HS106" s="6">
        <v>0</v>
      </c>
      <c r="HT106" s="6">
        <v>0</v>
      </c>
      <c r="HU106" s="6">
        <v>0</v>
      </c>
      <c r="HV106" s="6">
        <v>0</v>
      </c>
      <c r="HW106" s="6">
        <v>0</v>
      </c>
      <c r="HX106" s="6">
        <v>0</v>
      </c>
      <c r="HY106" s="6">
        <v>0</v>
      </c>
      <c r="HZ106" s="6">
        <v>0</v>
      </c>
      <c r="IA106" s="6">
        <v>0</v>
      </c>
      <c r="IB106" s="7">
        <v>0</v>
      </c>
    </row>
    <row r="107" spans="3:236" ht="14">
      <c r="C107" s="5" t="s">
        <v>113</v>
      </c>
      <c r="D107" s="6">
        <v>76825</v>
      </c>
      <c r="E107" s="6">
        <v>73347</v>
      </c>
      <c r="F107" s="6">
        <v>76921</v>
      </c>
      <c r="G107" s="6">
        <v>74826</v>
      </c>
      <c r="H107" s="6">
        <v>76518</v>
      </c>
      <c r="I107" s="6">
        <v>69017</v>
      </c>
      <c r="J107" s="6">
        <v>72272</v>
      </c>
      <c r="K107" s="6">
        <v>67669</v>
      </c>
      <c r="L107" s="19">
        <v>70243</v>
      </c>
      <c r="M107" s="17"/>
      <c r="N107" s="18"/>
      <c r="O107" s="6">
        <v>69747</v>
      </c>
      <c r="P107" s="6">
        <v>70757</v>
      </c>
      <c r="Q107" s="6">
        <v>64212</v>
      </c>
      <c r="R107" s="6">
        <v>61210</v>
      </c>
      <c r="S107" s="6">
        <v>58022</v>
      </c>
      <c r="T107" s="6">
        <v>53286</v>
      </c>
      <c r="U107" s="6">
        <v>59179</v>
      </c>
      <c r="V107" s="6">
        <v>58240</v>
      </c>
      <c r="W107" s="6">
        <v>54377</v>
      </c>
      <c r="X107" s="6">
        <v>55550</v>
      </c>
      <c r="Y107" s="6">
        <v>50597</v>
      </c>
      <c r="Z107" s="7">
        <v>65640.75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7">
        <v>0</v>
      </c>
      <c r="AV107" s="6">
        <v>126678</v>
      </c>
      <c r="AW107" s="6">
        <v>120906</v>
      </c>
      <c r="AX107" s="6">
        <v>123073</v>
      </c>
      <c r="AY107" s="6">
        <v>119723</v>
      </c>
      <c r="AZ107" s="6">
        <v>122429</v>
      </c>
      <c r="BA107" s="6">
        <v>110428</v>
      </c>
      <c r="BB107" s="6">
        <v>115633</v>
      </c>
      <c r="BC107" s="6">
        <v>108271</v>
      </c>
      <c r="BD107" s="6">
        <v>112389</v>
      </c>
      <c r="BE107" s="6">
        <v>111596</v>
      </c>
      <c r="BF107" s="6">
        <v>113212</v>
      </c>
      <c r="BG107" s="6">
        <v>102740</v>
      </c>
      <c r="BH107" s="6">
        <v>97937</v>
      </c>
      <c r="BI107" s="6">
        <v>92835</v>
      </c>
      <c r="BJ107" s="6">
        <v>85257</v>
      </c>
      <c r="BK107" s="6">
        <v>94685</v>
      </c>
      <c r="BL107" s="6">
        <v>93183</v>
      </c>
      <c r="BM107" s="6">
        <v>87003</v>
      </c>
      <c r="BN107" s="6">
        <v>88880</v>
      </c>
      <c r="BO107" s="6">
        <v>80955</v>
      </c>
      <c r="BP107" s="7">
        <v>105390.65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7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  <c r="DD107" s="6">
        <v>0</v>
      </c>
      <c r="DE107" s="6">
        <v>0</v>
      </c>
      <c r="DF107" s="7">
        <v>0</v>
      </c>
      <c r="DG107" s="6">
        <v>0</v>
      </c>
      <c r="DH107" s="6">
        <v>0</v>
      </c>
      <c r="DI107" s="6">
        <v>0</v>
      </c>
      <c r="DJ107" s="6">
        <v>0</v>
      </c>
      <c r="DK107" s="6">
        <v>0</v>
      </c>
      <c r="DL107" s="6">
        <v>0</v>
      </c>
      <c r="DM107" s="6">
        <v>0</v>
      </c>
      <c r="DN107" s="6">
        <v>0</v>
      </c>
      <c r="DO107" s="6">
        <v>0</v>
      </c>
      <c r="DP107" s="6">
        <v>0</v>
      </c>
      <c r="DQ107" s="6">
        <v>0</v>
      </c>
      <c r="DR107" s="6">
        <v>0</v>
      </c>
      <c r="DS107" s="6">
        <v>0</v>
      </c>
      <c r="DT107" s="6">
        <v>0</v>
      </c>
      <c r="DU107" s="6">
        <v>0</v>
      </c>
      <c r="DV107" s="6">
        <v>0</v>
      </c>
      <c r="DW107" s="6">
        <v>0</v>
      </c>
      <c r="DX107" s="6">
        <v>0</v>
      </c>
      <c r="DY107" s="6">
        <v>0</v>
      </c>
      <c r="DZ107" s="6">
        <v>0</v>
      </c>
      <c r="EA107" s="7">
        <v>0</v>
      </c>
      <c r="EB107" s="6">
        <v>0</v>
      </c>
      <c r="EC107" s="6">
        <v>0</v>
      </c>
      <c r="ED107" s="6">
        <v>0</v>
      </c>
      <c r="EE107" s="6">
        <v>0</v>
      </c>
      <c r="EF107" s="6">
        <v>0</v>
      </c>
      <c r="EG107" s="6">
        <v>0</v>
      </c>
      <c r="EH107" s="6">
        <v>0</v>
      </c>
      <c r="EI107" s="6">
        <v>0</v>
      </c>
      <c r="EJ107" s="6">
        <v>0</v>
      </c>
      <c r="EK107" s="6">
        <v>0</v>
      </c>
      <c r="EL107" s="6">
        <v>0</v>
      </c>
      <c r="EM107" s="6">
        <v>0</v>
      </c>
      <c r="EN107" s="6">
        <v>0</v>
      </c>
      <c r="EO107" s="6">
        <v>0</v>
      </c>
      <c r="EP107" s="6">
        <v>0</v>
      </c>
      <c r="EQ107" s="6">
        <v>0</v>
      </c>
      <c r="ER107" s="6">
        <v>0</v>
      </c>
      <c r="ES107" s="6">
        <v>0</v>
      </c>
      <c r="ET107" s="6">
        <v>0</v>
      </c>
      <c r="EU107" s="6">
        <v>0</v>
      </c>
      <c r="EV107" s="7">
        <v>0</v>
      </c>
      <c r="EW107" s="6">
        <v>0</v>
      </c>
      <c r="EX107" s="6">
        <v>0</v>
      </c>
      <c r="EY107" s="6">
        <v>0</v>
      </c>
      <c r="EZ107" s="6">
        <v>0</v>
      </c>
      <c r="FA107" s="6">
        <v>0</v>
      </c>
      <c r="FB107" s="6">
        <v>0</v>
      </c>
      <c r="FC107" s="6">
        <v>0</v>
      </c>
      <c r="FD107" s="6">
        <v>0</v>
      </c>
      <c r="FE107" s="6">
        <v>0</v>
      </c>
      <c r="FF107" s="6">
        <v>0</v>
      </c>
      <c r="FG107" s="6">
        <v>0</v>
      </c>
      <c r="FH107" s="6">
        <v>0</v>
      </c>
      <c r="FI107" s="6">
        <v>0</v>
      </c>
      <c r="FJ107" s="6">
        <v>0</v>
      </c>
      <c r="FK107" s="6">
        <v>0</v>
      </c>
      <c r="FL107" s="6">
        <v>0</v>
      </c>
      <c r="FM107" s="6">
        <v>0</v>
      </c>
      <c r="FN107" s="6">
        <v>0</v>
      </c>
      <c r="FO107" s="6">
        <v>0</v>
      </c>
      <c r="FP107" s="6">
        <v>0</v>
      </c>
      <c r="FQ107" s="7">
        <v>0</v>
      </c>
      <c r="FR107" s="6">
        <v>0</v>
      </c>
      <c r="FS107" s="6">
        <v>0</v>
      </c>
      <c r="FT107" s="6">
        <v>0</v>
      </c>
      <c r="FU107" s="6">
        <v>0</v>
      </c>
      <c r="FV107" s="6">
        <v>0</v>
      </c>
      <c r="FW107" s="6">
        <v>0</v>
      </c>
      <c r="FX107" s="6">
        <v>0</v>
      </c>
      <c r="FY107" s="6">
        <v>0</v>
      </c>
      <c r="FZ107" s="6">
        <v>0</v>
      </c>
      <c r="GA107" s="6">
        <v>0</v>
      </c>
      <c r="GB107" s="6">
        <v>0</v>
      </c>
      <c r="GC107" s="6">
        <v>0</v>
      </c>
      <c r="GD107" s="6">
        <v>0</v>
      </c>
      <c r="GE107" s="6">
        <v>0</v>
      </c>
      <c r="GF107" s="6">
        <v>0</v>
      </c>
      <c r="GG107" s="6">
        <v>0</v>
      </c>
      <c r="GH107" s="6">
        <v>0</v>
      </c>
      <c r="GI107" s="6">
        <v>0</v>
      </c>
      <c r="GJ107" s="6">
        <v>0</v>
      </c>
      <c r="GK107" s="6">
        <v>0</v>
      </c>
      <c r="GL107" s="7">
        <v>0</v>
      </c>
      <c r="GM107" s="6">
        <v>0</v>
      </c>
      <c r="GN107" s="6">
        <v>0</v>
      </c>
      <c r="GO107" s="6">
        <v>0</v>
      </c>
      <c r="GP107" s="6">
        <v>0</v>
      </c>
      <c r="GQ107" s="6">
        <v>0</v>
      </c>
      <c r="GR107" s="6">
        <v>0</v>
      </c>
      <c r="GS107" s="6">
        <v>0</v>
      </c>
      <c r="GT107" s="6">
        <v>0</v>
      </c>
      <c r="GU107" s="6">
        <v>0</v>
      </c>
      <c r="GV107" s="6">
        <v>0</v>
      </c>
      <c r="GW107" s="6">
        <v>0</v>
      </c>
      <c r="GX107" s="6">
        <v>0</v>
      </c>
      <c r="GY107" s="6">
        <v>0</v>
      </c>
      <c r="GZ107" s="6">
        <v>0</v>
      </c>
      <c r="HA107" s="6">
        <v>0</v>
      </c>
      <c r="HB107" s="6">
        <v>0</v>
      </c>
      <c r="HC107" s="6">
        <v>0</v>
      </c>
      <c r="HD107" s="6">
        <v>0</v>
      </c>
      <c r="HE107" s="6">
        <v>0</v>
      </c>
      <c r="HF107" s="6">
        <v>0</v>
      </c>
      <c r="HG107" s="7">
        <v>0</v>
      </c>
      <c r="HH107" s="6">
        <v>0</v>
      </c>
      <c r="HI107" s="6">
        <v>0</v>
      </c>
      <c r="HJ107" s="6">
        <v>0</v>
      </c>
      <c r="HK107" s="6">
        <v>0</v>
      </c>
      <c r="HL107" s="6">
        <v>0</v>
      </c>
      <c r="HM107" s="6">
        <v>0</v>
      </c>
      <c r="HN107" s="6">
        <v>0</v>
      </c>
      <c r="HO107" s="6">
        <v>0</v>
      </c>
      <c r="HP107" s="6">
        <v>0</v>
      </c>
      <c r="HQ107" s="6">
        <v>0</v>
      </c>
      <c r="HR107" s="6">
        <v>0</v>
      </c>
      <c r="HS107" s="6">
        <v>0</v>
      </c>
      <c r="HT107" s="6">
        <v>0</v>
      </c>
      <c r="HU107" s="6">
        <v>0</v>
      </c>
      <c r="HV107" s="6">
        <v>0</v>
      </c>
      <c r="HW107" s="6">
        <v>0</v>
      </c>
      <c r="HX107" s="6">
        <v>0</v>
      </c>
      <c r="HY107" s="6">
        <v>0</v>
      </c>
      <c r="HZ107" s="6">
        <v>0</v>
      </c>
      <c r="IA107" s="6">
        <v>0</v>
      </c>
      <c r="IB107" s="7">
        <v>0</v>
      </c>
    </row>
    <row r="108" spans="3:236" ht="14">
      <c r="C108" s="5" t="s">
        <v>114</v>
      </c>
      <c r="D108" s="6">
        <v>95001</v>
      </c>
      <c r="E108" s="6">
        <v>109008</v>
      </c>
      <c r="F108" s="6">
        <v>76557</v>
      </c>
      <c r="G108" s="6">
        <v>118374</v>
      </c>
      <c r="H108" s="6">
        <v>115893</v>
      </c>
      <c r="I108" s="6">
        <v>151127</v>
      </c>
      <c r="J108" s="6">
        <v>137170</v>
      </c>
      <c r="K108" s="6">
        <v>116194</v>
      </c>
      <c r="L108" s="19">
        <v>107792</v>
      </c>
      <c r="M108" s="17"/>
      <c r="N108" s="18"/>
      <c r="O108" s="6">
        <v>110639</v>
      </c>
      <c r="P108" s="6">
        <v>115066</v>
      </c>
      <c r="Q108" s="6">
        <v>123290</v>
      </c>
      <c r="R108" s="6">
        <v>134662</v>
      </c>
      <c r="S108" s="6">
        <v>105356</v>
      </c>
      <c r="T108" s="6">
        <v>114678</v>
      </c>
      <c r="U108" s="6">
        <v>137904</v>
      </c>
      <c r="V108" s="6">
        <v>164063</v>
      </c>
      <c r="W108" s="6">
        <v>174433</v>
      </c>
      <c r="X108" s="6">
        <v>157440</v>
      </c>
      <c r="Y108" s="6">
        <v>161526</v>
      </c>
      <c r="Z108" s="7">
        <v>126308.65</v>
      </c>
      <c r="AA108" s="6">
        <v>720</v>
      </c>
      <c r="AB108" s="6">
        <v>720</v>
      </c>
      <c r="AC108" s="6">
        <v>720</v>
      </c>
      <c r="AD108" s="6">
        <v>720</v>
      </c>
      <c r="AE108" s="6">
        <v>720</v>
      </c>
      <c r="AF108" s="6">
        <v>720</v>
      </c>
      <c r="AG108" s="6">
        <v>720</v>
      </c>
      <c r="AH108" s="6">
        <v>720</v>
      </c>
      <c r="AI108" s="6">
        <v>720</v>
      </c>
      <c r="AJ108" s="6">
        <v>720</v>
      </c>
      <c r="AK108" s="6">
        <v>720</v>
      </c>
      <c r="AL108" s="6">
        <v>720</v>
      </c>
      <c r="AM108" s="6">
        <v>720</v>
      </c>
      <c r="AN108" s="6">
        <v>720</v>
      </c>
      <c r="AO108" s="6">
        <v>720</v>
      </c>
      <c r="AP108" s="6">
        <v>720</v>
      </c>
      <c r="AQ108" s="6">
        <v>720</v>
      </c>
      <c r="AR108" s="6">
        <v>720</v>
      </c>
      <c r="AS108" s="6">
        <v>720</v>
      </c>
      <c r="AT108" s="6">
        <v>720</v>
      </c>
      <c r="AU108" s="7">
        <v>720</v>
      </c>
      <c r="AV108" s="6">
        <v>395592</v>
      </c>
      <c r="AW108" s="6">
        <v>447714</v>
      </c>
      <c r="AX108" s="6">
        <v>324228</v>
      </c>
      <c r="AY108" s="6">
        <v>487554</v>
      </c>
      <c r="AZ108" s="6">
        <v>474842</v>
      </c>
      <c r="BA108" s="6">
        <v>615294</v>
      </c>
      <c r="BB108" s="6">
        <v>554985</v>
      </c>
      <c r="BC108" s="6">
        <v>477194</v>
      </c>
      <c r="BD108" s="6">
        <v>440528</v>
      </c>
      <c r="BE108" s="6">
        <v>452191</v>
      </c>
      <c r="BF108" s="6">
        <v>470498</v>
      </c>
      <c r="BG108" s="6">
        <v>501464</v>
      </c>
      <c r="BH108" s="6">
        <v>550883</v>
      </c>
      <c r="BI108" s="6">
        <v>428927</v>
      </c>
      <c r="BJ108" s="6">
        <v>458959</v>
      </c>
      <c r="BK108" s="6">
        <v>551647</v>
      </c>
      <c r="BL108" s="6">
        <v>656245</v>
      </c>
      <c r="BM108" s="6">
        <v>697737</v>
      </c>
      <c r="BN108" s="6">
        <v>629764</v>
      </c>
      <c r="BO108" s="6">
        <v>646101</v>
      </c>
      <c r="BP108" s="7">
        <v>513117.35</v>
      </c>
      <c r="BQ108" s="6">
        <v>180</v>
      </c>
      <c r="BR108" s="6">
        <v>180</v>
      </c>
      <c r="BS108" s="6">
        <v>180</v>
      </c>
      <c r="BT108" s="6">
        <v>180</v>
      </c>
      <c r="BU108" s="6">
        <v>180</v>
      </c>
      <c r="BV108" s="6">
        <v>180</v>
      </c>
      <c r="BW108" s="6">
        <v>180</v>
      </c>
      <c r="BX108" s="6">
        <v>180</v>
      </c>
      <c r="BY108" s="6">
        <v>180</v>
      </c>
      <c r="BZ108" s="6">
        <v>180</v>
      </c>
      <c r="CA108" s="6">
        <v>180</v>
      </c>
      <c r="CB108" s="6">
        <v>180</v>
      </c>
      <c r="CC108" s="6">
        <v>180</v>
      </c>
      <c r="CD108" s="6">
        <v>180</v>
      </c>
      <c r="CE108" s="6">
        <v>180</v>
      </c>
      <c r="CF108" s="6">
        <v>180</v>
      </c>
      <c r="CG108" s="6">
        <v>180</v>
      </c>
      <c r="CH108" s="6">
        <v>180</v>
      </c>
      <c r="CI108" s="6">
        <v>180</v>
      </c>
      <c r="CJ108" s="6">
        <v>180</v>
      </c>
      <c r="CK108" s="7">
        <v>180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  <c r="DD108" s="6">
        <v>0</v>
      </c>
      <c r="DE108" s="6">
        <v>0</v>
      </c>
      <c r="DF108" s="7">
        <v>0</v>
      </c>
      <c r="DG108" s="6">
        <v>0</v>
      </c>
      <c r="DH108" s="6">
        <v>0</v>
      </c>
      <c r="DI108" s="6">
        <v>0</v>
      </c>
      <c r="DJ108" s="6">
        <v>0</v>
      </c>
      <c r="DK108" s="6">
        <v>0</v>
      </c>
      <c r="DL108" s="6">
        <v>0</v>
      </c>
      <c r="DM108" s="6">
        <v>0</v>
      </c>
      <c r="DN108" s="6">
        <v>0</v>
      </c>
      <c r="DO108" s="6">
        <v>0</v>
      </c>
      <c r="DP108" s="6">
        <v>0</v>
      </c>
      <c r="DQ108" s="6">
        <v>0</v>
      </c>
      <c r="DR108" s="6">
        <v>0</v>
      </c>
      <c r="DS108" s="6">
        <v>0</v>
      </c>
      <c r="DT108" s="6">
        <v>0</v>
      </c>
      <c r="DU108" s="6">
        <v>0</v>
      </c>
      <c r="DV108" s="6">
        <v>0</v>
      </c>
      <c r="DW108" s="6">
        <v>0</v>
      </c>
      <c r="DX108" s="6">
        <v>0</v>
      </c>
      <c r="DY108" s="6">
        <v>0</v>
      </c>
      <c r="DZ108" s="6">
        <v>0</v>
      </c>
      <c r="EA108" s="7">
        <v>0</v>
      </c>
      <c r="EB108" s="6">
        <v>0</v>
      </c>
      <c r="EC108" s="6">
        <v>0</v>
      </c>
      <c r="ED108" s="6">
        <v>0</v>
      </c>
      <c r="EE108" s="6">
        <v>0</v>
      </c>
      <c r="EF108" s="6">
        <v>0</v>
      </c>
      <c r="EG108" s="6">
        <v>0</v>
      </c>
      <c r="EH108" s="6">
        <v>0</v>
      </c>
      <c r="EI108" s="6">
        <v>0</v>
      </c>
      <c r="EJ108" s="6">
        <v>0</v>
      </c>
      <c r="EK108" s="6">
        <v>0</v>
      </c>
      <c r="EL108" s="6">
        <v>0</v>
      </c>
      <c r="EM108" s="6">
        <v>0</v>
      </c>
      <c r="EN108" s="6">
        <v>0</v>
      </c>
      <c r="EO108" s="6">
        <v>0</v>
      </c>
      <c r="EP108" s="6">
        <v>0</v>
      </c>
      <c r="EQ108" s="6">
        <v>0</v>
      </c>
      <c r="ER108" s="6">
        <v>0</v>
      </c>
      <c r="ES108" s="6">
        <v>0</v>
      </c>
      <c r="ET108" s="6">
        <v>0</v>
      </c>
      <c r="EU108" s="6">
        <v>0</v>
      </c>
      <c r="EV108" s="7">
        <v>0</v>
      </c>
      <c r="EW108" s="6">
        <v>0</v>
      </c>
      <c r="EX108" s="6">
        <v>0</v>
      </c>
      <c r="EY108" s="6">
        <v>0</v>
      </c>
      <c r="EZ108" s="6">
        <v>0</v>
      </c>
      <c r="FA108" s="6">
        <v>0</v>
      </c>
      <c r="FB108" s="6">
        <v>0</v>
      </c>
      <c r="FC108" s="6">
        <v>0</v>
      </c>
      <c r="FD108" s="6">
        <v>0</v>
      </c>
      <c r="FE108" s="6">
        <v>0</v>
      </c>
      <c r="FF108" s="6">
        <v>0</v>
      </c>
      <c r="FG108" s="6">
        <v>0</v>
      </c>
      <c r="FH108" s="6">
        <v>0</v>
      </c>
      <c r="FI108" s="6">
        <v>0</v>
      </c>
      <c r="FJ108" s="6">
        <v>0</v>
      </c>
      <c r="FK108" s="6">
        <v>0</v>
      </c>
      <c r="FL108" s="6">
        <v>0</v>
      </c>
      <c r="FM108" s="6">
        <v>0</v>
      </c>
      <c r="FN108" s="6">
        <v>0</v>
      </c>
      <c r="FO108" s="6">
        <v>0</v>
      </c>
      <c r="FP108" s="6">
        <v>0</v>
      </c>
      <c r="FQ108" s="7">
        <v>0</v>
      </c>
      <c r="FR108" s="6">
        <v>866</v>
      </c>
      <c r="FS108" s="6">
        <v>649</v>
      </c>
      <c r="FT108" s="6">
        <v>1000</v>
      </c>
      <c r="FU108" s="6">
        <v>781</v>
      </c>
      <c r="FV108" s="6">
        <v>626</v>
      </c>
      <c r="FW108" s="6">
        <v>599</v>
      </c>
      <c r="FX108" s="6">
        <v>350</v>
      </c>
      <c r="FY108" s="6">
        <v>690</v>
      </c>
      <c r="FZ108" s="6">
        <v>520</v>
      </c>
      <c r="GA108" s="6">
        <v>535</v>
      </c>
      <c r="GB108" s="6">
        <v>569</v>
      </c>
      <c r="GC108" s="6">
        <v>461</v>
      </c>
      <c r="GD108" s="6">
        <v>680</v>
      </c>
      <c r="GE108" s="6">
        <v>417</v>
      </c>
      <c r="GF108" s="6">
        <v>14</v>
      </c>
      <c r="GG108" s="6">
        <v>2</v>
      </c>
      <c r="GH108" s="6">
        <v>0</v>
      </c>
      <c r="GI108" s="6">
        <v>0</v>
      </c>
      <c r="GJ108" s="6">
        <v>0</v>
      </c>
      <c r="GK108" s="6">
        <v>0</v>
      </c>
      <c r="GL108" s="7">
        <v>437.95</v>
      </c>
      <c r="GM108" s="6">
        <v>0</v>
      </c>
      <c r="GN108" s="6">
        <v>0</v>
      </c>
      <c r="GO108" s="6">
        <v>0</v>
      </c>
      <c r="GP108" s="6">
        <v>0</v>
      </c>
      <c r="GQ108" s="6">
        <v>0</v>
      </c>
      <c r="GR108" s="6">
        <v>0</v>
      </c>
      <c r="GS108" s="6">
        <v>0</v>
      </c>
      <c r="GT108" s="6">
        <v>0</v>
      </c>
      <c r="GU108" s="6">
        <v>0</v>
      </c>
      <c r="GV108" s="6">
        <v>0</v>
      </c>
      <c r="GW108" s="6">
        <v>0</v>
      </c>
      <c r="GX108" s="6">
        <v>0</v>
      </c>
      <c r="GY108" s="6">
        <v>0</v>
      </c>
      <c r="GZ108" s="6">
        <v>0</v>
      </c>
      <c r="HA108" s="6">
        <v>0</v>
      </c>
      <c r="HB108" s="6">
        <v>0</v>
      </c>
      <c r="HC108" s="6">
        <v>0</v>
      </c>
      <c r="HD108" s="6">
        <v>0</v>
      </c>
      <c r="HE108" s="6">
        <v>0</v>
      </c>
      <c r="HF108" s="6">
        <v>0</v>
      </c>
      <c r="HG108" s="7">
        <v>0</v>
      </c>
      <c r="HH108" s="6">
        <v>0</v>
      </c>
      <c r="HI108" s="6">
        <v>0</v>
      </c>
      <c r="HJ108" s="6">
        <v>0</v>
      </c>
      <c r="HK108" s="6">
        <v>0</v>
      </c>
      <c r="HL108" s="6">
        <v>0</v>
      </c>
      <c r="HM108" s="6">
        <v>0</v>
      </c>
      <c r="HN108" s="6">
        <v>0</v>
      </c>
      <c r="HO108" s="6">
        <v>0</v>
      </c>
      <c r="HP108" s="6">
        <v>0</v>
      </c>
      <c r="HQ108" s="6">
        <v>0</v>
      </c>
      <c r="HR108" s="6">
        <v>0</v>
      </c>
      <c r="HS108" s="6">
        <v>0</v>
      </c>
      <c r="HT108" s="6">
        <v>0</v>
      </c>
      <c r="HU108" s="6">
        <v>0</v>
      </c>
      <c r="HV108" s="6">
        <v>0</v>
      </c>
      <c r="HW108" s="6">
        <v>0</v>
      </c>
      <c r="HX108" s="6">
        <v>0</v>
      </c>
      <c r="HY108" s="6">
        <v>0</v>
      </c>
      <c r="HZ108" s="6">
        <v>0</v>
      </c>
      <c r="IA108" s="6">
        <v>0</v>
      </c>
      <c r="IB108" s="7">
        <v>0</v>
      </c>
    </row>
    <row r="109" spans="3:236" ht="14">
      <c r="C109" s="5" t="s">
        <v>115</v>
      </c>
      <c r="D109" s="6">
        <v>79953</v>
      </c>
      <c r="E109" s="6">
        <v>80529</v>
      </c>
      <c r="F109" s="6">
        <v>67707</v>
      </c>
      <c r="G109" s="6">
        <v>68886</v>
      </c>
      <c r="H109" s="6">
        <v>60143</v>
      </c>
      <c r="I109" s="6">
        <v>57889</v>
      </c>
      <c r="J109" s="6">
        <v>65877</v>
      </c>
      <c r="K109" s="6">
        <v>51825</v>
      </c>
      <c r="L109" s="19">
        <v>52297</v>
      </c>
      <c r="M109" s="17"/>
      <c r="N109" s="18"/>
      <c r="O109" s="6">
        <v>51492</v>
      </c>
      <c r="P109" s="6">
        <v>45178</v>
      </c>
      <c r="Q109" s="6">
        <v>48245</v>
      </c>
      <c r="R109" s="6">
        <v>52566</v>
      </c>
      <c r="S109" s="6">
        <v>48332</v>
      </c>
      <c r="T109" s="6">
        <v>44808</v>
      </c>
      <c r="U109" s="6">
        <v>40051</v>
      </c>
      <c r="V109" s="6">
        <v>46256</v>
      </c>
      <c r="W109" s="6">
        <v>49390</v>
      </c>
      <c r="X109" s="6">
        <v>59422</v>
      </c>
      <c r="Y109" s="6">
        <v>59013</v>
      </c>
      <c r="Z109" s="7">
        <v>56492.95</v>
      </c>
      <c r="AA109" s="6">
        <v>15838</v>
      </c>
      <c r="AB109" s="6">
        <v>15955</v>
      </c>
      <c r="AC109" s="6">
        <v>13837</v>
      </c>
      <c r="AD109" s="6">
        <v>14332</v>
      </c>
      <c r="AE109" s="6">
        <v>12537</v>
      </c>
      <c r="AF109" s="6">
        <v>12077</v>
      </c>
      <c r="AG109" s="6">
        <v>13669</v>
      </c>
      <c r="AH109" s="6">
        <v>10814</v>
      </c>
      <c r="AI109" s="6">
        <v>10948</v>
      </c>
      <c r="AJ109" s="6">
        <v>10720</v>
      </c>
      <c r="AK109" s="6">
        <v>9432</v>
      </c>
      <c r="AL109" s="6">
        <v>10055</v>
      </c>
      <c r="AM109" s="6">
        <v>10940</v>
      </c>
      <c r="AN109" s="6">
        <v>10094</v>
      </c>
      <c r="AO109" s="6">
        <v>9342</v>
      </c>
      <c r="AP109" s="6">
        <v>8320</v>
      </c>
      <c r="AQ109" s="6">
        <v>9637</v>
      </c>
      <c r="AR109" s="6">
        <v>10279</v>
      </c>
      <c r="AS109" s="6">
        <v>12467</v>
      </c>
      <c r="AT109" s="6">
        <v>12343</v>
      </c>
      <c r="AU109" s="7">
        <v>11681.8</v>
      </c>
      <c r="AV109" s="6">
        <v>206437</v>
      </c>
      <c r="AW109" s="6">
        <v>200977</v>
      </c>
      <c r="AX109" s="6">
        <v>168379</v>
      </c>
      <c r="AY109" s="6">
        <v>189167</v>
      </c>
      <c r="AZ109" s="6">
        <v>174933</v>
      </c>
      <c r="BA109" s="6">
        <v>159020</v>
      </c>
      <c r="BB109" s="6">
        <v>177273</v>
      </c>
      <c r="BC109" s="6">
        <v>155498</v>
      </c>
      <c r="BD109" s="6">
        <v>156886</v>
      </c>
      <c r="BE109" s="6">
        <v>160877</v>
      </c>
      <c r="BF109" s="6">
        <v>145298</v>
      </c>
      <c r="BG109" s="6">
        <v>155854</v>
      </c>
      <c r="BH109" s="6">
        <v>153120</v>
      </c>
      <c r="BI109" s="6">
        <v>133559</v>
      </c>
      <c r="BJ109" s="6">
        <v>134816</v>
      </c>
      <c r="BK109" s="6">
        <v>123615</v>
      </c>
      <c r="BL109" s="6">
        <v>141915</v>
      </c>
      <c r="BM109" s="6">
        <v>166508</v>
      </c>
      <c r="BN109" s="6">
        <v>175743</v>
      </c>
      <c r="BO109" s="6">
        <v>201594</v>
      </c>
      <c r="BP109" s="7">
        <v>164073.45000000001</v>
      </c>
      <c r="BQ109" s="6">
        <v>5226</v>
      </c>
      <c r="BR109" s="6">
        <v>5267</v>
      </c>
      <c r="BS109" s="6">
        <v>4566</v>
      </c>
      <c r="BT109" s="6">
        <v>4728</v>
      </c>
      <c r="BU109" s="6">
        <v>4138</v>
      </c>
      <c r="BV109" s="6">
        <v>3988</v>
      </c>
      <c r="BW109" s="6">
        <v>4508</v>
      </c>
      <c r="BX109" s="6">
        <v>3568</v>
      </c>
      <c r="BY109" s="6">
        <v>3614</v>
      </c>
      <c r="BZ109" s="6">
        <v>3537</v>
      </c>
      <c r="CA109" s="6">
        <v>3113</v>
      </c>
      <c r="CB109" s="6">
        <v>3321</v>
      </c>
      <c r="CC109" s="6">
        <v>3610</v>
      </c>
      <c r="CD109" s="6">
        <v>3332</v>
      </c>
      <c r="CE109" s="6">
        <v>3081</v>
      </c>
      <c r="CF109" s="6">
        <v>2744</v>
      </c>
      <c r="CG109" s="6">
        <v>3182</v>
      </c>
      <c r="CH109" s="6">
        <v>3392</v>
      </c>
      <c r="CI109" s="6">
        <v>4113</v>
      </c>
      <c r="CJ109" s="6">
        <v>4074</v>
      </c>
      <c r="CK109" s="7">
        <v>3855.1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  <c r="DD109" s="6">
        <v>0</v>
      </c>
      <c r="DE109" s="6">
        <v>0</v>
      </c>
      <c r="DF109" s="7">
        <v>0</v>
      </c>
      <c r="DG109" s="6">
        <v>0</v>
      </c>
      <c r="DH109" s="6">
        <v>0</v>
      </c>
      <c r="DI109" s="6">
        <v>0</v>
      </c>
      <c r="DJ109" s="6">
        <v>0</v>
      </c>
      <c r="DK109" s="6">
        <v>0</v>
      </c>
      <c r="DL109" s="6">
        <v>0</v>
      </c>
      <c r="DM109" s="6">
        <v>0</v>
      </c>
      <c r="DN109" s="6">
        <v>0</v>
      </c>
      <c r="DO109" s="6">
        <v>0</v>
      </c>
      <c r="DP109" s="6">
        <v>0</v>
      </c>
      <c r="DQ109" s="6">
        <v>0</v>
      </c>
      <c r="DR109" s="6">
        <v>0</v>
      </c>
      <c r="DS109" s="6">
        <v>0</v>
      </c>
      <c r="DT109" s="6">
        <v>0</v>
      </c>
      <c r="DU109" s="6">
        <v>0</v>
      </c>
      <c r="DV109" s="6">
        <v>0</v>
      </c>
      <c r="DW109" s="6">
        <v>0</v>
      </c>
      <c r="DX109" s="6">
        <v>0</v>
      </c>
      <c r="DY109" s="6">
        <v>0</v>
      </c>
      <c r="DZ109" s="6">
        <v>0</v>
      </c>
      <c r="EA109" s="7">
        <v>0</v>
      </c>
      <c r="EB109" s="6">
        <v>1538</v>
      </c>
      <c r="EC109" s="6">
        <v>1136</v>
      </c>
      <c r="ED109" s="6">
        <v>1341</v>
      </c>
      <c r="EE109" s="6">
        <v>1513</v>
      </c>
      <c r="EF109" s="6">
        <v>1505</v>
      </c>
      <c r="EG109" s="6">
        <v>1413</v>
      </c>
      <c r="EH109" s="6">
        <v>1425</v>
      </c>
      <c r="EI109" s="6">
        <v>1801</v>
      </c>
      <c r="EJ109" s="6">
        <v>1798</v>
      </c>
      <c r="EK109" s="6">
        <v>2275</v>
      </c>
      <c r="EL109" s="6">
        <v>2070</v>
      </c>
      <c r="EM109" s="6">
        <v>2068</v>
      </c>
      <c r="EN109" s="6">
        <v>1349</v>
      </c>
      <c r="EO109" s="6">
        <v>1128</v>
      </c>
      <c r="EP109" s="6">
        <v>1491</v>
      </c>
      <c r="EQ109" s="6">
        <v>1441</v>
      </c>
      <c r="ER109" s="6">
        <v>1586</v>
      </c>
      <c r="ES109" s="6">
        <v>2226</v>
      </c>
      <c r="ET109" s="6">
        <v>1704</v>
      </c>
      <c r="EU109" s="6">
        <v>2699</v>
      </c>
      <c r="EV109" s="7">
        <v>1675.35</v>
      </c>
      <c r="EW109" s="6">
        <v>882</v>
      </c>
      <c r="EX109" s="6">
        <v>850</v>
      </c>
      <c r="EY109" s="6">
        <v>394</v>
      </c>
      <c r="EZ109" s="6">
        <v>1165</v>
      </c>
      <c r="FA109" s="6">
        <v>1370</v>
      </c>
      <c r="FB109" s="6">
        <v>863</v>
      </c>
      <c r="FC109" s="6">
        <v>881</v>
      </c>
      <c r="FD109" s="6">
        <v>927</v>
      </c>
      <c r="FE109" s="6">
        <v>955</v>
      </c>
      <c r="FF109" s="6">
        <v>774</v>
      </c>
      <c r="FG109" s="6">
        <v>821</v>
      </c>
      <c r="FH109" s="6">
        <v>1055</v>
      </c>
      <c r="FI109" s="6">
        <v>1176</v>
      </c>
      <c r="FJ109" s="6">
        <v>815</v>
      </c>
      <c r="FK109" s="6">
        <v>889</v>
      </c>
      <c r="FL109" s="6">
        <v>849</v>
      </c>
      <c r="FM109" s="6">
        <v>1013</v>
      </c>
      <c r="FN109" s="6">
        <v>1339</v>
      </c>
      <c r="FO109" s="6">
        <v>1291</v>
      </c>
      <c r="FP109" s="6">
        <v>1700</v>
      </c>
      <c r="FQ109" s="7">
        <v>1000.45</v>
      </c>
      <c r="FR109" s="6">
        <v>0</v>
      </c>
      <c r="FS109" s="6">
        <v>0</v>
      </c>
      <c r="FT109" s="6">
        <v>0</v>
      </c>
      <c r="FU109" s="6">
        <v>0</v>
      </c>
      <c r="FV109" s="6">
        <v>0</v>
      </c>
      <c r="FW109" s="6">
        <v>0</v>
      </c>
      <c r="FX109" s="6">
        <v>0</v>
      </c>
      <c r="FY109" s="6">
        <v>0</v>
      </c>
      <c r="FZ109" s="6">
        <v>0</v>
      </c>
      <c r="GA109" s="6">
        <v>0</v>
      </c>
      <c r="GB109" s="6">
        <v>0</v>
      </c>
      <c r="GC109" s="6">
        <v>0</v>
      </c>
      <c r="GD109" s="6">
        <v>0</v>
      </c>
      <c r="GE109" s="6">
        <v>0</v>
      </c>
      <c r="GF109" s="6">
        <v>0</v>
      </c>
      <c r="GG109" s="6">
        <v>0</v>
      </c>
      <c r="GH109" s="6">
        <v>0</v>
      </c>
      <c r="GI109" s="6">
        <v>0</v>
      </c>
      <c r="GJ109" s="6">
        <v>0</v>
      </c>
      <c r="GK109" s="6">
        <v>0</v>
      </c>
      <c r="GL109" s="7">
        <v>0</v>
      </c>
      <c r="GM109" s="6">
        <v>0</v>
      </c>
      <c r="GN109" s="6">
        <v>0</v>
      </c>
      <c r="GO109" s="6">
        <v>0</v>
      </c>
      <c r="GP109" s="6">
        <v>0</v>
      </c>
      <c r="GQ109" s="6">
        <v>0</v>
      </c>
      <c r="GR109" s="6">
        <v>0</v>
      </c>
      <c r="GS109" s="6">
        <v>0</v>
      </c>
      <c r="GT109" s="6">
        <v>0</v>
      </c>
      <c r="GU109" s="6">
        <v>0</v>
      </c>
      <c r="GV109" s="6">
        <v>0</v>
      </c>
      <c r="GW109" s="6">
        <v>0</v>
      </c>
      <c r="GX109" s="6">
        <v>0</v>
      </c>
      <c r="GY109" s="6">
        <v>0</v>
      </c>
      <c r="GZ109" s="6">
        <v>0</v>
      </c>
      <c r="HA109" s="6">
        <v>0</v>
      </c>
      <c r="HB109" s="6">
        <v>0</v>
      </c>
      <c r="HC109" s="6">
        <v>0</v>
      </c>
      <c r="HD109" s="6">
        <v>0</v>
      </c>
      <c r="HE109" s="6">
        <v>0</v>
      </c>
      <c r="HF109" s="6">
        <v>0</v>
      </c>
      <c r="HG109" s="7">
        <v>0</v>
      </c>
      <c r="HH109" s="6">
        <v>29</v>
      </c>
      <c r="HI109" s="6">
        <v>115</v>
      </c>
      <c r="HJ109" s="6">
        <v>0</v>
      </c>
      <c r="HK109" s="6">
        <v>29</v>
      </c>
      <c r="HL109" s="6">
        <v>0</v>
      </c>
      <c r="HM109" s="6">
        <v>0</v>
      </c>
      <c r="HN109" s="6">
        <v>93</v>
      </c>
      <c r="HO109" s="6">
        <v>0</v>
      </c>
      <c r="HP109" s="6">
        <v>0</v>
      </c>
      <c r="HQ109" s="6">
        <v>0</v>
      </c>
      <c r="HR109" s="6">
        <v>0</v>
      </c>
      <c r="HS109" s="6">
        <v>0</v>
      </c>
      <c r="HT109" s="6">
        <v>0</v>
      </c>
      <c r="HU109" s="6">
        <v>0</v>
      </c>
      <c r="HV109" s="6">
        <v>0</v>
      </c>
      <c r="HW109" s="6">
        <v>0</v>
      </c>
      <c r="HX109" s="6">
        <v>0</v>
      </c>
      <c r="HY109" s="6">
        <v>0</v>
      </c>
      <c r="HZ109" s="6">
        <v>0</v>
      </c>
      <c r="IA109" s="6">
        <v>0</v>
      </c>
      <c r="IB109" s="7">
        <v>13.3</v>
      </c>
    </row>
    <row r="110" spans="3:236" ht="14">
      <c r="C110" s="5" t="s">
        <v>116</v>
      </c>
      <c r="D110" s="6">
        <v>85347</v>
      </c>
      <c r="E110" s="6">
        <v>65703</v>
      </c>
      <c r="F110" s="6">
        <v>76958</v>
      </c>
      <c r="G110" s="6">
        <v>86012</v>
      </c>
      <c r="H110" s="6">
        <v>71189</v>
      </c>
      <c r="I110" s="6">
        <v>58843</v>
      </c>
      <c r="J110" s="6">
        <v>53765</v>
      </c>
      <c r="K110" s="6">
        <v>52690</v>
      </c>
      <c r="L110" s="19">
        <v>14493</v>
      </c>
      <c r="M110" s="17"/>
      <c r="N110" s="18"/>
      <c r="O110" s="6">
        <v>59846</v>
      </c>
      <c r="P110" s="6">
        <v>53632</v>
      </c>
      <c r="Q110" s="6">
        <v>54393</v>
      </c>
      <c r="R110" s="6">
        <v>53067</v>
      </c>
      <c r="S110" s="6">
        <v>50074</v>
      </c>
      <c r="T110" s="6">
        <v>55049</v>
      </c>
      <c r="U110" s="6">
        <v>43686</v>
      </c>
      <c r="V110" s="6">
        <v>60456</v>
      </c>
      <c r="W110" s="6">
        <v>64791</v>
      </c>
      <c r="X110" s="6">
        <v>63480</v>
      </c>
      <c r="Y110" s="6">
        <v>67621</v>
      </c>
      <c r="Z110" s="7">
        <v>59554.75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7">
        <v>0</v>
      </c>
      <c r="AV110" s="6">
        <v>128024</v>
      </c>
      <c r="AW110" s="6">
        <v>98559</v>
      </c>
      <c r="AX110" s="6">
        <v>115439</v>
      </c>
      <c r="AY110" s="6">
        <v>129021</v>
      </c>
      <c r="AZ110" s="6">
        <v>106786</v>
      </c>
      <c r="BA110" s="6">
        <v>88268</v>
      </c>
      <c r="BB110" s="6">
        <v>80651</v>
      </c>
      <c r="BC110" s="6">
        <v>79038</v>
      </c>
      <c r="BD110" s="6">
        <v>21741</v>
      </c>
      <c r="BE110" s="6">
        <v>89772</v>
      </c>
      <c r="BF110" s="6">
        <v>80449</v>
      </c>
      <c r="BG110" s="6">
        <v>81593</v>
      </c>
      <c r="BH110" s="6">
        <v>79599</v>
      </c>
      <c r="BI110" s="6">
        <v>75108</v>
      </c>
      <c r="BJ110" s="6">
        <v>82573</v>
      </c>
      <c r="BK110" s="6">
        <v>65531</v>
      </c>
      <c r="BL110" s="6">
        <v>90688</v>
      </c>
      <c r="BM110" s="6">
        <v>97182</v>
      </c>
      <c r="BN110" s="6">
        <v>95221</v>
      </c>
      <c r="BO110" s="6">
        <v>101433</v>
      </c>
      <c r="BP110" s="7">
        <v>89333.8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7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  <c r="DD110" s="6">
        <v>0</v>
      </c>
      <c r="DE110" s="6">
        <v>0</v>
      </c>
      <c r="DF110" s="7">
        <v>0</v>
      </c>
      <c r="DG110" s="6">
        <v>0</v>
      </c>
      <c r="DH110" s="6">
        <v>0</v>
      </c>
      <c r="DI110" s="6">
        <v>0</v>
      </c>
      <c r="DJ110" s="6">
        <v>0</v>
      </c>
      <c r="DK110" s="6">
        <v>0</v>
      </c>
      <c r="DL110" s="6">
        <v>0</v>
      </c>
      <c r="DM110" s="6">
        <v>0</v>
      </c>
      <c r="DN110" s="6">
        <v>0</v>
      </c>
      <c r="DO110" s="6">
        <v>0</v>
      </c>
      <c r="DP110" s="6">
        <v>0</v>
      </c>
      <c r="DQ110" s="6">
        <v>0</v>
      </c>
      <c r="DR110" s="6">
        <v>0</v>
      </c>
      <c r="DS110" s="6">
        <v>0</v>
      </c>
      <c r="DT110" s="6">
        <v>0</v>
      </c>
      <c r="DU110" s="6">
        <v>0</v>
      </c>
      <c r="DV110" s="6">
        <v>0</v>
      </c>
      <c r="DW110" s="6">
        <v>0</v>
      </c>
      <c r="DX110" s="6">
        <v>0</v>
      </c>
      <c r="DY110" s="6">
        <v>0</v>
      </c>
      <c r="DZ110" s="6">
        <v>0</v>
      </c>
      <c r="EA110" s="7">
        <v>0</v>
      </c>
      <c r="EB110" s="6">
        <v>0</v>
      </c>
      <c r="EC110" s="6">
        <v>0</v>
      </c>
      <c r="ED110" s="6">
        <v>0</v>
      </c>
      <c r="EE110" s="6">
        <v>0</v>
      </c>
      <c r="EF110" s="6">
        <v>0</v>
      </c>
      <c r="EG110" s="6">
        <v>0</v>
      </c>
      <c r="EH110" s="6">
        <v>0</v>
      </c>
      <c r="EI110" s="6">
        <v>0</v>
      </c>
      <c r="EJ110" s="6">
        <v>0</v>
      </c>
      <c r="EK110" s="6">
        <v>0</v>
      </c>
      <c r="EL110" s="6">
        <v>0</v>
      </c>
      <c r="EM110" s="6">
        <v>0</v>
      </c>
      <c r="EN110" s="6">
        <v>0</v>
      </c>
      <c r="EO110" s="6">
        <v>0</v>
      </c>
      <c r="EP110" s="6">
        <v>0</v>
      </c>
      <c r="EQ110" s="6">
        <v>0</v>
      </c>
      <c r="ER110" s="6">
        <v>0</v>
      </c>
      <c r="ES110" s="6">
        <v>0</v>
      </c>
      <c r="ET110" s="6">
        <v>0</v>
      </c>
      <c r="EU110" s="6">
        <v>0</v>
      </c>
      <c r="EV110" s="7">
        <v>0</v>
      </c>
      <c r="EW110" s="6">
        <v>0</v>
      </c>
      <c r="EX110" s="6">
        <v>0</v>
      </c>
      <c r="EY110" s="6">
        <v>0</v>
      </c>
      <c r="EZ110" s="6">
        <v>0</v>
      </c>
      <c r="FA110" s="6">
        <v>0</v>
      </c>
      <c r="FB110" s="6">
        <v>0</v>
      </c>
      <c r="FC110" s="6">
        <v>0</v>
      </c>
      <c r="FD110" s="6">
        <v>0</v>
      </c>
      <c r="FE110" s="6">
        <v>0</v>
      </c>
      <c r="FF110" s="6">
        <v>0</v>
      </c>
      <c r="FG110" s="6">
        <v>0</v>
      </c>
      <c r="FH110" s="6">
        <v>0</v>
      </c>
      <c r="FI110" s="6">
        <v>0</v>
      </c>
      <c r="FJ110" s="6">
        <v>0</v>
      </c>
      <c r="FK110" s="6">
        <v>0</v>
      </c>
      <c r="FL110" s="6">
        <v>0</v>
      </c>
      <c r="FM110" s="6">
        <v>0</v>
      </c>
      <c r="FN110" s="6">
        <v>0</v>
      </c>
      <c r="FO110" s="6">
        <v>0</v>
      </c>
      <c r="FP110" s="6">
        <v>0</v>
      </c>
      <c r="FQ110" s="7">
        <v>0</v>
      </c>
      <c r="FR110" s="6">
        <v>0</v>
      </c>
      <c r="FS110" s="6">
        <v>0</v>
      </c>
      <c r="FT110" s="6">
        <v>0</v>
      </c>
      <c r="FU110" s="6">
        <v>0</v>
      </c>
      <c r="FV110" s="6">
        <v>0</v>
      </c>
      <c r="FW110" s="6">
        <v>0</v>
      </c>
      <c r="FX110" s="6">
        <v>0</v>
      </c>
      <c r="FY110" s="6">
        <v>0</v>
      </c>
      <c r="FZ110" s="6">
        <v>0</v>
      </c>
      <c r="GA110" s="6">
        <v>0</v>
      </c>
      <c r="GB110" s="6">
        <v>0</v>
      </c>
      <c r="GC110" s="6">
        <v>0</v>
      </c>
      <c r="GD110" s="6">
        <v>0</v>
      </c>
      <c r="GE110" s="6">
        <v>0</v>
      </c>
      <c r="GF110" s="6">
        <v>0</v>
      </c>
      <c r="GG110" s="6">
        <v>0</v>
      </c>
      <c r="GH110" s="6">
        <v>0</v>
      </c>
      <c r="GI110" s="6">
        <v>0</v>
      </c>
      <c r="GJ110" s="6">
        <v>0</v>
      </c>
      <c r="GK110" s="6">
        <v>0</v>
      </c>
      <c r="GL110" s="7">
        <v>0</v>
      </c>
      <c r="GM110" s="6">
        <v>0</v>
      </c>
      <c r="GN110" s="6">
        <v>0</v>
      </c>
      <c r="GO110" s="6">
        <v>0</v>
      </c>
      <c r="GP110" s="6">
        <v>0</v>
      </c>
      <c r="GQ110" s="6">
        <v>0</v>
      </c>
      <c r="GR110" s="6">
        <v>0</v>
      </c>
      <c r="GS110" s="6">
        <v>0</v>
      </c>
      <c r="GT110" s="6">
        <v>0</v>
      </c>
      <c r="GU110" s="6">
        <v>0</v>
      </c>
      <c r="GV110" s="6">
        <v>0</v>
      </c>
      <c r="GW110" s="6">
        <v>0</v>
      </c>
      <c r="GX110" s="6">
        <v>0</v>
      </c>
      <c r="GY110" s="6">
        <v>0</v>
      </c>
      <c r="GZ110" s="6">
        <v>0</v>
      </c>
      <c r="HA110" s="6">
        <v>0</v>
      </c>
      <c r="HB110" s="6">
        <v>0</v>
      </c>
      <c r="HC110" s="6">
        <v>0</v>
      </c>
      <c r="HD110" s="6">
        <v>0</v>
      </c>
      <c r="HE110" s="6">
        <v>0</v>
      </c>
      <c r="HF110" s="6">
        <v>0</v>
      </c>
      <c r="HG110" s="7">
        <v>0</v>
      </c>
      <c r="HH110" s="6">
        <v>0</v>
      </c>
      <c r="HI110" s="6">
        <v>0</v>
      </c>
      <c r="HJ110" s="6">
        <v>0</v>
      </c>
      <c r="HK110" s="6">
        <v>0</v>
      </c>
      <c r="HL110" s="6">
        <v>0</v>
      </c>
      <c r="HM110" s="6">
        <v>0</v>
      </c>
      <c r="HN110" s="6">
        <v>0</v>
      </c>
      <c r="HO110" s="6">
        <v>0</v>
      </c>
      <c r="HP110" s="6">
        <v>0</v>
      </c>
      <c r="HQ110" s="6">
        <v>0</v>
      </c>
      <c r="HR110" s="6">
        <v>0</v>
      </c>
      <c r="HS110" s="6">
        <v>0</v>
      </c>
      <c r="HT110" s="6">
        <v>0</v>
      </c>
      <c r="HU110" s="6">
        <v>0</v>
      </c>
      <c r="HV110" s="6">
        <v>0</v>
      </c>
      <c r="HW110" s="6">
        <v>0</v>
      </c>
      <c r="HX110" s="6">
        <v>0</v>
      </c>
      <c r="HY110" s="6">
        <v>0</v>
      </c>
      <c r="HZ110" s="6">
        <v>0</v>
      </c>
      <c r="IA110" s="6">
        <v>0</v>
      </c>
      <c r="IB110" s="7">
        <v>0</v>
      </c>
    </row>
    <row r="111" spans="3:236" ht="14">
      <c r="C111" s="5" t="s">
        <v>117</v>
      </c>
      <c r="D111" s="6">
        <v>3616</v>
      </c>
      <c r="E111" s="6">
        <v>3400</v>
      </c>
      <c r="F111" s="6">
        <v>3579</v>
      </c>
      <c r="G111" s="6">
        <v>3510</v>
      </c>
      <c r="H111" s="6">
        <v>3496</v>
      </c>
      <c r="I111" s="6">
        <v>2672</v>
      </c>
      <c r="J111" s="6">
        <v>2684</v>
      </c>
      <c r="K111" s="6">
        <v>3652</v>
      </c>
      <c r="L111" s="19">
        <v>3372</v>
      </c>
      <c r="M111" s="17"/>
      <c r="N111" s="18"/>
      <c r="O111" s="6">
        <v>2339</v>
      </c>
      <c r="P111" s="6">
        <v>2544</v>
      </c>
      <c r="Q111" s="6">
        <v>3783</v>
      </c>
      <c r="R111" s="6">
        <v>2445</v>
      </c>
      <c r="S111" s="6">
        <v>2593</v>
      </c>
      <c r="T111" s="6">
        <v>2789</v>
      </c>
      <c r="U111" s="6">
        <v>2929</v>
      </c>
      <c r="V111" s="6">
        <v>3202</v>
      </c>
      <c r="W111" s="6">
        <v>3942</v>
      </c>
      <c r="X111" s="6">
        <v>4287</v>
      </c>
      <c r="Y111" s="6">
        <v>3931</v>
      </c>
      <c r="Z111" s="7">
        <v>3238.25</v>
      </c>
      <c r="AA111" s="6">
        <v>63</v>
      </c>
      <c r="AB111" s="6">
        <v>182</v>
      </c>
      <c r="AC111" s="6">
        <v>146</v>
      </c>
      <c r="AD111" s="6">
        <v>260</v>
      </c>
      <c r="AE111" s="6">
        <v>501</v>
      </c>
      <c r="AF111" s="6">
        <v>294</v>
      </c>
      <c r="AG111" s="6">
        <v>348</v>
      </c>
      <c r="AH111" s="6">
        <v>128</v>
      </c>
      <c r="AI111" s="6">
        <v>74</v>
      </c>
      <c r="AJ111" s="6">
        <v>137</v>
      </c>
      <c r="AK111" s="6">
        <v>159</v>
      </c>
      <c r="AL111" s="6">
        <v>179</v>
      </c>
      <c r="AM111" s="6">
        <v>219</v>
      </c>
      <c r="AN111" s="6">
        <v>242</v>
      </c>
      <c r="AO111" s="6">
        <v>133</v>
      </c>
      <c r="AP111" s="6">
        <v>138</v>
      </c>
      <c r="AQ111" s="6">
        <v>195</v>
      </c>
      <c r="AR111" s="6">
        <v>105</v>
      </c>
      <c r="AS111" s="6">
        <v>186</v>
      </c>
      <c r="AT111" s="6">
        <v>87</v>
      </c>
      <c r="AU111" s="7">
        <v>188.8</v>
      </c>
      <c r="AV111" s="6">
        <v>11242</v>
      </c>
      <c r="AW111" s="6">
        <v>10921</v>
      </c>
      <c r="AX111" s="6">
        <v>14413</v>
      </c>
      <c r="AY111" s="6">
        <v>14877</v>
      </c>
      <c r="AZ111" s="6">
        <v>24604</v>
      </c>
      <c r="BA111" s="6">
        <v>16269</v>
      </c>
      <c r="BB111" s="6">
        <v>12438</v>
      </c>
      <c r="BC111" s="6">
        <v>12409</v>
      </c>
      <c r="BD111" s="6">
        <v>28635</v>
      </c>
      <c r="BE111" s="6">
        <v>6662</v>
      </c>
      <c r="BF111" s="6">
        <v>10247</v>
      </c>
      <c r="BG111" s="6">
        <v>10953</v>
      </c>
      <c r="BH111" s="6">
        <v>32624</v>
      </c>
      <c r="BI111" s="6">
        <v>6824</v>
      </c>
      <c r="BJ111" s="6">
        <v>6534</v>
      </c>
      <c r="BK111" s="6">
        <v>5851</v>
      </c>
      <c r="BL111" s="6">
        <v>5205</v>
      </c>
      <c r="BM111" s="6">
        <v>7506</v>
      </c>
      <c r="BN111" s="6">
        <v>6902</v>
      </c>
      <c r="BO111" s="6">
        <v>6517</v>
      </c>
      <c r="BP111" s="7">
        <v>12581.65</v>
      </c>
      <c r="BQ111" s="6">
        <v>126</v>
      </c>
      <c r="BR111" s="6">
        <v>364</v>
      </c>
      <c r="BS111" s="6">
        <v>292</v>
      </c>
      <c r="BT111" s="6">
        <v>520</v>
      </c>
      <c r="BU111" s="6">
        <v>1002</v>
      </c>
      <c r="BV111" s="6">
        <v>588</v>
      </c>
      <c r="BW111" s="6">
        <v>696</v>
      </c>
      <c r="BX111" s="6">
        <v>256</v>
      </c>
      <c r="BY111" s="6">
        <v>148</v>
      </c>
      <c r="BZ111" s="6">
        <v>274</v>
      </c>
      <c r="CA111" s="6">
        <v>318</v>
      </c>
      <c r="CB111" s="6">
        <v>358</v>
      </c>
      <c r="CC111" s="6">
        <v>438</v>
      </c>
      <c r="CD111" s="6">
        <v>484</v>
      </c>
      <c r="CE111" s="6">
        <v>266</v>
      </c>
      <c r="CF111" s="6">
        <v>276</v>
      </c>
      <c r="CG111" s="6">
        <v>390</v>
      </c>
      <c r="CH111" s="6">
        <v>210</v>
      </c>
      <c r="CI111" s="6">
        <v>372</v>
      </c>
      <c r="CJ111" s="6">
        <v>174</v>
      </c>
      <c r="CK111" s="7">
        <v>377.6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  <c r="DD111" s="6">
        <v>0</v>
      </c>
      <c r="DE111" s="6">
        <v>0</v>
      </c>
      <c r="DF111" s="7">
        <v>0</v>
      </c>
      <c r="DG111" s="6">
        <v>0</v>
      </c>
      <c r="DH111" s="6">
        <v>0</v>
      </c>
      <c r="DI111" s="6">
        <v>0</v>
      </c>
      <c r="DJ111" s="6">
        <v>0</v>
      </c>
      <c r="DK111" s="6">
        <v>0</v>
      </c>
      <c r="DL111" s="6">
        <v>0</v>
      </c>
      <c r="DM111" s="6">
        <v>0</v>
      </c>
      <c r="DN111" s="6">
        <v>0</v>
      </c>
      <c r="DO111" s="6">
        <v>0</v>
      </c>
      <c r="DP111" s="6">
        <v>0</v>
      </c>
      <c r="DQ111" s="6">
        <v>0</v>
      </c>
      <c r="DR111" s="6">
        <v>0</v>
      </c>
      <c r="DS111" s="6">
        <v>0</v>
      </c>
      <c r="DT111" s="6">
        <v>0</v>
      </c>
      <c r="DU111" s="6">
        <v>0</v>
      </c>
      <c r="DV111" s="6">
        <v>0</v>
      </c>
      <c r="DW111" s="6">
        <v>0</v>
      </c>
      <c r="DX111" s="6">
        <v>0</v>
      </c>
      <c r="DY111" s="6">
        <v>0</v>
      </c>
      <c r="DZ111" s="6">
        <v>0</v>
      </c>
      <c r="EA111" s="7">
        <v>0</v>
      </c>
      <c r="EB111" s="6">
        <v>0</v>
      </c>
      <c r="EC111" s="6">
        <v>0</v>
      </c>
      <c r="ED111" s="6">
        <v>0</v>
      </c>
      <c r="EE111" s="6">
        <v>0</v>
      </c>
      <c r="EF111" s="6">
        <v>0</v>
      </c>
      <c r="EG111" s="6">
        <v>0</v>
      </c>
      <c r="EH111" s="6">
        <v>0</v>
      </c>
      <c r="EI111" s="6">
        <v>0</v>
      </c>
      <c r="EJ111" s="6">
        <v>0</v>
      </c>
      <c r="EK111" s="6">
        <v>0</v>
      </c>
      <c r="EL111" s="6">
        <v>0</v>
      </c>
      <c r="EM111" s="6">
        <v>0</v>
      </c>
      <c r="EN111" s="6">
        <v>0</v>
      </c>
      <c r="EO111" s="6">
        <v>0</v>
      </c>
      <c r="EP111" s="6">
        <v>0</v>
      </c>
      <c r="EQ111" s="6">
        <v>0</v>
      </c>
      <c r="ER111" s="6">
        <v>0</v>
      </c>
      <c r="ES111" s="6">
        <v>0</v>
      </c>
      <c r="ET111" s="6">
        <v>0</v>
      </c>
      <c r="EU111" s="6">
        <v>0</v>
      </c>
      <c r="EV111" s="7">
        <v>0</v>
      </c>
      <c r="EW111" s="6">
        <v>0</v>
      </c>
      <c r="EX111" s="6">
        <v>0</v>
      </c>
      <c r="EY111" s="6">
        <v>0</v>
      </c>
      <c r="EZ111" s="6">
        <v>0</v>
      </c>
      <c r="FA111" s="6">
        <v>0</v>
      </c>
      <c r="FB111" s="6">
        <v>0</v>
      </c>
      <c r="FC111" s="6">
        <v>0</v>
      </c>
      <c r="FD111" s="6">
        <v>0</v>
      </c>
      <c r="FE111" s="6">
        <v>0</v>
      </c>
      <c r="FF111" s="6">
        <v>0</v>
      </c>
      <c r="FG111" s="6">
        <v>0</v>
      </c>
      <c r="FH111" s="6">
        <v>0</v>
      </c>
      <c r="FI111" s="6">
        <v>0</v>
      </c>
      <c r="FJ111" s="6">
        <v>0</v>
      </c>
      <c r="FK111" s="6">
        <v>0</v>
      </c>
      <c r="FL111" s="6">
        <v>0</v>
      </c>
      <c r="FM111" s="6">
        <v>0</v>
      </c>
      <c r="FN111" s="6">
        <v>0</v>
      </c>
      <c r="FO111" s="6">
        <v>0</v>
      </c>
      <c r="FP111" s="6">
        <v>0</v>
      </c>
      <c r="FQ111" s="7">
        <v>0</v>
      </c>
      <c r="FR111" s="6">
        <v>0</v>
      </c>
      <c r="FS111" s="6">
        <v>0</v>
      </c>
      <c r="FT111" s="6">
        <v>0</v>
      </c>
      <c r="FU111" s="6">
        <v>0</v>
      </c>
      <c r="FV111" s="6">
        <v>0</v>
      </c>
      <c r="FW111" s="6">
        <v>0</v>
      </c>
      <c r="FX111" s="6">
        <v>0</v>
      </c>
      <c r="FY111" s="6">
        <v>0</v>
      </c>
      <c r="FZ111" s="6">
        <v>0</v>
      </c>
      <c r="GA111" s="6">
        <v>0</v>
      </c>
      <c r="GB111" s="6">
        <v>0</v>
      </c>
      <c r="GC111" s="6">
        <v>0</v>
      </c>
      <c r="GD111" s="6">
        <v>0</v>
      </c>
      <c r="GE111" s="6">
        <v>0</v>
      </c>
      <c r="GF111" s="6">
        <v>0</v>
      </c>
      <c r="GG111" s="6">
        <v>0</v>
      </c>
      <c r="GH111" s="6">
        <v>0</v>
      </c>
      <c r="GI111" s="6">
        <v>0</v>
      </c>
      <c r="GJ111" s="6">
        <v>0</v>
      </c>
      <c r="GK111" s="6">
        <v>0</v>
      </c>
      <c r="GL111" s="7">
        <v>0</v>
      </c>
      <c r="GM111" s="6">
        <v>0</v>
      </c>
      <c r="GN111" s="6">
        <v>0</v>
      </c>
      <c r="GO111" s="6">
        <v>0</v>
      </c>
      <c r="GP111" s="6">
        <v>0</v>
      </c>
      <c r="GQ111" s="6">
        <v>0</v>
      </c>
      <c r="GR111" s="6">
        <v>0</v>
      </c>
      <c r="GS111" s="6">
        <v>0</v>
      </c>
      <c r="GT111" s="6">
        <v>0</v>
      </c>
      <c r="GU111" s="6">
        <v>0</v>
      </c>
      <c r="GV111" s="6">
        <v>0</v>
      </c>
      <c r="GW111" s="6">
        <v>0</v>
      </c>
      <c r="GX111" s="6">
        <v>0</v>
      </c>
      <c r="GY111" s="6">
        <v>0</v>
      </c>
      <c r="GZ111" s="6">
        <v>0</v>
      </c>
      <c r="HA111" s="6">
        <v>0</v>
      </c>
      <c r="HB111" s="6">
        <v>0</v>
      </c>
      <c r="HC111" s="6">
        <v>0</v>
      </c>
      <c r="HD111" s="6">
        <v>0</v>
      </c>
      <c r="HE111" s="6">
        <v>0</v>
      </c>
      <c r="HF111" s="6">
        <v>0</v>
      </c>
      <c r="HG111" s="7">
        <v>0</v>
      </c>
      <c r="HH111" s="6">
        <v>0</v>
      </c>
      <c r="HI111" s="6">
        <v>0</v>
      </c>
      <c r="HJ111" s="6">
        <v>0</v>
      </c>
      <c r="HK111" s="6">
        <v>0</v>
      </c>
      <c r="HL111" s="6">
        <v>0</v>
      </c>
      <c r="HM111" s="6">
        <v>0</v>
      </c>
      <c r="HN111" s="6">
        <v>0</v>
      </c>
      <c r="HO111" s="6">
        <v>0</v>
      </c>
      <c r="HP111" s="6">
        <v>0</v>
      </c>
      <c r="HQ111" s="6">
        <v>0</v>
      </c>
      <c r="HR111" s="6">
        <v>0</v>
      </c>
      <c r="HS111" s="6">
        <v>0</v>
      </c>
      <c r="HT111" s="6">
        <v>0</v>
      </c>
      <c r="HU111" s="6">
        <v>0</v>
      </c>
      <c r="HV111" s="6">
        <v>0</v>
      </c>
      <c r="HW111" s="6">
        <v>0</v>
      </c>
      <c r="HX111" s="6">
        <v>0</v>
      </c>
      <c r="HY111" s="6">
        <v>0</v>
      </c>
      <c r="HZ111" s="6">
        <v>0</v>
      </c>
      <c r="IA111" s="6">
        <v>0</v>
      </c>
      <c r="IB111" s="7">
        <v>0</v>
      </c>
    </row>
    <row r="112" spans="3:236" ht="14">
      <c r="C112" s="5" t="s">
        <v>118</v>
      </c>
      <c r="D112" s="6">
        <v>1118215</v>
      </c>
      <c r="E112" s="6">
        <v>1073982</v>
      </c>
      <c r="F112" s="6">
        <v>995390</v>
      </c>
      <c r="G112" s="6">
        <v>1049851</v>
      </c>
      <c r="H112" s="6">
        <v>968909</v>
      </c>
      <c r="I112" s="6">
        <v>1040648</v>
      </c>
      <c r="J112" s="6">
        <v>1181355</v>
      </c>
      <c r="K112" s="6">
        <v>1233837</v>
      </c>
      <c r="L112" s="19">
        <v>954022</v>
      </c>
      <c r="M112" s="17"/>
      <c r="N112" s="18"/>
      <c r="O112" s="6">
        <v>1074764</v>
      </c>
      <c r="P112" s="6">
        <v>822118</v>
      </c>
      <c r="Q112" s="6">
        <v>900882</v>
      </c>
      <c r="R112" s="6">
        <v>915538</v>
      </c>
      <c r="S112" s="6">
        <v>934351</v>
      </c>
      <c r="T112" s="6">
        <v>1141906</v>
      </c>
      <c r="U112" s="6">
        <v>1047116</v>
      </c>
      <c r="V112" s="6">
        <v>1110901</v>
      </c>
      <c r="W112" s="6">
        <v>1077427</v>
      </c>
      <c r="X112" s="6">
        <v>930907</v>
      </c>
      <c r="Y112" s="6">
        <v>1018557</v>
      </c>
      <c r="Z112" s="7">
        <v>1029533.8</v>
      </c>
      <c r="AA112" s="6">
        <v>59262</v>
      </c>
      <c r="AB112" s="6">
        <v>67461</v>
      </c>
      <c r="AC112" s="6">
        <v>65238</v>
      </c>
      <c r="AD112" s="6">
        <v>58539</v>
      </c>
      <c r="AE112" s="6">
        <v>68973</v>
      </c>
      <c r="AF112" s="6">
        <v>59949</v>
      </c>
      <c r="AG112" s="6">
        <v>57996</v>
      </c>
      <c r="AH112" s="6">
        <v>47406</v>
      </c>
      <c r="AI112" s="6">
        <v>39927</v>
      </c>
      <c r="AJ112" s="6">
        <v>40182</v>
      </c>
      <c r="AK112" s="6">
        <v>5521</v>
      </c>
      <c r="AL112" s="6">
        <v>3278</v>
      </c>
      <c r="AM112" s="6">
        <v>4518</v>
      </c>
      <c r="AN112" s="6">
        <v>4687</v>
      </c>
      <c r="AO112" s="6">
        <v>2273</v>
      </c>
      <c r="AP112" s="6">
        <v>2003</v>
      </c>
      <c r="AQ112" s="6">
        <v>2342</v>
      </c>
      <c r="AR112" s="6">
        <v>1448</v>
      </c>
      <c r="AS112" s="6">
        <v>1162</v>
      </c>
      <c r="AT112" s="6">
        <v>6766</v>
      </c>
      <c r="AU112" s="7">
        <v>29946.55</v>
      </c>
      <c r="AV112" s="6">
        <v>5677862</v>
      </c>
      <c r="AW112" s="6">
        <v>5640075</v>
      </c>
      <c r="AX112" s="6">
        <v>5952950</v>
      </c>
      <c r="AY112" s="6">
        <v>6248804</v>
      </c>
      <c r="AZ112" s="6">
        <v>6150982</v>
      </c>
      <c r="BA112" s="6">
        <v>5956242</v>
      </c>
      <c r="BB112" s="6">
        <v>6016852</v>
      </c>
      <c r="BC112" s="6">
        <v>4903595</v>
      </c>
      <c r="BD112" s="6">
        <v>3171949</v>
      </c>
      <c r="BE112" s="6">
        <v>4383415</v>
      </c>
      <c r="BF112" s="6">
        <v>3570464</v>
      </c>
      <c r="BG112" s="6">
        <v>3609638</v>
      </c>
      <c r="BH112" s="6">
        <v>3540615</v>
      </c>
      <c r="BI112" s="6">
        <v>3320326</v>
      </c>
      <c r="BJ112" s="6">
        <v>3704707</v>
      </c>
      <c r="BK112" s="6">
        <v>3505851</v>
      </c>
      <c r="BL112" s="6">
        <v>3763581</v>
      </c>
      <c r="BM112" s="6">
        <v>4171623</v>
      </c>
      <c r="BN112" s="6">
        <v>3522144</v>
      </c>
      <c r="BO112" s="6">
        <v>3718824</v>
      </c>
      <c r="BP112" s="7">
        <v>4526524.95</v>
      </c>
      <c r="BQ112" s="6">
        <v>266682</v>
      </c>
      <c r="BR112" s="6">
        <v>303577</v>
      </c>
      <c r="BS112" s="6">
        <v>293574</v>
      </c>
      <c r="BT112" s="6">
        <v>263427</v>
      </c>
      <c r="BU112" s="6">
        <v>310374</v>
      </c>
      <c r="BV112" s="6">
        <v>269751</v>
      </c>
      <c r="BW112" s="6">
        <v>260977</v>
      </c>
      <c r="BX112" s="6">
        <v>213307</v>
      </c>
      <c r="BY112" s="6">
        <v>179667</v>
      </c>
      <c r="BZ112" s="6">
        <v>180815</v>
      </c>
      <c r="CA112" s="6">
        <v>24835</v>
      </c>
      <c r="CB112" s="6">
        <v>14745</v>
      </c>
      <c r="CC112" s="6">
        <v>20311</v>
      </c>
      <c r="CD112" s="6">
        <v>21083</v>
      </c>
      <c r="CE112" s="6">
        <v>10233</v>
      </c>
      <c r="CF112" s="6">
        <v>9023</v>
      </c>
      <c r="CG112" s="6">
        <v>10544</v>
      </c>
      <c r="CH112" s="6">
        <v>6520</v>
      </c>
      <c r="CI112" s="6">
        <v>5224</v>
      </c>
      <c r="CJ112" s="6">
        <v>30449</v>
      </c>
      <c r="CK112" s="7">
        <v>134755.9</v>
      </c>
      <c r="CL112" s="6">
        <v>37418</v>
      </c>
      <c r="CM112" s="6">
        <v>39811</v>
      </c>
      <c r="CN112" s="6">
        <v>39242</v>
      </c>
      <c r="CO112" s="6">
        <v>39637</v>
      </c>
      <c r="CP112" s="6">
        <v>39433</v>
      </c>
      <c r="CQ112" s="6">
        <v>38758</v>
      </c>
      <c r="CR112" s="6">
        <v>34452</v>
      </c>
      <c r="CS112" s="6">
        <v>26520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  <c r="DD112" s="6">
        <v>0</v>
      </c>
      <c r="DE112" s="6">
        <v>0</v>
      </c>
      <c r="DF112" s="7">
        <v>14763.55</v>
      </c>
      <c r="DG112" s="6">
        <v>0</v>
      </c>
      <c r="DH112" s="6">
        <v>0</v>
      </c>
      <c r="DI112" s="6">
        <v>0</v>
      </c>
      <c r="DJ112" s="6">
        <v>0</v>
      </c>
      <c r="DK112" s="6">
        <v>0</v>
      </c>
      <c r="DL112" s="6">
        <v>0</v>
      </c>
      <c r="DM112" s="6">
        <v>0</v>
      </c>
      <c r="DN112" s="6">
        <v>0</v>
      </c>
      <c r="DO112" s="6">
        <v>0</v>
      </c>
      <c r="DP112" s="6">
        <v>0</v>
      </c>
      <c r="DQ112" s="6">
        <v>0</v>
      </c>
      <c r="DR112" s="6">
        <v>0</v>
      </c>
      <c r="DS112" s="6">
        <v>0</v>
      </c>
      <c r="DT112" s="6">
        <v>0</v>
      </c>
      <c r="DU112" s="6">
        <v>0</v>
      </c>
      <c r="DV112" s="6">
        <v>0</v>
      </c>
      <c r="DW112" s="6">
        <v>0</v>
      </c>
      <c r="DX112" s="6">
        <v>0</v>
      </c>
      <c r="DY112" s="6">
        <v>0</v>
      </c>
      <c r="DZ112" s="6">
        <v>0</v>
      </c>
      <c r="EA112" s="7">
        <v>0</v>
      </c>
      <c r="EB112" s="6">
        <v>13488</v>
      </c>
      <c r="EC112" s="6">
        <v>15722</v>
      </c>
      <c r="ED112" s="6">
        <v>17683</v>
      </c>
      <c r="EE112" s="6">
        <v>17103</v>
      </c>
      <c r="EF112" s="6">
        <v>20074</v>
      </c>
      <c r="EG112" s="6">
        <v>22713</v>
      </c>
      <c r="EH112" s="6">
        <v>18803</v>
      </c>
      <c r="EI112" s="6">
        <v>21940</v>
      </c>
      <c r="EJ112" s="6">
        <v>10281</v>
      </c>
      <c r="EK112" s="6">
        <v>16769</v>
      </c>
      <c r="EL112" s="6">
        <v>14784</v>
      </c>
      <c r="EM112" s="6">
        <v>9306</v>
      </c>
      <c r="EN112" s="6">
        <v>8756</v>
      </c>
      <c r="EO112" s="6">
        <v>7041</v>
      </c>
      <c r="EP112" s="6">
        <v>8918</v>
      </c>
      <c r="EQ112" s="6">
        <v>9130</v>
      </c>
      <c r="ER112" s="6">
        <v>9984</v>
      </c>
      <c r="ES112" s="6">
        <v>10635</v>
      </c>
      <c r="ET112" s="6">
        <v>8410</v>
      </c>
      <c r="EU112" s="6">
        <v>5238</v>
      </c>
      <c r="EV112" s="7">
        <v>13338.9</v>
      </c>
      <c r="EW112" s="6">
        <v>22424</v>
      </c>
      <c r="EX112" s="6">
        <v>20337</v>
      </c>
      <c r="EY112" s="6">
        <v>25068</v>
      </c>
      <c r="EZ112" s="6">
        <v>24732</v>
      </c>
      <c r="FA112" s="6">
        <v>25157</v>
      </c>
      <c r="FB112" s="6">
        <v>21392</v>
      </c>
      <c r="FC112" s="6">
        <v>25638</v>
      </c>
      <c r="FD112" s="6">
        <v>17182</v>
      </c>
      <c r="FE112" s="6">
        <v>15074</v>
      </c>
      <c r="FF112" s="6">
        <v>14973</v>
      </c>
      <c r="FG112" s="6">
        <v>18454</v>
      </c>
      <c r="FH112" s="6">
        <v>10694</v>
      </c>
      <c r="FI112" s="6">
        <v>11107</v>
      </c>
      <c r="FJ112" s="6">
        <v>10031</v>
      </c>
      <c r="FK112" s="6">
        <v>12421</v>
      </c>
      <c r="FL112" s="6">
        <v>9999</v>
      </c>
      <c r="FM112" s="6">
        <v>11483</v>
      </c>
      <c r="FN112" s="6">
        <v>10504</v>
      </c>
      <c r="FO112" s="6">
        <v>10799</v>
      </c>
      <c r="FP112" s="6">
        <v>8137</v>
      </c>
      <c r="FQ112" s="7">
        <v>16280.3</v>
      </c>
      <c r="FR112" s="6">
        <v>19975</v>
      </c>
      <c r="FS112" s="6">
        <v>20237</v>
      </c>
      <c r="FT112" s="6">
        <v>19868</v>
      </c>
      <c r="FU112" s="6">
        <v>23411</v>
      </c>
      <c r="FV112" s="6">
        <v>22997</v>
      </c>
      <c r="FW112" s="6">
        <v>22485</v>
      </c>
      <c r="FX112" s="6">
        <v>18744</v>
      </c>
      <c r="FY112" s="6">
        <v>15436</v>
      </c>
      <c r="FZ112" s="6">
        <v>9610</v>
      </c>
      <c r="GA112" s="6">
        <v>12075</v>
      </c>
      <c r="GB112" s="6">
        <v>17090</v>
      </c>
      <c r="GC112" s="6">
        <v>13062</v>
      </c>
      <c r="GD112" s="6">
        <v>12991</v>
      </c>
      <c r="GE112" s="6">
        <v>11546</v>
      </c>
      <c r="GF112" s="6">
        <v>8456</v>
      </c>
      <c r="GG112" s="6">
        <v>6437</v>
      </c>
      <c r="GH112" s="6">
        <v>5875</v>
      </c>
      <c r="GI112" s="6">
        <v>15961</v>
      </c>
      <c r="GJ112" s="6">
        <v>12726</v>
      </c>
      <c r="GK112" s="6">
        <v>17393</v>
      </c>
      <c r="GL112" s="7">
        <v>15318.75</v>
      </c>
      <c r="GM112" s="6">
        <v>0</v>
      </c>
      <c r="GN112" s="6">
        <v>0</v>
      </c>
      <c r="GO112" s="6">
        <v>0</v>
      </c>
      <c r="GP112" s="6">
        <v>0</v>
      </c>
      <c r="GQ112" s="6">
        <v>0</v>
      </c>
      <c r="GR112" s="6">
        <v>0</v>
      </c>
      <c r="GS112" s="6">
        <v>0</v>
      </c>
      <c r="GT112" s="6">
        <v>0</v>
      </c>
      <c r="GU112" s="6">
        <v>0</v>
      </c>
      <c r="GV112" s="6">
        <v>0</v>
      </c>
      <c r="GW112" s="6">
        <v>0</v>
      </c>
      <c r="GX112" s="6">
        <v>0</v>
      </c>
      <c r="GY112" s="6">
        <v>0</v>
      </c>
      <c r="GZ112" s="6">
        <v>0</v>
      </c>
      <c r="HA112" s="6">
        <v>0</v>
      </c>
      <c r="HB112" s="6">
        <v>0</v>
      </c>
      <c r="HC112" s="6">
        <v>0</v>
      </c>
      <c r="HD112" s="6">
        <v>0</v>
      </c>
      <c r="HE112" s="6">
        <v>0</v>
      </c>
      <c r="HF112" s="6">
        <v>0</v>
      </c>
      <c r="HG112" s="7">
        <v>0</v>
      </c>
      <c r="HH112" s="6">
        <v>2562</v>
      </c>
      <c r="HI112" s="6">
        <v>3257</v>
      </c>
      <c r="HJ112" s="6">
        <v>3915</v>
      </c>
      <c r="HK112" s="6">
        <v>2922</v>
      </c>
      <c r="HL112" s="6">
        <v>3216</v>
      </c>
      <c r="HM112" s="6">
        <v>2099</v>
      </c>
      <c r="HN112" s="6">
        <v>2424</v>
      </c>
      <c r="HO112" s="6">
        <v>2292</v>
      </c>
      <c r="HP112" s="6">
        <v>1276</v>
      </c>
      <c r="HQ112" s="6">
        <v>2187</v>
      </c>
      <c r="HR112" s="6">
        <v>1864</v>
      </c>
      <c r="HS112" s="6">
        <v>187</v>
      </c>
      <c r="HT112" s="6">
        <v>256</v>
      </c>
      <c r="HU112" s="6">
        <v>250</v>
      </c>
      <c r="HV112" s="6">
        <v>471</v>
      </c>
      <c r="HW112" s="6">
        <v>258</v>
      </c>
      <c r="HX112" s="6">
        <v>173</v>
      </c>
      <c r="HY112" s="6">
        <v>108</v>
      </c>
      <c r="HZ112" s="6">
        <v>198</v>
      </c>
      <c r="IA112" s="6">
        <v>3981</v>
      </c>
      <c r="IB112" s="7">
        <v>1694.8</v>
      </c>
    </row>
    <row r="113" spans="3:236" ht="14">
      <c r="C113" s="5" t="s">
        <v>119</v>
      </c>
      <c r="D113" s="6">
        <v>251975</v>
      </c>
      <c r="E113" s="6">
        <v>211482</v>
      </c>
      <c r="F113" s="6">
        <v>241897</v>
      </c>
      <c r="G113" s="6">
        <v>203816</v>
      </c>
      <c r="H113" s="6">
        <v>177146</v>
      </c>
      <c r="I113" s="6">
        <v>120152</v>
      </c>
      <c r="J113" s="6">
        <v>156707</v>
      </c>
      <c r="K113" s="6">
        <v>0</v>
      </c>
      <c r="L113" s="19">
        <v>12800</v>
      </c>
      <c r="M113" s="17"/>
      <c r="N113" s="18"/>
      <c r="O113" s="6">
        <v>127432</v>
      </c>
      <c r="P113" s="6">
        <v>212564</v>
      </c>
      <c r="Q113" s="6">
        <v>204880</v>
      </c>
      <c r="R113" s="6">
        <v>178749</v>
      </c>
      <c r="S113" s="6">
        <v>187109</v>
      </c>
      <c r="T113" s="6">
        <v>167146</v>
      </c>
      <c r="U113" s="6">
        <v>148647</v>
      </c>
      <c r="V113" s="6">
        <v>137538</v>
      </c>
      <c r="W113" s="6">
        <v>172038</v>
      </c>
      <c r="X113" s="6">
        <v>314531</v>
      </c>
      <c r="Y113" s="6">
        <v>325497</v>
      </c>
      <c r="Z113" s="7">
        <v>177605.3</v>
      </c>
      <c r="AA113" s="6">
        <v>1614</v>
      </c>
      <c r="AB113" s="6">
        <v>1668</v>
      </c>
      <c r="AC113" s="6">
        <v>2849</v>
      </c>
      <c r="AD113" s="6">
        <v>1533</v>
      </c>
      <c r="AE113" s="6">
        <v>3790</v>
      </c>
      <c r="AF113" s="6">
        <v>2264</v>
      </c>
      <c r="AG113" s="6">
        <v>1993</v>
      </c>
      <c r="AH113" s="6">
        <v>0</v>
      </c>
      <c r="AI113" s="6">
        <v>0</v>
      </c>
      <c r="AJ113" s="6">
        <v>1590</v>
      </c>
      <c r="AK113" s="6">
        <v>1893</v>
      </c>
      <c r="AL113" s="6">
        <v>2558</v>
      </c>
      <c r="AM113" s="6">
        <v>1332</v>
      </c>
      <c r="AN113" s="6">
        <v>2507</v>
      </c>
      <c r="AO113" s="6">
        <v>7103</v>
      </c>
      <c r="AP113" s="6">
        <v>300</v>
      </c>
      <c r="AQ113" s="6">
        <v>1986</v>
      </c>
      <c r="AR113" s="6">
        <v>2588</v>
      </c>
      <c r="AS113" s="6">
        <v>3519</v>
      </c>
      <c r="AT113" s="6">
        <v>3002</v>
      </c>
      <c r="AU113" s="7">
        <v>2204.4499999999998</v>
      </c>
      <c r="AV113" s="6">
        <v>157586</v>
      </c>
      <c r="AW113" s="6">
        <v>136890</v>
      </c>
      <c r="AX113" s="6">
        <v>145150</v>
      </c>
      <c r="AY113" s="6">
        <v>126355</v>
      </c>
      <c r="AZ113" s="6">
        <v>128006</v>
      </c>
      <c r="BA113" s="6">
        <v>75928</v>
      </c>
      <c r="BB113" s="6">
        <v>93455</v>
      </c>
      <c r="BC113" s="6">
        <v>0</v>
      </c>
      <c r="BD113" s="6">
        <v>6400</v>
      </c>
      <c r="BE113" s="6">
        <v>81561</v>
      </c>
      <c r="BF113" s="6">
        <v>120523</v>
      </c>
      <c r="BG113" s="6">
        <v>162211</v>
      </c>
      <c r="BH113" s="6">
        <v>130021</v>
      </c>
      <c r="BI113" s="6">
        <v>109407</v>
      </c>
      <c r="BJ113" s="6">
        <v>101574</v>
      </c>
      <c r="BK113" s="6">
        <v>81154</v>
      </c>
      <c r="BL113" s="6">
        <v>80933</v>
      </c>
      <c r="BM113" s="6">
        <v>121883</v>
      </c>
      <c r="BN113" s="6">
        <v>232844</v>
      </c>
      <c r="BO113" s="6">
        <v>247106</v>
      </c>
      <c r="BP113" s="7">
        <v>116949.35</v>
      </c>
      <c r="BQ113" s="6">
        <v>2583</v>
      </c>
      <c r="BR113" s="6">
        <v>2995</v>
      </c>
      <c r="BS113" s="6">
        <v>3281</v>
      </c>
      <c r="BT113" s="6">
        <v>2979</v>
      </c>
      <c r="BU113" s="6">
        <v>6254</v>
      </c>
      <c r="BV113" s="6">
        <v>4864</v>
      </c>
      <c r="BW113" s="6">
        <v>4619</v>
      </c>
      <c r="BX113" s="6">
        <v>0</v>
      </c>
      <c r="BY113" s="6">
        <v>0</v>
      </c>
      <c r="BZ113" s="6">
        <v>2583</v>
      </c>
      <c r="CA113" s="6">
        <v>2538</v>
      </c>
      <c r="CB113" s="6">
        <v>3294</v>
      </c>
      <c r="CC113" s="6">
        <v>2125</v>
      </c>
      <c r="CD113" s="6">
        <v>4681</v>
      </c>
      <c r="CE113" s="6">
        <v>11400</v>
      </c>
      <c r="CF113" s="6">
        <v>374</v>
      </c>
      <c r="CG113" s="6">
        <v>3613</v>
      </c>
      <c r="CH113" s="6">
        <v>3007</v>
      </c>
      <c r="CI113" s="6">
        <v>4646</v>
      </c>
      <c r="CJ113" s="6">
        <v>2324</v>
      </c>
      <c r="CK113" s="7">
        <v>3408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  <c r="DD113" s="6">
        <v>0</v>
      </c>
      <c r="DE113" s="6">
        <v>0</v>
      </c>
      <c r="DF113" s="7">
        <v>0</v>
      </c>
      <c r="DG113" s="6">
        <v>0</v>
      </c>
      <c r="DH113" s="6">
        <v>0</v>
      </c>
      <c r="DI113" s="6">
        <v>0</v>
      </c>
      <c r="DJ113" s="6">
        <v>0</v>
      </c>
      <c r="DK113" s="6">
        <v>0</v>
      </c>
      <c r="DL113" s="6">
        <v>0</v>
      </c>
      <c r="DM113" s="6">
        <v>0</v>
      </c>
      <c r="DN113" s="6">
        <v>0</v>
      </c>
      <c r="DO113" s="6">
        <v>0</v>
      </c>
      <c r="DP113" s="6">
        <v>0</v>
      </c>
      <c r="DQ113" s="6">
        <v>0</v>
      </c>
      <c r="DR113" s="6">
        <v>0</v>
      </c>
      <c r="DS113" s="6">
        <v>0</v>
      </c>
      <c r="DT113" s="6">
        <v>0</v>
      </c>
      <c r="DU113" s="6">
        <v>0</v>
      </c>
      <c r="DV113" s="6">
        <v>0</v>
      </c>
      <c r="DW113" s="6">
        <v>0</v>
      </c>
      <c r="DX113" s="6">
        <v>0</v>
      </c>
      <c r="DY113" s="6">
        <v>0</v>
      </c>
      <c r="DZ113" s="6">
        <v>0</v>
      </c>
      <c r="EA113" s="7">
        <v>0</v>
      </c>
      <c r="EB113" s="6">
        <v>0</v>
      </c>
      <c r="EC113" s="6">
        <v>0</v>
      </c>
      <c r="ED113" s="6">
        <v>0</v>
      </c>
      <c r="EE113" s="6">
        <v>0</v>
      </c>
      <c r="EF113" s="6">
        <v>0</v>
      </c>
      <c r="EG113" s="6">
        <v>0</v>
      </c>
      <c r="EH113" s="6">
        <v>0</v>
      </c>
      <c r="EI113" s="6">
        <v>0</v>
      </c>
      <c r="EJ113" s="6">
        <v>0</v>
      </c>
      <c r="EK113" s="6">
        <v>0</v>
      </c>
      <c r="EL113" s="6">
        <v>0</v>
      </c>
      <c r="EM113" s="6">
        <v>0</v>
      </c>
      <c r="EN113" s="6">
        <v>0</v>
      </c>
      <c r="EO113" s="6">
        <v>0</v>
      </c>
      <c r="EP113" s="6">
        <v>0</v>
      </c>
      <c r="EQ113" s="6">
        <v>0</v>
      </c>
      <c r="ER113" s="6">
        <v>0</v>
      </c>
      <c r="ES113" s="6">
        <v>0</v>
      </c>
      <c r="ET113" s="6">
        <v>0</v>
      </c>
      <c r="EU113" s="6">
        <v>0</v>
      </c>
      <c r="EV113" s="7">
        <v>0</v>
      </c>
      <c r="EW113" s="6">
        <v>0</v>
      </c>
      <c r="EX113" s="6">
        <v>0</v>
      </c>
      <c r="EY113" s="6">
        <v>0</v>
      </c>
      <c r="EZ113" s="6">
        <v>0</v>
      </c>
      <c r="FA113" s="6">
        <v>0</v>
      </c>
      <c r="FB113" s="6">
        <v>0</v>
      </c>
      <c r="FC113" s="6">
        <v>0</v>
      </c>
      <c r="FD113" s="6">
        <v>0</v>
      </c>
      <c r="FE113" s="6">
        <v>0</v>
      </c>
      <c r="FF113" s="6">
        <v>0</v>
      </c>
      <c r="FG113" s="6">
        <v>0</v>
      </c>
      <c r="FH113" s="6">
        <v>0</v>
      </c>
      <c r="FI113" s="6">
        <v>0</v>
      </c>
      <c r="FJ113" s="6">
        <v>0</v>
      </c>
      <c r="FK113" s="6">
        <v>0</v>
      </c>
      <c r="FL113" s="6">
        <v>0</v>
      </c>
      <c r="FM113" s="6">
        <v>0</v>
      </c>
      <c r="FN113" s="6">
        <v>0</v>
      </c>
      <c r="FO113" s="6">
        <v>0</v>
      </c>
      <c r="FP113" s="6">
        <v>0</v>
      </c>
      <c r="FQ113" s="7">
        <v>0</v>
      </c>
      <c r="FR113" s="6">
        <v>0</v>
      </c>
      <c r="FS113" s="6">
        <v>0</v>
      </c>
      <c r="FT113" s="6">
        <v>0</v>
      </c>
      <c r="FU113" s="6">
        <v>0</v>
      </c>
      <c r="FV113" s="6">
        <v>0</v>
      </c>
      <c r="FW113" s="6">
        <v>0</v>
      </c>
      <c r="FX113" s="6">
        <v>0</v>
      </c>
      <c r="FY113" s="6">
        <v>0</v>
      </c>
      <c r="FZ113" s="6">
        <v>0</v>
      </c>
      <c r="GA113" s="6">
        <v>0</v>
      </c>
      <c r="GB113" s="6">
        <v>0</v>
      </c>
      <c r="GC113" s="6">
        <v>0</v>
      </c>
      <c r="GD113" s="6">
        <v>0</v>
      </c>
      <c r="GE113" s="6">
        <v>0</v>
      </c>
      <c r="GF113" s="6">
        <v>0</v>
      </c>
      <c r="GG113" s="6">
        <v>0</v>
      </c>
      <c r="GH113" s="6">
        <v>0</v>
      </c>
      <c r="GI113" s="6">
        <v>0</v>
      </c>
      <c r="GJ113" s="6">
        <v>0</v>
      </c>
      <c r="GK113" s="6">
        <v>0</v>
      </c>
      <c r="GL113" s="7">
        <v>0</v>
      </c>
      <c r="GM113" s="6">
        <v>0</v>
      </c>
      <c r="GN113" s="6">
        <v>0</v>
      </c>
      <c r="GO113" s="6">
        <v>0</v>
      </c>
      <c r="GP113" s="6">
        <v>0</v>
      </c>
      <c r="GQ113" s="6">
        <v>0</v>
      </c>
      <c r="GR113" s="6">
        <v>0</v>
      </c>
      <c r="GS113" s="6">
        <v>0</v>
      </c>
      <c r="GT113" s="6">
        <v>0</v>
      </c>
      <c r="GU113" s="6">
        <v>0</v>
      </c>
      <c r="GV113" s="6">
        <v>0</v>
      </c>
      <c r="GW113" s="6">
        <v>0</v>
      </c>
      <c r="GX113" s="6">
        <v>0</v>
      </c>
      <c r="GY113" s="6">
        <v>0</v>
      </c>
      <c r="GZ113" s="6">
        <v>0</v>
      </c>
      <c r="HA113" s="6">
        <v>0</v>
      </c>
      <c r="HB113" s="6">
        <v>0</v>
      </c>
      <c r="HC113" s="6">
        <v>0</v>
      </c>
      <c r="HD113" s="6">
        <v>0</v>
      </c>
      <c r="HE113" s="6">
        <v>0</v>
      </c>
      <c r="HF113" s="6">
        <v>0</v>
      </c>
      <c r="HG113" s="7">
        <v>0</v>
      </c>
      <c r="HH113" s="6">
        <v>0</v>
      </c>
      <c r="HI113" s="6">
        <v>0</v>
      </c>
      <c r="HJ113" s="6">
        <v>0</v>
      </c>
      <c r="HK113" s="6">
        <v>0</v>
      </c>
      <c r="HL113" s="6">
        <v>0</v>
      </c>
      <c r="HM113" s="6">
        <v>0</v>
      </c>
      <c r="HN113" s="6">
        <v>0</v>
      </c>
      <c r="HO113" s="6">
        <v>0</v>
      </c>
      <c r="HP113" s="6">
        <v>0</v>
      </c>
      <c r="HQ113" s="6">
        <v>0</v>
      </c>
      <c r="HR113" s="6">
        <v>0</v>
      </c>
      <c r="HS113" s="6">
        <v>0</v>
      </c>
      <c r="HT113" s="6">
        <v>0</v>
      </c>
      <c r="HU113" s="6">
        <v>0</v>
      </c>
      <c r="HV113" s="6">
        <v>0</v>
      </c>
      <c r="HW113" s="6">
        <v>0</v>
      </c>
      <c r="HX113" s="6">
        <v>0</v>
      </c>
      <c r="HY113" s="6">
        <v>0</v>
      </c>
      <c r="HZ113" s="6">
        <v>0</v>
      </c>
      <c r="IA113" s="6">
        <v>0</v>
      </c>
      <c r="IB113" s="7">
        <v>0</v>
      </c>
    </row>
    <row r="114" spans="3:236" ht="14">
      <c r="C114" s="5" t="s">
        <v>120</v>
      </c>
      <c r="D114" s="6">
        <v>558479</v>
      </c>
      <c r="E114" s="6">
        <v>559764</v>
      </c>
      <c r="F114" s="6">
        <v>600333</v>
      </c>
      <c r="G114" s="6">
        <v>661692</v>
      </c>
      <c r="H114" s="6">
        <v>763992</v>
      </c>
      <c r="I114" s="6">
        <v>629858</v>
      </c>
      <c r="J114" s="6">
        <v>819161</v>
      </c>
      <c r="K114" s="6">
        <v>670456</v>
      </c>
      <c r="L114" s="19">
        <v>636030</v>
      </c>
      <c r="M114" s="17"/>
      <c r="N114" s="18"/>
      <c r="O114" s="6">
        <v>616233</v>
      </c>
      <c r="P114" s="6">
        <v>604577</v>
      </c>
      <c r="Q114" s="6">
        <v>569667</v>
      </c>
      <c r="R114" s="6">
        <v>613057</v>
      </c>
      <c r="S114" s="6">
        <v>519173</v>
      </c>
      <c r="T114" s="6">
        <v>483334</v>
      </c>
      <c r="U114" s="6">
        <v>294219</v>
      </c>
      <c r="V114" s="6">
        <v>384343</v>
      </c>
      <c r="W114" s="6">
        <v>441899</v>
      </c>
      <c r="X114" s="6">
        <v>431303</v>
      </c>
      <c r="Y114" s="6">
        <v>456392</v>
      </c>
      <c r="Z114" s="7">
        <v>565698.1</v>
      </c>
      <c r="AA114" s="6">
        <v>132573</v>
      </c>
      <c r="AB114" s="6">
        <v>208920</v>
      </c>
      <c r="AC114" s="6">
        <v>187491</v>
      </c>
      <c r="AD114" s="6">
        <v>180075</v>
      </c>
      <c r="AE114" s="6">
        <v>174168</v>
      </c>
      <c r="AF114" s="6">
        <v>174018</v>
      </c>
      <c r="AG114" s="6">
        <v>156075</v>
      </c>
      <c r="AH114" s="6">
        <v>150693</v>
      </c>
      <c r="AI114" s="6">
        <v>98463</v>
      </c>
      <c r="AJ114" s="6">
        <v>181764</v>
      </c>
      <c r="AK114" s="6">
        <v>246348</v>
      </c>
      <c r="AL114" s="6">
        <v>234312</v>
      </c>
      <c r="AM114" s="6">
        <v>214029</v>
      </c>
      <c r="AN114" s="6">
        <v>238761</v>
      </c>
      <c r="AO114" s="6">
        <v>196140</v>
      </c>
      <c r="AP114" s="6">
        <v>234126</v>
      </c>
      <c r="AQ114" s="6">
        <v>193962</v>
      </c>
      <c r="AR114" s="6">
        <v>223182</v>
      </c>
      <c r="AS114" s="6">
        <v>231171</v>
      </c>
      <c r="AT114" s="6">
        <v>225126</v>
      </c>
      <c r="AU114" s="7">
        <v>194069.85</v>
      </c>
      <c r="AV114" s="6">
        <v>2485339</v>
      </c>
      <c r="AW114" s="6">
        <v>2360387</v>
      </c>
      <c r="AX114" s="6">
        <v>2305355</v>
      </c>
      <c r="AY114" s="6">
        <v>2421572</v>
      </c>
      <c r="AZ114" s="6">
        <v>2513383</v>
      </c>
      <c r="BA114" s="6">
        <v>2001816</v>
      </c>
      <c r="BB114" s="6">
        <v>2692454</v>
      </c>
      <c r="BC114" s="6">
        <v>2361222</v>
      </c>
      <c r="BD114" s="6">
        <v>2220694</v>
      </c>
      <c r="BE114" s="6">
        <v>2466953</v>
      </c>
      <c r="BF114" s="6">
        <v>2207996</v>
      </c>
      <c r="BG114" s="6">
        <v>2032426</v>
      </c>
      <c r="BH114" s="6">
        <v>2237379</v>
      </c>
      <c r="BI114" s="6">
        <v>1886891</v>
      </c>
      <c r="BJ114" s="6">
        <v>1856203</v>
      </c>
      <c r="BK114" s="6">
        <v>1308241</v>
      </c>
      <c r="BL114" s="6">
        <v>1430082</v>
      </c>
      <c r="BM114" s="6">
        <v>1603651</v>
      </c>
      <c r="BN114" s="6">
        <v>1748787</v>
      </c>
      <c r="BO114" s="6">
        <v>1331510</v>
      </c>
      <c r="BP114" s="7">
        <v>2073617.05</v>
      </c>
      <c r="BQ114" s="6">
        <v>397719</v>
      </c>
      <c r="BR114" s="6">
        <v>626760</v>
      </c>
      <c r="BS114" s="6">
        <v>562473</v>
      </c>
      <c r="BT114" s="6">
        <v>540225</v>
      </c>
      <c r="BU114" s="6">
        <v>522504</v>
      </c>
      <c r="BV114" s="6">
        <v>522054</v>
      </c>
      <c r="BW114" s="6">
        <v>468225</v>
      </c>
      <c r="BX114" s="6">
        <v>452079</v>
      </c>
      <c r="BY114" s="6">
        <v>295389</v>
      </c>
      <c r="BZ114" s="6">
        <v>545292</v>
      </c>
      <c r="CA114" s="6">
        <v>739044</v>
      </c>
      <c r="CB114" s="6">
        <v>702936</v>
      </c>
      <c r="CC114" s="6">
        <v>642087</v>
      </c>
      <c r="CD114" s="6">
        <v>716283</v>
      </c>
      <c r="CE114" s="6">
        <v>588420</v>
      </c>
      <c r="CF114" s="6">
        <v>702378</v>
      </c>
      <c r="CG114" s="6">
        <v>581886</v>
      </c>
      <c r="CH114" s="6">
        <v>669546</v>
      </c>
      <c r="CI114" s="6">
        <v>693513</v>
      </c>
      <c r="CJ114" s="6">
        <v>675378</v>
      </c>
      <c r="CK114" s="7">
        <v>582209.55000000005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  <c r="DD114" s="6">
        <v>0</v>
      </c>
      <c r="DE114" s="6">
        <v>0</v>
      </c>
      <c r="DF114" s="7">
        <v>0</v>
      </c>
      <c r="DG114" s="6">
        <v>0</v>
      </c>
      <c r="DH114" s="6">
        <v>0</v>
      </c>
      <c r="DI114" s="6">
        <v>0</v>
      </c>
      <c r="DJ114" s="6">
        <v>0</v>
      </c>
      <c r="DK114" s="6">
        <v>0</v>
      </c>
      <c r="DL114" s="6">
        <v>0</v>
      </c>
      <c r="DM114" s="6">
        <v>4180</v>
      </c>
      <c r="DN114" s="6">
        <v>4000</v>
      </c>
      <c r="DO114" s="6">
        <v>4210</v>
      </c>
      <c r="DP114" s="6">
        <v>5300</v>
      </c>
      <c r="DQ114" s="6">
        <v>2465</v>
      </c>
      <c r="DR114" s="6">
        <v>3385</v>
      </c>
      <c r="DS114" s="6">
        <v>3830</v>
      </c>
      <c r="DT114" s="6">
        <v>3600</v>
      </c>
      <c r="DU114" s="6">
        <v>2315</v>
      </c>
      <c r="DV114" s="6">
        <v>4610</v>
      </c>
      <c r="DW114" s="6">
        <v>2285</v>
      </c>
      <c r="DX114" s="6">
        <v>4355</v>
      </c>
      <c r="DY114" s="6">
        <v>2510</v>
      </c>
      <c r="DZ114" s="6">
        <v>0</v>
      </c>
      <c r="EA114" s="7">
        <v>2352.25</v>
      </c>
      <c r="EB114" s="6">
        <v>5760</v>
      </c>
      <c r="EC114" s="6">
        <v>3435</v>
      </c>
      <c r="ED114" s="6">
        <v>5780</v>
      </c>
      <c r="EE114" s="6">
        <v>6185</v>
      </c>
      <c r="EF114" s="6">
        <v>3520</v>
      </c>
      <c r="EG114" s="6">
        <v>1815</v>
      </c>
      <c r="EH114" s="6">
        <v>0</v>
      </c>
      <c r="EI114" s="6">
        <v>0</v>
      </c>
      <c r="EJ114" s="6">
        <v>0</v>
      </c>
      <c r="EK114" s="6">
        <v>0</v>
      </c>
      <c r="EL114" s="6">
        <v>0</v>
      </c>
      <c r="EM114" s="6">
        <v>0</v>
      </c>
      <c r="EN114" s="6">
        <v>0</v>
      </c>
      <c r="EO114" s="6">
        <v>0</v>
      </c>
      <c r="EP114" s="6">
        <v>0</v>
      </c>
      <c r="EQ114" s="6">
        <v>0</v>
      </c>
      <c r="ER114" s="6">
        <v>0</v>
      </c>
      <c r="ES114" s="6">
        <v>0</v>
      </c>
      <c r="ET114" s="6">
        <v>0</v>
      </c>
      <c r="EU114" s="6">
        <v>0</v>
      </c>
      <c r="EV114" s="7">
        <v>1324.75</v>
      </c>
      <c r="EW114" s="6">
        <v>0</v>
      </c>
      <c r="EX114" s="6">
        <v>0</v>
      </c>
      <c r="EY114" s="6">
        <v>0</v>
      </c>
      <c r="EZ114" s="6">
        <v>0</v>
      </c>
      <c r="FA114" s="6">
        <v>0</v>
      </c>
      <c r="FB114" s="6">
        <v>0</v>
      </c>
      <c r="FC114" s="6">
        <v>0</v>
      </c>
      <c r="FD114" s="6">
        <v>0</v>
      </c>
      <c r="FE114" s="6">
        <v>0</v>
      </c>
      <c r="FF114" s="6">
        <v>0</v>
      </c>
      <c r="FG114" s="6">
        <v>0</v>
      </c>
      <c r="FH114" s="6">
        <v>0</v>
      </c>
      <c r="FI114" s="6">
        <v>0</v>
      </c>
      <c r="FJ114" s="6">
        <v>0</v>
      </c>
      <c r="FK114" s="6">
        <v>0</v>
      </c>
      <c r="FL114" s="6">
        <v>0</v>
      </c>
      <c r="FM114" s="6">
        <v>0</v>
      </c>
      <c r="FN114" s="6">
        <v>0</v>
      </c>
      <c r="FO114" s="6">
        <v>0</v>
      </c>
      <c r="FP114" s="6">
        <v>0</v>
      </c>
      <c r="FQ114" s="7">
        <v>0</v>
      </c>
      <c r="FR114" s="6">
        <v>0</v>
      </c>
      <c r="FS114" s="6">
        <v>0</v>
      </c>
      <c r="FT114" s="6">
        <v>0</v>
      </c>
      <c r="FU114" s="6">
        <v>0</v>
      </c>
      <c r="FV114" s="6">
        <v>0</v>
      </c>
      <c r="FW114" s="6">
        <v>0</v>
      </c>
      <c r="FX114" s="6">
        <v>792</v>
      </c>
      <c r="FY114" s="6">
        <v>308</v>
      </c>
      <c r="FZ114" s="6">
        <v>310</v>
      </c>
      <c r="GA114" s="6">
        <v>428</v>
      </c>
      <c r="GB114" s="6">
        <v>714</v>
      </c>
      <c r="GC114" s="6">
        <v>692</v>
      </c>
      <c r="GD114" s="6">
        <v>1037</v>
      </c>
      <c r="GE114" s="6">
        <v>885</v>
      </c>
      <c r="GF114" s="6">
        <v>1390</v>
      </c>
      <c r="GG114" s="6">
        <v>917</v>
      </c>
      <c r="GH114" s="6">
        <v>407</v>
      </c>
      <c r="GI114" s="6">
        <v>861</v>
      </c>
      <c r="GJ114" s="6">
        <v>1546</v>
      </c>
      <c r="GK114" s="6">
        <v>3147</v>
      </c>
      <c r="GL114" s="7">
        <v>671.7</v>
      </c>
      <c r="GM114" s="6">
        <v>0</v>
      </c>
      <c r="GN114" s="6">
        <v>0</v>
      </c>
      <c r="GO114" s="6">
        <v>0</v>
      </c>
      <c r="GP114" s="6">
        <v>0</v>
      </c>
      <c r="GQ114" s="6">
        <v>0</v>
      </c>
      <c r="GR114" s="6">
        <v>0</v>
      </c>
      <c r="GS114" s="6">
        <v>0</v>
      </c>
      <c r="GT114" s="6">
        <v>0</v>
      </c>
      <c r="GU114" s="6">
        <v>0</v>
      </c>
      <c r="GV114" s="6">
        <v>0</v>
      </c>
      <c r="GW114" s="6">
        <v>0</v>
      </c>
      <c r="GX114" s="6">
        <v>0</v>
      </c>
      <c r="GY114" s="6">
        <v>0</v>
      </c>
      <c r="GZ114" s="6">
        <v>0</v>
      </c>
      <c r="HA114" s="6">
        <v>0</v>
      </c>
      <c r="HB114" s="6">
        <v>0</v>
      </c>
      <c r="HC114" s="6">
        <v>0</v>
      </c>
      <c r="HD114" s="6">
        <v>0</v>
      </c>
      <c r="HE114" s="6">
        <v>0</v>
      </c>
      <c r="HF114" s="6">
        <v>0</v>
      </c>
      <c r="HG114" s="7">
        <v>0</v>
      </c>
      <c r="HH114" s="6">
        <v>48849</v>
      </c>
      <c r="HI114" s="6">
        <v>52793</v>
      </c>
      <c r="HJ114" s="6">
        <v>43029</v>
      </c>
      <c r="HK114" s="6">
        <v>43151</v>
      </c>
      <c r="HL114" s="6">
        <v>38883</v>
      </c>
      <c r="HM114" s="6">
        <v>28495</v>
      </c>
      <c r="HN114" s="6">
        <v>38746</v>
      </c>
      <c r="HO114" s="6">
        <v>40245</v>
      </c>
      <c r="HP114" s="6">
        <v>35157</v>
      </c>
      <c r="HQ114" s="6">
        <v>47777</v>
      </c>
      <c r="HR114" s="6">
        <v>41100</v>
      </c>
      <c r="HS114" s="6">
        <v>34658</v>
      </c>
      <c r="HT114" s="6">
        <v>38789</v>
      </c>
      <c r="HU114" s="6">
        <v>32613</v>
      </c>
      <c r="HV114" s="6">
        <v>36029</v>
      </c>
      <c r="HW114" s="6">
        <v>28090</v>
      </c>
      <c r="HX114" s="6">
        <v>21002</v>
      </c>
      <c r="HY114" s="6">
        <v>26027</v>
      </c>
      <c r="HZ114" s="6">
        <v>22332</v>
      </c>
      <c r="IA114" s="6">
        <v>8388</v>
      </c>
      <c r="IB114" s="7">
        <v>35307.65</v>
      </c>
    </row>
    <row r="115" spans="3:236" ht="14">
      <c r="C115" s="5" t="s">
        <v>121</v>
      </c>
      <c r="D115" s="8"/>
      <c r="E115" s="8"/>
      <c r="F115" s="8"/>
      <c r="G115" s="8"/>
      <c r="H115" s="8"/>
      <c r="I115" s="8"/>
      <c r="J115" s="8"/>
      <c r="K115" s="8"/>
      <c r="L115" s="19">
        <v>11219</v>
      </c>
      <c r="M115" s="17"/>
      <c r="N115" s="18"/>
      <c r="O115" s="6">
        <v>10881</v>
      </c>
      <c r="P115" s="6">
        <v>9770</v>
      </c>
      <c r="Q115" s="6">
        <v>10466</v>
      </c>
      <c r="R115" s="6">
        <v>8766</v>
      </c>
      <c r="S115" s="6">
        <v>8254</v>
      </c>
      <c r="T115" s="6">
        <v>9903</v>
      </c>
      <c r="U115" s="6">
        <v>10068</v>
      </c>
      <c r="V115" s="6">
        <v>15326</v>
      </c>
      <c r="W115" s="6">
        <v>12897</v>
      </c>
      <c r="X115" s="6">
        <v>13378</v>
      </c>
      <c r="Y115" s="6">
        <v>13085</v>
      </c>
      <c r="Z115" s="7">
        <v>11167.75</v>
      </c>
      <c r="AA115" s="8"/>
      <c r="AB115" s="8"/>
      <c r="AC115" s="8"/>
      <c r="AD115" s="8"/>
      <c r="AE115" s="8"/>
      <c r="AF115" s="8"/>
      <c r="AG115" s="8"/>
      <c r="AH115" s="8"/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7">
        <v>0</v>
      </c>
      <c r="AV115" s="8"/>
      <c r="AW115" s="8"/>
      <c r="AX115" s="8"/>
      <c r="AY115" s="8"/>
      <c r="AZ115" s="8"/>
      <c r="BA115" s="8"/>
      <c r="BB115" s="8"/>
      <c r="BC115" s="8"/>
      <c r="BD115" s="6">
        <v>22438</v>
      </c>
      <c r="BE115" s="6">
        <v>21762</v>
      </c>
      <c r="BF115" s="6">
        <v>19540</v>
      </c>
      <c r="BG115" s="6">
        <v>20932</v>
      </c>
      <c r="BH115" s="6">
        <v>17532</v>
      </c>
      <c r="BI115" s="6">
        <v>16508</v>
      </c>
      <c r="BJ115" s="6">
        <v>19806</v>
      </c>
      <c r="BK115" s="6">
        <v>20136</v>
      </c>
      <c r="BL115" s="6">
        <v>30652</v>
      </c>
      <c r="BM115" s="6">
        <v>25794</v>
      </c>
      <c r="BN115" s="6">
        <v>26756</v>
      </c>
      <c r="BO115" s="6">
        <v>26170</v>
      </c>
      <c r="BP115" s="7">
        <v>22335.5</v>
      </c>
      <c r="BQ115" s="8"/>
      <c r="BR115" s="8"/>
      <c r="BS115" s="8"/>
      <c r="BT115" s="8"/>
      <c r="BU115" s="8"/>
      <c r="BV115" s="8"/>
      <c r="BW115" s="8"/>
      <c r="BX115" s="8"/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7">
        <v>0</v>
      </c>
      <c r="CL115" s="8"/>
      <c r="CM115" s="8"/>
      <c r="CN115" s="8"/>
      <c r="CO115" s="8"/>
      <c r="CP115" s="8"/>
      <c r="CQ115" s="8"/>
      <c r="CR115" s="8"/>
      <c r="CS115" s="8"/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  <c r="DD115" s="6">
        <v>0</v>
      </c>
      <c r="DE115" s="6">
        <v>0</v>
      </c>
      <c r="DF115" s="7">
        <v>0</v>
      </c>
      <c r="DG115" s="8"/>
      <c r="DH115" s="8"/>
      <c r="DI115" s="8"/>
      <c r="DJ115" s="8"/>
      <c r="DK115" s="8"/>
      <c r="DL115" s="8"/>
      <c r="DM115" s="8"/>
      <c r="DN115" s="8"/>
      <c r="DO115" s="6">
        <v>0</v>
      </c>
      <c r="DP115" s="6">
        <v>0</v>
      </c>
      <c r="DQ115" s="6">
        <v>0</v>
      </c>
      <c r="DR115" s="6">
        <v>0</v>
      </c>
      <c r="DS115" s="6">
        <v>0</v>
      </c>
      <c r="DT115" s="6">
        <v>0</v>
      </c>
      <c r="DU115" s="6">
        <v>0</v>
      </c>
      <c r="DV115" s="6">
        <v>0</v>
      </c>
      <c r="DW115" s="6">
        <v>0</v>
      </c>
      <c r="DX115" s="6">
        <v>0</v>
      </c>
      <c r="DY115" s="6">
        <v>0</v>
      </c>
      <c r="DZ115" s="6">
        <v>0</v>
      </c>
      <c r="EA115" s="7">
        <v>0</v>
      </c>
      <c r="EB115" s="8"/>
      <c r="EC115" s="8"/>
      <c r="ED115" s="8"/>
      <c r="EE115" s="8"/>
      <c r="EF115" s="8"/>
      <c r="EG115" s="8"/>
      <c r="EH115" s="8"/>
      <c r="EI115" s="8"/>
      <c r="EJ115" s="6">
        <v>0</v>
      </c>
      <c r="EK115" s="6">
        <v>0</v>
      </c>
      <c r="EL115" s="6">
        <v>0</v>
      </c>
      <c r="EM115" s="6">
        <v>0</v>
      </c>
      <c r="EN115" s="6">
        <v>0</v>
      </c>
      <c r="EO115" s="6">
        <v>0</v>
      </c>
      <c r="EP115" s="6">
        <v>0</v>
      </c>
      <c r="EQ115" s="6">
        <v>0</v>
      </c>
      <c r="ER115" s="6">
        <v>0</v>
      </c>
      <c r="ES115" s="6">
        <v>0</v>
      </c>
      <c r="ET115" s="6">
        <v>0</v>
      </c>
      <c r="EU115" s="6">
        <v>0</v>
      </c>
      <c r="EV115" s="7">
        <v>0</v>
      </c>
      <c r="EW115" s="8"/>
      <c r="EX115" s="8"/>
      <c r="EY115" s="8"/>
      <c r="EZ115" s="8"/>
      <c r="FA115" s="8"/>
      <c r="FB115" s="8"/>
      <c r="FC115" s="8"/>
      <c r="FD115" s="8"/>
      <c r="FE115" s="6">
        <v>0</v>
      </c>
      <c r="FF115" s="6">
        <v>0</v>
      </c>
      <c r="FG115" s="6">
        <v>0</v>
      </c>
      <c r="FH115" s="6">
        <v>0</v>
      </c>
      <c r="FI115" s="6">
        <v>0</v>
      </c>
      <c r="FJ115" s="6">
        <v>0</v>
      </c>
      <c r="FK115" s="6">
        <v>0</v>
      </c>
      <c r="FL115" s="6">
        <v>0</v>
      </c>
      <c r="FM115" s="6">
        <v>0</v>
      </c>
      <c r="FN115" s="6">
        <v>0</v>
      </c>
      <c r="FO115" s="6">
        <v>0</v>
      </c>
      <c r="FP115" s="6">
        <v>0</v>
      </c>
      <c r="FQ115" s="7">
        <v>0</v>
      </c>
      <c r="FR115" s="8"/>
      <c r="FS115" s="8"/>
      <c r="FT115" s="8"/>
      <c r="FU115" s="8"/>
      <c r="FV115" s="8"/>
      <c r="FW115" s="8"/>
      <c r="FX115" s="8"/>
      <c r="FY115" s="8"/>
      <c r="FZ115" s="6">
        <v>0</v>
      </c>
      <c r="GA115" s="6">
        <v>0</v>
      </c>
      <c r="GB115" s="6">
        <v>0</v>
      </c>
      <c r="GC115" s="6">
        <v>0</v>
      </c>
      <c r="GD115" s="6">
        <v>0</v>
      </c>
      <c r="GE115" s="6">
        <v>0</v>
      </c>
      <c r="GF115" s="6">
        <v>0</v>
      </c>
      <c r="GG115" s="6">
        <v>0</v>
      </c>
      <c r="GH115" s="6">
        <v>0</v>
      </c>
      <c r="GI115" s="6">
        <v>0</v>
      </c>
      <c r="GJ115" s="6">
        <v>0</v>
      </c>
      <c r="GK115" s="6">
        <v>0</v>
      </c>
      <c r="GL115" s="7">
        <v>0</v>
      </c>
      <c r="GM115" s="8"/>
      <c r="GN115" s="8"/>
      <c r="GO115" s="8"/>
      <c r="GP115" s="8"/>
      <c r="GQ115" s="8"/>
      <c r="GR115" s="8"/>
      <c r="GS115" s="8"/>
      <c r="GT115" s="8"/>
      <c r="GU115" s="6">
        <v>0</v>
      </c>
      <c r="GV115" s="6">
        <v>0</v>
      </c>
      <c r="GW115" s="6">
        <v>0</v>
      </c>
      <c r="GX115" s="6">
        <v>0</v>
      </c>
      <c r="GY115" s="6">
        <v>0</v>
      </c>
      <c r="GZ115" s="6">
        <v>0</v>
      </c>
      <c r="HA115" s="6">
        <v>0</v>
      </c>
      <c r="HB115" s="6">
        <v>0</v>
      </c>
      <c r="HC115" s="6">
        <v>0</v>
      </c>
      <c r="HD115" s="6">
        <v>0</v>
      </c>
      <c r="HE115" s="6">
        <v>0</v>
      </c>
      <c r="HF115" s="6">
        <v>0</v>
      </c>
      <c r="HG115" s="7">
        <v>0</v>
      </c>
      <c r="HH115" s="8"/>
      <c r="HI115" s="8"/>
      <c r="HJ115" s="8"/>
      <c r="HK115" s="8"/>
      <c r="HL115" s="8"/>
      <c r="HM115" s="8"/>
      <c r="HN115" s="8"/>
      <c r="HO115" s="8"/>
      <c r="HP115" s="6">
        <v>0</v>
      </c>
      <c r="HQ115" s="6">
        <v>0</v>
      </c>
      <c r="HR115" s="6">
        <v>0</v>
      </c>
      <c r="HS115" s="6">
        <v>0</v>
      </c>
      <c r="HT115" s="6">
        <v>0</v>
      </c>
      <c r="HU115" s="6">
        <v>0</v>
      </c>
      <c r="HV115" s="6">
        <v>0</v>
      </c>
      <c r="HW115" s="6">
        <v>0</v>
      </c>
      <c r="HX115" s="6">
        <v>0</v>
      </c>
      <c r="HY115" s="6">
        <v>0</v>
      </c>
      <c r="HZ115" s="6">
        <v>0</v>
      </c>
      <c r="IA115" s="6">
        <v>0</v>
      </c>
      <c r="IB115" s="7">
        <v>0</v>
      </c>
    </row>
    <row r="116" spans="3:236" ht="14">
      <c r="C116" s="5" t="s">
        <v>122</v>
      </c>
      <c r="D116" s="8"/>
      <c r="E116" s="8"/>
      <c r="F116" s="8"/>
      <c r="G116" s="8"/>
      <c r="H116" s="8"/>
      <c r="I116" s="8"/>
      <c r="J116" s="8"/>
      <c r="K116" s="8"/>
      <c r="L116" s="20"/>
      <c r="M116" s="17"/>
      <c r="N116" s="18"/>
      <c r="O116" s="6">
        <v>143725</v>
      </c>
      <c r="P116" s="6">
        <v>136091</v>
      </c>
      <c r="Q116" s="6">
        <v>149668</v>
      </c>
      <c r="R116" s="6">
        <v>137837</v>
      </c>
      <c r="S116" s="6">
        <v>265246</v>
      </c>
      <c r="T116" s="6">
        <v>317926</v>
      </c>
      <c r="U116" s="6">
        <v>265924</v>
      </c>
      <c r="V116" s="6">
        <v>284226</v>
      </c>
      <c r="W116" s="6">
        <v>337217</v>
      </c>
      <c r="X116" s="6">
        <v>385123</v>
      </c>
      <c r="Y116" s="6">
        <v>364082</v>
      </c>
      <c r="Z116" s="7">
        <v>253369.545454545</v>
      </c>
      <c r="AA116" s="8"/>
      <c r="AB116" s="8"/>
      <c r="AC116" s="8"/>
      <c r="AD116" s="8"/>
      <c r="AE116" s="8"/>
      <c r="AF116" s="8"/>
      <c r="AG116" s="8"/>
      <c r="AH116" s="8"/>
      <c r="AI116" s="8"/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7">
        <v>0</v>
      </c>
      <c r="AV116" s="8"/>
      <c r="AW116" s="8"/>
      <c r="AX116" s="8"/>
      <c r="AY116" s="8"/>
      <c r="AZ116" s="8"/>
      <c r="BA116" s="8"/>
      <c r="BB116" s="8"/>
      <c r="BC116" s="8"/>
      <c r="BD116" s="8"/>
      <c r="BE116" s="6">
        <v>143725</v>
      </c>
      <c r="BF116" s="6">
        <v>136091</v>
      </c>
      <c r="BG116" s="6">
        <v>149668</v>
      </c>
      <c r="BH116" s="6">
        <v>137837</v>
      </c>
      <c r="BI116" s="6">
        <v>265246</v>
      </c>
      <c r="BJ116" s="6">
        <v>317926</v>
      </c>
      <c r="BK116" s="6">
        <v>265924</v>
      </c>
      <c r="BL116" s="6">
        <v>284226</v>
      </c>
      <c r="BM116" s="6">
        <v>337217</v>
      </c>
      <c r="BN116" s="6">
        <v>385123</v>
      </c>
      <c r="BO116" s="6">
        <v>364082</v>
      </c>
      <c r="BP116" s="7">
        <v>253369.545454545</v>
      </c>
      <c r="BQ116" s="8"/>
      <c r="BR116" s="8"/>
      <c r="BS116" s="8"/>
      <c r="BT116" s="8"/>
      <c r="BU116" s="8"/>
      <c r="BV116" s="8"/>
      <c r="BW116" s="8"/>
      <c r="BX116" s="8"/>
      <c r="BY116" s="8"/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7">
        <v>0</v>
      </c>
      <c r="CL116" s="8"/>
      <c r="CM116" s="8"/>
      <c r="CN116" s="8"/>
      <c r="CO116" s="8"/>
      <c r="CP116" s="8"/>
      <c r="CQ116" s="8"/>
      <c r="CR116" s="8"/>
      <c r="CS116" s="8"/>
      <c r="CT116" s="8"/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  <c r="DD116" s="6">
        <v>0</v>
      </c>
      <c r="DE116" s="6">
        <v>0</v>
      </c>
      <c r="DF116" s="7">
        <v>0</v>
      </c>
      <c r="DG116" s="8"/>
      <c r="DH116" s="8"/>
      <c r="DI116" s="8"/>
      <c r="DJ116" s="8"/>
      <c r="DK116" s="8"/>
      <c r="DL116" s="8"/>
      <c r="DM116" s="8"/>
      <c r="DN116" s="8"/>
      <c r="DO116" s="8"/>
      <c r="DP116" s="6">
        <v>0</v>
      </c>
      <c r="DQ116" s="6">
        <v>0</v>
      </c>
      <c r="DR116" s="6">
        <v>0</v>
      </c>
      <c r="DS116" s="6">
        <v>0</v>
      </c>
      <c r="DT116" s="6">
        <v>0</v>
      </c>
      <c r="DU116" s="6">
        <v>0</v>
      </c>
      <c r="DV116" s="6">
        <v>0</v>
      </c>
      <c r="DW116" s="6">
        <v>0</v>
      </c>
      <c r="DX116" s="6">
        <v>0</v>
      </c>
      <c r="DY116" s="6">
        <v>0</v>
      </c>
      <c r="DZ116" s="6">
        <v>0</v>
      </c>
      <c r="EA116" s="7">
        <v>0</v>
      </c>
      <c r="EB116" s="8"/>
      <c r="EC116" s="8"/>
      <c r="ED116" s="8"/>
      <c r="EE116" s="8"/>
      <c r="EF116" s="8"/>
      <c r="EG116" s="8"/>
      <c r="EH116" s="8"/>
      <c r="EI116" s="8"/>
      <c r="EJ116" s="8"/>
      <c r="EK116" s="6">
        <v>0</v>
      </c>
      <c r="EL116" s="6">
        <v>0</v>
      </c>
      <c r="EM116" s="6">
        <v>0</v>
      </c>
      <c r="EN116" s="6">
        <v>0</v>
      </c>
      <c r="EO116" s="6">
        <v>0</v>
      </c>
      <c r="EP116" s="6">
        <v>0</v>
      </c>
      <c r="EQ116" s="6">
        <v>0</v>
      </c>
      <c r="ER116" s="6">
        <v>0</v>
      </c>
      <c r="ES116" s="6">
        <v>0</v>
      </c>
      <c r="ET116" s="6">
        <v>0</v>
      </c>
      <c r="EU116" s="6">
        <v>0</v>
      </c>
      <c r="EV116" s="7">
        <v>0</v>
      </c>
      <c r="EW116" s="8"/>
      <c r="EX116" s="8"/>
      <c r="EY116" s="8"/>
      <c r="EZ116" s="8"/>
      <c r="FA116" s="8"/>
      <c r="FB116" s="8"/>
      <c r="FC116" s="8"/>
      <c r="FD116" s="8"/>
      <c r="FE116" s="8"/>
      <c r="FF116" s="6">
        <v>0</v>
      </c>
      <c r="FG116" s="6">
        <v>0</v>
      </c>
      <c r="FH116" s="6">
        <v>0</v>
      </c>
      <c r="FI116" s="6">
        <v>0</v>
      </c>
      <c r="FJ116" s="6">
        <v>0</v>
      </c>
      <c r="FK116" s="6">
        <v>0</v>
      </c>
      <c r="FL116" s="6">
        <v>0</v>
      </c>
      <c r="FM116" s="6">
        <v>0</v>
      </c>
      <c r="FN116" s="6">
        <v>0</v>
      </c>
      <c r="FO116" s="6">
        <v>0</v>
      </c>
      <c r="FP116" s="6">
        <v>0</v>
      </c>
      <c r="FQ116" s="7">
        <v>0</v>
      </c>
      <c r="FR116" s="8"/>
      <c r="FS116" s="8"/>
      <c r="FT116" s="8"/>
      <c r="FU116" s="8"/>
      <c r="FV116" s="8"/>
      <c r="FW116" s="8"/>
      <c r="FX116" s="8"/>
      <c r="FY116" s="8"/>
      <c r="FZ116" s="8"/>
      <c r="GA116" s="6">
        <v>0</v>
      </c>
      <c r="GB116" s="6">
        <v>0</v>
      </c>
      <c r="GC116" s="6">
        <v>0</v>
      </c>
      <c r="GD116" s="6">
        <v>0</v>
      </c>
      <c r="GE116" s="6">
        <v>0</v>
      </c>
      <c r="GF116" s="6">
        <v>0</v>
      </c>
      <c r="GG116" s="6">
        <v>0</v>
      </c>
      <c r="GH116" s="6">
        <v>0</v>
      </c>
      <c r="GI116" s="6">
        <v>0</v>
      </c>
      <c r="GJ116" s="6">
        <v>0</v>
      </c>
      <c r="GK116" s="6">
        <v>0</v>
      </c>
      <c r="GL116" s="7">
        <v>0</v>
      </c>
      <c r="GM116" s="8"/>
      <c r="GN116" s="8"/>
      <c r="GO116" s="8"/>
      <c r="GP116" s="8"/>
      <c r="GQ116" s="8"/>
      <c r="GR116" s="8"/>
      <c r="GS116" s="8"/>
      <c r="GT116" s="8"/>
      <c r="GU116" s="8"/>
      <c r="GV116" s="6">
        <v>0</v>
      </c>
      <c r="GW116" s="6">
        <v>0</v>
      </c>
      <c r="GX116" s="6">
        <v>0</v>
      </c>
      <c r="GY116" s="6">
        <v>0</v>
      </c>
      <c r="GZ116" s="6">
        <v>0</v>
      </c>
      <c r="HA116" s="6">
        <v>0</v>
      </c>
      <c r="HB116" s="6">
        <v>0</v>
      </c>
      <c r="HC116" s="6">
        <v>0</v>
      </c>
      <c r="HD116" s="6">
        <v>0</v>
      </c>
      <c r="HE116" s="6">
        <v>0</v>
      </c>
      <c r="HF116" s="6">
        <v>0</v>
      </c>
      <c r="HG116" s="7">
        <v>0</v>
      </c>
      <c r="HH116" s="8"/>
      <c r="HI116" s="8"/>
      <c r="HJ116" s="8"/>
      <c r="HK116" s="8"/>
      <c r="HL116" s="8"/>
      <c r="HM116" s="8"/>
      <c r="HN116" s="8"/>
      <c r="HO116" s="8"/>
      <c r="HP116" s="8"/>
      <c r="HQ116" s="6">
        <v>0</v>
      </c>
      <c r="HR116" s="6">
        <v>0</v>
      </c>
      <c r="HS116" s="6">
        <v>0</v>
      </c>
      <c r="HT116" s="6">
        <v>0</v>
      </c>
      <c r="HU116" s="6">
        <v>0</v>
      </c>
      <c r="HV116" s="6">
        <v>0</v>
      </c>
      <c r="HW116" s="6">
        <v>0</v>
      </c>
      <c r="HX116" s="6">
        <v>0</v>
      </c>
      <c r="HY116" s="6">
        <v>0</v>
      </c>
      <c r="HZ116" s="6">
        <v>0</v>
      </c>
      <c r="IA116" s="6">
        <v>0</v>
      </c>
      <c r="IB116" s="7">
        <v>0</v>
      </c>
    </row>
    <row r="117" spans="3:236" ht="14">
      <c r="C117" s="5" t="s">
        <v>123</v>
      </c>
      <c r="D117" s="6">
        <v>79779</v>
      </c>
      <c r="E117" s="6">
        <v>81510</v>
      </c>
      <c r="F117" s="6">
        <v>82094</v>
      </c>
      <c r="G117" s="6">
        <v>79669</v>
      </c>
      <c r="H117" s="6">
        <v>62509</v>
      </c>
      <c r="I117" s="6">
        <v>67537</v>
      </c>
      <c r="J117" s="6">
        <v>61258</v>
      </c>
      <c r="K117" s="6">
        <v>59508</v>
      </c>
      <c r="L117" s="19">
        <v>56094</v>
      </c>
      <c r="M117" s="17"/>
      <c r="N117" s="18"/>
      <c r="O117" s="6">
        <v>55992</v>
      </c>
      <c r="P117" s="6">
        <v>56988</v>
      </c>
      <c r="Q117" s="6">
        <v>64251</v>
      </c>
      <c r="R117" s="6">
        <v>65422</v>
      </c>
      <c r="S117" s="6">
        <v>61289</v>
      </c>
      <c r="T117" s="6">
        <v>62637</v>
      </c>
      <c r="U117" s="6">
        <v>58032</v>
      </c>
      <c r="V117" s="6">
        <v>63297</v>
      </c>
      <c r="W117" s="6">
        <v>69130</v>
      </c>
      <c r="X117" s="6">
        <v>73564</v>
      </c>
      <c r="Y117" s="6">
        <v>71763</v>
      </c>
      <c r="Z117" s="7">
        <v>66616.149999999994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7">
        <v>0</v>
      </c>
      <c r="AV117" s="6">
        <v>98756</v>
      </c>
      <c r="AW117" s="6">
        <v>101674</v>
      </c>
      <c r="AX117" s="6">
        <v>102348</v>
      </c>
      <c r="AY117" s="6">
        <v>99024</v>
      </c>
      <c r="AZ117" s="6">
        <v>77992</v>
      </c>
      <c r="BA117" s="6">
        <v>84115</v>
      </c>
      <c r="BB117" s="6">
        <v>75851</v>
      </c>
      <c r="BC117" s="6">
        <v>73835</v>
      </c>
      <c r="BD117" s="6">
        <v>69348</v>
      </c>
      <c r="BE117" s="6">
        <v>69217</v>
      </c>
      <c r="BF117" s="6">
        <v>70131</v>
      </c>
      <c r="BG117" s="6">
        <v>79669</v>
      </c>
      <c r="BH117" s="6">
        <v>81112</v>
      </c>
      <c r="BI117" s="6">
        <v>77024</v>
      </c>
      <c r="BJ117" s="6">
        <v>78093</v>
      </c>
      <c r="BK117" s="6">
        <v>73413</v>
      </c>
      <c r="BL117" s="6">
        <v>78742</v>
      </c>
      <c r="BM117" s="6">
        <v>85717</v>
      </c>
      <c r="BN117" s="6">
        <v>91162</v>
      </c>
      <c r="BO117" s="6">
        <v>88303</v>
      </c>
      <c r="BP117" s="7">
        <v>82776.3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7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  <c r="DD117" s="6">
        <v>0</v>
      </c>
      <c r="DE117" s="6">
        <v>0</v>
      </c>
      <c r="DF117" s="7">
        <v>0</v>
      </c>
      <c r="DG117" s="6">
        <v>0</v>
      </c>
      <c r="DH117" s="6">
        <v>0</v>
      </c>
      <c r="DI117" s="6">
        <v>0</v>
      </c>
      <c r="DJ117" s="6">
        <v>0</v>
      </c>
      <c r="DK117" s="6">
        <v>0</v>
      </c>
      <c r="DL117" s="6">
        <v>0</v>
      </c>
      <c r="DM117" s="6">
        <v>0</v>
      </c>
      <c r="DN117" s="6">
        <v>0</v>
      </c>
      <c r="DO117" s="6">
        <v>0</v>
      </c>
      <c r="DP117" s="6">
        <v>0</v>
      </c>
      <c r="DQ117" s="6">
        <v>0</v>
      </c>
      <c r="DR117" s="6">
        <v>0</v>
      </c>
      <c r="DS117" s="6">
        <v>0</v>
      </c>
      <c r="DT117" s="6">
        <v>0</v>
      </c>
      <c r="DU117" s="6">
        <v>0</v>
      </c>
      <c r="DV117" s="6">
        <v>0</v>
      </c>
      <c r="DW117" s="6">
        <v>0</v>
      </c>
      <c r="DX117" s="6">
        <v>0</v>
      </c>
      <c r="DY117" s="6">
        <v>0</v>
      </c>
      <c r="DZ117" s="6">
        <v>0</v>
      </c>
      <c r="EA117" s="7">
        <v>0</v>
      </c>
      <c r="EB117" s="6">
        <v>0</v>
      </c>
      <c r="EC117" s="6">
        <v>0</v>
      </c>
      <c r="ED117" s="6">
        <v>0</v>
      </c>
      <c r="EE117" s="6">
        <v>0</v>
      </c>
      <c r="EF117" s="6">
        <v>0</v>
      </c>
      <c r="EG117" s="6">
        <v>0</v>
      </c>
      <c r="EH117" s="6">
        <v>0</v>
      </c>
      <c r="EI117" s="6">
        <v>0</v>
      </c>
      <c r="EJ117" s="6">
        <v>0</v>
      </c>
      <c r="EK117" s="6">
        <v>0</v>
      </c>
      <c r="EL117" s="6">
        <v>0</v>
      </c>
      <c r="EM117" s="6">
        <v>0</v>
      </c>
      <c r="EN117" s="6">
        <v>0</v>
      </c>
      <c r="EO117" s="6">
        <v>0</v>
      </c>
      <c r="EP117" s="6">
        <v>0</v>
      </c>
      <c r="EQ117" s="6">
        <v>0</v>
      </c>
      <c r="ER117" s="6">
        <v>0</v>
      </c>
      <c r="ES117" s="6">
        <v>0</v>
      </c>
      <c r="ET117" s="6">
        <v>0</v>
      </c>
      <c r="EU117" s="6">
        <v>0</v>
      </c>
      <c r="EV117" s="7">
        <v>0</v>
      </c>
      <c r="EW117" s="6">
        <v>0</v>
      </c>
      <c r="EX117" s="6">
        <v>0</v>
      </c>
      <c r="EY117" s="6">
        <v>0</v>
      </c>
      <c r="EZ117" s="6">
        <v>0</v>
      </c>
      <c r="FA117" s="6">
        <v>0</v>
      </c>
      <c r="FB117" s="6">
        <v>0</v>
      </c>
      <c r="FC117" s="6">
        <v>0</v>
      </c>
      <c r="FD117" s="6">
        <v>0</v>
      </c>
      <c r="FE117" s="6">
        <v>0</v>
      </c>
      <c r="FF117" s="6">
        <v>0</v>
      </c>
      <c r="FG117" s="6">
        <v>0</v>
      </c>
      <c r="FH117" s="6">
        <v>0</v>
      </c>
      <c r="FI117" s="6">
        <v>0</v>
      </c>
      <c r="FJ117" s="6">
        <v>0</v>
      </c>
      <c r="FK117" s="6">
        <v>0</v>
      </c>
      <c r="FL117" s="6">
        <v>0</v>
      </c>
      <c r="FM117" s="6">
        <v>0</v>
      </c>
      <c r="FN117" s="6">
        <v>0</v>
      </c>
      <c r="FO117" s="6">
        <v>0</v>
      </c>
      <c r="FP117" s="6">
        <v>0</v>
      </c>
      <c r="FQ117" s="7">
        <v>0</v>
      </c>
      <c r="FR117" s="6">
        <v>0</v>
      </c>
      <c r="FS117" s="6">
        <v>0</v>
      </c>
      <c r="FT117" s="6">
        <v>0</v>
      </c>
      <c r="FU117" s="6">
        <v>0</v>
      </c>
      <c r="FV117" s="6">
        <v>0</v>
      </c>
      <c r="FW117" s="6">
        <v>0</v>
      </c>
      <c r="FX117" s="6">
        <v>0</v>
      </c>
      <c r="FY117" s="6">
        <v>0</v>
      </c>
      <c r="FZ117" s="6">
        <v>0</v>
      </c>
      <c r="GA117" s="6">
        <v>0</v>
      </c>
      <c r="GB117" s="6">
        <v>0</v>
      </c>
      <c r="GC117" s="6">
        <v>0</v>
      </c>
      <c r="GD117" s="6">
        <v>0</v>
      </c>
      <c r="GE117" s="6">
        <v>0</v>
      </c>
      <c r="GF117" s="6">
        <v>0</v>
      </c>
      <c r="GG117" s="6">
        <v>0</v>
      </c>
      <c r="GH117" s="6">
        <v>0</v>
      </c>
      <c r="GI117" s="6">
        <v>0</v>
      </c>
      <c r="GJ117" s="6">
        <v>0</v>
      </c>
      <c r="GK117" s="6">
        <v>0</v>
      </c>
      <c r="GL117" s="7">
        <v>0</v>
      </c>
      <c r="GM117" s="6">
        <v>0</v>
      </c>
      <c r="GN117" s="6">
        <v>0</v>
      </c>
      <c r="GO117" s="6">
        <v>0</v>
      </c>
      <c r="GP117" s="6">
        <v>0</v>
      </c>
      <c r="GQ117" s="6">
        <v>0</v>
      </c>
      <c r="GR117" s="6">
        <v>0</v>
      </c>
      <c r="GS117" s="6">
        <v>0</v>
      </c>
      <c r="GT117" s="6">
        <v>0</v>
      </c>
      <c r="GU117" s="6">
        <v>0</v>
      </c>
      <c r="GV117" s="6">
        <v>0</v>
      </c>
      <c r="GW117" s="6">
        <v>0</v>
      </c>
      <c r="GX117" s="6">
        <v>0</v>
      </c>
      <c r="GY117" s="6">
        <v>0</v>
      </c>
      <c r="GZ117" s="6">
        <v>0</v>
      </c>
      <c r="HA117" s="6">
        <v>0</v>
      </c>
      <c r="HB117" s="6">
        <v>0</v>
      </c>
      <c r="HC117" s="6">
        <v>0</v>
      </c>
      <c r="HD117" s="6">
        <v>0</v>
      </c>
      <c r="HE117" s="6">
        <v>0</v>
      </c>
      <c r="HF117" s="6">
        <v>0</v>
      </c>
      <c r="HG117" s="7">
        <v>0</v>
      </c>
      <c r="HH117" s="6">
        <v>0</v>
      </c>
      <c r="HI117" s="6">
        <v>0</v>
      </c>
      <c r="HJ117" s="6">
        <v>0</v>
      </c>
      <c r="HK117" s="6">
        <v>0</v>
      </c>
      <c r="HL117" s="6">
        <v>0</v>
      </c>
      <c r="HM117" s="6">
        <v>0</v>
      </c>
      <c r="HN117" s="6">
        <v>0</v>
      </c>
      <c r="HO117" s="6">
        <v>0</v>
      </c>
      <c r="HP117" s="6">
        <v>0</v>
      </c>
      <c r="HQ117" s="6">
        <v>0</v>
      </c>
      <c r="HR117" s="6">
        <v>0</v>
      </c>
      <c r="HS117" s="6">
        <v>0</v>
      </c>
      <c r="HT117" s="6">
        <v>0</v>
      </c>
      <c r="HU117" s="6">
        <v>0</v>
      </c>
      <c r="HV117" s="6">
        <v>0</v>
      </c>
      <c r="HW117" s="6">
        <v>0</v>
      </c>
      <c r="HX117" s="6">
        <v>0</v>
      </c>
      <c r="HY117" s="6">
        <v>0</v>
      </c>
      <c r="HZ117" s="6">
        <v>0</v>
      </c>
      <c r="IA117" s="6">
        <v>0</v>
      </c>
      <c r="IB117" s="7">
        <v>0</v>
      </c>
    </row>
    <row r="118" spans="3:236" ht="14">
      <c r="C118" s="5" t="s">
        <v>124</v>
      </c>
      <c r="D118" s="6">
        <v>1220391</v>
      </c>
      <c r="E118" s="6">
        <v>1159435</v>
      </c>
      <c r="F118" s="6">
        <v>1164176</v>
      </c>
      <c r="G118" s="6">
        <v>1224540</v>
      </c>
      <c r="H118" s="6">
        <v>545336</v>
      </c>
      <c r="I118" s="6">
        <v>429763</v>
      </c>
      <c r="J118" s="6">
        <v>826008</v>
      </c>
      <c r="K118" s="6">
        <v>856079</v>
      </c>
      <c r="L118" s="19">
        <v>857600</v>
      </c>
      <c r="M118" s="17"/>
      <c r="N118" s="18"/>
      <c r="O118" s="6">
        <v>732521</v>
      </c>
      <c r="P118" s="6">
        <v>335865</v>
      </c>
      <c r="Q118" s="6">
        <v>658271</v>
      </c>
      <c r="R118" s="6">
        <v>662298</v>
      </c>
      <c r="S118" s="6">
        <v>642786</v>
      </c>
      <c r="T118" s="6">
        <v>701542</v>
      </c>
      <c r="U118" s="6">
        <v>665876</v>
      </c>
      <c r="V118" s="6">
        <v>655441</v>
      </c>
      <c r="W118" s="6">
        <v>681537</v>
      </c>
      <c r="X118" s="6">
        <v>650779</v>
      </c>
      <c r="Y118" s="6">
        <v>744266</v>
      </c>
      <c r="Z118" s="7">
        <v>770725.5</v>
      </c>
      <c r="AA118" s="6">
        <v>420</v>
      </c>
      <c r="AB118" s="6">
        <v>420</v>
      </c>
      <c r="AC118" s="6">
        <v>420</v>
      </c>
      <c r="AD118" s="6">
        <v>517</v>
      </c>
      <c r="AE118" s="6">
        <v>280</v>
      </c>
      <c r="AF118" s="6">
        <v>2083</v>
      </c>
      <c r="AG118" s="6">
        <v>10213</v>
      </c>
      <c r="AH118" s="6">
        <v>12876</v>
      </c>
      <c r="AI118" s="6">
        <v>10855</v>
      </c>
      <c r="AJ118" s="6">
        <v>9824</v>
      </c>
      <c r="AK118" s="6">
        <v>2485</v>
      </c>
      <c r="AL118" s="6">
        <v>10205</v>
      </c>
      <c r="AM118" s="6">
        <v>9953</v>
      </c>
      <c r="AN118" s="6">
        <v>15168</v>
      </c>
      <c r="AO118" s="6">
        <v>4917</v>
      </c>
      <c r="AP118" s="6">
        <v>2318</v>
      </c>
      <c r="AQ118" s="6">
        <v>4739</v>
      </c>
      <c r="AR118" s="6">
        <v>6638</v>
      </c>
      <c r="AS118" s="6">
        <v>5605</v>
      </c>
      <c r="AT118" s="6">
        <v>6392</v>
      </c>
      <c r="AU118" s="7">
        <v>5816.4</v>
      </c>
      <c r="AV118" s="6">
        <v>1209434</v>
      </c>
      <c r="AW118" s="6">
        <v>1163522</v>
      </c>
      <c r="AX118" s="6">
        <v>1178618</v>
      </c>
      <c r="AY118" s="6">
        <v>1178643</v>
      </c>
      <c r="AZ118" s="6">
        <v>532352</v>
      </c>
      <c r="BA118" s="6">
        <v>493991</v>
      </c>
      <c r="BB118" s="6">
        <v>846051</v>
      </c>
      <c r="BC118" s="6">
        <v>871099</v>
      </c>
      <c r="BD118" s="6">
        <v>858488</v>
      </c>
      <c r="BE118" s="6">
        <v>635278</v>
      </c>
      <c r="BF118" s="6">
        <v>84230</v>
      </c>
      <c r="BG118" s="6">
        <v>672427</v>
      </c>
      <c r="BH118" s="6">
        <v>662274</v>
      </c>
      <c r="BI118" s="6">
        <v>604519</v>
      </c>
      <c r="BJ118" s="6">
        <v>722648</v>
      </c>
      <c r="BK118" s="6">
        <v>692717</v>
      </c>
      <c r="BL118" s="6">
        <v>676195</v>
      </c>
      <c r="BM118" s="6">
        <v>688713</v>
      </c>
      <c r="BN118" s="6">
        <v>654936</v>
      </c>
      <c r="BO118" s="6">
        <v>1157126</v>
      </c>
      <c r="BP118" s="7">
        <v>779163.05</v>
      </c>
      <c r="BQ118" s="6">
        <v>840</v>
      </c>
      <c r="BR118" s="6">
        <v>840</v>
      </c>
      <c r="BS118" s="6">
        <v>840</v>
      </c>
      <c r="BT118" s="6">
        <v>1034</v>
      </c>
      <c r="BU118" s="6">
        <v>560</v>
      </c>
      <c r="BV118" s="6">
        <v>4166</v>
      </c>
      <c r="BW118" s="6">
        <v>20426</v>
      </c>
      <c r="BX118" s="6">
        <v>25752</v>
      </c>
      <c r="BY118" s="6">
        <v>21710</v>
      </c>
      <c r="BZ118" s="6">
        <v>19648</v>
      </c>
      <c r="CA118" s="6">
        <v>4970</v>
      </c>
      <c r="CB118" s="6">
        <v>20410</v>
      </c>
      <c r="CC118" s="6">
        <v>19906</v>
      </c>
      <c r="CD118" s="6">
        <v>30336</v>
      </c>
      <c r="CE118" s="6">
        <v>9834</v>
      </c>
      <c r="CF118" s="6">
        <v>4636</v>
      </c>
      <c r="CG118" s="6">
        <v>9478</v>
      </c>
      <c r="CH118" s="6">
        <v>13276</v>
      </c>
      <c r="CI118" s="6">
        <v>11210</v>
      </c>
      <c r="CJ118" s="6">
        <v>19176</v>
      </c>
      <c r="CK118" s="7">
        <v>11952.4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  <c r="DD118" s="6">
        <v>0</v>
      </c>
      <c r="DE118" s="6">
        <v>0</v>
      </c>
      <c r="DF118" s="7">
        <v>0</v>
      </c>
      <c r="DG118" s="6">
        <v>0</v>
      </c>
      <c r="DH118" s="6">
        <v>0</v>
      </c>
      <c r="DI118" s="6">
        <v>0</v>
      </c>
      <c r="DJ118" s="6">
        <v>0</v>
      </c>
      <c r="DK118" s="6">
        <v>0</v>
      </c>
      <c r="DL118" s="6">
        <v>0</v>
      </c>
      <c r="DM118" s="6">
        <v>0</v>
      </c>
      <c r="DN118" s="6">
        <v>0</v>
      </c>
      <c r="DO118" s="6">
        <v>0</v>
      </c>
      <c r="DP118" s="6">
        <v>0</v>
      </c>
      <c r="DQ118" s="6">
        <v>0</v>
      </c>
      <c r="DR118" s="6">
        <v>0</v>
      </c>
      <c r="DS118" s="6">
        <v>0</v>
      </c>
      <c r="DT118" s="6">
        <v>0</v>
      </c>
      <c r="DU118" s="6">
        <v>0</v>
      </c>
      <c r="DV118" s="6">
        <v>0</v>
      </c>
      <c r="DW118" s="6">
        <v>0</v>
      </c>
      <c r="DX118" s="6">
        <v>0</v>
      </c>
      <c r="DY118" s="6">
        <v>0</v>
      </c>
      <c r="DZ118" s="6">
        <v>0</v>
      </c>
      <c r="EA118" s="7">
        <v>0</v>
      </c>
      <c r="EB118" s="6">
        <v>0</v>
      </c>
      <c r="EC118" s="6">
        <v>0</v>
      </c>
      <c r="ED118" s="6">
        <v>0</v>
      </c>
      <c r="EE118" s="6">
        <v>0</v>
      </c>
      <c r="EF118" s="6">
        <v>0</v>
      </c>
      <c r="EG118" s="6">
        <v>0</v>
      </c>
      <c r="EH118" s="6">
        <v>0</v>
      </c>
      <c r="EI118" s="6">
        <v>0</v>
      </c>
      <c r="EJ118" s="6">
        <v>0</v>
      </c>
      <c r="EK118" s="6">
        <v>0</v>
      </c>
      <c r="EL118" s="6">
        <v>0</v>
      </c>
      <c r="EM118" s="6">
        <v>0</v>
      </c>
      <c r="EN118" s="6">
        <v>0</v>
      </c>
      <c r="EO118" s="6">
        <v>0</v>
      </c>
      <c r="EP118" s="6">
        <v>0</v>
      </c>
      <c r="EQ118" s="6">
        <v>0</v>
      </c>
      <c r="ER118" s="6">
        <v>0</v>
      </c>
      <c r="ES118" s="6">
        <v>0</v>
      </c>
      <c r="ET118" s="6">
        <v>0</v>
      </c>
      <c r="EU118" s="6">
        <v>0</v>
      </c>
      <c r="EV118" s="7">
        <v>0</v>
      </c>
      <c r="EW118" s="6">
        <v>0</v>
      </c>
      <c r="EX118" s="6">
        <v>0</v>
      </c>
      <c r="EY118" s="6">
        <v>0</v>
      </c>
      <c r="EZ118" s="6">
        <v>0</v>
      </c>
      <c r="FA118" s="6">
        <v>0</v>
      </c>
      <c r="FB118" s="6">
        <v>0</v>
      </c>
      <c r="FC118" s="6">
        <v>0</v>
      </c>
      <c r="FD118" s="6">
        <v>0</v>
      </c>
      <c r="FE118" s="6">
        <v>0</v>
      </c>
      <c r="FF118" s="6">
        <v>0</v>
      </c>
      <c r="FG118" s="6">
        <v>0</v>
      </c>
      <c r="FH118" s="6">
        <v>0</v>
      </c>
      <c r="FI118" s="6">
        <v>0</v>
      </c>
      <c r="FJ118" s="6">
        <v>0</v>
      </c>
      <c r="FK118" s="6">
        <v>0</v>
      </c>
      <c r="FL118" s="6">
        <v>0</v>
      </c>
      <c r="FM118" s="6">
        <v>0</v>
      </c>
      <c r="FN118" s="6">
        <v>0</v>
      </c>
      <c r="FO118" s="6">
        <v>0</v>
      </c>
      <c r="FP118" s="6">
        <v>0</v>
      </c>
      <c r="FQ118" s="7">
        <v>0</v>
      </c>
      <c r="FR118" s="6">
        <v>0</v>
      </c>
      <c r="FS118" s="6">
        <v>0</v>
      </c>
      <c r="FT118" s="6">
        <v>0</v>
      </c>
      <c r="FU118" s="6">
        <v>0</v>
      </c>
      <c r="FV118" s="6">
        <v>0</v>
      </c>
      <c r="FW118" s="6">
        <v>0</v>
      </c>
      <c r="FX118" s="6">
        <v>0</v>
      </c>
      <c r="FY118" s="6">
        <v>0</v>
      </c>
      <c r="FZ118" s="6">
        <v>0</v>
      </c>
      <c r="GA118" s="6">
        <v>0</v>
      </c>
      <c r="GB118" s="6">
        <v>0</v>
      </c>
      <c r="GC118" s="6">
        <v>0</v>
      </c>
      <c r="GD118" s="6">
        <v>0</v>
      </c>
      <c r="GE118" s="6">
        <v>0</v>
      </c>
      <c r="GF118" s="6">
        <v>0</v>
      </c>
      <c r="GG118" s="6">
        <v>0</v>
      </c>
      <c r="GH118" s="6">
        <v>0</v>
      </c>
      <c r="GI118" s="6">
        <v>0</v>
      </c>
      <c r="GJ118" s="6">
        <v>0</v>
      </c>
      <c r="GK118" s="6">
        <v>0</v>
      </c>
      <c r="GL118" s="7">
        <v>0</v>
      </c>
      <c r="GM118" s="6">
        <v>0</v>
      </c>
      <c r="GN118" s="6">
        <v>0</v>
      </c>
      <c r="GO118" s="6">
        <v>0</v>
      </c>
      <c r="GP118" s="6">
        <v>0</v>
      </c>
      <c r="GQ118" s="6">
        <v>0</v>
      </c>
      <c r="GR118" s="6">
        <v>0</v>
      </c>
      <c r="GS118" s="6">
        <v>0</v>
      </c>
      <c r="GT118" s="6">
        <v>0</v>
      </c>
      <c r="GU118" s="6">
        <v>0</v>
      </c>
      <c r="GV118" s="6">
        <v>0</v>
      </c>
      <c r="GW118" s="6">
        <v>0</v>
      </c>
      <c r="GX118" s="6">
        <v>0</v>
      </c>
      <c r="GY118" s="6">
        <v>0</v>
      </c>
      <c r="GZ118" s="6">
        <v>0</v>
      </c>
      <c r="HA118" s="6">
        <v>0</v>
      </c>
      <c r="HB118" s="6">
        <v>0</v>
      </c>
      <c r="HC118" s="6">
        <v>0</v>
      </c>
      <c r="HD118" s="6">
        <v>0</v>
      </c>
      <c r="HE118" s="6">
        <v>0</v>
      </c>
      <c r="HF118" s="6">
        <v>0</v>
      </c>
      <c r="HG118" s="7">
        <v>0</v>
      </c>
      <c r="HH118" s="6">
        <v>0</v>
      </c>
      <c r="HI118" s="6">
        <v>0</v>
      </c>
      <c r="HJ118" s="6">
        <v>0</v>
      </c>
      <c r="HK118" s="6">
        <v>0</v>
      </c>
      <c r="HL118" s="6">
        <v>0</v>
      </c>
      <c r="HM118" s="6">
        <v>0</v>
      </c>
      <c r="HN118" s="6">
        <v>0</v>
      </c>
      <c r="HO118" s="6">
        <v>0</v>
      </c>
      <c r="HP118" s="6">
        <v>0</v>
      </c>
      <c r="HQ118" s="6">
        <v>0</v>
      </c>
      <c r="HR118" s="6">
        <v>0</v>
      </c>
      <c r="HS118" s="6">
        <v>0</v>
      </c>
      <c r="HT118" s="6">
        <v>0</v>
      </c>
      <c r="HU118" s="6">
        <v>0</v>
      </c>
      <c r="HV118" s="6">
        <v>0</v>
      </c>
      <c r="HW118" s="6">
        <v>0</v>
      </c>
      <c r="HX118" s="6">
        <v>0</v>
      </c>
      <c r="HY118" s="6">
        <v>0</v>
      </c>
      <c r="HZ118" s="6">
        <v>0</v>
      </c>
      <c r="IA118" s="6">
        <v>0</v>
      </c>
      <c r="IB118" s="7">
        <v>0</v>
      </c>
    </row>
    <row r="119" spans="3:236" ht="14">
      <c r="C119" s="5" t="s">
        <v>125</v>
      </c>
      <c r="D119" s="6">
        <v>9168</v>
      </c>
      <c r="E119" s="6">
        <v>9390</v>
      </c>
      <c r="F119" s="6">
        <v>8898</v>
      </c>
      <c r="G119" s="6">
        <v>8858</v>
      </c>
      <c r="H119" s="6">
        <v>8290</v>
      </c>
      <c r="I119" s="6">
        <v>8445</v>
      </c>
      <c r="J119" s="6">
        <v>9483</v>
      </c>
      <c r="K119" s="6">
        <v>9656</v>
      </c>
      <c r="L119" s="19">
        <v>10679</v>
      </c>
      <c r="M119" s="17"/>
      <c r="N119" s="18"/>
      <c r="O119" s="6">
        <v>10027</v>
      </c>
      <c r="P119" s="6">
        <v>10095</v>
      </c>
      <c r="Q119" s="6">
        <v>9641</v>
      </c>
      <c r="R119" s="6">
        <v>9491</v>
      </c>
      <c r="S119" s="6">
        <v>8429</v>
      </c>
      <c r="T119" s="6">
        <v>7966</v>
      </c>
      <c r="U119" s="6">
        <v>8082</v>
      </c>
      <c r="V119" s="6">
        <v>6964</v>
      </c>
      <c r="W119" s="6">
        <v>7760</v>
      </c>
      <c r="X119" s="6">
        <v>8013</v>
      </c>
      <c r="Y119" s="6">
        <v>8491</v>
      </c>
      <c r="Z119" s="7">
        <v>8891.2999999999993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7">
        <v>0</v>
      </c>
      <c r="AV119" s="6">
        <v>18336</v>
      </c>
      <c r="AW119" s="6">
        <v>18780</v>
      </c>
      <c r="AX119" s="6">
        <v>17796</v>
      </c>
      <c r="AY119" s="6">
        <v>17716</v>
      </c>
      <c r="AZ119" s="6">
        <v>16580</v>
      </c>
      <c r="BA119" s="6">
        <v>16890</v>
      </c>
      <c r="BB119" s="6">
        <v>18966</v>
      </c>
      <c r="BC119" s="6">
        <v>19312</v>
      </c>
      <c r="BD119" s="6">
        <v>21358</v>
      </c>
      <c r="BE119" s="6">
        <v>20054</v>
      </c>
      <c r="BF119" s="6">
        <v>20190</v>
      </c>
      <c r="BG119" s="6">
        <v>19282</v>
      </c>
      <c r="BH119" s="6">
        <v>18982</v>
      </c>
      <c r="BI119" s="6">
        <v>16858</v>
      </c>
      <c r="BJ119" s="6">
        <v>15932</v>
      </c>
      <c r="BK119" s="6">
        <v>16164</v>
      </c>
      <c r="BL119" s="6">
        <v>13928</v>
      </c>
      <c r="BM119" s="6">
        <v>15520</v>
      </c>
      <c r="BN119" s="6">
        <v>16026</v>
      </c>
      <c r="BO119" s="6">
        <v>16982</v>
      </c>
      <c r="BP119" s="7">
        <v>17782.599999999999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7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  <c r="DD119" s="6">
        <v>0</v>
      </c>
      <c r="DE119" s="6">
        <v>0</v>
      </c>
      <c r="DF119" s="7">
        <v>0</v>
      </c>
      <c r="DG119" s="6">
        <v>0</v>
      </c>
      <c r="DH119" s="6">
        <v>0</v>
      </c>
      <c r="DI119" s="6">
        <v>0</v>
      </c>
      <c r="DJ119" s="6">
        <v>0</v>
      </c>
      <c r="DK119" s="6">
        <v>0</v>
      </c>
      <c r="DL119" s="6">
        <v>0</v>
      </c>
      <c r="DM119" s="6">
        <v>0</v>
      </c>
      <c r="DN119" s="6">
        <v>0</v>
      </c>
      <c r="DO119" s="6">
        <v>0</v>
      </c>
      <c r="DP119" s="6">
        <v>0</v>
      </c>
      <c r="DQ119" s="6">
        <v>0</v>
      </c>
      <c r="DR119" s="6">
        <v>0</v>
      </c>
      <c r="DS119" s="6">
        <v>0</v>
      </c>
      <c r="DT119" s="6">
        <v>0</v>
      </c>
      <c r="DU119" s="6">
        <v>0</v>
      </c>
      <c r="DV119" s="6">
        <v>0</v>
      </c>
      <c r="DW119" s="6">
        <v>0</v>
      </c>
      <c r="DX119" s="6">
        <v>0</v>
      </c>
      <c r="DY119" s="6">
        <v>0</v>
      </c>
      <c r="DZ119" s="6">
        <v>0</v>
      </c>
      <c r="EA119" s="7">
        <v>0</v>
      </c>
      <c r="EB119" s="6">
        <v>0</v>
      </c>
      <c r="EC119" s="6">
        <v>0</v>
      </c>
      <c r="ED119" s="6">
        <v>0</v>
      </c>
      <c r="EE119" s="6">
        <v>0</v>
      </c>
      <c r="EF119" s="6">
        <v>0</v>
      </c>
      <c r="EG119" s="6">
        <v>0</v>
      </c>
      <c r="EH119" s="6">
        <v>0</v>
      </c>
      <c r="EI119" s="6">
        <v>0</v>
      </c>
      <c r="EJ119" s="6">
        <v>0</v>
      </c>
      <c r="EK119" s="6">
        <v>0</v>
      </c>
      <c r="EL119" s="6">
        <v>0</v>
      </c>
      <c r="EM119" s="6">
        <v>0</v>
      </c>
      <c r="EN119" s="6">
        <v>0</v>
      </c>
      <c r="EO119" s="6">
        <v>0</v>
      </c>
      <c r="EP119" s="6">
        <v>0</v>
      </c>
      <c r="EQ119" s="6">
        <v>0</v>
      </c>
      <c r="ER119" s="6">
        <v>0</v>
      </c>
      <c r="ES119" s="6">
        <v>0</v>
      </c>
      <c r="ET119" s="6">
        <v>0</v>
      </c>
      <c r="EU119" s="6">
        <v>0</v>
      </c>
      <c r="EV119" s="7">
        <v>0</v>
      </c>
      <c r="EW119" s="6">
        <v>0</v>
      </c>
      <c r="EX119" s="6">
        <v>0</v>
      </c>
      <c r="EY119" s="6">
        <v>0</v>
      </c>
      <c r="EZ119" s="6">
        <v>0</v>
      </c>
      <c r="FA119" s="6">
        <v>0</v>
      </c>
      <c r="FB119" s="6">
        <v>0</v>
      </c>
      <c r="FC119" s="6">
        <v>0</v>
      </c>
      <c r="FD119" s="6">
        <v>0</v>
      </c>
      <c r="FE119" s="6">
        <v>0</v>
      </c>
      <c r="FF119" s="6">
        <v>0</v>
      </c>
      <c r="FG119" s="6">
        <v>0</v>
      </c>
      <c r="FH119" s="6">
        <v>0</v>
      </c>
      <c r="FI119" s="6">
        <v>0</v>
      </c>
      <c r="FJ119" s="6">
        <v>0</v>
      </c>
      <c r="FK119" s="6">
        <v>0</v>
      </c>
      <c r="FL119" s="6">
        <v>0</v>
      </c>
      <c r="FM119" s="6">
        <v>0</v>
      </c>
      <c r="FN119" s="6">
        <v>0</v>
      </c>
      <c r="FO119" s="6">
        <v>0</v>
      </c>
      <c r="FP119" s="6">
        <v>0</v>
      </c>
      <c r="FQ119" s="7">
        <v>0</v>
      </c>
      <c r="FR119" s="6">
        <v>0</v>
      </c>
      <c r="FS119" s="6">
        <v>0</v>
      </c>
      <c r="FT119" s="6">
        <v>0</v>
      </c>
      <c r="FU119" s="6">
        <v>0</v>
      </c>
      <c r="FV119" s="6">
        <v>0</v>
      </c>
      <c r="FW119" s="6">
        <v>0</v>
      </c>
      <c r="FX119" s="6">
        <v>0</v>
      </c>
      <c r="FY119" s="6">
        <v>0</v>
      </c>
      <c r="FZ119" s="6">
        <v>0</v>
      </c>
      <c r="GA119" s="6">
        <v>0</v>
      </c>
      <c r="GB119" s="6">
        <v>0</v>
      </c>
      <c r="GC119" s="6">
        <v>0</v>
      </c>
      <c r="GD119" s="6">
        <v>0</v>
      </c>
      <c r="GE119" s="6">
        <v>0</v>
      </c>
      <c r="GF119" s="6">
        <v>0</v>
      </c>
      <c r="GG119" s="6">
        <v>0</v>
      </c>
      <c r="GH119" s="6">
        <v>0</v>
      </c>
      <c r="GI119" s="6">
        <v>0</v>
      </c>
      <c r="GJ119" s="6">
        <v>0</v>
      </c>
      <c r="GK119" s="6">
        <v>0</v>
      </c>
      <c r="GL119" s="7">
        <v>0</v>
      </c>
      <c r="GM119" s="6">
        <v>0</v>
      </c>
      <c r="GN119" s="6">
        <v>0</v>
      </c>
      <c r="GO119" s="6">
        <v>0</v>
      </c>
      <c r="GP119" s="6">
        <v>0</v>
      </c>
      <c r="GQ119" s="6">
        <v>0</v>
      </c>
      <c r="GR119" s="6">
        <v>0</v>
      </c>
      <c r="GS119" s="6">
        <v>0</v>
      </c>
      <c r="GT119" s="6">
        <v>0</v>
      </c>
      <c r="GU119" s="6">
        <v>0</v>
      </c>
      <c r="GV119" s="6">
        <v>0</v>
      </c>
      <c r="GW119" s="6">
        <v>0</v>
      </c>
      <c r="GX119" s="6">
        <v>0</v>
      </c>
      <c r="GY119" s="6">
        <v>0</v>
      </c>
      <c r="GZ119" s="6">
        <v>0</v>
      </c>
      <c r="HA119" s="6">
        <v>0</v>
      </c>
      <c r="HB119" s="6">
        <v>0</v>
      </c>
      <c r="HC119" s="6">
        <v>0</v>
      </c>
      <c r="HD119" s="6">
        <v>0</v>
      </c>
      <c r="HE119" s="6">
        <v>0</v>
      </c>
      <c r="HF119" s="6">
        <v>0</v>
      </c>
      <c r="HG119" s="7">
        <v>0</v>
      </c>
      <c r="HH119" s="6">
        <v>0</v>
      </c>
      <c r="HI119" s="6">
        <v>0</v>
      </c>
      <c r="HJ119" s="6">
        <v>0</v>
      </c>
      <c r="HK119" s="6">
        <v>0</v>
      </c>
      <c r="HL119" s="6">
        <v>0</v>
      </c>
      <c r="HM119" s="6">
        <v>0</v>
      </c>
      <c r="HN119" s="6">
        <v>0</v>
      </c>
      <c r="HO119" s="6">
        <v>0</v>
      </c>
      <c r="HP119" s="6">
        <v>0</v>
      </c>
      <c r="HQ119" s="6">
        <v>0</v>
      </c>
      <c r="HR119" s="6">
        <v>0</v>
      </c>
      <c r="HS119" s="6">
        <v>0</v>
      </c>
      <c r="HT119" s="6">
        <v>0</v>
      </c>
      <c r="HU119" s="6">
        <v>0</v>
      </c>
      <c r="HV119" s="6">
        <v>0</v>
      </c>
      <c r="HW119" s="6">
        <v>0</v>
      </c>
      <c r="HX119" s="6">
        <v>0</v>
      </c>
      <c r="HY119" s="6">
        <v>0</v>
      </c>
      <c r="HZ119" s="6">
        <v>0</v>
      </c>
      <c r="IA119" s="6">
        <v>0</v>
      </c>
      <c r="IB119" s="7">
        <v>0</v>
      </c>
    </row>
    <row r="120" spans="3:236" ht="14">
      <c r="C120" s="5" t="s">
        <v>126</v>
      </c>
      <c r="D120" s="6">
        <v>129301</v>
      </c>
      <c r="E120" s="6">
        <v>176230</v>
      </c>
      <c r="F120" s="6">
        <v>189948</v>
      </c>
      <c r="G120" s="6">
        <v>195303</v>
      </c>
      <c r="H120" s="6">
        <v>184575</v>
      </c>
      <c r="I120" s="6">
        <v>180656</v>
      </c>
      <c r="J120" s="6">
        <v>171505</v>
      </c>
      <c r="K120" s="6">
        <v>145736</v>
      </c>
      <c r="L120" s="19">
        <v>224114</v>
      </c>
      <c r="M120" s="17"/>
      <c r="N120" s="18"/>
      <c r="O120" s="6">
        <v>250616</v>
      </c>
      <c r="P120" s="6">
        <v>279984</v>
      </c>
      <c r="Q120" s="6">
        <v>288606</v>
      </c>
      <c r="R120" s="6">
        <v>299906</v>
      </c>
      <c r="S120" s="6">
        <v>326149</v>
      </c>
      <c r="T120" s="6">
        <v>327339</v>
      </c>
      <c r="U120" s="6">
        <v>307086</v>
      </c>
      <c r="V120" s="6">
        <v>187843</v>
      </c>
      <c r="W120" s="6">
        <v>224418</v>
      </c>
      <c r="X120" s="6">
        <v>232082</v>
      </c>
      <c r="Y120" s="6">
        <v>243960</v>
      </c>
      <c r="Z120" s="7">
        <v>228267.85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7">
        <v>0</v>
      </c>
      <c r="AV120" s="6">
        <v>129301</v>
      </c>
      <c r="AW120" s="6">
        <v>176230</v>
      </c>
      <c r="AX120" s="6">
        <v>189948</v>
      </c>
      <c r="AY120" s="6">
        <v>195303</v>
      </c>
      <c r="AZ120" s="6">
        <v>184575</v>
      </c>
      <c r="BA120" s="6">
        <v>180656</v>
      </c>
      <c r="BB120" s="6">
        <v>171505</v>
      </c>
      <c r="BC120" s="6">
        <v>145736</v>
      </c>
      <c r="BD120" s="6">
        <v>224114</v>
      </c>
      <c r="BE120" s="6">
        <v>250616</v>
      </c>
      <c r="BF120" s="6">
        <v>279984</v>
      </c>
      <c r="BG120" s="6">
        <v>288606</v>
      </c>
      <c r="BH120" s="6">
        <v>299906</v>
      </c>
      <c r="BI120" s="6">
        <v>326149</v>
      </c>
      <c r="BJ120" s="6">
        <v>327339</v>
      </c>
      <c r="BK120" s="6">
        <v>307086</v>
      </c>
      <c r="BL120" s="6">
        <v>187843</v>
      </c>
      <c r="BM120" s="6">
        <v>224418</v>
      </c>
      <c r="BN120" s="6">
        <v>232082</v>
      </c>
      <c r="BO120" s="6">
        <v>243960</v>
      </c>
      <c r="BP120" s="7">
        <v>228267.85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7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  <c r="DD120" s="6">
        <v>0</v>
      </c>
      <c r="DE120" s="6">
        <v>0</v>
      </c>
      <c r="DF120" s="7">
        <v>0</v>
      </c>
      <c r="DG120" s="6">
        <v>0</v>
      </c>
      <c r="DH120" s="6">
        <v>0</v>
      </c>
      <c r="DI120" s="6">
        <v>0</v>
      </c>
      <c r="DJ120" s="6">
        <v>0</v>
      </c>
      <c r="DK120" s="6">
        <v>0</v>
      </c>
      <c r="DL120" s="6">
        <v>0</v>
      </c>
      <c r="DM120" s="6">
        <v>0</v>
      </c>
      <c r="DN120" s="6">
        <v>0</v>
      </c>
      <c r="DO120" s="6">
        <v>0</v>
      </c>
      <c r="DP120" s="6">
        <v>0</v>
      </c>
      <c r="DQ120" s="6">
        <v>0</v>
      </c>
      <c r="DR120" s="6">
        <v>0</v>
      </c>
      <c r="DS120" s="6">
        <v>0</v>
      </c>
      <c r="DT120" s="6">
        <v>0</v>
      </c>
      <c r="DU120" s="6">
        <v>0</v>
      </c>
      <c r="DV120" s="6">
        <v>0</v>
      </c>
      <c r="DW120" s="6">
        <v>0</v>
      </c>
      <c r="DX120" s="6">
        <v>0</v>
      </c>
      <c r="DY120" s="6">
        <v>0</v>
      </c>
      <c r="DZ120" s="6">
        <v>0</v>
      </c>
      <c r="EA120" s="7">
        <v>0</v>
      </c>
      <c r="EB120" s="6">
        <v>0</v>
      </c>
      <c r="EC120" s="6">
        <v>0</v>
      </c>
      <c r="ED120" s="6">
        <v>0</v>
      </c>
      <c r="EE120" s="6">
        <v>0</v>
      </c>
      <c r="EF120" s="6">
        <v>0</v>
      </c>
      <c r="EG120" s="6">
        <v>0</v>
      </c>
      <c r="EH120" s="6">
        <v>0</v>
      </c>
      <c r="EI120" s="6">
        <v>0</v>
      </c>
      <c r="EJ120" s="6">
        <v>0</v>
      </c>
      <c r="EK120" s="6">
        <v>0</v>
      </c>
      <c r="EL120" s="6">
        <v>0</v>
      </c>
      <c r="EM120" s="6">
        <v>0</v>
      </c>
      <c r="EN120" s="6">
        <v>0</v>
      </c>
      <c r="EO120" s="6">
        <v>0</v>
      </c>
      <c r="EP120" s="6">
        <v>0</v>
      </c>
      <c r="EQ120" s="6">
        <v>0</v>
      </c>
      <c r="ER120" s="6">
        <v>0</v>
      </c>
      <c r="ES120" s="6">
        <v>0</v>
      </c>
      <c r="ET120" s="6">
        <v>0</v>
      </c>
      <c r="EU120" s="6">
        <v>0</v>
      </c>
      <c r="EV120" s="7">
        <v>0</v>
      </c>
      <c r="EW120" s="6">
        <v>0</v>
      </c>
      <c r="EX120" s="6">
        <v>0</v>
      </c>
      <c r="EY120" s="6">
        <v>0</v>
      </c>
      <c r="EZ120" s="6">
        <v>0</v>
      </c>
      <c r="FA120" s="6">
        <v>0</v>
      </c>
      <c r="FB120" s="6">
        <v>0</v>
      </c>
      <c r="FC120" s="6">
        <v>0</v>
      </c>
      <c r="FD120" s="6">
        <v>0</v>
      </c>
      <c r="FE120" s="6">
        <v>0</v>
      </c>
      <c r="FF120" s="6">
        <v>0</v>
      </c>
      <c r="FG120" s="6">
        <v>0</v>
      </c>
      <c r="FH120" s="6">
        <v>0</v>
      </c>
      <c r="FI120" s="6">
        <v>0</v>
      </c>
      <c r="FJ120" s="6">
        <v>0</v>
      </c>
      <c r="FK120" s="6">
        <v>0</v>
      </c>
      <c r="FL120" s="6">
        <v>0</v>
      </c>
      <c r="FM120" s="6">
        <v>0</v>
      </c>
      <c r="FN120" s="6">
        <v>0</v>
      </c>
      <c r="FO120" s="6">
        <v>0</v>
      </c>
      <c r="FP120" s="6">
        <v>0</v>
      </c>
      <c r="FQ120" s="7">
        <v>0</v>
      </c>
      <c r="FR120" s="6">
        <v>0</v>
      </c>
      <c r="FS120" s="6">
        <v>0</v>
      </c>
      <c r="FT120" s="6">
        <v>0</v>
      </c>
      <c r="FU120" s="6">
        <v>0</v>
      </c>
      <c r="FV120" s="6">
        <v>0</v>
      </c>
      <c r="FW120" s="6">
        <v>0</v>
      </c>
      <c r="FX120" s="6">
        <v>0</v>
      </c>
      <c r="FY120" s="6">
        <v>0</v>
      </c>
      <c r="FZ120" s="6">
        <v>0</v>
      </c>
      <c r="GA120" s="6">
        <v>0</v>
      </c>
      <c r="GB120" s="6">
        <v>0</v>
      </c>
      <c r="GC120" s="6">
        <v>0</v>
      </c>
      <c r="GD120" s="6">
        <v>0</v>
      </c>
      <c r="GE120" s="6">
        <v>0</v>
      </c>
      <c r="GF120" s="6">
        <v>0</v>
      </c>
      <c r="GG120" s="6">
        <v>0</v>
      </c>
      <c r="GH120" s="6">
        <v>0</v>
      </c>
      <c r="GI120" s="6">
        <v>0</v>
      </c>
      <c r="GJ120" s="6">
        <v>0</v>
      </c>
      <c r="GK120" s="6">
        <v>0</v>
      </c>
      <c r="GL120" s="7">
        <v>0</v>
      </c>
      <c r="GM120" s="6">
        <v>0</v>
      </c>
      <c r="GN120" s="6">
        <v>0</v>
      </c>
      <c r="GO120" s="6">
        <v>0</v>
      </c>
      <c r="GP120" s="6">
        <v>0</v>
      </c>
      <c r="GQ120" s="6">
        <v>0</v>
      </c>
      <c r="GR120" s="6">
        <v>0</v>
      </c>
      <c r="GS120" s="6">
        <v>0</v>
      </c>
      <c r="GT120" s="6">
        <v>0</v>
      </c>
      <c r="GU120" s="6">
        <v>0</v>
      </c>
      <c r="GV120" s="6">
        <v>0</v>
      </c>
      <c r="GW120" s="6">
        <v>0</v>
      </c>
      <c r="GX120" s="6">
        <v>0</v>
      </c>
      <c r="GY120" s="6">
        <v>0</v>
      </c>
      <c r="GZ120" s="6">
        <v>0</v>
      </c>
      <c r="HA120" s="6">
        <v>0</v>
      </c>
      <c r="HB120" s="6">
        <v>0</v>
      </c>
      <c r="HC120" s="6">
        <v>0</v>
      </c>
      <c r="HD120" s="6">
        <v>0</v>
      </c>
      <c r="HE120" s="6">
        <v>0</v>
      </c>
      <c r="HF120" s="6">
        <v>0</v>
      </c>
      <c r="HG120" s="7">
        <v>0</v>
      </c>
      <c r="HH120" s="6">
        <v>0</v>
      </c>
      <c r="HI120" s="6">
        <v>0</v>
      </c>
      <c r="HJ120" s="6">
        <v>0</v>
      </c>
      <c r="HK120" s="6">
        <v>0</v>
      </c>
      <c r="HL120" s="6">
        <v>0</v>
      </c>
      <c r="HM120" s="6">
        <v>0</v>
      </c>
      <c r="HN120" s="6">
        <v>0</v>
      </c>
      <c r="HO120" s="6">
        <v>0</v>
      </c>
      <c r="HP120" s="6">
        <v>0</v>
      </c>
      <c r="HQ120" s="6">
        <v>0</v>
      </c>
      <c r="HR120" s="6">
        <v>0</v>
      </c>
      <c r="HS120" s="6">
        <v>0</v>
      </c>
      <c r="HT120" s="6">
        <v>0</v>
      </c>
      <c r="HU120" s="6">
        <v>0</v>
      </c>
      <c r="HV120" s="6">
        <v>0</v>
      </c>
      <c r="HW120" s="6">
        <v>0</v>
      </c>
      <c r="HX120" s="6">
        <v>0</v>
      </c>
      <c r="HY120" s="6">
        <v>0</v>
      </c>
      <c r="HZ120" s="6">
        <v>0</v>
      </c>
      <c r="IA120" s="6">
        <v>0</v>
      </c>
      <c r="IB120" s="7">
        <v>0</v>
      </c>
    </row>
    <row r="121" spans="3:236" ht="14">
      <c r="C121" s="5" t="s">
        <v>127</v>
      </c>
      <c r="D121" s="6">
        <v>64846</v>
      </c>
      <c r="E121" s="6">
        <v>60419</v>
      </c>
      <c r="F121" s="6">
        <v>54988</v>
      </c>
      <c r="G121" s="6">
        <v>56946</v>
      </c>
      <c r="H121" s="6">
        <v>56454</v>
      </c>
      <c r="I121" s="6">
        <v>54204</v>
      </c>
      <c r="J121" s="6">
        <v>54007</v>
      </c>
      <c r="K121" s="6">
        <v>51858</v>
      </c>
      <c r="L121" s="19">
        <v>49091</v>
      </c>
      <c r="M121" s="17"/>
      <c r="N121" s="18"/>
      <c r="O121" s="6">
        <v>51435</v>
      </c>
      <c r="P121" s="6">
        <v>49290</v>
      </c>
      <c r="Q121" s="6">
        <v>50968</v>
      </c>
      <c r="R121" s="6">
        <v>43280</v>
      </c>
      <c r="S121" s="6">
        <v>35130</v>
      </c>
      <c r="T121" s="6">
        <v>38136</v>
      </c>
      <c r="U121" s="6">
        <v>43277</v>
      </c>
      <c r="V121" s="6">
        <v>49842</v>
      </c>
      <c r="W121" s="6">
        <v>55955</v>
      </c>
      <c r="X121" s="6">
        <v>61823</v>
      </c>
      <c r="Y121" s="6">
        <v>60910</v>
      </c>
      <c r="Z121" s="7">
        <v>52142.95</v>
      </c>
      <c r="AA121" s="6">
        <v>363</v>
      </c>
      <c r="AB121" s="6">
        <v>406</v>
      </c>
      <c r="AC121" s="6">
        <v>1712</v>
      </c>
      <c r="AD121" s="6">
        <v>808</v>
      </c>
      <c r="AE121" s="6">
        <v>911</v>
      </c>
      <c r="AF121" s="6">
        <v>1067</v>
      </c>
      <c r="AG121" s="6">
        <v>1050</v>
      </c>
      <c r="AH121" s="6">
        <v>722</v>
      </c>
      <c r="AI121" s="6">
        <v>914</v>
      </c>
      <c r="AJ121" s="6">
        <v>1865</v>
      </c>
      <c r="AK121" s="6">
        <v>905</v>
      </c>
      <c r="AL121" s="6">
        <v>1054</v>
      </c>
      <c r="AM121" s="6">
        <v>695</v>
      </c>
      <c r="AN121" s="6">
        <v>360</v>
      </c>
      <c r="AO121" s="6">
        <v>239</v>
      </c>
      <c r="AP121" s="6">
        <v>276</v>
      </c>
      <c r="AQ121" s="6">
        <v>340</v>
      </c>
      <c r="AR121" s="6">
        <v>355</v>
      </c>
      <c r="AS121" s="6">
        <v>283</v>
      </c>
      <c r="AT121" s="6">
        <v>338</v>
      </c>
      <c r="AU121" s="7">
        <v>733.15</v>
      </c>
      <c r="AV121" s="6">
        <v>116391</v>
      </c>
      <c r="AW121" s="6">
        <v>102549</v>
      </c>
      <c r="AX121" s="6">
        <v>82486</v>
      </c>
      <c r="AY121" s="6">
        <v>82382</v>
      </c>
      <c r="AZ121" s="6">
        <v>84678</v>
      </c>
      <c r="BA121" s="6">
        <v>83077</v>
      </c>
      <c r="BB121" s="6">
        <v>82026</v>
      </c>
      <c r="BC121" s="6">
        <v>80915</v>
      </c>
      <c r="BD121" s="6">
        <v>73638</v>
      </c>
      <c r="BE121" s="6">
        <v>80410</v>
      </c>
      <c r="BF121" s="6">
        <v>73937</v>
      </c>
      <c r="BG121" s="6">
        <v>76452</v>
      </c>
      <c r="BH121" s="6">
        <v>66055</v>
      </c>
      <c r="BI121" s="6">
        <v>54970</v>
      </c>
      <c r="BJ121" s="6">
        <v>76271</v>
      </c>
      <c r="BK121" s="6">
        <v>86549</v>
      </c>
      <c r="BL121" s="6">
        <v>99679</v>
      </c>
      <c r="BM121" s="6">
        <v>111911</v>
      </c>
      <c r="BN121" s="6">
        <v>123649</v>
      </c>
      <c r="BO121" s="6">
        <v>133972</v>
      </c>
      <c r="BP121" s="7">
        <v>88599.85</v>
      </c>
      <c r="BQ121" s="6">
        <v>515</v>
      </c>
      <c r="BR121" s="6">
        <v>569</v>
      </c>
      <c r="BS121" s="6">
        <v>4373</v>
      </c>
      <c r="BT121" s="6">
        <v>1153</v>
      </c>
      <c r="BU121" s="6">
        <v>1378</v>
      </c>
      <c r="BV121" s="6">
        <v>1807</v>
      </c>
      <c r="BW121" s="6">
        <v>1769</v>
      </c>
      <c r="BX121" s="6">
        <v>761</v>
      </c>
      <c r="BY121" s="6">
        <v>1299</v>
      </c>
      <c r="BZ121" s="6">
        <v>3114</v>
      </c>
      <c r="CA121" s="6">
        <v>1661</v>
      </c>
      <c r="CB121" s="6">
        <v>4153</v>
      </c>
      <c r="CC121" s="6">
        <v>12869</v>
      </c>
      <c r="CD121" s="6">
        <v>323</v>
      </c>
      <c r="CE121" s="6">
        <v>185</v>
      </c>
      <c r="CF121" s="6">
        <v>649</v>
      </c>
      <c r="CG121" s="6">
        <v>5114</v>
      </c>
      <c r="CH121" s="6">
        <v>671</v>
      </c>
      <c r="CI121" s="6">
        <v>338</v>
      </c>
      <c r="CJ121" s="6">
        <v>512</v>
      </c>
      <c r="CK121" s="7">
        <v>2160.65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  <c r="DD121" s="6">
        <v>0</v>
      </c>
      <c r="DE121" s="6">
        <v>0</v>
      </c>
      <c r="DF121" s="7">
        <v>0</v>
      </c>
      <c r="DG121" s="6">
        <v>0</v>
      </c>
      <c r="DH121" s="6">
        <v>0</v>
      </c>
      <c r="DI121" s="6">
        <v>0</v>
      </c>
      <c r="DJ121" s="6">
        <v>0</v>
      </c>
      <c r="DK121" s="6">
        <v>0</v>
      </c>
      <c r="DL121" s="6">
        <v>0</v>
      </c>
      <c r="DM121" s="6">
        <v>0</v>
      </c>
      <c r="DN121" s="6">
        <v>0</v>
      </c>
      <c r="DO121" s="6">
        <v>0</v>
      </c>
      <c r="DP121" s="6">
        <v>0</v>
      </c>
      <c r="DQ121" s="6">
        <v>0</v>
      </c>
      <c r="DR121" s="6">
        <v>0</v>
      </c>
      <c r="DS121" s="6">
        <v>0</v>
      </c>
      <c r="DT121" s="6">
        <v>0</v>
      </c>
      <c r="DU121" s="6">
        <v>0</v>
      </c>
      <c r="DV121" s="6">
        <v>0</v>
      </c>
      <c r="DW121" s="6">
        <v>0</v>
      </c>
      <c r="DX121" s="6">
        <v>0</v>
      </c>
      <c r="DY121" s="6">
        <v>0</v>
      </c>
      <c r="DZ121" s="6">
        <v>0</v>
      </c>
      <c r="EA121" s="7">
        <v>0</v>
      </c>
      <c r="EB121" s="6">
        <v>0</v>
      </c>
      <c r="EC121" s="6">
        <v>0</v>
      </c>
      <c r="ED121" s="6">
        <v>0</v>
      </c>
      <c r="EE121" s="6">
        <v>0</v>
      </c>
      <c r="EF121" s="6">
        <v>0</v>
      </c>
      <c r="EG121" s="6">
        <v>0</v>
      </c>
      <c r="EH121" s="6">
        <v>0</v>
      </c>
      <c r="EI121" s="6">
        <v>0</v>
      </c>
      <c r="EJ121" s="6">
        <v>0</v>
      </c>
      <c r="EK121" s="6">
        <v>0</v>
      </c>
      <c r="EL121" s="6">
        <v>0</v>
      </c>
      <c r="EM121" s="6">
        <v>0</v>
      </c>
      <c r="EN121" s="6">
        <v>0</v>
      </c>
      <c r="EO121" s="6">
        <v>0</v>
      </c>
      <c r="EP121" s="6">
        <v>0</v>
      </c>
      <c r="EQ121" s="6">
        <v>0</v>
      </c>
      <c r="ER121" s="6">
        <v>0</v>
      </c>
      <c r="ES121" s="6">
        <v>0</v>
      </c>
      <c r="ET121" s="6">
        <v>0</v>
      </c>
      <c r="EU121" s="6">
        <v>0</v>
      </c>
      <c r="EV121" s="7">
        <v>0</v>
      </c>
      <c r="EW121" s="6">
        <v>0</v>
      </c>
      <c r="EX121" s="6">
        <v>0</v>
      </c>
      <c r="EY121" s="6">
        <v>0</v>
      </c>
      <c r="EZ121" s="6">
        <v>0</v>
      </c>
      <c r="FA121" s="6">
        <v>0</v>
      </c>
      <c r="FB121" s="6">
        <v>0</v>
      </c>
      <c r="FC121" s="6">
        <v>0</v>
      </c>
      <c r="FD121" s="6">
        <v>0</v>
      </c>
      <c r="FE121" s="6">
        <v>0</v>
      </c>
      <c r="FF121" s="6">
        <v>0</v>
      </c>
      <c r="FG121" s="6">
        <v>0</v>
      </c>
      <c r="FH121" s="6">
        <v>0</v>
      </c>
      <c r="FI121" s="6">
        <v>0</v>
      </c>
      <c r="FJ121" s="6">
        <v>0</v>
      </c>
      <c r="FK121" s="6">
        <v>0</v>
      </c>
      <c r="FL121" s="6">
        <v>0</v>
      </c>
      <c r="FM121" s="6">
        <v>0</v>
      </c>
      <c r="FN121" s="6">
        <v>0</v>
      </c>
      <c r="FO121" s="6">
        <v>0</v>
      </c>
      <c r="FP121" s="6">
        <v>0</v>
      </c>
      <c r="FQ121" s="7">
        <v>0</v>
      </c>
      <c r="FR121" s="6">
        <v>0</v>
      </c>
      <c r="FS121" s="6">
        <v>0</v>
      </c>
      <c r="FT121" s="6">
        <v>0</v>
      </c>
      <c r="FU121" s="6">
        <v>0</v>
      </c>
      <c r="FV121" s="6">
        <v>0</v>
      </c>
      <c r="FW121" s="6">
        <v>0</v>
      </c>
      <c r="FX121" s="6">
        <v>0</v>
      </c>
      <c r="FY121" s="6">
        <v>0</v>
      </c>
      <c r="FZ121" s="6">
        <v>0</v>
      </c>
      <c r="GA121" s="6">
        <v>0</v>
      </c>
      <c r="GB121" s="6">
        <v>0</v>
      </c>
      <c r="GC121" s="6">
        <v>0</v>
      </c>
      <c r="GD121" s="6">
        <v>0</v>
      </c>
      <c r="GE121" s="6">
        <v>0</v>
      </c>
      <c r="GF121" s="6">
        <v>0</v>
      </c>
      <c r="GG121" s="6">
        <v>0</v>
      </c>
      <c r="GH121" s="6">
        <v>0</v>
      </c>
      <c r="GI121" s="6">
        <v>0</v>
      </c>
      <c r="GJ121" s="6">
        <v>0</v>
      </c>
      <c r="GK121" s="6">
        <v>0</v>
      </c>
      <c r="GL121" s="7">
        <v>0</v>
      </c>
      <c r="GM121" s="6">
        <v>0</v>
      </c>
      <c r="GN121" s="6">
        <v>0</v>
      </c>
      <c r="GO121" s="6">
        <v>0</v>
      </c>
      <c r="GP121" s="6">
        <v>0</v>
      </c>
      <c r="GQ121" s="6">
        <v>0</v>
      </c>
      <c r="GR121" s="6">
        <v>0</v>
      </c>
      <c r="GS121" s="6">
        <v>0</v>
      </c>
      <c r="GT121" s="6">
        <v>0</v>
      </c>
      <c r="GU121" s="6">
        <v>0</v>
      </c>
      <c r="GV121" s="6">
        <v>0</v>
      </c>
      <c r="GW121" s="6">
        <v>0</v>
      </c>
      <c r="GX121" s="6">
        <v>0</v>
      </c>
      <c r="GY121" s="6">
        <v>0</v>
      </c>
      <c r="GZ121" s="6">
        <v>0</v>
      </c>
      <c r="HA121" s="6">
        <v>0</v>
      </c>
      <c r="HB121" s="6">
        <v>0</v>
      </c>
      <c r="HC121" s="6">
        <v>0</v>
      </c>
      <c r="HD121" s="6">
        <v>0</v>
      </c>
      <c r="HE121" s="6">
        <v>0</v>
      </c>
      <c r="HF121" s="6">
        <v>0</v>
      </c>
      <c r="HG121" s="7">
        <v>0</v>
      </c>
      <c r="HH121" s="6">
        <v>0</v>
      </c>
      <c r="HI121" s="6">
        <v>0</v>
      </c>
      <c r="HJ121" s="6">
        <v>0</v>
      </c>
      <c r="HK121" s="6">
        <v>0</v>
      </c>
      <c r="HL121" s="6">
        <v>0</v>
      </c>
      <c r="HM121" s="6">
        <v>0</v>
      </c>
      <c r="HN121" s="6">
        <v>0</v>
      </c>
      <c r="HO121" s="6">
        <v>0</v>
      </c>
      <c r="HP121" s="6">
        <v>0</v>
      </c>
      <c r="HQ121" s="6">
        <v>0</v>
      </c>
      <c r="HR121" s="6">
        <v>0</v>
      </c>
      <c r="HS121" s="6">
        <v>0</v>
      </c>
      <c r="HT121" s="6">
        <v>0</v>
      </c>
      <c r="HU121" s="6">
        <v>0</v>
      </c>
      <c r="HV121" s="6">
        <v>0</v>
      </c>
      <c r="HW121" s="6">
        <v>0</v>
      </c>
      <c r="HX121" s="6">
        <v>0</v>
      </c>
      <c r="HY121" s="6">
        <v>0</v>
      </c>
      <c r="HZ121" s="6">
        <v>0</v>
      </c>
      <c r="IA121" s="6">
        <v>0</v>
      </c>
      <c r="IB121" s="7">
        <v>0</v>
      </c>
    </row>
    <row r="122" spans="3:236" ht="14">
      <c r="C122" s="5" t="s">
        <v>128</v>
      </c>
      <c r="D122" s="6">
        <v>225854</v>
      </c>
      <c r="E122" s="6">
        <v>225604</v>
      </c>
      <c r="F122" s="6">
        <v>219049</v>
      </c>
      <c r="G122" s="6">
        <v>226390</v>
      </c>
      <c r="H122" s="6">
        <v>234855</v>
      </c>
      <c r="I122" s="6">
        <v>227004</v>
      </c>
      <c r="J122" s="6">
        <v>228355</v>
      </c>
      <c r="K122" s="6">
        <v>208687</v>
      </c>
      <c r="L122" s="19">
        <v>213521</v>
      </c>
      <c r="M122" s="17"/>
      <c r="N122" s="18"/>
      <c r="O122" s="6">
        <v>233205</v>
      </c>
      <c r="P122" s="6">
        <v>208631</v>
      </c>
      <c r="Q122" s="6">
        <v>203456</v>
      </c>
      <c r="R122" s="6">
        <v>202210</v>
      </c>
      <c r="S122" s="6">
        <v>257389</v>
      </c>
      <c r="T122" s="6">
        <v>284762</v>
      </c>
      <c r="U122" s="6">
        <v>247734</v>
      </c>
      <c r="V122" s="6">
        <v>262317</v>
      </c>
      <c r="W122" s="6">
        <v>260744</v>
      </c>
      <c r="X122" s="6">
        <v>259343</v>
      </c>
      <c r="Y122" s="6">
        <v>208816</v>
      </c>
      <c r="Z122" s="7">
        <v>231896.3</v>
      </c>
      <c r="AA122" s="6">
        <v>550642</v>
      </c>
      <c r="AB122" s="6">
        <v>566822</v>
      </c>
      <c r="AC122" s="6">
        <v>541544</v>
      </c>
      <c r="AD122" s="6">
        <v>498414</v>
      </c>
      <c r="AE122" s="6">
        <v>499922</v>
      </c>
      <c r="AF122" s="6">
        <v>515102</v>
      </c>
      <c r="AG122" s="6">
        <v>503935</v>
      </c>
      <c r="AH122" s="6">
        <v>496711</v>
      </c>
      <c r="AI122" s="6">
        <v>513892</v>
      </c>
      <c r="AJ122" s="6">
        <v>536608</v>
      </c>
      <c r="AK122" s="6">
        <v>467573</v>
      </c>
      <c r="AL122" s="6">
        <v>376084</v>
      </c>
      <c r="AM122" s="6">
        <v>455553</v>
      </c>
      <c r="AN122" s="6">
        <v>378430</v>
      </c>
      <c r="AO122" s="6">
        <v>423585</v>
      </c>
      <c r="AP122" s="6">
        <v>581450</v>
      </c>
      <c r="AQ122" s="6">
        <v>553997</v>
      </c>
      <c r="AR122" s="6">
        <v>536819</v>
      </c>
      <c r="AS122" s="6">
        <v>535171</v>
      </c>
      <c r="AT122" s="6">
        <v>416369</v>
      </c>
      <c r="AU122" s="7">
        <v>497431.15</v>
      </c>
      <c r="AV122" s="6">
        <v>155267</v>
      </c>
      <c r="AW122" s="6">
        <v>156491</v>
      </c>
      <c r="AX122" s="6">
        <v>146848</v>
      </c>
      <c r="AY122" s="6">
        <v>155481</v>
      </c>
      <c r="AZ122" s="6">
        <v>160518</v>
      </c>
      <c r="BA122" s="6">
        <v>153970</v>
      </c>
      <c r="BB122" s="6">
        <v>154843</v>
      </c>
      <c r="BC122" s="6">
        <v>142512</v>
      </c>
      <c r="BD122" s="6">
        <v>178254</v>
      </c>
      <c r="BE122" s="6">
        <v>158123</v>
      </c>
      <c r="BF122" s="6">
        <v>139477</v>
      </c>
      <c r="BG122" s="6">
        <v>140423</v>
      </c>
      <c r="BH122" s="6">
        <v>135440</v>
      </c>
      <c r="BI122" s="6">
        <v>171493</v>
      </c>
      <c r="BJ122" s="6">
        <v>191523</v>
      </c>
      <c r="BK122" s="6">
        <v>170270</v>
      </c>
      <c r="BL122" s="6">
        <v>177966</v>
      </c>
      <c r="BM122" s="6">
        <v>174373</v>
      </c>
      <c r="BN122" s="6">
        <v>176777</v>
      </c>
      <c r="BO122" s="6">
        <v>140560</v>
      </c>
      <c r="BP122" s="7">
        <v>159030.45000000001</v>
      </c>
      <c r="BQ122" s="6">
        <v>18171</v>
      </c>
      <c r="BR122" s="6">
        <v>18705</v>
      </c>
      <c r="BS122" s="6">
        <v>17869</v>
      </c>
      <c r="BT122" s="6">
        <v>16448</v>
      </c>
      <c r="BU122" s="6">
        <v>16496</v>
      </c>
      <c r="BV122" s="6">
        <v>16999</v>
      </c>
      <c r="BW122" s="6">
        <v>16629</v>
      </c>
      <c r="BX122" s="6">
        <v>16391</v>
      </c>
      <c r="BY122" s="6">
        <v>16959</v>
      </c>
      <c r="BZ122" s="6">
        <v>17708</v>
      </c>
      <c r="CA122" s="6">
        <v>15429</v>
      </c>
      <c r="CB122" s="6">
        <v>12411</v>
      </c>
      <c r="CC122" s="6">
        <v>15034</v>
      </c>
      <c r="CD122" s="6">
        <v>12487</v>
      </c>
      <c r="CE122" s="6">
        <v>13975</v>
      </c>
      <c r="CF122" s="6">
        <v>19189</v>
      </c>
      <c r="CG122" s="6">
        <v>18282</v>
      </c>
      <c r="CH122" s="6">
        <v>17713</v>
      </c>
      <c r="CI122" s="6">
        <v>17659</v>
      </c>
      <c r="CJ122" s="6">
        <v>13742</v>
      </c>
      <c r="CK122" s="7">
        <v>16414.8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  <c r="DD122" s="6">
        <v>0</v>
      </c>
      <c r="DE122" s="6">
        <v>0</v>
      </c>
      <c r="DF122" s="7">
        <v>0</v>
      </c>
      <c r="DG122" s="6">
        <v>0</v>
      </c>
      <c r="DH122" s="6">
        <v>0</v>
      </c>
      <c r="DI122" s="6">
        <v>0</v>
      </c>
      <c r="DJ122" s="6">
        <v>0</v>
      </c>
      <c r="DK122" s="6">
        <v>0</v>
      </c>
      <c r="DL122" s="6">
        <v>0</v>
      </c>
      <c r="DM122" s="6">
        <v>0</v>
      </c>
      <c r="DN122" s="6">
        <v>0</v>
      </c>
      <c r="DO122" s="6">
        <v>0</v>
      </c>
      <c r="DP122" s="6">
        <v>0</v>
      </c>
      <c r="DQ122" s="6">
        <v>0</v>
      </c>
      <c r="DR122" s="6">
        <v>0</v>
      </c>
      <c r="DS122" s="6">
        <v>0</v>
      </c>
      <c r="DT122" s="6">
        <v>0</v>
      </c>
      <c r="DU122" s="6">
        <v>0</v>
      </c>
      <c r="DV122" s="6">
        <v>0</v>
      </c>
      <c r="DW122" s="6">
        <v>0</v>
      </c>
      <c r="DX122" s="6">
        <v>0</v>
      </c>
      <c r="DY122" s="6">
        <v>0</v>
      </c>
      <c r="DZ122" s="6">
        <v>0</v>
      </c>
      <c r="EA122" s="7">
        <v>0</v>
      </c>
      <c r="EB122" s="6">
        <v>0</v>
      </c>
      <c r="EC122" s="6">
        <v>0</v>
      </c>
      <c r="ED122" s="6">
        <v>0</v>
      </c>
      <c r="EE122" s="6">
        <v>0</v>
      </c>
      <c r="EF122" s="6">
        <v>0</v>
      </c>
      <c r="EG122" s="6">
        <v>0</v>
      </c>
      <c r="EH122" s="6">
        <v>0</v>
      </c>
      <c r="EI122" s="6">
        <v>0</v>
      </c>
      <c r="EJ122" s="6">
        <v>0</v>
      </c>
      <c r="EK122" s="6">
        <v>0</v>
      </c>
      <c r="EL122" s="6">
        <v>0</v>
      </c>
      <c r="EM122" s="6">
        <v>0</v>
      </c>
      <c r="EN122" s="6">
        <v>0</v>
      </c>
      <c r="EO122" s="6">
        <v>0</v>
      </c>
      <c r="EP122" s="6">
        <v>0</v>
      </c>
      <c r="EQ122" s="6">
        <v>0</v>
      </c>
      <c r="ER122" s="6">
        <v>0</v>
      </c>
      <c r="ES122" s="6">
        <v>0</v>
      </c>
      <c r="ET122" s="6">
        <v>0</v>
      </c>
      <c r="EU122" s="6">
        <v>0</v>
      </c>
      <c r="EV122" s="7">
        <v>0</v>
      </c>
      <c r="EW122" s="6">
        <v>0</v>
      </c>
      <c r="EX122" s="6">
        <v>0</v>
      </c>
      <c r="EY122" s="6">
        <v>0</v>
      </c>
      <c r="EZ122" s="6">
        <v>0</v>
      </c>
      <c r="FA122" s="6">
        <v>0</v>
      </c>
      <c r="FB122" s="6">
        <v>0</v>
      </c>
      <c r="FC122" s="6">
        <v>0</v>
      </c>
      <c r="FD122" s="6">
        <v>0</v>
      </c>
      <c r="FE122" s="6">
        <v>0</v>
      </c>
      <c r="FF122" s="6">
        <v>0</v>
      </c>
      <c r="FG122" s="6">
        <v>0</v>
      </c>
      <c r="FH122" s="6">
        <v>0</v>
      </c>
      <c r="FI122" s="6">
        <v>0</v>
      </c>
      <c r="FJ122" s="6">
        <v>0</v>
      </c>
      <c r="FK122" s="6">
        <v>0</v>
      </c>
      <c r="FL122" s="6">
        <v>0</v>
      </c>
      <c r="FM122" s="6">
        <v>0</v>
      </c>
      <c r="FN122" s="6">
        <v>0</v>
      </c>
      <c r="FO122" s="6">
        <v>0</v>
      </c>
      <c r="FP122" s="6">
        <v>0</v>
      </c>
      <c r="FQ122" s="7">
        <v>0</v>
      </c>
      <c r="FR122" s="6">
        <v>0</v>
      </c>
      <c r="FS122" s="6">
        <v>0</v>
      </c>
      <c r="FT122" s="6">
        <v>0</v>
      </c>
      <c r="FU122" s="6">
        <v>0</v>
      </c>
      <c r="FV122" s="6">
        <v>0</v>
      </c>
      <c r="FW122" s="6">
        <v>0</v>
      </c>
      <c r="FX122" s="6">
        <v>0</v>
      </c>
      <c r="FY122" s="6">
        <v>0</v>
      </c>
      <c r="FZ122" s="6">
        <v>0</v>
      </c>
      <c r="GA122" s="6">
        <v>0</v>
      </c>
      <c r="GB122" s="6">
        <v>0</v>
      </c>
      <c r="GC122" s="6">
        <v>0</v>
      </c>
      <c r="GD122" s="6">
        <v>0</v>
      </c>
      <c r="GE122" s="6">
        <v>0</v>
      </c>
      <c r="GF122" s="6">
        <v>0</v>
      </c>
      <c r="GG122" s="6">
        <v>0</v>
      </c>
      <c r="GH122" s="6">
        <v>0</v>
      </c>
      <c r="GI122" s="6">
        <v>0</v>
      </c>
      <c r="GJ122" s="6">
        <v>0</v>
      </c>
      <c r="GK122" s="6">
        <v>0</v>
      </c>
      <c r="GL122" s="7">
        <v>0</v>
      </c>
      <c r="GM122" s="6">
        <v>0</v>
      </c>
      <c r="GN122" s="6">
        <v>0</v>
      </c>
      <c r="GO122" s="6">
        <v>0</v>
      </c>
      <c r="GP122" s="6">
        <v>0</v>
      </c>
      <c r="GQ122" s="6">
        <v>0</v>
      </c>
      <c r="GR122" s="6">
        <v>0</v>
      </c>
      <c r="GS122" s="6">
        <v>0</v>
      </c>
      <c r="GT122" s="6">
        <v>0</v>
      </c>
      <c r="GU122" s="6">
        <v>0</v>
      </c>
      <c r="GV122" s="6">
        <v>0</v>
      </c>
      <c r="GW122" s="6">
        <v>0</v>
      </c>
      <c r="GX122" s="6">
        <v>0</v>
      </c>
      <c r="GY122" s="6">
        <v>0</v>
      </c>
      <c r="GZ122" s="6">
        <v>0</v>
      </c>
      <c r="HA122" s="6">
        <v>0</v>
      </c>
      <c r="HB122" s="6">
        <v>0</v>
      </c>
      <c r="HC122" s="6">
        <v>0</v>
      </c>
      <c r="HD122" s="6">
        <v>0</v>
      </c>
      <c r="HE122" s="6">
        <v>0</v>
      </c>
      <c r="HF122" s="6">
        <v>0</v>
      </c>
      <c r="HG122" s="7">
        <v>0</v>
      </c>
      <c r="HH122" s="6">
        <v>202</v>
      </c>
      <c r="HI122" s="6">
        <v>260</v>
      </c>
      <c r="HJ122" s="6">
        <v>40</v>
      </c>
      <c r="HK122" s="6">
        <v>196</v>
      </c>
      <c r="HL122" s="6">
        <v>171</v>
      </c>
      <c r="HM122" s="6">
        <v>116</v>
      </c>
      <c r="HN122" s="6">
        <v>115</v>
      </c>
      <c r="HO122" s="6">
        <v>147</v>
      </c>
      <c r="HP122" s="6">
        <v>1502</v>
      </c>
      <c r="HQ122" s="6">
        <v>117</v>
      </c>
      <c r="HR122" s="6">
        <v>22</v>
      </c>
      <c r="HS122" s="6">
        <v>205</v>
      </c>
      <c r="HT122" s="6">
        <v>32</v>
      </c>
      <c r="HU122" s="6">
        <v>3</v>
      </c>
      <c r="HV122" s="6">
        <v>78</v>
      </c>
      <c r="HW122" s="6">
        <v>220</v>
      </c>
      <c r="HX122" s="6">
        <v>136</v>
      </c>
      <c r="HY122" s="6">
        <v>30</v>
      </c>
      <c r="HZ122" s="6">
        <v>169</v>
      </c>
      <c r="IA122" s="6">
        <v>62</v>
      </c>
      <c r="IB122" s="7">
        <v>191.15</v>
      </c>
    </row>
    <row r="123" spans="3:236" ht="14">
      <c r="C123" s="5" t="s">
        <v>129</v>
      </c>
      <c r="D123" s="6">
        <v>279251</v>
      </c>
      <c r="E123" s="6">
        <v>281437</v>
      </c>
      <c r="F123" s="6">
        <v>244162</v>
      </c>
      <c r="G123" s="6">
        <v>290705</v>
      </c>
      <c r="H123" s="6">
        <v>241876</v>
      </c>
      <c r="I123" s="6">
        <v>243286</v>
      </c>
      <c r="J123" s="6">
        <v>252793</v>
      </c>
      <c r="K123" s="6">
        <v>363948</v>
      </c>
      <c r="L123" s="19">
        <v>316611</v>
      </c>
      <c r="M123" s="17"/>
      <c r="N123" s="18"/>
      <c r="O123" s="6">
        <v>264586</v>
      </c>
      <c r="P123" s="6">
        <v>248093</v>
      </c>
      <c r="Q123" s="6">
        <v>296117</v>
      </c>
      <c r="R123" s="6">
        <v>294484</v>
      </c>
      <c r="S123" s="6">
        <v>293041</v>
      </c>
      <c r="T123" s="6">
        <v>262235</v>
      </c>
      <c r="U123" s="6">
        <v>217580</v>
      </c>
      <c r="V123" s="6">
        <v>228103</v>
      </c>
      <c r="W123" s="6">
        <v>202191</v>
      </c>
      <c r="X123" s="6">
        <v>192906</v>
      </c>
      <c r="Y123" s="6">
        <v>188089</v>
      </c>
      <c r="Z123" s="7">
        <v>260074.7</v>
      </c>
      <c r="AA123" s="6">
        <v>1800</v>
      </c>
      <c r="AB123" s="6">
        <v>1800</v>
      </c>
      <c r="AC123" s="6">
        <v>1800</v>
      </c>
      <c r="AD123" s="6">
        <v>1800</v>
      </c>
      <c r="AE123" s="6">
        <v>1800</v>
      </c>
      <c r="AF123" s="6">
        <v>1800</v>
      </c>
      <c r="AG123" s="6">
        <v>1800</v>
      </c>
      <c r="AH123" s="6">
        <v>1800</v>
      </c>
      <c r="AI123" s="6">
        <v>1800</v>
      </c>
      <c r="AJ123" s="6">
        <v>1800</v>
      </c>
      <c r="AK123" s="6">
        <v>1800</v>
      </c>
      <c r="AL123" s="6">
        <v>1800</v>
      </c>
      <c r="AM123" s="6">
        <v>1800</v>
      </c>
      <c r="AN123" s="6">
        <v>1800</v>
      </c>
      <c r="AO123" s="6">
        <v>1800</v>
      </c>
      <c r="AP123" s="6">
        <v>1800</v>
      </c>
      <c r="AQ123" s="6">
        <v>1800</v>
      </c>
      <c r="AR123" s="6">
        <v>1800</v>
      </c>
      <c r="AS123" s="6">
        <v>1800</v>
      </c>
      <c r="AT123" s="6">
        <v>1800</v>
      </c>
      <c r="AU123" s="7">
        <v>1800</v>
      </c>
      <c r="AV123" s="6">
        <v>281831</v>
      </c>
      <c r="AW123" s="6">
        <v>284043</v>
      </c>
      <c r="AX123" s="6">
        <v>246421</v>
      </c>
      <c r="AY123" s="6">
        <v>293394</v>
      </c>
      <c r="AZ123" s="6">
        <v>244113</v>
      </c>
      <c r="BA123" s="6">
        <v>245537</v>
      </c>
      <c r="BB123" s="6">
        <v>255131</v>
      </c>
      <c r="BC123" s="6">
        <v>367314</v>
      </c>
      <c r="BD123" s="6">
        <v>319539</v>
      </c>
      <c r="BE123" s="6">
        <v>267032</v>
      </c>
      <c r="BF123" s="6">
        <v>250387</v>
      </c>
      <c r="BG123" s="6">
        <v>298854</v>
      </c>
      <c r="BH123" s="6">
        <v>297207</v>
      </c>
      <c r="BI123" s="6">
        <v>295748</v>
      </c>
      <c r="BJ123" s="6">
        <v>264661</v>
      </c>
      <c r="BK123" s="6">
        <v>219593</v>
      </c>
      <c r="BL123" s="6">
        <v>230211</v>
      </c>
      <c r="BM123" s="6">
        <v>204061</v>
      </c>
      <c r="BN123" s="6">
        <v>194690</v>
      </c>
      <c r="BO123" s="6">
        <v>189828</v>
      </c>
      <c r="BP123" s="7">
        <v>262479.75</v>
      </c>
      <c r="BQ123" s="6">
        <v>444</v>
      </c>
      <c r="BR123" s="6">
        <v>444</v>
      </c>
      <c r="BS123" s="6">
        <v>444</v>
      </c>
      <c r="BT123" s="6">
        <v>444</v>
      </c>
      <c r="BU123" s="6">
        <v>444</v>
      </c>
      <c r="BV123" s="6">
        <v>444</v>
      </c>
      <c r="BW123" s="6">
        <v>444</v>
      </c>
      <c r="BX123" s="6">
        <v>444</v>
      </c>
      <c r="BY123" s="6">
        <v>444</v>
      </c>
      <c r="BZ123" s="6">
        <v>444</v>
      </c>
      <c r="CA123" s="6">
        <v>444</v>
      </c>
      <c r="CB123" s="6">
        <v>444</v>
      </c>
      <c r="CC123" s="6">
        <v>444</v>
      </c>
      <c r="CD123" s="6">
        <v>444</v>
      </c>
      <c r="CE123" s="6">
        <v>444</v>
      </c>
      <c r="CF123" s="6">
        <v>444</v>
      </c>
      <c r="CG123" s="6">
        <v>444</v>
      </c>
      <c r="CH123" s="6">
        <v>444</v>
      </c>
      <c r="CI123" s="6">
        <v>444</v>
      </c>
      <c r="CJ123" s="6">
        <v>444</v>
      </c>
      <c r="CK123" s="7">
        <v>444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  <c r="DD123" s="6">
        <v>0</v>
      </c>
      <c r="DE123" s="6">
        <v>0</v>
      </c>
      <c r="DF123" s="7">
        <v>0</v>
      </c>
      <c r="DG123" s="6">
        <v>0</v>
      </c>
      <c r="DH123" s="6">
        <v>0</v>
      </c>
      <c r="DI123" s="6">
        <v>0</v>
      </c>
      <c r="DJ123" s="6">
        <v>0</v>
      </c>
      <c r="DK123" s="6">
        <v>0</v>
      </c>
      <c r="DL123" s="6">
        <v>0</v>
      </c>
      <c r="DM123" s="6">
        <v>0</v>
      </c>
      <c r="DN123" s="6">
        <v>0</v>
      </c>
      <c r="DO123" s="6">
        <v>0</v>
      </c>
      <c r="DP123" s="6">
        <v>0</v>
      </c>
      <c r="DQ123" s="6">
        <v>0</v>
      </c>
      <c r="DR123" s="6">
        <v>0</v>
      </c>
      <c r="DS123" s="6">
        <v>0</v>
      </c>
      <c r="DT123" s="6">
        <v>0</v>
      </c>
      <c r="DU123" s="6">
        <v>0</v>
      </c>
      <c r="DV123" s="6">
        <v>0</v>
      </c>
      <c r="DW123" s="6">
        <v>0</v>
      </c>
      <c r="DX123" s="6">
        <v>0</v>
      </c>
      <c r="DY123" s="6">
        <v>0</v>
      </c>
      <c r="DZ123" s="6">
        <v>0</v>
      </c>
      <c r="EA123" s="7">
        <v>0</v>
      </c>
      <c r="EB123" s="6">
        <v>0</v>
      </c>
      <c r="EC123" s="6">
        <v>0</v>
      </c>
      <c r="ED123" s="6">
        <v>0</v>
      </c>
      <c r="EE123" s="6">
        <v>0</v>
      </c>
      <c r="EF123" s="6">
        <v>0</v>
      </c>
      <c r="EG123" s="6">
        <v>0</v>
      </c>
      <c r="EH123" s="6">
        <v>0</v>
      </c>
      <c r="EI123" s="6">
        <v>0</v>
      </c>
      <c r="EJ123" s="6">
        <v>0</v>
      </c>
      <c r="EK123" s="6">
        <v>0</v>
      </c>
      <c r="EL123" s="6">
        <v>0</v>
      </c>
      <c r="EM123" s="6">
        <v>0</v>
      </c>
      <c r="EN123" s="6">
        <v>0</v>
      </c>
      <c r="EO123" s="6">
        <v>0</v>
      </c>
      <c r="EP123" s="6">
        <v>0</v>
      </c>
      <c r="EQ123" s="6">
        <v>0</v>
      </c>
      <c r="ER123" s="6">
        <v>0</v>
      </c>
      <c r="ES123" s="6">
        <v>0</v>
      </c>
      <c r="ET123" s="6">
        <v>0</v>
      </c>
      <c r="EU123" s="6">
        <v>0</v>
      </c>
      <c r="EV123" s="7">
        <v>0</v>
      </c>
      <c r="EW123" s="6">
        <v>0</v>
      </c>
      <c r="EX123" s="6">
        <v>0</v>
      </c>
      <c r="EY123" s="6">
        <v>0</v>
      </c>
      <c r="EZ123" s="6">
        <v>0</v>
      </c>
      <c r="FA123" s="6">
        <v>0</v>
      </c>
      <c r="FB123" s="6">
        <v>0</v>
      </c>
      <c r="FC123" s="6">
        <v>0</v>
      </c>
      <c r="FD123" s="6">
        <v>0</v>
      </c>
      <c r="FE123" s="6">
        <v>0</v>
      </c>
      <c r="FF123" s="6">
        <v>0</v>
      </c>
      <c r="FG123" s="6">
        <v>0</v>
      </c>
      <c r="FH123" s="6">
        <v>0</v>
      </c>
      <c r="FI123" s="6">
        <v>0</v>
      </c>
      <c r="FJ123" s="6">
        <v>0</v>
      </c>
      <c r="FK123" s="6">
        <v>0</v>
      </c>
      <c r="FL123" s="6">
        <v>0</v>
      </c>
      <c r="FM123" s="6">
        <v>0</v>
      </c>
      <c r="FN123" s="6">
        <v>0</v>
      </c>
      <c r="FO123" s="6">
        <v>0</v>
      </c>
      <c r="FP123" s="6">
        <v>0</v>
      </c>
      <c r="FQ123" s="7">
        <v>0</v>
      </c>
      <c r="FR123" s="6">
        <v>0</v>
      </c>
      <c r="FS123" s="6">
        <v>0</v>
      </c>
      <c r="FT123" s="6">
        <v>0</v>
      </c>
      <c r="FU123" s="6">
        <v>0</v>
      </c>
      <c r="FV123" s="6">
        <v>0</v>
      </c>
      <c r="FW123" s="6">
        <v>0</v>
      </c>
      <c r="FX123" s="6">
        <v>0</v>
      </c>
      <c r="FY123" s="6">
        <v>0</v>
      </c>
      <c r="FZ123" s="6">
        <v>0</v>
      </c>
      <c r="GA123" s="6">
        <v>0</v>
      </c>
      <c r="GB123" s="6">
        <v>0</v>
      </c>
      <c r="GC123" s="6">
        <v>0</v>
      </c>
      <c r="GD123" s="6">
        <v>0</v>
      </c>
      <c r="GE123" s="6">
        <v>0</v>
      </c>
      <c r="GF123" s="6">
        <v>0</v>
      </c>
      <c r="GG123" s="6">
        <v>0</v>
      </c>
      <c r="GH123" s="6">
        <v>0</v>
      </c>
      <c r="GI123" s="6">
        <v>0</v>
      </c>
      <c r="GJ123" s="6">
        <v>0</v>
      </c>
      <c r="GK123" s="6">
        <v>0</v>
      </c>
      <c r="GL123" s="7">
        <v>0</v>
      </c>
      <c r="GM123" s="6">
        <v>0</v>
      </c>
      <c r="GN123" s="6">
        <v>0</v>
      </c>
      <c r="GO123" s="6">
        <v>0</v>
      </c>
      <c r="GP123" s="6">
        <v>0</v>
      </c>
      <c r="GQ123" s="6">
        <v>0</v>
      </c>
      <c r="GR123" s="6">
        <v>0</v>
      </c>
      <c r="GS123" s="6">
        <v>0</v>
      </c>
      <c r="GT123" s="6">
        <v>0</v>
      </c>
      <c r="GU123" s="6">
        <v>0</v>
      </c>
      <c r="GV123" s="6">
        <v>0</v>
      </c>
      <c r="GW123" s="6">
        <v>0</v>
      </c>
      <c r="GX123" s="6">
        <v>0</v>
      </c>
      <c r="GY123" s="6">
        <v>0</v>
      </c>
      <c r="GZ123" s="6">
        <v>0</v>
      </c>
      <c r="HA123" s="6">
        <v>0</v>
      </c>
      <c r="HB123" s="6">
        <v>0</v>
      </c>
      <c r="HC123" s="6">
        <v>0</v>
      </c>
      <c r="HD123" s="6">
        <v>0</v>
      </c>
      <c r="HE123" s="6">
        <v>0</v>
      </c>
      <c r="HF123" s="6">
        <v>0</v>
      </c>
      <c r="HG123" s="7">
        <v>0</v>
      </c>
      <c r="HH123" s="6">
        <v>0</v>
      </c>
      <c r="HI123" s="6">
        <v>0</v>
      </c>
      <c r="HJ123" s="6">
        <v>0</v>
      </c>
      <c r="HK123" s="6">
        <v>0</v>
      </c>
      <c r="HL123" s="6">
        <v>0</v>
      </c>
      <c r="HM123" s="6">
        <v>0</v>
      </c>
      <c r="HN123" s="6">
        <v>0</v>
      </c>
      <c r="HO123" s="6">
        <v>0</v>
      </c>
      <c r="HP123" s="6">
        <v>0</v>
      </c>
      <c r="HQ123" s="6">
        <v>0</v>
      </c>
      <c r="HR123" s="6">
        <v>0</v>
      </c>
      <c r="HS123" s="6">
        <v>0</v>
      </c>
      <c r="HT123" s="6">
        <v>0</v>
      </c>
      <c r="HU123" s="6">
        <v>0</v>
      </c>
      <c r="HV123" s="6">
        <v>0</v>
      </c>
      <c r="HW123" s="6">
        <v>0</v>
      </c>
      <c r="HX123" s="6">
        <v>0</v>
      </c>
      <c r="HY123" s="6">
        <v>0</v>
      </c>
      <c r="HZ123" s="6">
        <v>0</v>
      </c>
      <c r="IA123" s="6">
        <v>0</v>
      </c>
      <c r="IB123" s="7">
        <v>0</v>
      </c>
    </row>
    <row r="124" spans="3:236" ht="14">
      <c r="C124" s="5" t="s">
        <v>130</v>
      </c>
      <c r="D124" s="6">
        <v>53159</v>
      </c>
      <c r="E124" s="6">
        <v>56065</v>
      </c>
      <c r="F124" s="6">
        <v>47298</v>
      </c>
      <c r="G124" s="6">
        <v>44376</v>
      </c>
      <c r="H124" s="6">
        <v>50074</v>
      </c>
      <c r="I124" s="6">
        <v>50455</v>
      </c>
      <c r="J124" s="6">
        <v>53638</v>
      </c>
      <c r="K124" s="6">
        <v>46455</v>
      </c>
      <c r="L124" s="19">
        <v>40651</v>
      </c>
      <c r="M124" s="17"/>
      <c r="N124" s="18"/>
      <c r="O124" s="6">
        <v>40263</v>
      </c>
      <c r="P124" s="6">
        <v>48297</v>
      </c>
      <c r="Q124" s="6">
        <v>56923</v>
      </c>
      <c r="R124" s="6">
        <v>57128</v>
      </c>
      <c r="S124" s="6">
        <v>52916</v>
      </c>
      <c r="T124" s="6">
        <v>55199</v>
      </c>
      <c r="U124" s="6">
        <v>54057</v>
      </c>
      <c r="V124" s="6">
        <v>49038</v>
      </c>
      <c r="W124" s="6">
        <v>51616</v>
      </c>
      <c r="X124" s="6">
        <v>57444</v>
      </c>
      <c r="Y124" s="6">
        <v>61513</v>
      </c>
      <c r="Z124" s="7">
        <v>51328.25</v>
      </c>
      <c r="AA124" s="6">
        <v>365</v>
      </c>
      <c r="AB124" s="6">
        <v>365</v>
      </c>
      <c r="AC124" s="6">
        <v>365</v>
      </c>
      <c r="AD124" s="6">
        <v>365</v>
      </c>
      <c r="AE124" s="6">
        <v>365</v>
      </c>
      <c r="AF124" s="6">
        <v>365</v>
      </c>
      <c r="AG124" s="6">
        <v>365</v>
      </c>
      <c r="AH124" s="6">
        <v>365</v>
      </c>
      <c r="AI124" s="6">
        <v>365</v>
      </c>
      <c r="AJ124" s="6">
        <v>365</v>
      </c>
      <c r="AK124" s="6">
        <v>365</v>
      </c>
      <c r="AL124" s="6">
        <v>365</v>
      </c>
      <c r="AM124" s="6">
        <v>365</v>
      </c>
      <c r="AN124" s="6">
        <v>365</v>
      </c>
      <c r="AO124" s="6">
        <v>365</v>
      </c>
      <c r="AP124" s="6">
        <v>365</v>
      </c>
      <c r="AQ124" s="6">
        <v>365</v>
      </c>
      <c r="AR124" s="6">
        <v>365</v>
      </c>
      <c r="AS124" s="6">
        <v>365</v>
      </c>
      <c r="AT124" s="6">
        <v>365</v>
      </c>
      <c r="AU124" s="7">
        <v>365</v>
      </c>
      <c r="AV124" s="6">
        <v>79740</v>
      </c>
      <c r="AW124" s="6">
        <v>81125</v>
      </c>
      <c r="AX124" s="6">
        <v>66833</v>
      </c>
      <c r="AY124" s="6">
        <v>63946</v>
      </c>
      <c r="AZ124" s="6">
        <v>75111</v>
      </c>
      <c r="BA124" s="6">
        <v>75683</v>
      </c>
      <c r="BB124" s="6">
        <v>80457</v>
      </c>
      <c r="BC124" s="6">
        <v>69683</v>
      </c>
      <c r="BD124" s="6">
        <v>60975</v>
      </c>
      <c r="BE124" s="6">
        <v>60396</v>
      </c>
      <c r="BF124" s="6">
        <v>72446</v>
      </c>
      <c r="BG124" s="6">
        <v>85385</v>
      </c>
      <c r="BH124" s="6">
        <v>85691</v>
      </c>
      <c r="BI124" s="6">
        <v>79370</v>
      </c>
      <c r="BJ124" s="6">
        <v>82796</v>
      </c>
      <c r="BK124" s="6">
        <v>81088</v>
      </c>
      <c r="BL124" s="6">
        <v>73556</v>
      </c>
      <c r="BM124" s="6">
        <v>77423</v>
      </c>
      <c r="BN124" s="6">
        <v>86166</v>
      </c>
      <c r="BO124" s="6">
        <v>92269</v>
      </c>
      <c r="BP124" s="7">
        <v>76506.95</v>
      </c>
      <c r="BQ124" s="6">
        <v>551</v>
      </c>
      <c r="BR124" s="6">
        <v>551</v>
      </c>
      <c r="BS124" s="6">
        <v>551</v>
      </c>
      <c r="BT124" s="6">
        <v>551</v>
      </c>
      <c r="BU124" s="6">
        <v>551</v>
      </c>
      <c r="BV124" s="6">
        <v>551</v>
      </c>
      <c r="BW124" s="6">
        <v>551</v>
      </c>
      <c r="BX124" s="6">
        <v>551</v>
      </c>
      <c r="BY124" s="6">
        <v>551</v>
      </c>
      <c r="BZ124" s="6">
        <v>551</v>
      </c>
      <c r="CA124" s="6">
        <v>551</v>
      </c>
      <c r="CB124" s="6">
        <v>551</v>
      </c>
      <c r="CC124" s="6">
        <v>551</v>
      </c>
      <c r="CD124" s="6">
        <v>551</v>
      </c>
      <c r="CE124" s="6">
        <v>544</v>
      </c>
      <c r="CF124" s="6">
        <v>544</v>
      </c>
      <c r="CG124" s="6">
        <v>544</v>
      </c>
      <c r="CH124" s="6">
        <v>544</v>
      </c>
      <c r="CI124" s="6">
        <v>544</v>
      </c>
      <c r="CJ124" s="6">
        <v>544</v>
      </c>
      <c r="CK124" s="7">
        <v>548.9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  <c r="DD124" s="6">
        <v>0</v>
      </c>
      <c r="DE124" s="6">
        <v>0</v>
      </c>
      <c r="DF124" s="7">
        <v>0</v>
      </c>
      <c r="DG124" s="6">
        <v>0</v>
      </c>
      <c r="DH124" s="6">
        <v>0</v>
      </c>
      <c r="DI124" s="6">
        <v>0</v>
      </c>
      <c r="DJ124" s="6">
        <v>0</v>
      </c>
      <c r="DK124" s="6">
        <v>0</v>
      </c>
      <c r="DL124" s="6">
        <v>0</v>
      </c>
      <c r="DM124" s="6">
        <v>0</v>
      </c>
      <c r="DN124" s="6">
        <v>0</v>
      </c>
      <c r="DO124" s="6">
        <v>0</v>
      </c>
      <c r="DP124" s="6">
        <v>0</v>
      </c>
      <c r="DQ124" s="6">
        <v>0</v>
      </c>
      <c r="DR124" s="6">
        <v>0</v>
      </c>
      <c r="DS124" s="6">
        <v>0</v>
      </c>
      <c r="DT124" s="6">
        <v>0</v>
      </c>
      <c r="DU124" s="6">
        <v>0</v>
      </c>
      <c r="DV124" s="6">
        <v>0</v>
      </c>
      <c r="DW124" s="6">
        <v>0</v>
      </c>
      <c r="DX124" s="6">
        <v>0</v>
      </c>
      <c r="DY124" s="6">
        <v>0</v>
      </c>
      <c r="DZ124" s="6">
        <v>0</v>
      </c>
      <c r="EA124" s="7">
        <v>0</v>
      </c>
      <c r="EB124" s="6">
        <v>0</v>
      </c>
      <c r="EC124" s="6">
        <v>0</v>
      </c>
      <c r="ED124" s="6">
        <v>0</v>
      </c>
      <c r="EE124" s="6">
        <v>0</v>
      </c>
      <c r="EF124" s="6">
        <v>0</v>
      </c>
      <c r="EG124" s="6">
        <v>0</v>
      </c>
      <c r="EH124" s="6">
        <v>0</v>
      </c>
      <c r="EI124" s="6">
        <v>0</v>
      </c>
      <c r="EJ124" s="6">
        <v>0</v>
      </c>
      <c r="EK124" s="6">
        <v>0</v>
      </c>
      <c r="EL124" s="6">
        <v>0</v>
      </c>
      <c r="EM124" s="6">
        <v>0</v>
      </c>
      <c r="EN124" s="6">
        <v>0</v>
      </c>
      <c r="EO124" s="6">
        <v>0</v>
      </c>
      <c r="EP124" s="6">
        <v>0</v>
      </c>
      <c r="EQ124" s="6">
        <v>0</v>
      </c>
      <c r="ER124" s="6">
        <v>0</v>
      </c>
      <c r="ES124" s="6">
        <v>0</v>
      </c>
      <c r="ET124" s="6">
        <v>0</v>
      </c>
      <c r="EU124" s="6">
        <v>0</v>
      </c>
      <c r="EV124" s="7">
        <v>0</v>
      </c>
      <c r="EW124" s="6">
        <v>0</v>
      </c>
      <c r="EX124" s="6">
        <v>0</v>
      </c>
      <c r="EY124" s="6">
        <v>0</v>
      </c>
      <c r="EZ124" s="6">
        <v>0</v>
      </c>
      <c r="FA124" s="6">
        <v>0</v>
      </c>
      <c r="FB124" s="6">
        <v>0</v>
      </c>
      <c r="FC124" s="6">
        <v>0</v>
      </c>
      <c r="FD124" s="6">
        <v>0</v>
      </c>
      <c r="FE124" s="6">
        <v>0</v>
      </c>
      <c r="FF124" s="6">
        <v>0</v>
      </c>
      <c r="FG124" s="6">
        <v>0</v>
      </c>
      <c r="FH124" s="6">
        <v>0</v>
      </c>
      <c r="FI124" s="6">
        <v>0</v>
      </c>
      <c r="FJ124" s="6">
        <v>0</v>
      </c>
      <c r="FK124" s="6">
        <v>0</v>
      </c>
      <c r="FL124" s="6">
        <v>0</v>
      </c>
      <c r="FM124" s="6">
        <v>0</v>
      </c>
      <c r="FN124" s="6">
        <v>0</v>
      </c>
      <c r="FO124" s="6">
        <v>0</v>
      </c>
      <c r="FP124" s="6">
        <v>0</v>
      </c>
      <c r="FQ124" s="7">
        <v>0</v>
      </c>
      <c r="FR124" s="6">
        <v>0</v>
      </c>
      <c r="FS124" s="6">
        <v>0</v>
      </c>
      <c r="FT124" s="6">
        <v>0</v>
      </c>
      <c r="FU124" s="6">
        <v>0</v>
      </c>
      <c r="FV124" s="6">
        <v>0</v>
      </c>
      <c r="FW124" s="6">
        <v>0</v>
      </c>
      <c r="FX124" s="6">
        <v>0</v>
      </c>
      <c r="FY124" s="6">
        <v>0</v>
      </c>
      <c r="FZ124" s="6">
        <v>0</v>
      </c>
      <c r="GA124" s="6">
        <v>0</v>
      </c>
      <c r="GB124" s="6">
        <v>0</v>
      </c>
      <c r="GC124" s="6">
        <v>0</v>
      </c>
      <c r="GD124" s="6">
        <v>0</v>
      </c>
      <c r="GE124" s="6">
        <v>0</v>
      </c>
      <c r="GF124" s="6">
        <v>0</v>
      </c>
      <c r="GG124" s="6">
        <v>0</v>
      </c>
      <c r="GH124" s="6">
        <v>0</v>
      </c>
      <c r="GI124" s="6">
        <v>0</v>
      </c>
      <c r="GJ124" s="6">
        <v>0</v>
      </c>
      <c r="GK124" s="6">
        <v>0</v>
      </c>
      <c r="GL124" s="7">
        <v>0</v>
      </c>
      <c r="GM124" s="6">
        <v>0</v>
      </c>
      <c r="GN124" s="6">
        <v>0</v>
      </c>
      <c r="GO124" s="6">
        <v>0</v>
      </c>
      <c r="GP124" s="6">
        <v>0</v>
      </c>
      <c r="GQ124" s="6">
        <v>0</v>
      </c>
      <c r="GR124" s="6">
        <v>0</v>
      </c>
      <c r="GS124" s="6">
        <v>0</v>
      </c>
      <c r="GT124" s="6">
        <v>0</v>
      </c>
      <c r="GU124" s="6">
        <v>0</v>
      </c>
      <c r="GV124" s="6">
        <v>0</v>
      </c>
      <c r="GW124" s="6">
        <v>0</v>
      </c>
      <c r="GX124" s="6">
        <v>0</v>
      </c>
      <c r="GY124" s="6">
        <v>0</v>
      </c>
      <c r="GZ124" s="6">
        <v>0</v>
      </c>
      <c r="HA124" s="6">
        <v>0</v>
      </c>
      <c r="HB124" s="6">
        <v>0</v>
      </c>
      <c r="HC124" s="6">
        <v>0</v>
      </c>
      <c r="HD124" s="6">
        <v>0</v>
      </c>
      <c r="HE124" s="6">
        <v>0</v>
      </c>
      <c r="HF124" s="6">
        <v>0</v>
      </c>
      <c r="HG124" s="7">
        <v>0</v>
      </c>
      <c r="HH124" s="6">
        <v>0</v>
      </c>
      <c r="HI124" s="6">
        <v>0</v>
      </c>
      <c r="HJ124" s="6">
        <v>0</v>
      </c>
      <c r="HK124" s="6">
        <v>0</v>
      </c>
      <c r="HL124" s="6">
        <v>0</v>
      </c>
      <c r="HM124" s="6">
        <v>0</v>
      </c>
      <c r="HN124" s="6">
        <v>0</v>
      </c>
      <c r="HO124" s="6">
        <v>0</v>
      </c>
      <c r="HP124" s="6">
        <v>0</v>
      </c>
      <c r="HQ124" s="6">
        <v>0</v>
      </c>
      <c r="HR124" s="6">
        <v>0</v>
      </c>
      <c r="HS124" s="6">
        <v>0</v>
      </c>
      <c r="HT124" s="6">
        <v>0</v>
      </c>
      <c r="HU124" s="6">
        <v>0</v>
      </c>
      <c r="HV124" s="6">
        <v>0</v>
      </c>
      <c r="HW124" s="6">
        <v>0</v>
      </c>
      <c r="HX124" s="6">
        <v>0</v>
      </c>
      <c r="HY124" s="6">
        <v>0</v>
      </c>
      <c r="HZ124" s="6">
        <v>0</v>
      </c>
      <c r="IA124" s="6">
        <v>0</v>
      </c>
      <c r="IB124" s="7">
        <v>0</v>
      </c>
    </row>
    <row r="125" spans="3:236" ht="14">
      <c r="C125" s="5" t="s">
        <v>131</v>
      </c>
      <c r="D125" s="6">
        <v>43530</v>
      </c>
      <c r="E125" s="6">
        <v>42572</v>
      </c>
      <c r="F125" s="6">
        <v>40001</v>
      </c>
      <c r="G125" s="6">
        <v>35581</v>
      </c>
      <c r="H125" s="6">
        <v>39920</v>
      </c>
      <c r="I125" s="6">
        <v>35317</v>
      </c>
      <c r="J125" s="6">
        <v>37127</v>
      </c>
      <c r="K125" s="6">
        <v>31551</v>
      </c>
      <c r="L125" s="19">
        <v>31512</v>
      </c>
      <c r="M125" s="17"/>
      <c r="N125" s="18"/>
      <c r="O125" s="6">
        <v>30471</v>
      </c>
      <c r="P125" s="6">
        <v>21483</v>
      </c>
      <c r="Q125" s="6">
        <v>27443</v>
      </c>
      <c r="R125" s="6">
        <v>29423</v>
      </c>
      <c r="S125" s="6">
        <v>26704</v>
      </c>
      <c r="T125" s="6">
        <v>33194</v>
      </c>
      <c r="U125" s="6">
        <v>27432</v>
      </c>
      <c r="V125" s="6">
        <v>24607</v>
      </c>
      <c r="W125" s="6">
        <v>32170</v>
      </c>
      <c r="X125" s="6">
        <v>31060</v>
      </c>
      <c r="Y125" s="6">
        <v>29188</v>
      </c>
      <c r="Z125" s="7">
        <v>32514.3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7">
        <v>0</v>
      </c>
      <c r="AV125" s="6">
        <v>87060</v>
      </c>
      <c r="AW125" s="6">
        <v>85144</v>
      </c>
      <c r="AX125" s="6">
        <v>80002</v>
      </c>
      <c r="AY125" s="6">
        <v>71162</v>
      </c>
      <c r="AZ125" s="6">
        <v>79840</v>
      </c>
      <c r="BA125" s="6">
        <v>70634</v>
      </c>
      <c r="BB125" s="6">
        <v>74254</v>
      </c>
      <c r="BC125" s="6">
        <v>63102</v>
      </c>
      <c r="BD125" s="6">
        <v>63024</v>
      </c>
      <c r="BE125" s="6">
        <v>60942</v>
      </c>
      <c r="BF125" s="6">
        <v>42966</v>
      </c>
      <c r="BG125" s="6">
        <v>54886</v>
      </c>
      <c r="BH125" s="6">
        <v>58846</v>
      </c>
      <c r="BI125" s="6">
        <v>53408</v>
      </c>
      <c r="BJ125" s="6">
        <v>66388</v>
      </c>
      <c r="BK125" s="6">
        <v>54864</v>
      </c>
      <c r="BL125" s="6">
        <v>49214</v>
      </c>
      <c r="BM125" s="6">
        <v>64340</v>
      </c>
      <c r="BN125" s="6">
        <v>62120</v>
      </c>
      <c r="BO125" s="6">
        <v>58376</v>
      </c>
      <c r="BP125" s="7">
        <v>65028.6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7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  <c r="DD125" s="6">
        <v>0</v>
      </c>
      <c r="DE125" s="6">
        <v>0</v>
      </c>
      <c r="DF125" s="7">
        <v>0</v>
      </c>
      <c r="DG125" s="6">
        <v>0</v>
      </c>
      <c r="DH125" s="6">
        <v>0</v>
      </c>
      <c r="DI125" s="6">
        <v>0</v>
      </c>
      <c r="DJ125" s="6">
        <v>0</v>
      </c>
      <c r="DK125" s="6">
        <v>0</v>
      </c>
      <c r="DL125" s="6">
        <v>0</v>
      </c>
      <c r="DM125" s="6">
        <v>0</v>
      </c>
      <c r="DN125" s="6">
        <v>0</v>
      </c>
      <c r="DO125" s="6">
        <v>0</v>
      </c>
      <c r="DP125" s="6">
        <v>0</v>
      </c>
      <c r="DQ125" s="6">
        <v>0</v>
      </c>
      <c r="DR125" s="6">
        <v>0</v>
      </c>
      <c r="DS125" s="6">
        <v>0</v>
      </c>
      <c r="DT125" s="6">
        <v>0</v>
      </c>
      <c r="DU125" s="6">
        <v>0</v>
      </c>
      <c r="DV125" s="6">
        <v>0</v>
      </c>
      <c r="DW125" s="6">
        <v>0</v>
      </c>
      <c r="DX125" s="6">
        <v>0</v>
      </c>
      <c r="DY125" s="6">
        <v>0</v>
      </c>
      <c r="DZ125" s="6">
        <v>0</v>
      </c>
      <c r="EA125" s="7">
        <v>0</v>
      </c>
      <c r="EB125" s="6">
        <v>0</v>
      </c>
      <c r="EC125" s="6">
        <v>0</v>
      </c>
      <c r="ED125" s="6">
        <v>0</v>
      </c>
      <c r="EE125" s="6">
        <v>0</v>
      </c>
      <c r="EF125" s="6">
        <v>0</v>
      </c>
      <c r="EG125" s="6">
        <v>0</v>
      </c>
      <c r="EH125" s="6">
        <v>0</v>
      </c>
      <c r="EI125" s="6">
        <v>0</v>
      </c>
      <c r="EJ125" s="6">
        <v>0</v>
      </c>
      <c r="EK125" s="6">
        <v>0</v>
      </c>
      <c r="EL125" s="6">
        <v>0</v>
      </c>
      <c r="EM125" s="6">
        <v>0</v>
      </c>
      <c r="EN125" s="6">
        <v>0</v>
      </c>
      <c r="EO125" s="6">
        <v>0</v>
      </c>
      <c r="EP125" s="6">
        <v>0</v>
      </c>
      <c r="EQ125" s="6">
        <v>0</v>
      </c>
      <c r="ER125" s="6">
        <v>0</v>
      </c>
      <c r="ES125" s="6">
        <v>0</v>
      </c>
      <c r="ET125" s="6">
        <v>0</v>
      </c>
      <c r="EU125" s="6">
        <v>0</v>
      </c>
      <c r="EV125" s="7">
        <v>0</v>
      </c>
      <c r="EW125" s="6">
        <v>0</v>
      </c>
      <c r="EX125" s="6">
        <v>0</v>
      </c>
      <c r="EY125" s="6">
        <v>0</v>
      </c>
      <c r="EZ125" s="6">
        <v>0</v>
      </c>
      <c r="FA125" s="6">
        <v>0</v>
      </c>
      <c r="FB125" s="6">
        <v>0</v>
      </c>
      <c r="FC125" s="6">
        <v>0</v>
      </c>
      <c r="FD125" s="6">
        <v>0</v>
      </c>
      <c r="FE125" s="6">
        <v>0</v>
      </c>
      <c r="FF125" s="6">
        <v>0</v>
      </c>
      <c r="FG125" s="6">
        <v>0</v>
      </c>
      <c r="FH125" s="6">
        <v>0</v>
      </c>
      <c r="FI125" s="6">
        <v>0</v>
      </c>
      <c r="FJ125" s="6">
        <v>0</v>
      </c>
      <c r="FK125" s="6">
        <v>0</v>
      </c>
      <c r="FL125" s="6">
        <v>0</v>
      </c>
      <c r="FM125" s="6">
        <v>0</v>
      </c>
      <c r="FN125" s="6">
        <v>0</v>
      </c>
      <c r="FO125" s="6">
        <v>0</v>
      </c>
      <c r="FP125" s="6">
        <v>0</v>
      </c>
      <c r="FQ125" s="7">
        <v>0</v>
      </c>
      <c r="FR125" s="6">
        <v>0</v>
      </c>
      <c r="FS125" s="6">
        <v>0</v>
      </c>
      <c r="FT125" s="6">
        <v>0</v>
      </c>
      <c r="FU125" s="6">
        <v>0</v>
      </c>
      <c r="FV125" s="6">
        <v>0</v>
      </c>
      <c r="FW125" s="6">
        <v>0</v>
      </c>
      <c r="FX125" s="6">
        <v>0</v>
      </c>
      <c r="FY125" s="6">
        <v>0</v>
      </c>
      <c r="FZ125" s="6">
        <v>0</v>
      </c>
      <c r="GA125" s="6">
        <v>0</v>
      </c>
      <c r="GB125" s="6">
        <v>0</v>
      </c>
      <c r="GC125" s="6">
        <v>0</v>
      </c>
      <c r="GD125" s="6">
        <v>0</v>
      </c>
      <c r="GE125" s="6">
        <v>0</v>
      </c>
      <c r="GF125" s="6">
        <v>0</v>
      </c>
      <c r="GG125" s="6">
        <v>0</v>
      </c>
      <c r="GH125" s="6">
        <v>0</v>
      </c>
      <c r="GI125" s="6">
        <v>0</v>
      </c>
      <c r="GJ125" s="6">
        <v>0</v>
      </c>
      <c r="GK125" s="6">
        <v>0</v>
      </c>
      <c r="GL125" s="7">
        <v>0</v>
      </c>
      <c r="GM125" s="6">
        <v>0</v>
      </c>
      <c r="GN125" s="6">
        <v>0</v>
      </c>
      <c r="GO125" s="6">
        <v>0</v>
      </c>
      <c r="GP125" s="6">
        <v>0</v>
      </c>
      <c r="GQ125" s="6">
        <v>0</v>
      </c>
      <c r="GR125" s="6">
        <v>0</v>
      </c>
      <c r="GS125" s="6">
        <v>0</v>
      </c>
      <c r="GT125" s="6">
        <v>0</v>
      </c>
      <c r="GU125" s="6">
        <v>0</v>
      </c>
      <c r="GV125" s="6">
        <v>0</v>
      </c>
      <c r="GW125" s="6">
        <v>0</v>
      </c>
      <c r="GX125" s="6">
        <v>0</v>
      </c>
      <c r="GY125" s="6">
        <v>0</v>
      </c>
      <c r="GZ125" s="6">
        <v>0</v>
      </c>
      <c r="HA125" s="6">
        <v>0</v>
      </c>
      <c r="HB125" s="6">
        <v>0</v>
      </c>
      <c r="HC125" s="6">
        <v>0</v>
      </c>
      <c r="HD125" s="6">
        <v>0</v>
      </c>
      <c r="HE125" s="6">
        <v>0</v>
      </c>
      <c r="HF125" s="6">
        <v>0</v>
      </c>
      <c r="HG125" s="7">
        <v>0</v>
      </c>
      <c r="HH125" s="6">
        <v>0</v>
      </c>
      <c r="HI125" s="6">
        <v>0</v>
      </c>
      <c r="HJ125" s="6">
        <v>0</v>
      </c>
      <c r="HK125" s="6">
        <v>0</v>
      </c>
      <c r="HL125" s="6">
        <v>0</v>
      </c>
      <c r="HM125" s="6">
        <v>0</v>
      </c>
      <c r="HN125" s="6">
        <v>0</v>
      </c>
      <c r="HO125" s="6">
        <v>0</v>
      </c>
      <c r="HP125" s="6">
        <v>0</v>
      </c>
      <c r="HQ125" s="6">
        <v>0</v>
      </c>
      <c r="HR125" s="6">
        <v>0</v>
      </c>
      <c r="HS125" s="6">
        <v>0</v>
      </c>
      <c r="HT125" s="6">
        <v>0</v>
      </c>
      <c r="HU125" s="6">
        <v>0</v>
      </c>
      <c r="HV125" s="6">
        <v>0</v>
      </c>
      <c r="HW125" s="6">
        <v>0</v>
      </c>
      <c r="HX125" s="6">
        <v>0</v>
      </c>
      <c r="HY125" s="6">
        <v>0</v>
      </c>
      <c r="HZ125" s="6">
        <v>0</v>
      </c>
      <c r="IA125" s="6">
        <v>0</v>
      </c>
      <c r="IB125" s="7">
        <v>0</v>
      </c>
    </row>
    <row r="126" spans="3:236" ht="14">
      <c r="C126" s="5" t="s">
        <v>132</v>
      </c>
      <c r="D126" s="6">
        <v>506212</v>
      </c>
      <c r="E126" s="6">
        <v>579385</v>
      </c>
      <c r="F126" s="6">
        <v>636348</v>
      </c>
      <c r="G126" s="6">
        <v>682480</v>
      </c>
      <c r="H126" s="6">
        <v>714970</v>
      </c>
      <c r="I126" s="6">
        <v>947875</v>
      </c>
      <c r="J126" s="6">
        <v>918450</v>
      </c>
      <c r="K126" s="6">
        <v>1002444</v>
      </c>
      <c r="L126" s="19">
        <v>922315</v>
      </c>
      <c r="M126" s="17"/>
      <c r="N126" s="18"/>
      <c r="O126" s="6">
        <v>830672</v>
      </c>
      <c r="P126" s="6">
        <v>813131</v>
      </c>
      <c r="Q126" s="6">
        <v>793253</v>
      </c>
      <c r="R126" s="6">
        <v>673700</v>
      </c>
      <c r="S126" s="6">
        <v>570695</v>
      </c>
      <c r="T126" s="6">
        <v>497574</v>
      </c>
      <c r="U126" s="6">
        <v>523694</v>
      </c>
      <c r="V126" s="6">
        <v>568529</v>
      </c>
      <c r="W126" s="6">
        <v>622175</v>
      </c>
      <c r="X126" s="6">
        <v>557810</v>
      </c>
      <c r="Y126" s="6">
        <v>578981</v>
      </c>
      <c r="Z126" s="7">
        <v>697034.65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7">
        <v>0</v>
      </c>
      <c r="AV126" s="6">
        <v>512777</v>
      </c>
      <c r="AW126" s="6">
        <v>587953</v>
      </c>
      <c r="AX126" s="6">
        <v>646077</v>
      </c>
      <c r="AY126" s="6">
        <v>691509</v>
      </c>
      <c r="AZ126" s="6">
        <v>724737</v>
      </c>
      <c r="BA126" s="6">
        <v>958799</v>
      </c>
      <c r="BB126" s="6">
        <v>930582</v>
      </c>
      <c r="BC126" s="6">
        <v>1012177</v>
      </c>
      <c r="BD126" s="6">
        <v>932643</v>
      </c>
      <c r="BE126" s="6">
        <v>841595</v>
      </c>
      <c r="BF126" s="6">
        <v>824483</v>
      </c>
      <c r="BG126" s="6">
        <v>801650</v>
      </c>
      <c r="BH126" s="6">
        <v>682974</v>
      </c>
      <c r="BI126" s="6">
        <v>581847</v>
      </c>
      <c r="BJ126" s="6">
        <v>512753</v>
      </c>
      <c r="BK126" s="6">
        <v>536819</v>
      </c>
      <c r="BL126" s="6">
        <v>578955</v>
      </c>
      <c r="BM126" s="6">
        <v>631658</v>
      </c>
      <c r="BN126" s="6">
        <v>570507</v>
      </c>
      <c r="BO126" s="6">
        <v>587667</v>
      </c>
      <c r="BP126" s="7">
        <v>707408.1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7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  <c r="DD126" s="6">
        <v>0</v>
      </c>
      <c r="DE126" s="6">
        <v>0</v>
      </c>
      <c r="DF126" s="7">
        <v>0</v>
      </c>
      <c r="DG126" s="6">
        <v>0</v>
      </c>
      <c r="DH126" s="6">
        <v>0</v>
      </c>
      <c r="DI126" s="6">
        <v>0</v>
      </c>
      <c r="DJ126" s="6">
        <v>0</v>
      </c>
      <c r="DK126" s="6">
        <v>0</v>
      </c>
      <c r="DL126" s="6">
        <v>0</v>
      </c>
      <c r="DM126" s="6">
        <v>0</v>
      </c>
      <c r="DN126" s="6">
        <v>0</v>
      </c>
      <c r="DO126" s="6">
        <v>0</v>
      </c>
      <c r="DP126" s="6">
        <v>0</v>
      </c>
      <c r="DQ126" s="6">
        <v>0</v>
      </c>
      <c r="DR126" s="6">
        <v>0</v>
      </c>
      <c r="DS126" s="6">
        <v>0</v>
      </c>
      <c r="DT126" s="6">
        <v>0</v>
      </c>
      <c r="DU126" s="6">
        <v>0</v>
      </c>
      <c r="DV126" s="6">
        <v>0</v>
      </c>
      <c r="DW126" s="6">
        <v>0</v>
      </c>
      <c r="DX126" s="6">
        <v>0</v>
      </c>
      <c r="DY126" s="6">
        <v>0</v>
      </c>
      <c r="DZ126" s="6">
        <v>0</v>
      </c>
      <c r="EA126" s="7">
        <v>0</v>
      </c>
      <c r="EB126" s="6">
        <v>0</v>
      </c>
      <c r="EC126" s="6">
        <v>0</v>
      </c>
      <c r="ED126" s="6">
        <v>0</v>
      </c>
      <c r="EE126" s="6">
        <v>0</v>
      </c>
      <c r="EF126" s="6">
        <v>0</v>
      </c>
      <c r="EG126" s="6">
        <v>0</v>
      </c>
      <c r="EH126" s="6">
        <v>0</v>
      </c>
      <c r="EI126" s="6">
        <v>0</v>
      </c>
      <c r="EJ126" s="6">
        <v>0</v>
      </c>
      <c r="EK126" s="6">
        <v>0</v>
      </c>
      <c r="EL126" s="6">
        <v>0</v>
      </c>
      <c r="EM126" s="6">
        <v>0</v>
      </c>
      <c r="EN126" s="6">
        <v>0</v>
      </c>
      <c r="EO126" s="6">
        <v>0</v>
      </c>
      <c r="EP126" s="6">
        <v>0</v>
      </c>
      <c r="EQ126" s="6">
        <v>0</v>
      </c>
      <c r="ER126" s="6">
        <v>0</v>
      </c>
      <c r="ES126" s="6">
        <v>0</v>
      </c>
      <c r="ET126" s="6">
        <v>0</v>
      </c>
      <c r="EU126" s="6">
        <v>0</v>
      </c>
      <c r="EV126" s="7">
        <v>0</v>
      </c>
      <c r="EW126" s="6">
        <v>0</v>
      </c>
      <c r="EX126" s="6">
        <v>0</v>
      </c>
      <c r="EY126" s="6">
        <v>0</v>
      </c>
      <c r="EZ126" s="6">
        <v>0</v>
      </c>
      <c r="FA126" s="6">
        <v>0</v>
      </c>
      <c r="FB126" s="6">
        <v>0</v>
      </c>
      <c r="FC126" s="6">
        <v>0</v>
      </c>
      <c r="FD126" s="6">
        <v>0</v>
      </c>
      <c r="FE126" s="6">
        <v>0</v>
      </c>
      <c r="FF126" s="6">
        <v>0</v>
      </c>
      <c r="FG126" s="6">
        <v>0</v>
      </c>
      <c r="FH126" s="6">
        <v>0</v>
      </c>
      <c r="FI126" s="6">
        <v>0</v>
      </c>
      <c r="FJ126" s="6">
        <v>0</v>
      </c>
      <c r="FK126" s="6">
        <v>0</v>
      </c>
      <c r="FL126" s="6">
        <v>0</v>
      </c>
      <c r="FM126" s="6">
        <v>0</v>
      </c>
      <c r="FN126" s="6">
        <v>0</v>
      </c>
      <c r="FO126" s="6">
        <v>0</v>
      </c>
      <c r="FP126" s="6">
        <v>0</v>
      </c>
      <c r="FQ126" s="7">
        <v>0</v>
      </c>
      <c r="FR126" s="6">
        <v>0</v>
      </c>
      <c r="FS126" s="6">
        <v>0</v>
      </c>
      <c r="FT126" s="6">
        <v>0</v>
      </c>
      <c r="FU126" s="6">
        <v>0</v>
      </c>
      <c r="FV126" s="6">
        <v>0</v>
      </c>
      <c r="FW126" s="6">
        <v>0</v>
      </c>
      <c r="FX126" s="6">
        <v>0</v>
      </c>
      <c r="FY126" s="6">
        <v>0</v>
      </c>
      <c r="FZ126" s="6">
        <v>0</v>
      </c>
      <c r="GA126" s="6">
        <v>0</v>
      </c>
      <c r="GB126" s="6">
        <v>0</v>
      </c>
      <c r="GC126" s="6">
        <v>0</v>
      </c>
      <c r="GD126" s="6">
        <v>0</v>
      </c>
      <c r="GE126" s="6">
        <v>0</v>
      </c>
      <c r="GF126" s="6">
        <v>0</v>
      </c>
      <c r="GG126" s="6">
        <v>0</v>
      </c>
      <c r="GH126" s="6">
        <v>0</v>
      </c>
      <c r="GI126" s="6">
        <v>0</v>
      </c>
      <c r="GJ126" s="6">
        <v>0</v>
      </c>
      <c r="GK126" s="6">
        <v>0</v>
      </c>
      <c r="GL126" s="7">
        <v>0</v>
      </c>
      <c r="GM126" s="6">
        <v>0</v>
      </c>
      <c r="GN126" s="6">
        <v>0</v>
      </c>
      <c r="GO126" s="6">
        <v>0</v>
      </c>
      <c r="GP126" s="6">
        <v>0</v>
      </c>
      <c r="GQ126" s="6">
        <v>0</v>
      </c>
      <c r="GR126" s="6">
        <v>0</v>
      </c>
      <c r="GS126" s="6">
        <v>0</v>
      </c>
      <c r="GT126" s="6">
        <v>0</v>
      </c>
      <c r="GU126" s="6">
        <v>0</v>
      </c>
      <c r="GV126" s="6">
        <v>0</v>
      </c>
      <c r="GW126" s="6">
        <v>0</v>
      </c>
      <c r="GX126" s="6">
        <v>0</v>
      </c>
      <c r="GY126" s="6">
        <v>0</v>
      </c>
      <c r="GZ126" s="6">
        <v>0</v>
      </c>
      <c r="HA126" s="6">
        <v>0</v>
      </c>
      <c r="HB126" s="6">
        <v>0</v>
      </c>
      <c r="HC126" s="6">
        <v>0</v>
      </c>
      <c r="HD126" s="6">
        <v>0</v>
      </c>
      <c r="HE126" s="6">
        <v>0</v>
      </c>
      <c r="HF126" s="6">
        <v>0</v>
      </c>
      <c r="HG126" s="7">
        <v>0</v>
      </c>
      <c r="HH126" s="6">
        <v>0</v>
      </c>
      <c r="HI126" s="6">
        <v>0</v>
      </c>
      <c r="HJ126" s="6">
        <v>0</v>
      </c>
      <c r="HK126" s="6">
        <v>0</v>
      </c>
      <c r="HL126" s="6">
        <v>0</v>
      </c>
      <c r="HM126" s="6">
        <v>0</v>
      </c>
      <c r="HN126" s="6">
        <v>0</v>
      </c>
      <c r="HO126" s="6">
        <v>0</v>
      </c>
      <c r="HP126" s="6">
        <v>0</v>
      </c>
      <c r="HQ126" s="6">
        <v>0</v>
      </c>
      <c r="HR126" s="6">
        <v>0</v>
      </c>
      <c r="HS126" s="6">
        <v>0</v>
      </c>
      <c r="HT126" s="6">
        <v>0</v>
      </c>
      <c r="HU126" s="6">
        <v>0</v>
      </c>
      <c r="HV126" s="6">
        <v>0</v>
      </c>
      <c r="HW126" s="6">
        <v>0</v>
      </c>
      <c r="HX126" s="6">
        <v>0</v>
      </c>
      <c r="HY126" s="6">
        <v>0</v>
      </c>
      <c r="HZ126" s="6">
        <v>0</v>
      </c>
      <c r="IA126" s="6">
        <v>0</v>
      </c>
      <c r="IB126" s="7">
        <v>0</v>
      </c>
    </row>
    <row r="127" spans="3:236" ht="14">
      <c r="C127" s="5" t="s">
        <v>133</v>
      </c>
      <c r="D127" s="6">
        <v>684724</v>
      </c>
      <c r="E127" s="6">
        <v>682012</v>
      </c>
      <c r="F127" s="6">
        <v>690781</v>
      </c>
      <c r="G127" s="6">
        <v>646775</v>
      </c>
      <c r="H127" s="6">
        <v>673823</v>
      </c>
      <c r="I127" s="6">
        <v>607357</v>
      </c>
      <c r="J127" s="6">
        <v>627659</v>
      </c>
      <c r="K127" s="6">
        <v>620636</v>
      </c>
      <c r="L127" s="19">
        <v>622419</v>
      </c>
      <c r="M127" s="17"/>
      <c r="N127" s="18"/>
      <c r="O127" s="6">
        <v>574924</v>
      </c>
      <c r="P127" s="6">
        <v>598050</v>
      </c>
      <c r="Q127" s="6">
        <v>605870</v>
      </c>
      <c r="R127" s="6">
        <v>611582</v>
      </c>
      <c r="S127" s="6">
        <v>641254</v>
      </c>
      <c r="T127" s="6">
        <v>744076</v>
      </c>
      <c r="U127" s="6">
        <v>678431</v>
      </c>
      <c r="V127" s="6">
        <v>769300</v>
      </c>
      <c r="W127" s="6">
        <v>617890</v>
      </c>
      <c r="X127" s="6">
        <v>610987</v>
      </c>
      <c r="Y127" s="6">
        <v>591861</v>
      </c>
      <c r="Z127" s="7">
        <v>645020.55000000005</v>
      </c>
      <c r="AA127" s="6">
        <v>720</v>
      </c>
      <c r="AB127" s="6">
        <v>720</v>
      </c>
      <c r="AC127" s="6">
        <v>720</v>
      </c>
      <c r="AD127" s="6">
        <v>720</v>
      </c>
      <c r="AE127" s="6">
        <v>720</v>
      </c>
      <c r="AF127" s="6">
        <v>720</v>
      </c>
      <c r="AG127" s="6">
        <v>720</v>
      </c>
      <c r="AH127" s="6">
        <v>720</v>
      </c>
      <c r="AI127" s="6">
        <v>720</v>
      </c>
      <c r="AJ127" s="6">
        <v>720</v>
      </c>
      <c r="AK127" s="6">
        <v>720</v>
      </c>
      <c r="AL127" s="6">
        <v>720</v>
      </c>
      <c r="AM127" s="6">
        <v>720</v>
      </c>
      <c r="AN127" s="6">
        <v>720</v>
      </c>
      <c r="AO127" s="6">
        <v>720</v>
      </c>
      <c r="AP127" s="6">
        <v>720</v>
      </c>
      <c r="AQ127" s="6">
        <v>720</v>
      </c>
      <c r="AR127" s="6">
        <v>720</v>
      </c>
      <c r="AS127" s="6">
        <v>720</v>
      </c>
      <c r="AT127" s="6">
        <v>720</v>
      </c>
      <c r="AU127" s="7">
        <v>720</v>
      </c>
      <c r="AV127" s="6">
        <v>1027090</v>
      </c>
      <c r="AW127" s="6">
        <v>1023021</v>
      </c>
      <c r="AX127" s="6">
        <v>1036176</v>
      </c>
      <c r="AY127" s="6">
        <v>970166</v>
      </c>
      <c r="AZ127" s="6">
        <v>1010732</v>
      </c>
      <c r="BA127" s="6">
        <v>911036</v>
      </c>
      <c r="BB127" s="6">
        <v>941489</v>
      </c>
      <c r="BC127" s="6">
        <v>930955</v>
      </c>
      <c r="BD127" s="6">
        <v>933629</v>
      </c>
      <c r="BE127" s="6">
        <v>862387</v>
      </c>
      <c r="BF127" s="6">
        <v>897075</v>
      </c>
      <c r="BG127" s="6">
        <v>908804</v>
      </c>
      <c r="BH127" s="6">
        <v>917372</v>
      </c>
      <c r="BI127" s="6">
        <v>961882</v>
      </c>
      <c r="BJ127" s="6">
        <v>1116115</v>
      </c>
      <c r="BK127" s="6">
        <v>1017644</v>
      </c>
      <c r="BL127" s="6">
        <v>1153946</v>
      </c>
      <c r="BM127" s="6">
        <v>926837</v>
      </c>
      <c r="BN127" s="6">
        <v>916481</v>
      </c>
      <c r="BO127" s="6">
        <v>887796</v>
      </c>
      <c r="BP127" s="7">
        <v>967531.65</v>
      </c>
      <c r="BQ127" s="6">
        <v>360</v>
      </c>
      <c r="BR127" s="6">
        <v>360</v>
      </c>
      <c r="BS127" s="6">
        <v>360</v>
      </c>
      <c r="BT127" s="6">
        <v>360</v>
      </c>
      <c r="BU127" s="6">
        <v>360</v>
      </c>
      <c r="BV127" s="6">
        <v>360</v>
      </c>
      <c r="BW127" s="6">
        <v>360</v>
      </c>
      <c r="BX127" s="6">
        <v>360</v>
      </c>
      <c r="BY127" s="6">
        <v>360</v>
      </c>
      <c r="BZ127" s="6">
        <v>360</v>
      </c>
      <c r="CA127" s="6">
        <v>360</v>
      </c>
      <c r="CB127" s="6">
        <v>360</v>
      </c>
      <c r="CC127" s="6">
        <v>360</v>
      </c>
      <c r="CD127" s="6">
        <v>360</v>
      </c>
      <c r="CE127" s="6">
        <v>360</v>
      </c>
      <c r="CF127" s="6">
        <v>360</v>
      </c>
      <c r="CG127" s="6">
        <v>360</v>
      </c>
      <c r="CH127" s="6">
        <v>360</v>
      </c>
      <c r="CI127" s="6">
        <v>360</v>
      </c>
      <c r="CJ127" s="6">
        <v>360</v>
      </c>
      <c r="CK127" s="7">
        <v>360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  <c r="DD127" s="6">
        <v>0</v>
      </c>
      <c r="DE127" s="6">
        <v>0</v>
      </c>
      <c r="DF127" s="7">
        <v>0</v>
      </c>
      <c r="DG127" s="6">
        <v>0</v>
      </c>
      <c r="DH127" s="6">
        <v>0</v>
      </c>
      <c r="DI127" s="6">
        <v>0</v>
      </c>
      <c r="DJ127" s="6">
        <v>0</v>
      </c>
      <c r="DK127" s="6">
        <v>0</v>
      </c>
      <c r="DL127" s="6">
        <v>0</v>
      </c>
      <c r="DM127" s="6">
        <v>0</v>
      </c>
      <c r="DN127" s="6">
        <v>0</v>
      </c>
      <c r="DO127" s="6">
        <v>0</v>
      </c>
      <c r="DP127" s="6">
        <v>0</v>
      </c>
      <c r="DQ127" s="6">
        <v>0</v>
      </c>
      <c r="DR127" s="6">
        <v>0</v>
      </c>
      <c r="DS127" s="6">
        <v>0</v>
      </c>
      <c r="DT127" s="6">
        <v>0</v>
      </c>
      <c r="DU127" s="6">
        <v>0</v>
      </c>
      <c r="DV127" s="6">
        <v>0</v>
      </c>
      <c r="DW127" s="6">
        <v>0</v>
      </c>
      <c r="DX127" s="6">
        <v>0</v>
      </c>
      <c r="DY127" s="6">
        <v>0</v>
      </c>
      <c r="DZ127" s="6">
        <v>0</v>
      </c>
      <c r="EA127" s="7">
        <v>0</v>
      </c>
      <c r="EB127" s="6">
        <v>0</v>
      </c>
      <c r="EC127" s="6">
        <v>0</v>
      </c>
      <c r="ED127" s="6">
        <v>0</v>
      </c>
      <c r="EE127" s="6">
        <v>0</v>
      </c>
      <c r="EF127" s="6">
        <v>0</v>
      </c>
      <c r="EG127" s="6">
        <v>0</v>
      </c>
      <c r="EH127" s="6">
        <v>0</v>
      </c>
      <c r="EI127" s="6">
        <v>0</v>
      </c>
      <c r="EJ127" s="6">
        <v>0</v>
      </c>
      <c r="EK127" s="6">
        <v>0</v>
      </c>
      <c r="EL127" s="6">
        <v>0</v>
      </c>
      <c r="EM127" s="6">
        <v>0</v>
      </c>
      <c r="EN127" s="6">
        <v>0</v>
      </c>
      <c r="EO127" s="6">
        <v>0</v>
      </c>
      <c r="EP127" s="6">
        <v>0</v>
      </c>
      <c r="EQ127" s="6">
        <v>0</v>
      </c>
      <c r="ER127" s="6">
        <v>0</v>
      </c>
      <c r="ES127" s="6">
        <v>0</v>
      </c>
      <c r="ET127" s="6">
        <v>0</v>
      </c>
      <c r="EU127" s="6">
        <v>0</v>
      </c>
      <c r="EV127" s="7">
        <v>0</v>
      </c>
      <c r="EW127" s="6">
        <v>0</v>
      </c>
      <c r="EX127" s="6">
        <v>0</v>
      </c>
      <c r="EY127" s="6">
        <v>0</v>
      </c>
      <c r="EZ127" s="6">
        <v>0</v>
      </c>
      <c r="FA127" s="6">
        <v>0</v>
      </c>
      <c r="FB127" s="6">
        <v>0</v>
      </c>
      <c r="FC127" s="6">
        <v>0</v>
      </c>
      <c r="FD127" s="6">
        <v>0</v>
      </c>
      <c r="FE127" s="6">
        <v>0</v>
      </c>
      <c r="FF127" s="6">
        <v>0</v>
      </c>
      <c r="FG127" s="6">
        <v>0</v>
      </c>
      <c r="FH127" s="6">
        <v>0</v>
      </c>
      <c r="FI127" s="6">
        <v>0</v>
      </c>
      <c r="FJ127" s="6">
        <v>0</v>
      </c>
      <c r="FK127" s="6">
        <v>0</v>
      </c>
      <c r="FL127" s="6">
        <v>0</v>
      </c>
      <c r="FM127" s="6">
        <v>0</v>
      </c>
      <c r="FN127" s="6">
        <v>0</v>
      </c>
      <c r="FO127" s="6">
        <v>0</v>
      </c>
      <c r="FP127" s="6">
        <v>0</v>
      </c>
      <c r="FQ127" s="7">
        <v>0</v>
      </c>
      <c r="FR127" s="6">
        <v>0</v>
      </c>
      <c r="FS127" s="6">
        <v>0</v>
      </c>
      <c r="FT127" s="6">
        <v>0</v>
      </c>
      <c r="FU127" s="6">
        <v>0</v>
      </c>
      <c r="FV127" s="6">
        <v>0</v>
      </c>
      <c r="FW127" s="6">
        <v>0</v>
      </c>
      <c r="FX127" s="6">
        <v>0</v>
      </c>
      <c r="FY127" s="6">
        <v>0</v>
      </c>
      <c r="FZ127" s="6">
        <v>0</v>
      </c>
      <c r="GA127" s="6">
        <v>0</v>
      </c>
      <c r="GB127" s="6">
        <v>0</v>
      </c>
      <c r="GC127" s="6">
        <v>0</v>
      </c>
      <c r="GD127" s="6">
        <v>0</v>
      </c>
      <c r="GE127" s="6">
        <v>0</v>
      </c>
      <c r="GF127" s="6">
        <v>0</v>
      </c>
      <c r="GG127" s="6">
        <v>0</v>
      </c>
      <c r="GH127" s="6">
        <v>0</v>
      </c>
      <c r="GI127" s="6">
        <v>0</v>
      </c>
      <c r="GJ127" s="6">
        <v>0</v>
      </c>
      <c r="GK127" s="6">
        <v>0</v>
      </c>
      <c r="GL127" s="7">
        <v>0</v>
      </c>
      <c r="GM127" s="6">
        <v>0</v>
      </c>
      <c r="GN127" s="6">
        <v>0</v>
      </c>
      <c r="GO127" s="6">
        <v>0</v>
      </c>
      <c r="GP127" s="6">
        <v>0</v>
      </c>
      <c r="GQ127" s="6">
        <v>0</v>
      </c>
      <c r="GR127" s="6">
        <v>0</v>
      </c>
      <c r="GS127" s="6">
        <v>0</v>
      </c>
      <c r="GT127" s="6">
        <v>0</v>
      </c>
      <c r="GU127" s="6">
        <v>0</v>
      </c>
      <c r="GV127" s="6">
        <v>0</v>
      </c>
      <c r="GW127" s="6">
        <v>0</v>
      </c>
      <c r="GX127" s="6">
        <v>0</v>
      </c>
      <c r="GY127" s="6">
        <v>0</v>
      </c>
      <c r="GZ127" s="6">
        <v>0</v>
      </c>
      <c r="HA127" s="6">
        <v>0</v>
      </c>
      <c r="HB127" s="6">
        <v>0</v>
      </c>
      <c r="HC127" s="6">
        <v>0</v>
      </c>
      <c r="HD127" s="6">
        <v>0</v>
      </c>
      <c r="HE127" s="6">
        <v>0</v>
      </c>
      <c r="HF127" s="6">
        <v>0</v>
      </c>
      <c r="HG127" s="7">
        <v>0</v>
      </c>
      <c r="HH127" s="6">
        <v>0</v>
      </c>
      <c r="HI127" s="6">
        <v>0</v>
      </c>
      <c r="HJ127" s="6">
        <v>0</v>
      </c>
      <c r="HK127" s="6">
        <v>0</v>
      </c>
      <c r="HL127" s="6">
        <v>0</v>
      </c>
      <c r="HM127" s="6">
        <v>0</v>
      </c>
      <c r="HN127" s="6">
        <v>0</v>
      </c>
      <c r="HO127" s="6">
        <v>0</v>
      </c>
      <c r="HP127" s="6">
        <v>0</v>
      </c>
      <c r="HQ127" s="6">
        <v>0</v>
      </c>
      <c r="HR127" s="6">
        <v>0</v>
      </c>
      <c r="HS127" s="6">
        <v>0</v>
      </c>
      <c r="HT127" s="6">
        <v>0</v>
      </c>
      <c r="HU127" s="6">
        <v>0</v>
      </c>
      <c r="HV127" s="6">
        <v>0</v>
      </c>
      <c r="HW127" s="6">
        <v>0</v>
      </c>
      <c r="HX127" s="6">
        <v>0</v>
      </c>
      <c r="HY127" s="6">
        <v>0</v>
      </c>
      <c r="HZ127" s="6">
        <v>0</v>
      </c>
      <c r="IA127" s="6">
        <v>0</v>
      </c>
      <c r="IB127" s="7">
        <v>0</v>
      </c>
    </row>
    <row r="128" spans="3:236" ht="14">
      <c r="C128" s="5" t="s">
        <v>134</v>
      </c>
      <c r="D128" s="6">
        <v>97797</v>
      </c>
      <c r="E128" s="6">
        <v>85438</v>
      </c>
      <c r="F128" s="6">
        <v>93860</v>
      </c>
      <c r="G128" s="6">
        <v>89133</v>
      </c>
      <c r="H128" s="6">
        <v>89407</v>
      </c>
      <c r="I128" s="6">
        <v>95957</v>
      </c>
      <c r="J128" s="6">
        <v>105688</v>
      </c>
      <c r="K128" s="6">
        <v>102004</v>
      </c>
      <c r="L128" s="19">
        <v>223111</v>
      </c>
      <c r="M128" s="17"/>
      <c r="N128" s="18"/>
      <c r="O128" s="6">
        <v>353296</v>
      </c>
      <c r="P128" s="6">
        <v>127672</v>
      </c>
      <c r="Q128" s="6">
        <v>197271</v>
      </c>
      <c r="R128" s="6">
        <v>264450</v>
      </c>
      <c r="S128" s="6">
        <v>193479</v>
      </c>
      <c r="T128" s="6">
        <v>187893</v>
      </c>
      <c r="U128" s="6">
        <v>165159</v>
      </c>
      <c r="V128" s="6">
        <v>219546</v>
      </c>
      <c r="W128" s="6">
        <v>280705</v>
      </c>
      <c r="X128" s="6">
        <v>290021</v>
      </c>
      <c r="Y128" s="6">
        <v>294145</v>
      </c>
      <c r="Z128" s="7">
        <v>177801.60000000001</v>
      </c>
      <c r="AA128" s="6">
        <v>120</v>
      </c>
      <c r="AB128" s="6">
        <v>120</v>
      </c>
      <c r="AC128" s="6">
        <v>120</v>
      </c>
      <c r="AD128" s="6">
        <v>120</v>
      </c>
      <c r="AE128" s="6">
        <v>120</v>
      </c>
      <c r="AF128" s="6">
        <v>120</v>
      </c>
      <c r="AG128" s="6">
        <v>120</v>
      </c>
      <c r="AH128" s="6">
        <v>120</v>
      </c>
      <c r="AI128" s="6">
        <v>120</v>
      </c>
      <c r="AJ128" s="6">
        <v>120</v>
      </c>
      <c r="AK128" s="6">
        <v>120</v>
      </c>
      <c r="AL128" s="6">
        <v>120</v>
      </c>
      <c r="AM128" s="6">
        <v>120</v>
      </c>
      <c r="AN128" s="6">
        <v>120</v>
      </c>
      <c r="AO128" s="6">
        <v>120</v>
      </c>
      <c r="AP128" s="6">
        <v>120</v>
      </c>
      <c r="AQ128" s="6">
        <v>120</v>
      </c>
      <c r="AR128" s="6">
        <v>120</v>
      </c>
      <c r="AS128" s="6">
        <v>120</v>
      </c>
      <c r="AT128" s="6">
        <v>120</v>
      </c>
      <c r="AU128" s="7">
        <v>120</v>
      </c>
      <c r="AV128" s="6">
        <v>119830</v>
      </c>
      <c r="AW128" s="6">
        <v>122136</v>
      </c>
      <c r="AX128" s="6">
        <v>119255</v>
      </c>
      <c r="AY128" s="6">
        <v>133794</v>
      </c>
      <c r="AZ128" s="6">
        <v>133801</v>
      </c>
      <c r="BA128" s="6">
        <v>139645</v>
      </c>
      <c r="BB128" s="6">
        <v>174991</v>
      </c>
      <c r="BC128" s="6">
        <v>160463</v>
      </c>
      <c r="BD128" s="6">
        <v>331455</v>
      </c>
      <c r="BE128" s="6">
        <v>476623</v>
      </c>
      <c r="BF128" s="6">
        <v>193033</v>
      </c>
      <c r="BG128" s="6">
        <v>297953</v>
      </c>
      <c r="BH128" s="6">
        <v>403922</v>
      </c>
      <c r="BI128" s="6">
        <v>283464</v>
      </c>
      <c r="BJ128" s="6">
        <v>279150</v>
      </c>
      <c r="BK128" s="6">
        <v>251317</v>
      </c>
      <c r="BL128" s="6">
        <v>321519</v>
      </c>
      <c r="BM128" s="6">
        <v>407680</v>
      </c>
      <c r="BN128" s="6">
        <v>421416</v>
      </c>
      <c r="BO128" s="6">
        <v>419619</v>
      </c>
      <c r="BP128" s="7">
        <v>259553.3</v>
      </c>
      <c r="BQ128" s="6">
        <v>48</v>
      </c>
      <c r="BR128" s="6">
        <v>48</v>
      </c>
      <c r="BS128" s="6">
        <v>48</v>
      </c>
      <c r="BT128" s="6">
        <v>48</v>
      </c>
      <c r="BU128" s="6">
        <v>48</v>
      </c>
      <c r="BV128" s="6">
        <v>48</v>
      </c>
      <c r="BW128" s="6">
        <v>48</v>
      </c>
      <c r="BX128" s="6">
        <v>48</v>
      </c>
      <c r="BY128" s="6">
        <v>48</v>
      </c>
      <c r="BZ128" s="6">
        <v>48</v>
      </c>
      <c r="CA128" s="6">
        <v>48</v>
      </c>
      <c r="CB128" s="6">
        <v>48</v>
      </c>
      <c r="CC128" s="6">
        <v>48</v>
      </c>
      <c r="CD128" s="6">
        <v>48</v>
      </c>
      <c r="CE128" s="6">
        <v>48</v>
      </c>
      <c r="CF128" s="6">
        <v>48</v>
      </c>
      <c r="CG128" s="6">
        <v>48</v>
      </c>
      <c r="CH128" s="6">
        <v>48</v>
      </c>
      <c r="CI128" s="6">
        <v>48</v>
      </c>
      <c r="CJ128" s="6">
        <v>48</v>
      </c>
      <c r="CK128" s="7">
        <v>48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  <c r="DD128" s="6">
        <v>0</v>
      </c>
      <c r="DE128" s="6">
        <v>0</v>
      </c>
      <c r="DF128" s="7">
        <v>0</v>
      </c>
      <c r="DG128" s="6">
        <v>0</v>
      </c>
      <c r="DH128" s="6">
        <v>0</v>
      </c>
      <c r="DI128" s="6">
        <v>0</v>
      </c>
      <c r="DJ128" s="6">
        <v>0</v>
      </c>
      <c r="DK128" s="6">
        <v>0</v>
      </c>
      <c r="DL128" s="6">
        <v>0</v>
      </c>
      <c r="DM128" s="6">
        <v>0</v>
      </c>
      <c r="DN128" s="6">
        <v>0</v>
      </c>
      <c r="DO128" s="6">
        <v>0</v>
      </c>
      <c r="DP128" s="6">
        <v>0</v>
      </c>
      <c r="DQ128" s="6">
        <v>0</v>
      </c>
      <c r="DR128" s="6">
        <v>0</v>
      </c>
      <c r="DS128" s="6">
        <v>0</v>
      </c>
      <c r="DT128" s="6">
        <v>0</v>
      </c>
      <c r="DU128" s="6">
        <v>0</v>
      </c>
      <c r="DV128" s="6">
        <v>0</v>
      </c>
      <c r="DW128" s="6">
        <v>0</v>
      </c>
      <c r="DX128" s="6">
        <v>0</v>
      </c>
      <c r="DY128" s="6">
        <v>0</v>
      </c>
      <c r="DZ128" s="6">
        <v>0</v>
      </c>
      <c r="EA128" s="7">
        <v>0</v>
      </c>
      <c r="EB128" s="6">
        <v>0</v>
      </c>
      <c r="EC128" s="6">
        <v>0</v>
      </c>
      <c r="ED128" s="6">
        <v>0</v>
      </c>
      <c r="EE128" s="6">
        <v>0</v>
      </c>
      <c r="EF128" s="6">
        <v>0</v>
      </c>
      <c r="EG128" s="6">
        <v>0</v>
      </c>
      <c r="EH128" s="6">
        <v>0</v>
      </c>
      <c r="EI128" s="6">
        <v>0</v>
      </c>
      <c r="EJ128" s="6">
        <v>0</v>
      </c>
      <c r="EK128" s="6">
        <v>0</v>
      </c>
      <c r="EL128" s="6">
        <v>0</v>
      </c>
      <c r="EM128" s="6">
        <v>0</v>
      </c>
      <c r="EN128" s="6">
        <v>0</v>
      </c>
      <c r="EO128" s="6">
        <v>0</v>
      </c>
      <c r="EP128" s="6">
        <v>0</v>
      </c>
      <c r="EQ128" s="6">
        <v>0</v>
      </c>
      <c r="ER128" s="6">
        <v>0</v>
      </c>
      <c r="ES128" s="6">
        <v>0</v>
      </c>
      <c r="ET128" s="6">
        <v>0</v>
      </c>
      <c r="EU128" s="6">
        <v>0</v>
      </c>
      <c r="EV128" s="7">
        <v>0</v>
      </c>
      <c r="EW128" s="6">
        <v>0</v>
      </c>
      <c r="EX128" s="6">
        <v>0</v>
      </c>
      <c r="EY128" s="6">
        <v>0</v>
      </c>
      <c r="EZ128" s="6">
        <v>0</v>
      </c>
      <c r="FA128" s="6">
        <v>0</v>
      </c>
      <c r="FB128" s="6">
        <v>0</v>
      </c>
      <c r="FC128" s="6">
        <v>0</v>
      </c>
      <c r="FD128" s="6">
        <v>0</v>
      </c>
      <c r="FE128" s="6">
        <v>0</v>
      </c>
      <c r="FF128" s="6">
        <v>0</v>
      </c>
      <c r="FG128" s="6">
        <v>0</v>
      </c>
      <c r="FH128" s="6">
        <v>0</v>
      </c>
      <c r="FI128" s="6">
        <v>0</v>
      </c>
      <c r="FJ128" s="6">
        <v>0</v>
      </c>
      <c r="FK128" s="6">
        <v>0</v>
      </c>
      <c r="FL128" s="6">
        <v>0</v>
      </c>
      <c r="FM128" s="6">
        <v>0</v>
      </c>
      <c r="FN128" s="6">
        <v>0</v>
      </c>
      <c r="FO128" s="6">
        <v>0</v>
      </c>
      <c r="FP128" s="6">
        <v>0</v>
      </c>
      <c r="FQ128" s="7">
        <v>0</v>
      </c>
      <c r="FR128" s="6">
        <v>0</v>
      </c>
      <c r="FS128" s="6">
        <v>0</v>
      </c>
      <c r="FT128" s="6">
        <v>0</v>
      </c>
      <c r="FU128" s="6">
        <v>0</v>
      </c>
      <c r="FV128" s="6">
        <v>0</v>
      </c>
      <c r="FW128" s="6">
        <v>0</v>
      </c>
      <c r="FX128" s="6">
        <v>0</v>
      </c>
      <c r="FY128" s="6">
        <v>0</v>
      </c>
      <c r="FZ128" s="6">
        <v>0</v>
      </c>
      <c r="GA128" s="6">
        <v>0</v>
      </c>
      <c r="GB128" s="6">
        <v>0</v>
      </c>
      <c r="GC128" s="6">
        <v>0</v>
      </c>
      <c r="GD128" s="6">
        <v>0</v>
      </c>
      <c r="GE128" s="6">
        <v>0</v>
      </c>
      <c r="GF128" s="6">
        <v>0</v>
      </c>
      <c r="GG128" s="6">
        <v>0</v>
      </c>
      <c r="GH128" s="6">
        <v>0</v>
      </c>
      <c r="GI128" s="6">
        <v>0</v>
      </c>
      <c r="GJ128" s="6">
        <v>0</v>
      </c>
      <c r="GK128" s="6">
        <v>0</v>
      </c>
      <c r="GL128" s="7">
        <v>0</v>
      </c>
      <c r="GM128" s="6">
        <v>0</v>
      </c>
      <c r="GN128" s="6">
        <v>0</v>
      </c>
      <c r="GO128" s="6">
        <v>0</v>
      </c>
      <c r="GP128" s="6">
        <v>0</v>
      </c>
      <c r="GQ128" s="6">
        <v>0</v>
      </c>
      <c r="GR128" s="6">
        <v>0</v>
      </c>
      <c r="GS128" s="6">
        <v>0</v>
      </c>
      <c r="GT128" s="6">
        <v>0</v>
      </c>
      <c r="GU128" s="6">
        <v>0</v>
      </c>
      <c r="GV128" s="6">
        <v>0</v>
      </c>
      <c r="GW128" s="6">
        <v>0</v>
      </c>
      <c r="GX128" s="6">
        <v>0</v>
      </c>
      <c r="GY128" s="6">
        <v>0</v>
      </c>
      <c r="GZ128" s="6">
        <v>0</v>
      </c>
      <c r="HA128" s="6">
        <v>0</v>
      </c>
      <c r="HB128" s="6">
        <v>0</v>
      </c>
      <c r="HC128" s="6">
        <v>0</v>
      </c>
      <c r="HD128" s="6">
        <v>0</v>
      </c>
      <c r="HE128" s="6">
        <v>0</v>
      </c>
      <c r="HF128" s="6">
        <v>0</v>
      </c>
      <c r="HG128" s="7">
        <v>0</v>
      </c>
      <c r="HH128" s="6">
        <v>38</v>
      </c>
      <c r="HI128" s="6">
        <v>122</v>
      </c>
      <c r="HJ128" s="6">
        <v>0</v>
      </c>
      <c r="HK128" s="6">
        <v>110</v>
      </c>
      <c r="HL128" s="6">
        <v>50</v>
      </c>
      <c r="HM128" s="6">
        <v>70</v>
      </c>
      <c r="HN128" s="6">
        <v>1338</v>
      </c>
      <c r="HO128" s="6">
        <v>307</v>
      </c>
      <c r="HP128" s="6">
        <v>149</v>
      </c>
      <c r="HQ128" s="6">
        <v>184</v>
      </c>
      <c r="HR128" s="6">
        <v>146</v>
      </c>
      <c r="HS128" s="6">
        <v>710</v>
      </c>
      <c r="HT128" s="6">
        <v>1105</v>
      </c>
      <c r="HU128" s="6">
        <v>577</v>
      </c>
      <c r="HV128" s="6">
        <v>571</v>
      </c>
      <c r="HW128" s="6">
        <v>381</v>
      </c>
      <c r="HX128" s="6">
        <v>329</v>
      </c>
      <c r="HY128" s="6">
        <v>404</v>
      </c>
      <c r="HZ128" s="6">
        <v>120</v>
      </c>
      <c r="IA128" s="6">
        <v>335</v>
      </c>
      <c r="IB128" s="7">
        <v>352.3</v>
      </c>
    </row>
    <row r="129" spans="3:236" ht="14">
      <c r="C129" s="5" t="s">
        <v>135</v>
      </c>
      <c r="D129" s="6">
        <v>1669608</v>
      </c>
      <c r="E129" s="6">
        <v>1682903</v>
      </c>
      <c r="F129" s="6">
        <v>1607726</v>
      </c>
      <c r="G129" s="6">
        <v>1203023</v>
      </c>
      <c r="H129" s="6">
        <v>1617824</v>
      </c>
      <c r="I129" s="6">
        <v>1596933</v>
      </c>
      <c r="J129" s="6">
        <v>1660007</v>
      </c>
      <c r="K129" s="6">
        <v>1682041</v>
      </c>
      <c r="L129" s="19">
        <v>1613853</v>
      </c>
      <c r="M129" s="17"/>
      <c r="N129" s="18"/>
      <c r="O129" s="6">
        <v>1552141</v>
      </c>
      <c r="P129" s="6">
        <v>1390187</v>
      </c>
      <c r="Q129" s="6">
        <v>1385134</v>
      </c>
      <c r="R129" s="6">
        <v>1315241</v>
      </c>
      <c r="S129" s="6">
        <v>1338508</v>
      </c>
      <c r="T129" s="6">
        <v>1502786</v>
      </c>
      <c r="U129" s="6">
        <v>1591312</v>
      </c>
      <c r="V129" s="6">
        <v>1677457</v>
      </c>
      <c r="W129" s="6">
        <v>1610466</v>
      </c>
      <c r="X129" s="6">
        <v>2264154</v>
      </c>
      <c r="Y129" s="6">
        <v>1532541</v>
      </c>
      <c r="Z129" s="7">
        <v>1574692.25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7">
        <v>0</v>
      </c>
      <c r="AV129" s="6">
        <v>966369</v>
      </c>
      <c r="AW129" s="6">
        <v>993860</v>
      </c>
      <c r="AX129" s="6">
        <v>935741</v>
      </c>
      <c r="AY129" s="6">
        <v>665024</v>
      </c>
      <c r="AZ129" s="6">
        <v>885796</v>
      </c>
      <c r="BA129" s="6">
        <v>855839</v>
      </c>
      <c r="BB129" s="6">
        <v>903524</v>
      </c>
      <c r="BC129" s="6">
        <v>910832</v>
      </c>
      <c r="BD129" s="6">
        <v>871886</v>
      </c>
      <c r="BE129" s="6">
        <v>849746</v>
      </c>
      <c r="BF129" s="6">
        <v>787309</v>
      </c>
      <c r="BG129" s="6">
        <v>786742</v>
      </c>
      <c r="BH129" s="6">
        <v>744050</v>
      </c>
      <c r="BI129" s="6">
        <v>760326</v>
      </c>
      <c r="BJ129" s="6">
        <v>869083</v>
      </c>
      <c r="BK129" s="6">
        <v>890440</v>
      </c>
      <c r="BL129" s="6">
        <v>944674</v>
      </c>
      <c r="BM129" s="6">
        <v>924368</v>
      </c>
      <c r="BN129" s="6">
        <v>1278677</v>
      </c>
      <c r="BO129" s="6">
        <v>904953</v>
      </c>
      <c r="BP129" s="7">
        <v>886461.95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7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  <c r="DD129" s="6">
        <v>0</v>
      </c>
      <c r="DE129" s="6">
        <v>0</v>
      </c>
      <c r="DF129" s="7">
        <v>0</v>
      </c>
      <c r="DG129" s="6">
        <v>0</v>
      </c>
      <c r="DH129" s="6">
        <v>0</v>
      </c>
      <c r="DI129" s="6">
        <v>0</v>
      </c>
      <c r="DJ129" s="6">
        <v>0</v>
      </c>
      <c r="DK129" s="6">
        <v>0</v>
      </c>
      <c r="DL129" s="6">
        <v>0</v>
      </c>
      <c r="DM129" s="6">
        <v>0</v>
      </c>
      <c r="DN129" s="6">
        <v>0</v>
      </c>
      <c r="DO129" s="6">
        <v>0</v>
      </c>
      <c r="DP129" s="6">
        <v>0</v>
      </c>
      <c r="DQ129" s="6">
        <v>0</v>
      </c>
      <c r="DR129" s="6">
        <v>0</v>
      </c>
      <c r="DS129" s="6">
        <v>0</v>
      </c>
      <c r="DT129" s="6">
        <v>0</v>
      </c>
      <c r="DU129" s="6">
        <v>0</v>
      </c>
      <c r="DV129" s="6">
        <v>0</v>
      </c>
      <c r="DW129" s="6">
        <v>0</v>
      </c>
      <c r="DX129" s="6">
        <v>0</v>
      </c>
      <c r="DY129" s="6">
        <v>0</v>
      </c>
      <c r="DZ129" s="6">
        <v>0</v>
      </c>
      <c r="EA129" s="7">
        <v>0</v>
      </c>
      <c r="EB129" s="6">
        <v>0</v>
      </c>
      <c r="EC129" s="6">
        <v>0</v>
      </c>
      <c r="ED129" s="6">
        <v>0</v>
      </c>
      <c r="EE129" s="6">
        <v>0</v>
      </c>
      <c r="EF129" s="6">
        <v>0</v>
      </c>
      <c r="EG129" s="6">
        <v>0</v>
      </c>
      <c r="EH129" s="6">
        <v>0</v>
      </c>
      <c r="EI129" s="6">
        <v>0</v>
      </c>
      <c r="EJ129" s="6">
        <v>0</v>
      </c>
      <c r="EK129" s="6">
        <v>0</v>
      </c>
      <c r="EL129" s="6">
        <v>0</v>
      </c>
      <c r="EM129" s="6">
        <v>0</v>
      </c>
      <c r="EN129" s="6">
        <v>0</v>
      </c>
      <c r="EO129" s="6">
        <v>0</v>
      </c>
      <c r="EP129" s="6">
        <v>0</v>
      </c>
      <c r="EQ129" s="6">
        <v>0</v>
      </c>
      <c r="ER129" s="6">
        <v>0</v>
      </c>
      <c r="ES129" s="6">
        <v>0</v>
      </c>
      <c r="ET129" s="6">
        <v>0</v>
      </c>
      <c r="EU129" s="6">
        <v>0</v>
      </c>
      <c r="EV129" s="7">
        <v>0</v>
      </c>
      <c r="EW129" s="6">
        <v>0</v>
      </c>
      <c r="EX129" s="6">
        <v>0</v>
      </c>
      <c r="EY129" s="6">
        <v>0</v>
      </c>
      <c r="EZ129" s="6">
        <v>0</v>
      </c>
      <c r="FA129" s="6">
        <v>0</v>
      </c>
      <c r="FB129" s="6">
        <v>0</v>
      </c>
      <c r="FC129" s="6">
        <v>0</v>
      </c>
      <c r="FD129" s="6">
        <v>0</v>
      </c>
      <c r="FE129" s="6">
        <v>0</v>
      </c>
      <c r="FF129" s="6">
        <v>0</v>
      </c>
      <c r="FG129" s="6">
        <v>0</v>
      </c>
      <c r="FH129" s="6">
        <v>0</v>
      </c>
      <c r="FI129" s="6">
        <v>0</v>
      </c>
      <c r="FJ129" s="6">
        <v>0</v>
      </c>
      <c r="FK129" s="6">
        <v>0</v>
      </c>
      <c r="FL129" s="6">
        <v>0</v>
      </c>
      <c r="FM129" s="6">
        <v>0</v>
      </c>
      <c r="FN129" s="6">
        <v>0</v>
      </c>
      <c r="FO129" s="6">
        <v>0</v>
      </c>
      <c r="FP129" s="6">
        <v>0</v>
      </c>
      <c r="FQ129" s="7">
        <v>0</v>
      </c>
      <c r="FR129" s="6">
        <v>0</v>
      </c>
      <c r="FS129" s="6">
        <v>0</v>
      </c>
      <c r="FT129" s="6">
        <v>0</v>
      </c>
      <c r="FU129" s="6">
        <v>0</v>
      </c>
      <c r="FV129" s="6">
        <v>0</v>
      </c>
      <c r="FW129" s="6">
        <v>0</v>
      </c>
      <c r="FX129" s="6">
        <v>0</v>
      </c>
      <c r="FY129" s="6">
        <v>0</v>
      </c>
      <c r="FZ129" s="6">
        <v>0</v>
      </c>
      <c r="GA129" s="6">
        <v>0</v>
      </c>
      <c r="GB129" s="6">
        <v>0</v>
      </c>
      <c r="GC129" s="6">
        <v>0</v>
      </c>
      <c r="GD129" s="6">
        <v>0</v>
      </c>
      <c r="GE129" s="6">
        <v>0</v>
      </c>
      <c r="GF129" s="6">
        <v>0</v>
      </c>
      <c r="GG129" s="6">
        <v>0</v>
      </c>
      <c r="GH129" s="6">
        <v>0</v>
      </c>
      <c r="GI129" s="6">
        <v>0</v>
      </c>
      <c r="GJ129" s="6">
        <v>0</v>
      </c>
      <c r="GK129" s="6">
        <v>0</v>
      </c>
      <c r="GL129" s="7">
        <v>0</v>
      </c>
      <c r="GM129" s="6">
        <v>0</v>
      </c>
      <c r="GN129" s="6">
        <v>0</v>
      </c>
      <c r="GO129" s="6">
        <v>0</v>
      </c>
      <c r="GP129" s="6">
        <v>0</v>
      </c>
      <c r="GQ129" s="6">
        <v>0</v>
      </c>
      <c r="GR129" s="6">
        <v>0</v>
      </c>
      <c r="GS129" s="6">
        <v>0</v>
      </c>
      <c r="GT129" s="6">
        <v>0</v>
      </c>
      <c r="GU129" s="6">
        <v>0</v>
      </c>
      <c r="GV129" s="6">
        <v>0</v>
      </c>
      <c r="GW129" s="6">
        <v>0</v>
      </c>
      <c r="GX129" s="6">
        <v>0</v>
      </c>
      <c r="GY129" s="6">
        <v>0</v>
      </c>
      <c r="GZ129" s="6">
        <v>0</v>
      </c>
      <c r="HA129" s="6">
        <v>0</v>
      </c>
      <c r="HB129" s="6">
        <v>0</v>
      </c>
      <c r="HC129" s="6">
        <v>0</v>
      </c>
      <c r="HD129" s="6">
        <v>0</v>
      </c>
      <c r="HE129" s="6">
        <v>0</v>
      </c>
      <c r="HF129" s="6">
        <v>0</v>
      </c>
      <c r="HG129" s="7">
        <v>0</v>
      </c>
      <c r="HH129" s="6">
        <v>0</v>
      </c>
      <c r="HI129" s="6">
        <v>0</v>
      </c>
      <c r="HJ129" s="6">
        <v>0</v>
      </c>
      <c r="HK129" s="6">
        <v>0</v>
      </c>
      <c r="HL129" s="6">
        <v>0</v>
      </c>
      <c r="HM129" s="6">
        <v>0</v>
      </c>
      <c r="HN129" s="6">
        <v>0</v>
      </c>
      <c r="HO129" s="6">
        <v>0</v>
      </c>
      <c r="HP129" s="6">
        <v>0</v>
      </c>
      <c r="HQ129" s="6">
        <v>0</v>
      </c>
      <c r="HR129" s="6">
        <v>0</v>
      </c>
      <c r="HS129" s="6">
        <v>0</v>
      </c>
      <c r="HT129" s="6">
        <v>0</v>
      </c>
      <c r="HU129" s="6">
        <v>0</v>
      </c>
      <c r="HV129" s="6">
        <v>0</v>
      </c>
      <c r="HW129" s="6">
        <v>0</v>
      </c>
      <c r="HX129" s="6">
        <v>0</v>
      </c>
      <c r="HY129" s="6">
        <v>0</v>
      </c>
      <c r="HZ129" s="6">
        <v>0</v>
      </c>
      <c r="IA129" s="6">
        <v>0</v>
      </c>
      <c r="IB129" s="7">
        <v>0</v>
      </c>
    </row>
    <row r="130" spans="3:236" ht="14">
      <c r="C130" s="5" t="s">
        <v>136</v>
      </c>
      <c r="D130" s="6">
        <v>361104</v>
      </c>
      <c r="E130" s="6">
        <v>358710</v>
      </c>
      <c r="F130" s="6">
        <v>354900</v>
      </c>
      <c r="G130" s="6">
        <v>357953</v>
      </c>
      <c r="H130" s="6">
        <v>354070</v>
      </c>
      <c r="I130" s="6">
        <v>331059</v>
      </c>
      <c r="J130" s="6">
        <v>319586</v>
      </c>
      <c r="K130" s="6">
        <v>297982</v>
      </c>
      <c r="L130" s="19">
        <v>333378</v>
      </c>
      <c r="M130" s="17"/>
      <c r="N130" s="18"/>
      <c r="O130" s="6">
        <v>317349</v>
      </c>
      <c r="P130" s="6">
        <v>352636</v>
      </c>
      <c r="Q130" s="6">
        <v>435661</v>
      </c>
      <c r="R130" s="6">
        <v>416292</v>
      </c>
      <c r="S130" s="6">
        <v>408104</v>
      </c>
      <c r="T130" s="6">
        <v>385751</v>
      </c>
      <c r="U130" s="6">
        <v>374408</v>
      </c>
      <c r="V130" s="6">
        <v>387010</v>
      </c>
      <c r="W130" s="6">
        <v>382945</v>
      </c>
      <c r="X130" s="6">
        <v>344921</v>
      </c>
      <c r="Y130" s="6">
        <v>360591</v>
      </c>
      <c r="Z130" s="7">
        <v>361720.5</v>
      </c>
      <c r="AA130" s="6">
        <v>28800</v>
      </c>
      <c r="AB130" s="6">
        <v>28800</v>
      </c>
      <c r="AC130" s="6">
        <v>28800</v>
      </c>
      <c r="AD130" s="6">
        <v>28800</v>
      </c>
      <c r="AE130" s="6">
        <v>28800</v>
      </c>
      <c r="AF130" s="6">
        <v>28800</v>
      </c>
      <c r="AG130" s="6">
        <v>28800</v>
      </c>
      <c r="AH130" s="6">
        <v>28800</v>
      </c>
      <c r="AI130" s="6">
        <v>28800</v>
      </c>
      <c r="AJ130" s="6">
        <v>28800</v>
      </c>
      <c r="AK130" s="6">
        <v>19476</v>
      </c>
      <c r="AL130" s="6">
        <v>19476</v>
      </c>
      <c r="AM130" s="6">
        <v>19476</v>
      </c>
      <c r="AN130" s="6">
        <v>19476</v>
      </c>
      <c r="AO130" s="6">
        <v>19476</v>
      </c>
      <c r="AP130" s="6">
        <v>19476</v>
      </c>
      <c r="AQ130" s="6">
        <v>19476</v>
      </c>
      <c r="AR130" s="6">
        <v>19476</v>
      </c>
      <c r="AS130" s="6">
        <v>19476</v>
      </c>
      <c r="AT130" s="6">
        <v>19476</v>
      </c>
      <c r="AU130" s="7">
        <v>24138</v>
      </c>
      <c r="AV130" s="6">
        <v>906543</v>
      </c>
      <c r="AW130" s="6">
        <v>902502</v>
      </c>
      <c r="AX130" s="6">
        <v>891789</v>
      </c>
      <c r="AY130" s="6">
        <v>900935</v>
      </c>
      <c r="AZ130" s="6">
        <v>899325</v>
      </c>
      <c r="BA130" s="6">
        <v>830575</v>
      </c>
      <c r="BB130" s="6">
        <v>805840</v>
      </c>
      <c r="BC130" s="6">
        <v>746737</v>
      </c>
      <c r="BD130" s="6">
        <v>833784</v>
      </c>
      <c r="BE130" s="6">
        <v>793719</v>
      </c>
      <c r="BF130" s="6">
        <v>881841</v>
      </c>
      <c r="BG130" s="6">
        <v>1089332</v>
      </c>
      <c r="BH130" s="6">
        <v>1041249</v>
      </c>
      <c r="BI130" s="6">
        <v>1020732</v>
      </c>
      <c r="BJ130" s="6">
        <v>964739</v>
      </c>
      <c r="BK130" s="6">
        <v>936313</v>
      </c>
      <c r="BL130" s="6">
        <v>967638</v>
      </c>
      <c r="BM130" s="6">
        <v>961774</v>
      </c>
      <c r="BN130" s="6">
        <v>862570</v>
      </c>
      <c r="BO130" s="6">
        <v>901481</v>
      </c>
      <c r="BP130" s="7">
        <v>906970.9</v>
      </c>
      <c r="BQ130" s="6">
        <v>7200</v>
      </c>
      <c r="BR130" s="6">
        <v>7200</v>
      </c>
      <c r="BS130" s="6">
        <v>7200</v>
      </c>
      <c r="BT130" s="6">
        <v>7200</v>
      </c>
      <c r="BU130" s="6">
        <v>7200</v>
      </c>
      <c r="BV130" s="6">
        <v>7200</v>
      </c>
      <c r="BW130" s="6">
        <v>7200</v>
      </c>
      <c r="BX130" s="6">
        <v>7200</v>
      </c>
      <c r="BY130" s="6">
        <v>7200</v>
      </c>
      <c r="BZ130" s="6">
        <v>7200</v>
      </c>
      <c r="CA130" s="6">
        <v>4872</v>
      </c>
      <c r="CB130" s="6">
        <v>4872</v>
      </c>
      <c r="CC130" s="6">
        <v>4872</v>
      </c>
      <c r="CD130" s="6">
        <v>4872</v>
      </c>
      <c r="CE130" s="6">
        <v>4872</v>
      </c>
      <c r="CF130" s="6">
        <v>4872</v>
      </c>
      <c r="CG130" s="6">
        <v>4872</v>
      </c>
      <c r="CH130" s="6">
        <v>4872</v>
      </c>
      <c r="CI130" s="6">
        <v>4872</v>
      </c>
      <c r="CJ130" s="6">
        <v>4872</v>
      </c>
      <c r="CK130" s="7">
        <v>6036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  <c r="DD130" s="6">
        <v>0</v>
      </c>
      <c r="DE130" s="6">
        <v>0</v>
      </c>
      <c r="DF130" s="7">
        <v>0</v>
      </c>
      <c r="DG130" s="6">
        <v>0</v>
      </c>
      <c r="DH130" s="6">
        <v>0</v>
      </c>
      <c r="DI130" s="6">
        <v>0</v>
      </c>
      <c r="DJ130" s="6">
        <v>0</v>
      </c>
      <c r="DK130" s="6">
        <v>0</v>
      </c>
      <c r="DL130" s="6">
        <v>0</v>
      </c>
      <c r="DM130" s="6">
        <v>0</v>
      </c>
      <c r="DN130" s="6">
        <v>0</v>
      </c>
      <c r="DO130" s="6">
        <v>0</v>
      </c>
      <c r="DP130" s="6">
        <v>0</v>
      </c>
      <c r="DQ130" s="6">
        <v>0</v>
      </c>
      <c r="DR130" s="6">
        <v>0</v>
      </c>
      <c r="DS130" s="6">
        <v>0</v>
      </c>
      <c r="DT130" s="6">
        <v>0</v>
      </c>
      <c r="DU130" s="6">
        <v>0</v>
      </c>
      <c r="DV130" s="6">
        <v>0</v>
      </c>
      <c r="DW130" s="6">
        <v>0</v>
      </c>
      <c r="DX130" s="6">
        <v>0</v>
      </c>
      <c r="DY130" s="6">
        <v>0</v>
      </c>
      <c r="DZ130" s="6">
        <v>0</v>
      </c>
      <c r="EA130" s="7">
        <v>0</v>
      </c>
      <c r="EB130" s="6">
        <v>0</v>
      </c>
      <c r="EC130" s="6">
        <v>0</v>
      </c>
      <c r="ED130" s="6">
        <v>0</v>
      </c>
      <c r="EE130" s="6">
        <v>0</v>
      </c>
      <c r="EF130" s="6">
        <v>0</v>
      </c>
      <c r="EG130" s="6">
        <v>0</v>
      </c>
      <c r="EH130" s="6">
        <v>0</v>
      </c>
      <c r="EI130" s="6">
        <v>0</v>
      </c>
      <c r="EJ130" s="6">
        <v>0</v>
      </c>
      <c r="EK130" s="6">
        <v>0</v>
      </c>
      <c r="EL130" s="6">
        <v>0</v>
      </c>
      <c r="EM130" s="6">
        <v>0</v>
      </c>
      <c r="EN130" s="6">
        <v>0</v>
      </c>
      <c r="EO130" s="6">
        <v>0</v>
      </c>
      <c r="EP130" s="6">
        <v>0</v>
      </c>
      <c r="EQ130" s="6">
        <v>0</v>
      </c>
      <c r="ER130" s="6">
        <v>0</v>
      </c>
      <c r="ES130" s="6">
        <v>0</v>
      </c>
      <c r="ET130" s="6">
        <v>0</v>
      </c>
      <c r="EU130" s="6">
        <v>0</v>
      </c>
      <c r="EV130" s="7">
        <v>0</v>
      </c>
      <c r="EW130" s="6">
        <v>0</v>
      </c>
      <c r="EX130" s="6">
        <v>0</v>
      </c>
      <c r="EY130" s="6">
        <v>0</v>
      </c>
      <c r="EZ130" s="6">
        <v>0</v>
      </c>
      <c r="FA130" s="6">
        <v>0</v>
      </c>
      <c r="FB130" s="6">
        <v>0</v>
      </c>
      <c r="FC130" s="6">
        <v>0</v>
      </c>
      <c r="FD130" s="6">
        <v>0</v>
      </c>
      <c r="FE130" s="6">
        <v>0</v>
      </c>
      <c r="FF130" s="6">
        <v>0</v>
      </c>
      <c r="FG130" s="6">
        <v>0</v>
      </c>
      <c r="FH130" s="6">
        <v>0</v>
      </c>
      <c r="FI130" s="6">
        <v>0</v>
      </c>
      <c r="FJ130" s="6">
        <v>0</v>
      </c>
      <c r="FK130" s="6">
        <v>0</v>
      </c>
      <c r="FL130" s="6">
        <v>0</v>
      </c>
      <c r="FM130" s="6">
        <v>0</v>
      </c>
      <c r="FN130" s="6">
        <v>0</v>
      </c>
      <c r="FO130" s="6">
        <v>0</v>
      </c>
      <c r="FP130" s="6">
        <v>0</v>
      </c>
      <c r="FQ130" s="7">
        <v>0</v>
      </c>
      <c r="FR130" s="6">
        <v>0</v>
      </c>
      <c r="FS130" s="6">
        <v>0</v>
      </c>
      <c r="FT130" s="6">
        <v>0</v>
      </c>
      <c r="FU130" s="6">
        <v>0</v>
      </c>
      <c r="FV130" s="6">
        <v>0</v>
      </c>
      <c r="FW130" s="6">
        <v>0</v>
      </c>
      <c r="FX130" s="6">
        <v>0</v>
      </c>
      <c r="FY130" s="6">
        <v>0</v>
      </c>
      <c r="FZ130" s="6">
        <v>0</v>
      </c>
      <c r="GA130" s="6">
        <v>0</v>
      </c>
      <c r="GB130" s="6">
        <v>0</v>
      </c>
      <c r="GC130" s="6">
        <v>0</v>
      </c>
      <c r="GD130" s="6">
        <v>0</v>
      </c>
      <c r="GE130" s="6">
        <v>0</v>
      </c>
      <c r="GF130" s="6">
        <v>0</v>
      </c>
      <c r="GG130" s="6">
        <v>0</v>
      </c>
      <c r="GH130" s="6">
        <v>0</v>
      </c>
      <c r="GI130" s="6">
        <v>0</v>
      </c>
      <c r="GJ130" s="6">
        <v>0</v>
      </c>
      <c r="GK130" s="6">
        <v>0</v>
      </c>
      <c r="GL130" s="7">
        <v>0</v>
      </c>
      <c r="GM130" s="6">
        <v>0</v>
      </c>
      <c r="GN130" s="6">
        <v>0</v>
      </c>
      <c r="GO130" s="6">
        <v>0</v>
      </c>
      <c r="GP130" s="6">
        <v>0</v>
      </c>
      <c r="GQ130" s="6">
        <v>0</v>
      </c>
      <c r="GR130" s="6">
        <v>0</v>
      </c>
      <c r="GS130" s="6">
        <v>0</v>
      </c>
      <c r="GT130" s="6">
        <v>0</v>
      </c>
      <c r="GU130" s="6">
        <v>0</v>
      </c>
      <c r="GV130" s="6">
        <v>0</v>
      </c>
      <c r="GW130" s="6">
        <v>0</v>
      </c>
      <c r="GX130" s="6">
        <v>0</v>
      </c>
      <c r="GY130" s="6">
        <v>0</v>
      </c>
      <c r="GZ130" s="6">
        <v>0</v>
      </c>
      <c r="HA130" s="6">
        <v>0</v>
      </c>
      <c r="HB130" s="6">
        <v>0</v>
      </c>
      <c r="HC130" s="6">
        <v>0</v>
      </c>
      <c r="HD130" s="6">
        <v>0</v>
      </c>
      <c r="HE130" s="6">
        <v>0</v>
      </c>
      <c r="HF130" s="6">
        <v>0</v>
      </c>
      <c r="HG130" s="7">
        <v>0</v>
      </c>
      <c r="HH130" s="6">
        <v>210</v>
      </c>
      <c r="HI130" s="6">
        <v>318</v>
      </c>
      <c r="HJ130" s="6">
        <v>252</v>
      </c>
      <c r="HK130" s="6">
        <v>336</v>
      </c>
      <c r="HL130" s="6">
        <v>786</v>
      </c>
      <c r="HM130" s="6">
        <v>163</v>
      </c>
      <c r="HN130" s="6">
        <v>382</v>
      </c>
      <c r="HO130" s="6">
        <v>99</v>
      </c>
      <c r="HP130" s="6">
        <v>19</v>
      </c>
      <c r="HQ130" s="6">
        <v>19</v>
      </c>
      <c r="HR130" s="6">
        <v>14</v>
      </c>
      <c r="HS130" s="6">
        <v>10</v>
      </c>
      <c r="HT130" s="6">
        <v>29</v>
      </c>
      <c r="HU130" s="6">
        <v>26</v>
      </c>
      <c r="HV130" s="6">
        <v>20</v>
      </c>
      <c r="HW130" s="6">
        <v>16</v>
      </c>
      <c r="HX130" s="6">
        <v>6</v>
      </c>
      <c r="HY130" s="6">
        <v>245</v>
      </c>
      <c r="HZ130" s="6">
        <v>15</v>
      </c>
      <c r="IA130" s="6">
        <v>0</v>
      </c>
      <c r="IB130" s="7">
        <v>148.25</v>
      </c>
    </row>
    <row r="131" spans="3:236" ht="14">
      <c r="C131" s="5" t="s">
        <v>137</v>
      </c>
      <c r="D131" s="6">
        <v>357928</v>
      </c>
      <c r="E131" s="6">
        <v>305305</v>
      </c>
      <c r="F131" s="6">
        <v>244750</v>
      </c>
      <c r="G131" s="6">
        <v>267464</v>
      </c>
      <c r="H131" s="6">
        <v>278565</v>
      </c>
      <c r="I131" s="6">
        <v>177263</v>
      </c>
      <c r="J131" s="6">
        <v>270050</v>
      </c>
      <c r="K131" s="6">
        <v>276071</v>
      </c>
      <c r="L131" s="19">
        <v>299432</v>
      </c>
      <c r="M131" s="17"/>
      <c r="N131" s="18"/>
      <c r="O131" s="6">
        <v>321717</v>
      </c>
      <c r="P131" s="6">
        <v>311751</v>
      </c>
      <c r="Q131" s="6">
        <v>338212</v>
      </c>
      <c r="R131" s="6">
        <v>305711</v>
      </c>
      <c r="S131" s="6">
        <v>282134</v>
      </c>
      <c r="T131" s="6">
        <v>281833</v>
      </c>
      <c r="U131" s="6">
        <v>263598</v>
      </c>
      <c r="V131" s="6">
        <v>264987</v>
      </c>
      <c r="W131" s="6">
        <v>289885</v>
      </c>
      <c r="X131" s="6">
        <v>292367</v>
      </c>
      <c r="Y131" s="6">
        <v>274981</v>
      </c>
      <c r="Z131" s="7">
        <v>285200.2</v>
      </c>
      <c r="AA131" s="6">
        <v>1344</v>
      </c>
      <c r="AB131" s="6">
        <v>1344</v>
      </c>
      <c r="AC131" s="6">
        <v>1344</v>
      </c>
      <c r="AD131" s="6">
        <v>1344</v>
      </c>
      <c r="AE131" s="6">
        <v>1344</v>
      </c>
      <c r="AF131" s="6">
        <v>1344</v>
      </c>
      <c r="AG131" s="6">
        <v>1344</v>
      </c>
      <c r="AH131" s="6">
        <v>1344</v>
      </c>
      <c r="AI131" s="6">
        <v>1344</v>
      </c>
      <c r="AJ131" s="6">
        <v>1344</v>
      </c>
      <c r="AK131" s="6">
        <v>1344</v>
      </c>
      <c r="AL131" s="6">
        <v>1344</v>
      </c>
      <c r="AM131" s="6">
        <v>1344</v>
      </c>
      <c r="AN131" s="6">
        <v>1344</v>
      </c>
      <c r="AO131" s="6">
        <v>1344</v>
      </c>
      <c r="AP131" s="6">
        <v>1344</v>
      </c>
      <c r="AQ131" s="6">
        <v>1344</v>
      </c>
      <c r="AR131" s="6">
        <v>1344</v>
      </c>
      <c r="AS131" s="6">
        <v>1344</v>
      </c>
      <c r="AT131" s="6">
        <v>1344</v>
      </c>
      <c r="AU131" s="7">
        <v>1344</v>
      </c>
      <c r="AV131" s="6">
        <v>584941</v>
      </c>
      <c r="AW131" s="6">
        <v>526504</v>
      </c>
      <c r="AX131" s="6">
        <v>427495</v>
      </c>
      <c r="AY131" s="6">
        <v>448868</v>
      </c>
      <c r="AZ131" s="6">
        <v>482442</v>
      </c>
      <c r="BA131" s="6">
        <v>353432</v>
      </c>
      <c r="BB131" s="6">
        <v>443234</v>
      </c>
      <c r="BC131" s="6">
        <v>448421</v>
      </c>
      <c r="BD131" s="6">
        <v>447671</v>
      </c>
      <c r="BE131" s="6">
        <v>499539</v>
      </c>
      <c r="BF131" s="6">
        <v>490152</v>
      </c>
      <c r="BG131" s="6">
        <v>532897</v>
      </c>
      <c r="BH131" s="6">
        <v>466490</v>
      </c>
      <c r="BI131" s="6">
        <v>424334</v>
      </c>
      <c r="BJ131" s="6">
        <v>417232</v>
      </c>
      <c r="BK131" s="6">
        <v>384456</v>
      </c>
      <c r="BL131" s="6">
        <v>385284</v>
      </c>
      <c r="BM131" s="6">
        <v>410041</v>
      </c>
      <c r="BN131" s="6">
        <v>335819</v>
      </c>
      <c r="BO131" s="6">
        <v>395437</v>
      </c>
      <c r="BP131" s="7">
        <v>445234.45</v>
      </c>
      <c r="BQ131" s="6">
        <v>1344</v>
      </c>
      <c r="BR131" s="6">
        <v>1344</v>
      </c>
      <c r="BS131" s="6">
        <v>1344</v>
      </c>
      <c r="BT131" s="6">
        <v>1344</v>
      </c>
      <c r="BU131" s="6">
        <v>1344</v>
      </c>
      <c r="BV131" s="6">
        <v>1344</v>
      </c>
      <c r="BW131" s="6">
        <v>1344</v>
      </c>
      <c r="BX131" s="6">
        <v>1344</v>
      </c>
      <c r="BY131" s="6">
        <v>1344</v>
      </c>
      <c r="BZ131" s="6">
        <v>1344</v>
      </c>
      <c r="CA131" s="6">
        <v>1344</v>
      </c>
      <c r="CB131" s="6">
        <v>1344</v>
      </c>
      <c r="CC131" s="6">
        <v>1344</v>
      </c>
      <c r="CD131" s="6">
        <v>1344</v>
      </c>
      <c r="CE131" s="6">
        <v>1344</v>
      </c>
      <c r="CF131" s="6">
        <v>1344</v>
      </c>
      <c r="CG131" s="6">
        <v>1344</v>
      </c>
      <c r="CH131" s="6">
        <v>1344</v>
      </c>
      <c r="CI131" s="6">
        <v>1344</v>
      </c>
      <c r="CJ131" s="6">
        <v>1344</v>
      </c>
      <c r="CK131" s="7">
        <v>1344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  <c r="DD131" s="6">
        <v>0</v>
      </c>
      <c r="DE131" s="6">
        <v>0</v>
      </c>
      <c r="DF131" s="7">
        <v>0</v>
      </c>
      <c r="DG131" s="6">
        <v>0</v>
      </c>
      <c r="DH131" s="6">
        <v>0</v>
      </c>
      <c r="DI131" s="6">
        <v>0</v>
      </c>
      <c r="DJ131" s="6">
        <v>0</v>
      </c>
      <c r="DK131" s="6">
        <v>0</v>
      </c>
      <c r="DL131" s="6">
        <v>0</v>
      </c>
      <c r="DM131" s="6">
        <v>0</v>
      </c>
      <c r="DN131" s="6">
        <v>0</v>
      </c>
      <c r="DO131" s="6">
        <v>0</v>
      </c>
      <c r="DP131" s="6">
        <v>0</v>
      </c>
      <c r="DQ131" s="6">
        <v>0</v>
      </c>
      <c r="DR131" s="6">
        <v>0</v>
      </c>
      <c r="DS131" s="6">
        <v>0</v>
      </c>
      <c r="DT131" s="6">
        <v>0</v>
      </c>
      <c r="DU131" s="6">
        <v>0</v>
      </c>
      <c r="DV131" s="6">
        <v>0</v>
      </c>
      <c r="DW131" s="6">
        <v>0</v>
      </c>
      <c r="DX131" s="6">
        <v>0</v>
      </c>
      <c r="DY131" s="6">
        <v>0</v>
      </c>
      <c r="DZ131" s="6">
        <v>0</v>
      </c>
      <c r="EA131" s="7">
        <v>0</v>
      </c>
      <c r="EB131" s="6">
        <v>0</v>
      </c>
      <c r="EC131" s="6">
        <v>0</v>
      </c>
      <c r="ED131" s="6">
        <v>0</v>
      </c>
      <c r="EE131" s="6">
        <v>0</v>
      </c>
      <c r="EF131" s="6">
        <v>0</v>
      </c>
      <c r="EG131" s="6">
        <v>0</v>
      </c>
      <c r="EH131" s="6">
        <v>0</v>
      </c>
      <c r="EI131" s="6">
        <v>0</v>
      </c>
      <c r="EJ131" s="6">
        <v>0</v>
      </c>
      <c r="EK131" s="6">
        <v>0</v>
      </c>
      <c r="EL131" s="6">
        <v>0</v>
      </c>
      <c r="EM131" s="6">
        <v>0</v>
      </c>
      <c r="EN131" s="6">
        <v>0</v>
      </c>
      <c r="EO131" s="6">
        <v>0</v>
      </c>
      <c r="EP131" s="6">
        <v>0</v>
      </c>
      <c r="EQ131" s="6">
        <v>0</v>
      </c>
      <c r="ER131" s="6">
        <v>0</v>
      </c>
      <c r="ES131" s="6">
        <v>0</v>
      </c>
      <c r="ET131" s="6">
        <v>0</v>
      </c>
      <c r="EU131" s="6">
        <v>0</v>
      </c>
      <c r="EV131" s="7">
        <v>0</v>
      </c>
      <c r="EW131" s="6">
        <v>0</v>
      </c>
      <c r="EX131" s="6">
        <v>0</v>
      </c>
      <c r="EY131" s="6">
        <v>0</v>
      </c>
      <c r="EZ131" s="6">
        <v>0</v>
      </c>
      <c r="FA131" s="6">
        <v>0</v>
      </c>
      <c r="FB131" s="6">
        <v>0</v>
      </c>
      <c r="FC131" s="6">
        <v>0</v>
      </c>
      <c r="FD131" s="6">
        <v>0</v>
      </c>
      <c r="FE131" s="6">
        <v>0</v>
      </c>
      <c r="FF131" s="6">
        <v>0</v>
      </c>
      <c r="FG131" s="6">
        <v>0</v>
      </c>
      <c r="FH131" s="6">
        <v>0</v>
      </c>
      <c r="FI131" s="6">
        <v>0</v>
      </c>
      <c r="FJ131" s="6">
        <v>0</v>
      </c>
      <c r="FK131" s="6">
        <v>0</v>
      </c>
      <c r="FL131" s="6">
        <v>0</v>
      </c>
      <c r="FM131" s="6">
        <v>0</v>
      </c>
      <c r="FN131" s="6">
        <v>0</v>
      </c>
      <c r="FO131" s="6">
        <v>0</v>
      </c>
      <c r="FP131" s="6">
        <v>0</v>
      </c>
      <c r="FQ131" s="7">
        <v>0</v>
      </c>
      <c r="FR131" s="6">
        <v>0</v>
      </c>
      <c r="FS131" s="6">
        <v>0</v>
      </c>
      <c r="FT131" s="6">
        <v>0</v>
      </c>
      <c r="FU131" s="6">
        <v>0</v>
      </c>
      <c r="FV131" s="6">
        <v>0</v>
      </c>
      <c r="FW131" s="6">
        <v>0</v>
      </c>
      <c r="FX131" s="6">
        <v>0</v>
      </c>
      <c r="FY131" s="6">
        <v>0</v>
      </c>
      <c r="FZ131" s="6">
        <v>0</v>
      </c>
      <c r="GA131" s="6">
        <v>0</v>
      </c>
      <c r="GB131" s="6">
        <v>0</v>
      </c>
      <c r="GC131" s="6">
        <v>0</v>
      </c>
      <c r="GD131" s="6">
        <v>0</v>
      </c>
      <c r="GE131" s="6">
        <v>0</v>
      </c>
      <c r="GF131" s="6">
        <v>0</v>
      </c>
      <c r="GG131" s="6">
        <v>0</v>
      </c>
      <c r="GH131" s="6">
        <v>0</v>
      </c>
      <c r="GI131" s="6">
        <v>0</v>
      </c>
      <c r="GJ131" s="6">
        <v>0</v>
      </c>
      <c r="GK131" s="6">
        <v>0</v>
      </c>
      <c r="GL131" s="7">
        <v>0</v>
      </c>
      <c r="GM131" s="6">
        <v>0</v>
      </c>
      <c r="GN131" s="6">
        <v>0</v>
      </c>
      <c r="GO131" s="6">
        <v>0</v>
      </c>
      <c r="GP131" s="6">
        <v>0</v>
      </c>
      <c r="GQ131" s="6">
        <v>0</v>
      </c>
      <c r="GR131" s="6">
        <v>0</v>
      </c>
      <c r="GS131" s="6">
        <v>0</v>
      </c>
      <c r="GT131" s="6">
        <v>0</v>
      </c>
      <c r="GU131" s="6">
        <v>0</v>
      </c>
      <c r="GV131" s="6">
        <v>0</v>
      </c>
      <c r="GW131" s="6">
        <v>0</v>
      </c>
      <c r="GX131" s="6">
        <v>0</v>
      </c>
      <c r="GY131" s="6">
        <v>0</v>
      </c>
      <c r="GZ131" s="6">
        <v>0</v>
      </c>
      <c r="HA131" s="6">
        <v>0</v>
      </c>
      <c r="HB131" s="6">
        <v>0</v>
      </c>
      <c r="HC131" s="6">
        <v>0</v>
      </c>
      <c r="HD131" s="6">
        <v>0</v>
      </c>
      <c r="HE131" s="6">
        <v>0</v>
      </c>
      <c r="HF131" s="6">
        <v>0</v>
      </c>
      <c r="HG131" s="7">
        <v>0</v>
      </c>
      <c r="HH131" s="6">
        <v>0</v>
      </c>
      <c r="HI131" s="6">
        <v>0</v>
      </c>
      <c r="HJ131" s="6">
        <v>0</v>
      </c>
      <c r="HK131" s="6">
        <v>0</v>
      </c>
      <c r="HL131" s="6">
        <v>0</v>
      </c>
      <c r="HM131" s="6">
        <v>0</v>
      </c>
      <c r="HN131" s="6">
        <v>0</v>
      </c>
      <c r="HO131" s="6">
        <v>0</v>
      </c>
      <c r="HP131" s="6">
        <v>0</v>
      </c>
      <c r="HQ131" s="6">
        <v>0</v>
      </c>
      <c r="HR131" s="6">
        <v>0</v>
      </c>
      <c r="HS131" s="6">
        <v>0</v>
      </c>
      <c r="HT131" s="6">
        <v>0</v>
      </c>
      <c r="HU131" s="6">
        <v>0</v>
      </c>
      <c r="HV131" s="6">
        <v>0</v>
      </c>
      <c r="HW131" s="6">
        <v>0</v>
      </c>
      <c r="HX131" s="6">
        <v>0</v>
      </c>
      <c r="HY131" s="6">
        <v>0</v>
      </c>
      <c r="HZ131" s="6">
        <v>0</v>
      </c>
      <c r="IA131" s="6">
        <v>0</v>
      </c>
      <c r="IB131" s="7">
        <v>0</v>
      </c>
    </row>
    <row r="132" spans="3:236" ht="14">
      <c r="C132" s="5" t="s">
        <v>138</v>
      </c>
      <c r="D132" s="6">
        <v>50328</v>
      </c>
      <c r="E132" s="6">
        <v>42250</v>
      </c>
      <c r="F132" s="6">
        <v>36479</v>
      </c>
      <c r="G132" s="6">
        <v>40673</v>
      </c>
      <c r="H132" s="6">
        <v>38439</v>
      </c>
      <c r="I132" s="6">
        <v>29650</v>
      </c>
      <c r="J132" s="6">
        <v>28973</v>
      </c>
      <c r="K132" s="6">
        <v>25798</v>
      </c>
      <c r="L132" s="19">
        <v>24269</v>
      </c>
      <c r="M132" s="17"/>
      <c r="N132" s="18"/>
      <c r="O132" s="6">
        <v>22314</v>
      </c>
      <c r="P132" s="6">
        <v>25322</v>
      </c>
      <c r="Q132" s="6">
        <v>28544</v>
      </c>
      <c r="R132" s="6">
        <v>27635</v>
      </c>
      <c r="S132" s="6">
        <v>26219</v>
      </c>
      <c r="T132" s="6">
        <v>25034</v>
      </c>
      <c r="U132" s="6">
        <v>25773</v>
      </c>
      <c r="V132" s="6">
        <v>25966</v>
      </c>
      <c r="W132" s="6">
        <v>25531</v>
      </c>
      <c r="X132" s="6">
        <v>29291</v>
      </c>
      <c r="Y132" s="6">
        <v>28948</v>
      </c>
      <c r="Z132" s="7">
        <v>30371.8</v>
      </c>
      <c r="AA132" s="6">
        <v>880</v>
      </c>
      <c r="AB132" s="6">
        <v>909</v>
      </c>
      <c r="AC132" s="6">
        <v>839</v>
      </c>
      <c r="AD132" s="6">
        <v>858</v>
      </c>
      <c r="AE132" s="6">
        <v>588</v>
      </c>
      <c r="AF132" s="6">
        <v>653</v>
      </c>
      <c r="AG132" s="6">
        <v>525</v>
      </c>
      <c r="AH132" s="6">
        <v>550</v>
      </c>
      <c r="AI132" s="6">
        <v>631</v>
      </c>
      <c r="AJ132" s="6">
        <v>588</v>
      </c>
      <c r="AK132" s="6">
        <v>537</v>
      </c>
      <c r="AL132" s="6">
        <v>555</v>
      </c>
      <c r="AM132" s="6">
        <v>730</v>
      </c>
      <c r="AN132" s="6">
        <v>604</v>
      </c>
      <c r="AO132" s="6">
        <v>445</v>
      </c>
      <c r="AP132" s="6">
        <v>418</v>
      </c>
      <c r="AQ132" s="6">
        <v>521</v>
      </c>
      <c r="AR132" s="6">
        <v>522</v>
      </c>
      <c r="AS132" s="6">
        <v>448</v>
      </c>
      <c r="AT132" s="6">
        <v>334</v>
      </c>
      <c r="AU132" s="7">
        <v>606.75</v>
      </c>
      <c r="AV132" s="6">
        <v>75500</v>
      </c>
      <c r="AW132" s="6">
        <v>63384</v>
      </c>
      <c r="AX132" s="6">
        <v>54726</v>
      </c>
      <c r="AY132" s="6">
        <v>61016</v>
      </c>
      <c r="AZ132" s="6">
        <v>57659</v>
      </c>
      <c r="BA132" s="6">
        <v>44476</v>
      </c>
      <c r="BB132" s="6">
        <v>43461</v>
      </c>
      <c r="BC132" s="6">
        <v>38696</v>
      </c>
      <c r="BD132" s="6">
        <v>36403</v>
      </c>
      <c r="BE132" s="6">
        <v>33469</v>
      </c>
      <c r="BF132" s="6">
        <v>37979</v>
      </c>
      <c r="BG132" s="6">
        <v>42818</v>
      </c>
      <c r="BH132" s="6">
        <v>41454</v>
      </c>
      <c r="BI132" s="6">
        <v>39327</v>
      </c>
      <c r="BJ132" s="6">
        <v>37554</v>
      </c>
      <c r="BK132" s="6">
        <v>38663</v>
      </c>
      <c r="BL132" s="6">
        <v>38951</v>
      </c>
      <c r="BM132" s="6">
        <v>38294</v>
      </c>
      <c r="BN132" s="6">
        <v>43939</v>
      </c>
      <c r="BO132" s="6">
        <v>43423</v>
      </c>
      <c r="BP132" s="7">
        <v>45559.6</v>
      </c>
      <c r="BQ132" s="6">
        <v>291</v>
      </c>
      <c r="BR132" s="6">
        <v>299</v>
      </c>
      <c r="BS132" s="6">
        <v>275</v>
      </c>
      <c r="BT132" s="6">
        <v>282</v>
      </c>
      <c r="BU132" s="6">
        <v>194</v>
      </c>
      <c r="BV132" s="6">
        <v>215</v>
      </c>
      <c r="BW132" s="6">
        <v>175</v>
      </c>
      <c r="BX132" s="6">
        <v>183</v>
      </c>
      <c r="BY132" s="6">
        <v>210</v>
      </c>
      <c r="BZ132" s="6">
        <v>194</v>
      </c>
      <c r="CA132" s="6">
        <v>177</v>
      </c>
      <c r="CB132" s="6">
        <v>184</v>
      </c>
      <c r="CC132" s="6">
        <v>240</v>
      </c>
      <c r="CD132" s="6">
        <v>199</v>
      </c>
      <c r="CE132" s="6">
        <v>148</v>
      </c>
      <c r="CF132" s="6">
        <v>139</v>
      </c>
      <c r="CG132" s="6">
        <v>172</v>
      </c>
      <c r="CH132" s="6">
        <v>173</v>
      </c>
      <c r="CI132" s="6">
        <v>149</v>
      </c>
      <c r="CJ132" s="6">
        <v>110</v>
      </c>
      <c r="CK132" s="7">
        <v>200.45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  <c r="DD132" s="6">
        <v>0</v>
      </c>
      <c r="DE132" s="6">
        <v>0</v>
      </c>
      <c r="DF132" s="7">
        <v>0</v>
      </c>
      <c r="DG132" s="6">
        <v>0</v>
      </c>
      <c r="DH132" s="6">
        <v>0</v>
      </c>
      <c r="DI132" s="6">
        <v>0</v>
      </c>
      <c r="DJ132" s="6">
        <v>0</v>
      </c>
      <c r="DK132" s="6">
        <v>0</v>
      </c>
      <c r="DL132" s="6">
        <v>0</v>
      </c>
      <c r="DM132" s="6">
        <v>0</v>
      </c>
      <c r="DN132" s="6">
        <v>0</v>
      </c>
      <c r="DO132" s="6">
        <v>0</v>
      </c>
      <c r="DP132" s="6">
        <v>0</v>
      </c>
      <c r="DQ132" s="6">
        <v>0</v>
      </c>
      <c r="DR132" s="6">
        <v>0</v>
      </c>
      <c r="DS132" s="6">
        <v>0</v>
      </c>
      <c r="DT132" s="6">
        <v>0</v>
      </c>
      <c r="DU132" s="6">
        <v>0</v>
      </c>
      <c r="DV132" s="6">
        <v>0</v>
      </c>
      <c r="DW132" s="6">
        <v>0</v>
      </c>
      <c r="DX132" s="6">
        <v>0</v>
      </c>
      <c r="DY132" s="6">
        <v>0</v>
      </c>
      <c r="DZ132" s="6">
        <v>0</v>
      </c>
      <c r="EA132" s="7">
        <v>0</v>
      </c>
      <c r="EB132" s="6">
        <v>0</v>
      </c>
      <c r="EC132" s="6">
        <v>0</v>
      </c>
      <c r="ED132" s="6">
        <v>0</v>
      </c>
      <c r="EE132" s="6">
        <v>0</v>
      </c>
      <c r="EF132" s="6">
        <v>0</v>
      </c>
      <c r="EG132" s="6">
        <v>0</v>
      </c>
      <c r="EH132" s="6">
        <v>0</v>
      </c>
      <c r="EI132" s="6">
        <v>0</v>
      </c>
      <c r="EJ132" s="6">
        <v>0</v>
      </c>
      <c r="EK132" s="6">
        <v>0</v>
      </c>
      <c r="EL132" s="6">
        <v>0</v>
      </c>
      <c r="EM132" s="6">
        <v>0</v>
      </c>
      <c r="EN132" s="6">
        <v>0</v>
      </c>
      <c r="EO132" s="6">
        <v>0</v>
      </c>
      <c r="EP132" s="6">
        <v>0</v>
      </c>
      <c r="EQ132" s="6">
        <v>0</v>
      </c>
      <c r="ER132" s="6">
        <v>0</v>
      </c>
      <c r="ES132" s="6">
        <v>0</v>
      </c>
      <c r="ET132" s="6">
        <v>0</v>
      </c>
      <c r="EU132" s="6">
        <v>0</v>
      </c>
      <c r="EV132" s="7">
        <v>0</v>
      </c>
      <c r="EW132" s="6">
        <v>0</v>
      </c>
      <c r="EX132" s="6">
        <v>0</v>
      </c>
      <c r="EY132" s="6">
        <v>0</v>
      </c>
      <c r="EZ132" s="6">
        <v>0</v>
      </c>
      <c r="FA132" s="6">
        <v>0</v>
      </c>
      <c r="FB132" s="6">
        <v>0</v>
      </c>
      <c r="FC132" s="6">
        <v>0</v>
      </c>
      <c r="FD132" s="6">
        <v>0</v>
      </c>
      <c r="FE132" s="6">
        <v>0</v>
      </c>
      <c r="FF132" s="6">
        <v>0</v>
      </c>
      <c r="FG132" s="6">
        <v>0</v>
      </c>
      <c r="FH132" s="6">
        <v>0</v>
      </c>
      <c r="FI132" s="6">
        <v>0</v>
      </c>
      <c r="FJ132" s="6">
        <v>0</v>
      </c>
      <c r="FK132" s="6">
        <v>0</v>
      </c>
      <c r="FL132" s="6">
        <v>0</v>
      </c>
      <c r="FM132" s="6">
        <v>0</v>
      </c>
      <c r="FN132" s="6">
        <v>0</v>
      </c>
      <c r="FO132" s="6">
        <v>0</v>
      </c>
      <c r="FP132" s="6">
        <v>0</v>
      </c>
      <c r="FQ132" s="7">
        <v>0</v>
      </c>
      <c r="FR132" s="6">
        <v>0</v>
      </c>
      <c r="FS132" s="6">
        <v>0</v>
      </c>
      <c r="FT132" s="6">
        <v>0</v>
      </c>
      <c r="FU132" s="6">
        <v>0</v>
      </c>
      <c r="FV132" s="6">
        <v>0</v>
      </c>
      <c r="FW132" s="6">
        <v>0</v>
      </c>
      <c r="FX132" s="6">
        <v>0</v>
      </c>
      <c r="FY132" s="6">
        <v>0</v>
      </c>
      <c r="FZ132" s="6">
        <v>0</v>
      </c>
      <c r="GA132" s="6">
        <v>0</v>
      </c>
      <c r="GB132" s="6">
        <v>0</v>
      </c>
      <c r="GC132" s="6">
        <v>0</v>
      </c>
      <c r="GD132" s="6">
        <v>0</v>
      </c>
      <c r="GE132" s="6">
        <v>0</v>
      </c>
      <c r="GF132" s="6">
        <v>0</v>
      </c>
      <c r="GG132" s="6">
        <v>0</v>
      </c>
      <c r="GH132" s="6">
        <v>0</v>
      </c>
      <c r="GI132" s="6">
        <v>0</v>
      </c>
      <c r="GJ132" s="6">
        <v>0</v>
      </c>
      <c r="GK132" s="6">
        <v>0</v>
      </c>
      <c r="GL132" s="7">
        <v>0</v>
      </c>
      <c r="GM132" s="6">
        <v>0</v>
      </c>
      <c r="GN132" s="6">
        <v>0</v>
      </c>
      <c r="GO132" s="6">
        <v>0</v>
      </c>
      <c r="GP132" s="6">
        <v>0</v>
      </c>
      <c r="GQ132" s="6">
        <v>0</v>
      </c>
      <c r="GR132" s="6">
        <v>0</v>
      </c>
      <c r="GS132" s="6">
        <v>0</v>
      </c>
      <c r="GT132" s="6">
        <v>0</v>
      </c>
      <c r="GU132" s="6">
        <v>0</v>
      </c>
      <c r="GV132" s="6">
        <v>0</v>
      </c>
      <c r="GW132" s="6">
        <v>0</v>
      </c>
      <c r="GX132" s="6">
        <v>0</v>
      </c>
      <c r="GY132" s="6">
        <v>0</v>
      </c>
      <c r="GZ132" s="6">
        <v>0</v>
      </c>
      <c r="HA132" s="6">
        <v>0</v>
      </c>
      <c r="HB132" s="6">
        <v>0</v>
      </c>
      <c r="HC132" s="6">
        <v>0</v>
      </c>
      <c r="HD132" s="6">
        <v>0</v>
      </c>
      <c r="HE132" s="6">
        <v>0</v>
      </c>
      <c r="HF132" s="6">
        <v>0</v>
      </c>
      <c r="HG132" s="7">
        <v>0</v>
      </c>
      <c r="HH132" s="6">
        <v>0</v>
      </c>
      <c r="HI132" s="6">
        <v>0</v>
      </c>
      <c r="HJ132" s="6">
        <v>0</v>
      </c>
      <c r="HK132" s="6">
        <v>0</v>
      </c>
      <c r="HL132" s="6">
        <v>0</v>
      </c>
      <c r="HM132" s="6">
        <v>0</v>
      </c>
      <c r="HN132" s="6">
        <v>0</v>
      </c>
      <c r="HO132" s="6">
        <v>0</v>
      </c>
      <c r="HP132" s="6">
        <v>0</v>
      </c>
      <c r="HQ132" s="6">
        <v>0</v>
      </c>
      <c r="HR132" s="6">
        <v>0</v>
      </c>
      <c r="HS132" s="6">
        <v>0</v>
      </c>
      <c r="HT132" s="6">
        <v>0</v>
      </c>
      <c r="HU132" s="6">
        <v>0</v>
      </c>
      <c r="HV132" s="6">
        <v>0</v>
      </c>
      <c r="HW132" s="6">
        <v>0</v>
      </c>
      <c r="HX132" s="6">
        <v>0</v>
      </c>
      <c r="HY132" s="6">
        <v>0</v>
      </c>
      <c r="HZ132" s="6">
        <v>0</v>
      </c>
      <c r="IA132" s="6">
        <v>0</v>
      </c>
      <c r="IB132" s="7">
        <v>0</v>
      </c>
    </row>
    <row r="133" spans="3:236" ht="14">
      <c r="C133" s="5" t="s">
        <v>139</v>
      </c>
      <c r="D133" s="6">
        <v>41846</v>
      </c>
      <c r="E133" s="6">
        <v>35880</v>
      </c>
      <c r="F133" s="6">
        <v>53628</v>
      </c>
      <c r="G133" s="6">
        <v>84974</v>
      </c>
      <c r="H133" s="6">
        <v>74906</v>
      </c>
      <c r="I133" s="6">
        <v>73676</v>
      </c>
      <c r="J133" s="6">
        <v>78444</v>
      </c>
      <c r="K133" s="6">
        <v>74400</v>
      </c>
      <c r="L133" s="19">
        <v>77014</v>
      </c>
      <c r="M133" s="17"/>
      <c r="N133" s="18"/>
      <c r="O133" s="6">
        <v>83850</v>
      </c>
      <c r="P133" s="6">
        <v>75174</v>
      </c>
      <c r="Q133" s="6">
        <v>63540</v>
      </c>
      <c r="R133" s="6">
        <v>68678</v>
      </c>
      <c r="S133" s="6">
        <v>86122</v>
      </c>
      <c r="T133" s="6">
        <v>87386</v>
      </c>
      <c r="U133" s="6">
        <v>69584</v>
      </c>
      <c r="V133" s="6">
        <v>88790</v>
      </c>
      <c r="W133" s="6">
        <v>111469</v>
      </c>
      <c r="X133" s="6">
        <v>163636</v>
      </c>
      <c r="Y133" s="6">
        <v>141914</v>
      </c>
      <c r="Z133" s="7">
        <v>81745.55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7">
        <v>0</v>
      </c>
      <c r="AV133" s="6">
        <v>55656</v>
      </c>
      <c r="AW133" s="6">
        <v>47721</v>
      </c>
      <c r="AX133" s="6">
        <v>71325</v>
      </c>
      <c r="AY133" s="6">
        <v>113017</v>
      </c>
      <c r="AZ133" s="6">
        <v>99625</v>
      </c>
      <c r="BA133" s="6">
        <v>97990</v>
      </c>
      <c r="BB133" s="6">
        <v>104330</v>
      </c>
      <c r="BC133" s="6">
        <v>98953</v>
      </c>
      <c r="BD133" s="6">
        <v>102429</v>
      </c>
      <c r="BE133" s="6">
        <v>111520</v>
      </c>
      <c r="BF133" s="6">
        <v>99981</v>
      </c>
      <c r="BG133" s="6">
        <v>84510</v>
      </c>
      <c r="BH133" s="6">
        <v>91342</v>
      </c>
      <c r="BI133" s="6">
        <v>114541</v>
      </c>
      <c r="BJ133" s="6">
        <v>116223</v>
      </c>
      <c r="BK133" s="6">
        <v>92546</v>
      </c>
      <c r="BL133" s="6">
        <v>90595</v>
      </c>
      <c r="BM133" s="6">
        <v>88986</v>
      </c>
      <c r="BN133" s="6">
        <v>94983</v>
      </c>
      <c r="BO133" s="6">
        <v>126807</v>
      </c>
      <c r="BP133" s="7">
        <v>95154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7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  <c r="DD133" s="6">
        <v>0</v>
      </c>
      <c r="DE133" s="6">
        <v>0</v>
      </c>
      <c r="DF133" s="7">
        <v>0</v>
      </c>
      <c r="DG133" s="6">
        <v>0</v>
      </c>
      <c r="DH133" s="6">
        <v>0</v>
      </c>
      <c r="DI133" s="6">
        <v>0</v>
      </c>
      <c r="DJ133" s="6">
        <v>0</v>
      </c>
      <c r="DK133" s="6">
        <v>0</v>
      </c>
      <c r="DL133" s="6">
        <v>0</v>
      </c>
      <c r="DM133" s="6">
        <v>0</v>
      </c>
      <c r="DN133" s="6">
        <v>0</v>
      </c>
      <c r="DO133" s="6">
        <v>0</v>
      </c>
      <c r="DP133" s="6">
        <v>0</v>
      </c>
      <c r="DQ133" s="6">
        <v>0</v>
      </c>
      <c r="DR133" s="6">
        <v>0</v>
      </c>
      <c r="DS133" s="6">
        <v>0</v>
      </c>
      <c r="DT133" s="6">
        <v>0</v>
      </c>
      <c r="DU133" s="6">
        <v>0</v>
      </c>
      <c r="DV133" s="6">
        <v>0</v>
      </c>
      <c r="DW133" s="6">
        <v>0</v>
      </c>
      <c r="DX133" s="6">
        <v>0</v>
      </c>
      <c r="DY133" s="6">
        <v>0</v>
      </c>
      <c r="DZ133" s="6">
        <v>0</v>
      </c>
      <c r="EA133" s="7">
        <v>0</v>
      </c>
      <c r="EB133" s="6">
        <v>0</v>
      </c>
      <c r="EC133" s="6">
        <v>0</v>
      </c>
      <c r="ED133" s="6">
        <v>0</v>
      </c>
      <c r="EE133" s="6">
        <v>0</v>
      </c>
      <c r="EF133" s="6">
        <v>0</v>
      </c>
      <c r="EG133" s="6">
        <v>0</v>
      </c>
      <c r="EH133" s="6">
        <v>0</v>
      </c>
      <c r="EI133" s="6">
        <v>0</v>
      </c>
      <c r="EJ133" s="6">
        <v>0</v>
      </c>
      <c r="EK133" s="6">
        <v>0</v>
      </c>
      <c r="EL133" s="6">
        <v>0</v>
      </c>
      <c r="EM133" s="6">
        <v>0</v>
      </c>
      <c r="EN133" s="6">
        <v>0</v>
      </c>
      <c r="EO133" s="6">
        <v>0</v>
      </c>
      <c r="EP133" s="6">
        <v>0</v>
      </c>
      <c r="EQ133" s="6">
        <v>0</v>
      </c>
      <c r="ER133" s="6">
        <v>0</v>
      </c>
      <c r="ES133" s="6">
        <v>0</v>
      </c>
      <c r="ET133" s="6">
        <v>0</v>
      </c>
      <c r="EU133" s="6">
        <v>0</v>
      </c>
      <c r="EV133" s="7">
        <v>0</v>
      </c>
      <c r="EW133" s="6">
        <v>0</v>
      </c>
      <c r="EX133" s="6">
        <v>0</v>
      </c>
      <c r="EY133" s="6">
        <v>0</v>
      </c>
      <c r="EZ133" s="6">
        <v>0</v>
      </c>
      <c r="FA133" s="6">
        <v>0</v>
      </c>
      <c r="FB133" s="6">
        <v>0</v>
      </c>
      <c r="FC133" s="6">
        <v>0</v>
      </c>
      <c r="FD133" s="6">
        <v>0</v>
      </c>
      <c r="FE133" s="6">
        <v>0</v>
      </c>
      <c r="FF133" s="6">
        <v>0</v>
      </c>
      <c r="FG133" s="6">
        <v>0</v>
      </c>
      <c r="FH133" s="6">
        <v>0</v>
      </c>
      <c r="FI133" s="6">
        <v>0</v>
      </c>
      <c r="FJ133" s="6">
        <v>0</v>
      </c>
      <c r="FK133" s="6">
        <v>0</v>
      </c>
      <c r="FL133" s="6">
        <v>0</v>
      </c>
      <c r="FM133" s="6">
        <v>0</v>
      </c>
      <c r="FN133" s="6">
        <v>0</v>
      </c>
      <c r="FO133" s="6">
        <v>0</v>
      </c>
      <c r="FP133" s="6">
        <v>0</v>
      </c>
      <c r="FQ133" s="7">
        <v>0</v>
      </c>
      <c r="FR133" s="6">
        <v>0</v>
      </c>
      <c r="FS133" s="6">
        <v>0</v>
      </c>
      <c r="FT133" s="6">
        <v>0</v>
      </c>
      <c r="FU133" s="6">
        <v>0</v>
      </c>
      <c r="FV133" s="6">
        <v>0</v>
      </c>
      <c r="FW133" s="6">
        <v>0</v>
      </c>
      <c r="FX133" s="6">
        <v>0</v>
      </c>
      <c r="FY133" s="6">
        <v>0</v>
      </c>
      <c r="FZ133" s="6">
        <v>0</v>
      </c>
      <c r="GA133" s="6">
        <v>0</v>
      </c>
      <c r="GB133" s="6">
        <v>0</v>
      </c>
      <c r="GC133" s="6">
        <v>0</v>
      </c>
      <c r="GD133" s="6">
        <v>0</v>
      </c>
      <c r="GE133" s="6">
        <v>0</v>
      </c>
      <c r="GF133" s="6">
        <v>0</v>
      </c>
      <c r="GG133" s="6">
        <v>0</v>
      </c>
      <c r="GH133" s="6">
        <v>0</v>
      </c>
      <c r="GI133" s="6">
        <v>0</v>
      </c>
      <c r="GJ133" s="6">
        <v>0</v>
      </c>
      <c r="GK133" s="6">
        <v>0</v>
      </c>
      <c r="GL133" s="7">
        <v>0</v>
      </c>
      <c r="GM133" s="6">
        <v>0</v>
      </c>
      <c r="GN133" s="6">
        <v>0</v>
      </c>
      <c r="GO133" s="6">
        <v>0</v>
      </c>
      <c r="GP133" s="6">
        <v>0</v>
      </c>
      <c r="GQ133" s="6">
        <v>0</v>
      </c>
      <c r="GR133" s="6">
        <v>0</v>
      </c>
      <c r="GS133" s="6">
        <v>0</v>
      </c>
      <c r="GT133" s="6">
        <v>0</v>
      </c>
      <c r="GU133" s="6">
        <v>0</v>
      </c>
      <c r="GV133" s="6">
        <v>0</v>
      </c>
      <c r="GW133" s="6">
        <v>0</v>
      </c>
      <c r="GX133" s="6">
        <v>0</v>
      </c>
      <c r="GY133" s="6">
        <v>0</v>
      </c>
      <c r="GZ133" s="6">
        <v>0</v>
      </c>
      <c r="HA133" s="6">
        <v>0</v>
      </c>
      <c r="HB133" s="6">
        <v>0</v>
      </c>
      <c r="HC133" s="6">
        <v>0</v>
      </c>
      <c r="HD133" s="6">
        <v>0</v>
      </c>
      <c r="HE133" s="6">
        <v>0</v>
      </c>
      <c r="HF133" s="6">
        <v>0</v>
      </c>
      <c r="HG133" s="7">
        <v>0</v>
      </c>
      <c r="HH133" s="6">
        <v>0</v>
      </c>
      <c r="HI133" s="6">
        <v>0</v>
      </c>
      <c r="HJ133" s="6">
        <v>0</v>
      </c>
      <c r="HK133" s="6">
        <v>0</v>
      </c>
      <c r="HL133" s="6">
        <v>0</v>
      </c>
      <c r="HM133" s="6">
        <v>0</v>
      </c>
      <c r="HN133" s="6">
        <v>0</v>
      </c>
      <c r="HO133" s="6">
        <v>0</v>
      </c>
      <c r="HP133" s="6">
        <v>0</v>
      </c>
      <c r="HQ133" s="6">
        <v>0</v>
      </c>
      <c r="HR133" s="6">
        <v>0</v>
      </c>
      <c r="HS133" s="6">
        <v>0</v>
      </c>
      <c r="HT133" s="6">
        <v>0</v>
      </c>
      <c r="HU133" s="6">
        <v>0</v>
      </c>
      <c r="HV133" s="6">
        <v>0</v>
      </c>
      <c r="HW133" s="6">
        <v>0</v>
      </c>
      <c r="HX133" s="6">
        <v>0</v>
      </c>
      <c r="HY133" s="6">
        <v>0</v>
      </c>
      <c r="HZ133" s="6">
        <v>0</v>
      </c>
      <c r="IA133" s="6">
        <v>0</v>
      </c>
      <c r="IB133" s="7">
        <v>0</v>
      </c>
    </row>
    <row r="134" spans="3:236" ht="14">
      <c r="C134" s="5" t="s">
        <v>140</v>
      </c>
      <c r="D134" s="6">
        <v>46007</v>
      </c>
      <c r="E134" s="6">
        <v>51228</v>
      </c>
      <c r="F134" s="6">
        <v>38667</v>
      </c>
      <c r="G134" s="6">
        <v>53065</v>
      </c>
      <c r="H134" s="6">
        <v>77863</v>
      </c>
      <c r="I134" s="6">
        <v>56646</v>
      </c>
      <c r="J134" s="6">
        <v>68427</v>
      </c>
      <c r="K134" s="6">
        <v>38237</v>
      </c>
      <c r="L134" s="19">
        <v>60589</v>
      </c>
      <c r="M134" s="17"/>
      <c r="N134" s="18"/>
      <c r="O134" s="6">
        <v>59643</v>
      </c>
      <c r="P134" s="6">
        <v>71263</v>
      </c>
      <c r="Q134" s="6">
        <v>93170</v>
      </c>
      <c r="R134" s="6">
        <v>103748</v>
      </c>
      <c r="S134" s="6">
        <v>102874</v>
      </c>
      <c r="T134" s="6">
        <v>195057</v>
      </c>
      <c r="U134" s="6">
        <v>129089</v>
      </c>
      <c r="V134" s="6">
        <v>60819</v>
      </c>
      <c r="W134" s="6">
        <v>86678</v>
      </c>
      <c r="X134" s="6">
        <v>94006</v>
      </c>
      <c r="Y134" s="6">
        <v>106936</v>
      </c>
      <c r="Z134" s="7">
        <v>79700.600000000006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>
        <v>0</v>
      </c>
      <c r="AU134" s="7">
        <v>0</v>
      </c>
      <c r="AV134" s="6">
        <v>69013</v>
      </c>
      <c r="AW134" s="6">
        <v>76844</v>
      </c>
      <c r="AX134" s="6">
        <v>58004</v>
      </c>
      <c r="AY134" s="6">
        <v>79600</v>
      </c>
      <c r="AZ134" s="6">
        <v>116799</v>
      </c>
      <c r="BA134" s="6">
        <v>84972</v>
      </c>
      <c r="BB134" s="6">
        <v>102643</v>
      </c>
      <c r="BC134" s="6">
        <v>57359</v>
      </c>
      <c r="BD134" s="6">
        <v>90888</v>
      </c>
      <c r="BE134" s="6">
        <v>89467</v>
      </c>
      <c r="BF134" s="6">
        <v>106899</v>
      </c>
      <c r="BG134" s="6">
        <v>139759</v>
      </c>
      <c r="BH134" s="6">
        <v>155625</v>
      </c>
      <c r="BI134" s="6">
        <v>154315</v>
      </c>
      <c r="BJ134" s="6">
        <v>292585</v>
      </c>
      <c r="BK134" s="6">
        <v>193633</v>
      </c>
      <c r="BL134" s="6">
        <v>91227</v>
      </c>
      <c r="BM134" s="6">
        <v>130019</v>
      </c>
      <c r="BN134" s="6">
        <v>141009</v>
      </c>
      <c r="BO134" s="6">
        <v>160405</v>
      </c>
      <c r="BP134" s="7">
        <v>119553.25</v>
      </c>
      <c r="BQ134" s="6">
        <v>0</v>
      </c>
      <c r="BR134" s="6">
        <v>0</v>
      </c>
      <c r="BS134" s="6">
        <v>0</v>
      </c>
      <c r="BT134" s="6">
        <v>0</v>
      </c>
      <c r="BU134" s="6">
        <v>0</v>
      </c>
      <c r="BV134" s="6">
        <v>0</v>
      </c>
      <c r="BW134" s="6">
        <v>0</v>
      </c>
      <c r="BX134" s="6">
        <v>0</v>
      </c>
      <c r="BY134" s="6">
        <v>0</v>
      </c>
      <c r="BZ134" s="6">
        <v>0</v>
      </c>
      <c r="CA134" s="6">
        <v>0</v>
      </c>
      <c r="CB134" s="6">
        <v>0</v>
      </c>
      <c r="CC134" s="6">
        <v>0</v>
      </c>
      <c r="CD134" s="6">
        <v>0</v>
      </c>
      <c r="CE134" s="6">
        <v>0</v>
      </c>
      <c r="CF134" s="6">
        <v>0</v>
      </c>
      <c r="CG134" s="6">
        <v>0</v>
      </c>
      <c r="CH134" s="6">
        <v>0</v>
      </c>
      <c r="CI134" s="6">
        <v>0</v>
      </c>
      <c r="CJ134" s="6">
        <v>0</v>
      </c>
      <c r="CK134" s="7">
        <v>0</v>
      </c>
      <c r="CL134" s="6">
        <v>0</v>
      </c>
      <c r="CM134" s="6">
        <v>0</v>
      </c>
      <c r="CN134" s="6">
        <v>0</v>
      </c>
      <c r="CO134" s="6">
        <v>0</v>
      </c>
      <c r="CP134" s="6">
        <v>0</v>
      </c>
      <c r="CQ134" s="6">
        <v>0</v>
      </c>
      <c r="CR134" s="6">
        <v>0</v>
      </c>
      <c r="CS134" s="6">
        <v>0</v>
      </c>
      <c r="CT134" s="6">
        <v>0</v>
      </c>
      <c r="CU134" s="6">
        <v>0</v>
      </c>
      <c r="CV134" s="6">
        <v>0</v>
      </c>
      <c r="CW134" s="6">
        <v>0</v>
      </c>
      <c r="CX134" s="6">
        <v>0</v>
      </c>
      <c r="CY134" s="6">
        <v>0</v>
      </c>
      <c r="CZ134" s="6">
        <v>0</v>
      </c>
      <c r="DA134" s="6">
        <v>0</v>
      </c>
      <c r="DB134" s="6">
        <v>0</v>
      </c>
      <c r="DC134" s="6">
        <v>0</v>
      </c>
      <c r="DD134" s="6">
        <v>0</v>
      </c>
      <c r="DE134" s="6">
        <v>0</v>
      </c>
      <c r="DF134" s="7">
        <v>0</v>
      </c>
      <c r="DG134" s="6">
        <v>0</v>
      </c>
      <c r="DH134" s="6">
        <v>0</v>
      </c>
      <c r="DI134" s="6">
        <v>0</v>
      </c>
      <c r="DJ134" s="6">
        <v>0</v>
      </c>
      <c r="DK134" s="6">
        <v>0</v>
      </c>
      <c r="DL134" s="6">
        <v>0</v>
      </c>
      <c r="DM134" s="6">
        <v>0</v>
      </c>
      <c r="DN134" s="6">
        <v>0</v>
      </c>
      <c r="DO134" s="6">
        <v>0</v>
      </c>
      <c r="DP134" s="6">
        <v>0</v>
      </c>
      <c r="DQ134" s="6">
        <v>0</v>
      </c>
      <c r="DR134" s="6">
        <v>0</v>
      </c>
      <c r="DS134" s="6">
        <v>0</v>
      </c>
      <c r="DT134" s="6">
        <v>0</v>
      </c>
      <c r="DU134" s="6">
        <v>0</v>
      </c>
      <c r="DV134" s="6">
        <v>0</v>
      </c>
      <c r="DW134" s="6">
        <v>0</v>
      </c>
      <c r="DX134" s="6">
        <v>0</v>
      </c>
      <c r="DY134" s="6">
        <v>0</v>
      </c>
      <c r="DZ134" s="6">
        <v>0</v>
      </c>
      <c r="EA134" s="7">
        <v>0</v>
      </c>
      <c r="EB134" s="6">
        <v>0</v>
      </c>
      <c r="EC134" s="6">
        <v>0</v>
      </c>
      <c r="ED134" s="6">
        <v>0</v>
      </c>
      <c r="EE134" s="6">
        <v>0</v>
      </c>
      <c r="EF134" s="6">
        <v>0</v>
      </c>
      <c r="EG134" s="6">
        <v>0</v>
      </c>
      <c r="EH134" s="6">
        <v>0</v>
      </c>
      <c r="EI134" s="6">
        <v>0</v>
      </c>
      <c r="EJ134" s="6">
        <v>0</v>
      </c>
      <c r="EK134" s="6">
        <v>0</v>
      </c>
      <c r="EL134" s="6">
        <v>0</v>
      </c>
      <c r="EM134" s="6">
        <v>0</v>
      </c>
      <c r="EN134" s="6">
        <v>0</v>
      </c>
      <c r="EO134" s="6">
        <v>0</v>
      </c>
      <c r="EP134" s="6">
        <v>0</v>
      </c>
      <c r="EQ134" s="6">
        <v>0</v>
      </c>
      <c r="ER134" s="6">
        <v>0</v>
      </c>
      <c r="ES134" s="6">
        <v>0</v>
      </c>
      <c r="ET134" s="6">
        <v>0</v>
      </c>
      <c r="EU134" s="6">
        <v>0</v>
      </c>
      <c r="EV134" s="7">
        <v>0</v>
      </c>
      <c r="EW134" s="6">
        <v>0</v>
      </c>
      <c r="EX134" s="6">
        <v>0</v>
      </c>
      <c r="EY134" s="6">
        <v>0</v>
      </c>
      <c r="EZ134" s="6">
        <v>0</v>
      </c>
      <c r="FA134" s="6">
        <v>0</v>
      </c>
      <c r="FB134" s="6">
        <v>0</v>
      </c>
      <c r="FC134" s="6">
        <v>0</v>
      </c>
      <c r="FD134" s="6">
        <v>0</v>
      </c>
      <c r="FE134" s="6">
        <v>0</v>
      </c>
      <c r="FF134" s="6">
        <v>0</v>
      </c>
      <c r="FG134" s="6">
        <v>0</v>
      </c>
      <c r="FH134" s="6">
        <v>0</v>
      </c>
      <c r="FI134" s="6">
        <v>0</v>
      </c>
      <c r="FJ134" s="6">
        <v>0</v>
      </c>
      <c r="FK134" s="6">
        <v>0</v>
      </c>
      <c r="FL134" s="6">
        <v>0</v>
      </c>
      <c r="FM134" s="6">
        <v>0</v>
      </c>
      <c r="FN134" s="6">
        <v>0</v>
      </c>
      <c r="FO134" s="6">
        <v>0</v>
      </c>
      <c r="FP134" s="6">
        <v>0</v>
      </c>
      <c r="FQ134" s="7">
        <v>0</v>
      </c>
      <c r="FR134" s="6">
        <v>0</v>
      </c>
      <c r="FS134" s="6">
        <v>0</v>
      </c>
      <c r="FT134" s="6">
        <v>0</v>
      </c>
      <c r="FU134" s="6">
        <v>0</v>
      </c>
      <c r="FV134" s="6">
        <v>0</v>
      </c>
      <c r="FW134" s="6">
        <v>0</v>
      </c>
      <c r="FX134" s="6">
        <v>0</v>
      </c>
      <c r="FY134" s="6">
        <v>0</v>
      </c>
      <c r="FZ134" s="6">
        <v>0</v>
      </c>
      <c r="GA134" s="6">
        <v>0</v>
      </c>
      <c r="GB134" s="6">
        <v>0</v>
      </c>
      <c r="GC134" s="6">
        <v>0</v>
      </c>
      <c r="GD134" s="6">
        <v>0</v>
      </c>
      <c r="GE134" s="6">
        <v>0</v>
      </c>
      <c r="GF134" s="6">
        <v>0</v>
      </c>
      <c r="GG134" s="6">
        <v>0</v>
      </c>
      <c r="GH134" s="6">
        <v>0</v>
      </c>
      <c r="GI134" s="6">
        <v>0</v>
      </c>
      <c r="GJ134" s="6">
        <v>0</v>
      </c>
      <c r="GK134" s="6">
        <v>0</v>
      </c>
      <c r="GL134" s="7">
        <v>0</v>
      </c>
      <c r="GM134" s="6">
        <v>0</v>
      </c>
      <c r="GN134" s="6">
        <v>0</v>
      </c>
      <c r="GO134" s="6">
        <v>0</v>
      </c>
      <c r="GP134" s="6">
        <v>0</v>
      </c>
      <c r="GQ134" s="6">
        <v>0</v>
      </c>
      <c r="GR134" s="6">
        <v>0</v>
      </c>
      <c r="GS134" s="6">
        <v>0</v>
      </c>
      <c r="GT134" s="6">
        <v>0</v>
      </c>
      <c r="GU134" s="6">
        <v>0</v>
      </c>
      <c r="GV134" s="6">
        <v>0</v>
      </c>
      <c r="GW134" s="6">
        <v>0</v>
      </c>
      <c r="GX134" s="6">
        <v>0</v>
      </c>
      <c r="GY134" s="6">
        <v>0</v>
      </c>
      <c r="GZ134" s="6">
        <v>0</v>
      </c>
      <c r="HA134" s="6">
        <v>0</v>
      </c>
      <c r="HB134" s="6">
        <v>0</v>
      </c>
      <c r="HC134" s="6">
        <v>0</v>
      </c>
      <c r="HD134" s="6">
        <v>0</v>
      </c>
      <c r="HE134" s="6">
        <v>0</v>
      </c>
      <c r="HF134" s="6">
        <v>0</v>
      </c>
      <c r="HG134" s="7">
        <v>0</v>
      </c>
      <c r="HH134" s="6">
        <v>0</v>
      </c>
      <c r="HI134" s="6">
        <v>0</v>
      </c>
      <c r="HJ134" s="6">
        <v>0</v>
      </c>
      <c r="HK134" s="6">
        <v>0</v>
      </c>
      <c r="HL134" s="6">
        <v>0</v>
      </c>
      <c r="HM134" s="6">
        <v>0</v>
      </c>
      <c r="HN134" s="6">
        <v>0</v>
      </c>
      <c r="HO134" s="6">
        <v>0</v>
      </c>
      <c r="HP134" s="6">
        <v>0</v>
      </c>
      <c r="HQ134" s="6">
        <v>0</v>
      </c>
      <c r="HR134" s="6">
        <v>0</v>
      </c>
      <c r="HS134" s="6">
        <v>0</v>
      </c>
      <c r="HT134" s="6">
        <v>0</v>
      </c>
      <c r="HU134" s="6">
        <v>0</v>
      </c>
      <c r="HV134" s="6">
        <v>0</v>
      </c>
      <c r="HW134" s="6">
        <v>0</v>
      </c>
      <c r="HX134" s="6">
        <v>0</v>
      </c>
      <c r="HY134" s="6">
        <v>0</v>
      </c>
      <c r="HZ134" s="6">
        <v>0</v>
      </c>
      <c r="IA134" s="6">
        <v>0</v>
      </c>
      <c r="IB134" s="7">
        <v>0</v>
      </c>
    </row>
    <row r="135" spans="3:236" ht="14">
      <c r="C135" s="5" t="s">
        <v>141</v>
      </c>
      <c r="D135" s="6">
        <v>334762</v>
      </c>
      <c r="E135" s="6">
        <v>301420</v>
      </c>
      <c r="F135" s="6">
        <v>319147</v>
      </c>
      <c r="G135" s="6">
        <v>919443</v>
      </c>
      <c r="H135" s="6">
        <v>922776</v>
      </c>
      <c r="I135" s="6">
        <v>839036</v>
      </c>
      <c r="J135" s="6">
        <v>781239</v>
      </c>
      <c r="K135" s="6">
        <v>779390</v>
      </c>
      <c r="L135" s="19">
        <v>776162</v>
      </c>
      <c r="M135" s="17"/>
      <c r="N135" s="18"/>
      <c r="O135" s="6">
        <v>788838</v>
      </c>
      <c r="P135" s="6">
        <v>744971</v>
      </c>
      <c r="Q135" s="6">
        <v>785604</v>
      </c>
      <c r="R135" s="6">
        <v>797713</v>
      </c>
      <c r="S135" s="6">
        <v>857883</v>
      </c>
      <c r="T135" s="6">
        <v>842027</v>
      </c>
      <c r="U135" s="6">
        <v>815007</v>
      </c>
      <c r="V135" s="6">
        <v>828521</v>
      </c>
      <c r="W135" s="6">
        <v>840711</v>
      </c>
      <c r="X135" s="6">
        <v>888330</v>
      </c>
      <c r="Y135" s="6">
        <v>896569</v>
      </c>
      <c r="Z135" s="7">
        <v>752977.45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7">
        <v>0</v>
      </c>
      <c r="AV135" s="6">
        <v>380168</v>
      </c>
      <c r="AW135" s="6">
        <v>686279</v>
      </c>
      <c r="AX135" s="6">
        <v>716755</v>
      </c>
      <c r="AY135" s="6">
        <v>2218904</v>
      </c>
      <c r="AZ135" s="6">
        <v>2224747</v>
      </c>
      <c r="BA135" s="6">
        <v>2025206</v>
      </c>
      <c r="BB135" s="6">
        <v>1881107</v>
      </c>
      <c r="BC135" s="6">
        <v>1878254</v>
      </c>
      <c r="BD135" s="6">
        <v>1866812</v>
      </c>
      <c r="BE135" s="6">
        <v>1899434</v>
      </c>
      <c r="BF135" s="6">
        <v>1779683</v>
      </c>
      <c r="BG135" s="6">
        <v>1873992</v>
      </c>
      <c r="BH135" s="6">
        <v>1909216</v>
      </c>
      <c r="BI135" s="6">
        <v>2040700</v>
      </c>
      <c r="BJ135" s="6">
        <v>2014674</v>
      </c>
      <c r="BK135" s="6">
        <v>1931753</v>
      </c>
      <c r="BL135" s="6">
        <v>1969665</v>
      </c>
      <c r="BM135" s="6">
        <v>2006729</v>
      </c>
      <c r="BN135" s="6">
        <v>2128761</v>
      </c>
      <c r="BO135" s="6">
        <v>2148220</v>
      </c>
      <c r="BP135" s="7">
        <v>1779052.95</v>
      </c>
      <c r="BQ135" s="6">
        <v>0</v>
      </c>
      <c r="BR135" s="6">
        <v>0</v>
      </c>
      <c r="BS135" s="6">
        <v>0</v>
      </c>
      <c r="BT135" s="6">
        <v>0</v>
      </c>
      <c r="BU135" s="6">
        <v>0</v>
      </c>
      <c r="BV135" s="6">
        <v>0</v>
      </c>
      <c r="BW135" s="6">
        <v>0</v>
      </c>
      <c r="BX135" s="6">
        <v>0</v>
      </c>
      <c r="BY135" s="6">
        <v>0</v>
      </c>
      <c r="BZ135" s="6">
        <v>0</v>
      </c>
      <c r="CA135" s="6">
        <v>0</v>
      </c>
      <c r="CB135" s="6">
        <v>0</v>
      </c>
      <c r="CC135" s="6">
        <v>0</v>
      </c>
      <c r="CD135" s="6">
        <v>0</v>
      </c>
      <c r="CE135" s="6">
        <v>0</v>
      </c>
      <c r="CF135" s="6">
        <v>0</v>
      </c>
      <c r="CG135" s="6">
        <v>0</v>
      </c>
      <c r="CH135" s="6">
        <v>0</v>
      </c>
      <c r="CI135" s="6">
        <v>0</v>
      </c>
      <c r="CJ135" s="6">
        <v>0</v>
      </c>
      <c r="CK135" s="7">
        <v>0</v>
      </c>
      <c r="CL135" s="6">
        <v>0</v>
      </c>
      <c r="CM135" s="6">
        <v>0</v>
      </c>
      <c r="CN135" s="6">
        <v>0</v>
      </c>
      <c r="CO135" s="6">
        <v>0</v>
      </c>
      <c r="CP135" s="6">
        <v>0</v>
      </c>
      <c r="CQ135" s="6">
        <v>0</v>
      </c>
      <c r="CR135" s="6">
        <v>0</v>
      </c>
      <c r="CS135" s="6">
        <v>0</v>
      </c>
      <c r="CT135" s="6">
        <v>0</v>
      </c>
      <c r="CU135" s="6">
        <v>0</v>
      </c>
      <c r="CV135" s="6">
        <v>0</v>
      </c>
      <c r="CW135" s="6">
        <v>0</v>
      </c>
      <c r="CX135" s="6">
        <v>0</v>
      </c>
      <c r="CY135" s="6">
        <v>0</v>
      </c>
      <c r="CZ135" s="6">
        <v>0</v>
      </c>
      <c r="DA135" s="6">
        <v>0</v>
      </c>
      <c r="DB135" s="6">
        <v>0</v>
      </c>
      <c r="DC135" s="6">
        <v>0</v>
      </c>
      <c r="DD135" s="6">
        <v>0</v>
      </c>
      <c r="DE135" s="6">
        <v>0</v>
      </c>
      <c r="DF135" s="7">
        <v>0</v>
      </c>
      <c r="DG135" s="6">
        <v>0</v>
      </c>
      <c r="DH135" s="6">
        <v>0</v>
      </c>
      <c r="DI135" s="6">
        <v>0</v>
      </c>
      <c r="DJ135" s="6">
        <v>0</v>
      </c>
      <c r="DK135" s="6">
        <v>0</v>
      </c>
      <c r="DL135" s="6">
        <v>0</v>
      </c>
      <c r="DM135" s="6">
        <v>0</v>
      </c>
      <c r="DN135" s="6">
        <v>0</v>
      </c>
      <c r="DO135" s="6">
        <v>0</v>
      </c>
      <c r="DP135" s="6">
        <v>0</v>
      </c>
      <c r="DQ135" s="6">
        <v>0</v>
      </c>
      <c r="DR135" s="6">
        <v>0</v>
      </c>
      <c r="DS135" s="6">
        <v>0</v>
      </c>
      <c r="DT135" s="6">
        <v>0</v>
      </c>
      <c r="DU135" s="6">
        <v>0</v>
      </c>
      <c r="DV135" s="6">
        <v>0</v>
      </c>
      <c r="DW135" s="6">
        <v>0</v>
      </c>
      <c r="DX135" s="6">
        <v>0</v>
      </c>
      <c r="DY135" s="6">
        <v>0</v>
      </c>
      <c r="DZ135" s="6">
        <v>0</v>
      </c>
      <c r="EA135" s="7">
        <v>0</v>
      </c>
      <c r="EB135" s="6">
        <v>0</v>
      </c>
      <c r="EC135" s="6">
        <v>0</v>
      </c>
      <c r="ED135" s="6">
        <v>0</v>
      </c>
      <c r="EE135" s="6">
        <v>0</v>
      </c>
      <c r="EF135" s="6">
        <v>0</v>
      </c>
      <c r="EG135" s="6">
        <v>0</v>
      </c>
      <c r="EH135" s="6">
        <v>0</v>
      </c>
      <c r="EI135" s="6">
        <v>0</v>
      </c>
      <c r="EJ135" s="6">
        <v>0</v>
      </c>
      <c r="EK135" s="6">
        <v>0</v>
      </c>
      <c r="EL135" s="6">
        <v>0</v>
      </c>
      <c r="EM135" s="6">
        <v>0</v>
      </c>
      <c r="EN135" s="6">
        <v>0</v>
      </c>
      <c r="EO135" s="6">
        <v>0</v>
      </c>
      <c r="EP135" s="6">
        <v>0</v>
      </c>
      <c r="EQ135" s="6">
        <v>0</v>
      </c>
      <c r="ER135" s="6">
        <v>0</v>
      </c>
      <c r="ES135" s="6">
        <v>0</v>
      </c>
      <c r="ET135" s="6">
        <v>0</v>
      </c>
      <c r="EU135" s="6">
        <v>0</v>
      </c>
      <c r="EV135" s="7">
        <v>0</v>
      </c>
      <c r="EW135" s="6">
        <v>0</v>
      </c>
      <c r="EX135" s="6">
        <v>0</v>
      </c>
      <c r="EY135" s="6">
        <v>0</v>
      </c>
      <c r="EZ135" s="6">
        <v>0</v>
      </c>
      <c r="FA135" s="6">
        <v>0</v>
      </c>
      <c r="FB135" s="6">
        <v>0</v>
      </c>
      <c r="FC135" s="6">
        <v>0</v>
      </c>
      <c r="FD135" s="6">
        <v>0</v>
      </c>
      <c r="FE135" s="6">
        <v>0</v>
      </c>
      <c r="FF135" s="6">
        <v>0</v>
      </c>
      <c r="FG135" s="6">
        <v>0</v>
      </c>
      <c r="FH135" s="6">
        <v>0</v>
      </c>
      <c r="FI135" s="6">
        <v>0</v>
      </c>
      <c r="FJ135" s="6">
        <v>0</v>
      </c>
      <c r="FK135" s="6">
        <v>0</v>
      </c>
      <c r="FL135" s="6">
        <v>0</v>
      </c>
      <c r="FM135" s="6">
        <v>0</v>
      </c>
      <c r="FN135" s="6">
        <v>0</v>
      </c>
      <c r="FO135" s="6">
        <v>0</v>
      </c>
      <c r="FP135" s="6">
        <v>0</v>
      </c>
      <c r="FQ135" s="7">
        <v>0</v>
      </c>
      <c r="FR135" s="6">
        <v>0</v>
      </c>
      <c r="FS135" s="6">
        <v>0</v>
      </c>
      <c r="FT135" s="6">
        <v>0</v>
      </c>
      <c r="FU135" s="6">
        <v>0</v>
      </c>
      <c r="FV135" s="6">
        <v>0</v>
      </c>
      <c r="FW135" s="6">
        <v>0</v>
      </c>
      <c r="FX135" s="6">
        <v>0</v>
      </c>
      <c r="FY135" s="6">
        <v>0</v>
      </c>
      <c r="FZ135" s="6">
        <v>0</v>
      </c>
      <c r="GA135" s="6">
        <v>0</v>
      </c>
      <c r="GB135" s="6">
        <v>0</v>
      </c>
      <c r="GC135" s="6">
        <v>0</v>
      </c>
      <c r="GD135" s="6">
        <v>0</v>
      </c>
      <c r="GE135" s="6">
        <v>0</v>
      </c>
      <c r="GF135" s="6">
        <v>0</v>
      </c>
      <c r="GG135" s="6">
        <v>0</v>
      </c>
      <c r="GH135" s="6">
        <v>0</v>
      </c>
      <c r="GI135" s="6">
        <v>0</v>
      </c>
      <c r="GJ135" s="6">
        <v>0</v>
      </c>
      <c r="GK135" s="6">
        <v>0</v>
      </c>
      <c r="GL135" s="7">
        <v>0</v>
      </c>
      <c r="GM135" s="6">
        <v>0</v>
      </c>
      <c r="GN135" s="6">
        <v>0</v>
      </c>
      <c r="GO135" s="6">
        <v>0</v>
      </c>
      <c r="GP135" s="6">
        <v>0</v>
      </c>
      <c r="GQ135" s="6">
        <v>0</v>
      </c>
      <c r="GR135" s="6">
        <v>0</v>
      </c>
      <c r="GS135" s="6">
        <v>0</v>
      </c>
      <c r="GT135" s="6">
        <v>0</v>
      </c>
      <c r="GU135" s="6">
        <v>0</v>
      </c>
      <c r="GV135" s="6">
        <v>0</v>
      </c>
      <c r="GW135" s="6">
        <v>0</v>
      </c>
      <c r="GX135" s="6">
        <v>0</v>
      </c>
      <c r="GY135" s="6">
        <v>0</v>
      </c>
      <c r="GZ135" s="6">
        <v>0</v>
      </c>
      <c r="HA135" s="6">
        <v>0</v>
      </c>
      <c r="HB135" s="6">
        <v>0</v>
      </c>
      <c r="HC135" s="6">
        <v>0</v>
      </c>
      <c r="HD135" s="6">
        <v>0</v>
      </c>
      <c r="HE135" s="6">
        <v>0</v>
      </c>
      <c r="HF135" s="6">
        <v>0</v>
      </c>
      <c r="HG135" s="7">
        <v>0</v>
      </c>
      <c r="HH135" s="6">
        <v>0</v>
      </c>
      <c r="HI135" s="6">
        <v>0</v>
      </c>
      <c r="HJ135" s="6">
        <v>0</v>
      </c>
      <c r="HK135" s="6">
        <v>0</v>
      </c>
      <c r="HL135" s="6">
        <v>2</v>
      </c>
      <c r="HM135" s="6">
        <v>2</v>
      </c>
      <c r="HN135" s="6">
        <v>3</v>
      </c>
      <c r="HO135" s="6">
        <v>3</v>
      </c>
      <c r="HP135" s="6">
        <v>1</v>
      </c>
      <c r="HQ135" s="6">
        <v>0</v>
      </c>
      <c r="HR135" s="6">
        <v>2</v>
      </c>
      <c r="HS135" s="6">
        <v>5</v>
      </c>
      <c r="HT135" s="6">
        <v>2</v>
      </c>
      <c r="HU135" s="6">
        <v>11</v>
      </c>
      <c r="HV135" s="6">
        <v>17</v>
      </c>
      <c r="HW135" s="6">
        <v>3</v>
      </c>
      <c r="HX135" s="6">
        <v>5</v>
      </c>
      <c r="HY135" s="6">
        <v>2</v>
      </c>
      <c r="HZ135" s="6">
        <v>0</v>
      </c>
      <c r="IA135" s="6">
        <v>0</v>
      </c>
      <c r="IB135" s="7">
        <v>2.9</v>
      </c>
    </row>
    <row r="136" spans="3:236" ht="14">
      <c r="C136" s="5" t="s">
        <v>142</v>
      </c>
      <c r="D136" s="6">
        <v>15469</v>
      </c>
      <c r="E136" s="6">
        <v>16022</v>
      </c>
      <c r="F136" s="6">
        <v>14258</v>
      </c>
      <c r="G136" s="6">
        <v>15100</v>
      </c>
      <c r="H136" s="6">
        <v>13198</v>
      </c>
      <c r="I136" s="6">
        <v>12944</v>
      </c>
      <c r="J136" s="6">
        <v>13230</v>
      </c>
      <c r="K136" s="6">
        <v>11645</v>
      </c>
      <c r="L136" s="19">
        <v>10347</v>
      </c>
      <c r="M136" s="17"/>
      <c r="N136" s="18"/>
      <c r="O136" s="6">
        <v>10534</v>
      </c>
      <c r="P136" s="6">
        <v>9171</v>
      </c>
      <c r="Q136" s="6">
        <v>11070</v>
      </c>
      <c r="R136" s="6">
        <v>10638</v>
      </c>
      <c r="S136" s="6">
        <v>9575</v>
      </c>
      <c r="T136" s="6">
        <v>9215</v>
      </c>
      <c r="U136" s="6">
        <v>8965</v>
      </c>
      <c r="V136" s="6">
        <v>10934</v>
      </c>
      <c r="W136" s="6">
        <v>11726</v>
      </c>
      <c r="X136" s="6">
        <v>11953</v>
      </c>
      <c r="Y136" s="6">
        <v>11676</v>
      </c>
      <c r="Z136" s="7">
        <v>11883.5</v>
      </c>
      <c r="AA136" s="6">
        <v>300</v>
      </c>
      <c r="AB136" s="6">
        <v>308</v>
      </c>
      <c r="AC136" s="6">
        <v>574</v>
      </c>
      <c r="AD136" s="6">
        <v>487</v>
      </c>
      <c r="AE136" s="6">
        <v>303</v>
      </c>
      <c r="AF136" s="6">
        <v>298</v>
      </c>
      <c r="AG136" s="6">
        <v>240</v>
      </c>
      <c r="AH136" s="6">
        <v>240</v>
      </c>
      <c r="AI136" s="6">
        <v>240</v>
      </c>
      <c r="AJ136" s="6">
        <v>240</v>
      </c>
      <c r="AK136" s="6">
        <v>168</v>
      </c>
      <c r="AL136" s="6">
        <v>240</v>
      </c>
      <c r="AM136" s="6">
        <v>220</v>
      </c>
      <c r="AN136" s="6">
        <v>240</v>
      </c>
      <c r="AO136" s="6">
        <v>240</v>
      </c>
      <c r="AP136" s="6">
        <v>240</v>
      </c>
      <c r="AQ136" s="6">
        <v>240</v>
      </c>
      <c r="AR136" s="6">
        <v>240</v>
      </c>
      <c r="AS136" s="6">
        <v>240</v>
      </c>
      <c r="AT136" s="6">
        <v>240</v>
      </c>
      <c r="AU136" s="7">
        <v>276.89999999999998</v>
      </c>
      <c r="AV136" s="6">
        <v>18255</v>
      </c>
      <c r="AW136" s="6">
        <v>18905</v>
      </c>
      <c r="AX136" s="6">
        <v>16824</v>
      </c>
      <c r="AY136" s="6">
        <v>17818</v>
      </c>
      <c r="AZ136" s="6">
        <v>15573</v>
      </c>
      <c r="BA136" s="6">
        <v>15274</v>
      </c>
      <c r="BB136" s="6">
        <v>15610</v>
      </c>
      <c r="BC136" s="6">
        <v>13739</v>
      </c>
      <c r="BD136" s="6">
        <v>12209</v>
      </c>
      <c r="BE136" s="6">
        <v>12431</v>
      </c>
      <c r="BF136" s="6">
        <v>10823</v>
      </c>
      <c r="BG136" s="6">
        <v>13063</v>
      </c>
      <c r="BH136" s="6">
        <v>12552</v>
      </c>
      <c r="BI136" s="6">
        <v>11299</v>
      </c>
      <c r="BJ136" s="6">
        <v>10875</v>
      </c>
      <c r="BK136" s="6">
        <v>10578</v>
      </c>
      <c r="BL136" s="6">
        <v>12903</v>
      </c>
      <c r="BM136" s="6">
        <v>13836</v>
      </c>
      <c r="BN136" s="6">
        <v>14104</v>
      </c>
      <c r="BO136" s="6">
        <v>13777</v>
      </c>
      <c r="BP136" s="7">
        <v>14022.4</v>
      </c>
      <c r="BQ136" s="6">
        <v>24</v>
      </c>
      <c r="BR136" s="6">
        <v>26</v>
      </c>
      <c r="BS136" s="6">
        <v>44</v>
      </c>
      <c r="BT136" s="6">
        <v>37</v>
      </c>
      <c r="BU136" s="6">
        <v>24</v>
      </c>
      <c r="BV136" s="6">
        <v>27</v>
      </c>
      <c r="BW136" s="6">
        <v>24</v>
      </c>
      <c r="BX136" s="6">
        <v>24</v>
      </c>
      <c r="BY136" s="6">
        <v>24</v>
      </c>
      <c r="BZ136" s="6">
        <v>24</v>
      </c>
      <c r="CA136" s="6">
        <v>16</v>
      </c>
      <c r="CB136" s="6">
        <v>24</v>
      </c>
      <c r="CC136" s="6">
        <v>22</v>
      </c>
      <c r="CD136" s="6">
        <v>24</v>
      </c>
      <c r="CE136" s="6">
        <v>24</v>
      </c>
      <c r="CF136" s="6">
        <v>24</v>
      </c>
      <c r="CG136" s="6">
        <v>24</v>
      </c>
      <c r="CH136" s="6">
        <v>24</v>
      </c>
      <c r="CI136" s="6">
        <v>24</v>
      </c>
      <c r="CJ136" s="6">
        <v>24</v>
      </c>
      <c r="CK136" s="7">
        <v>25.4</v>
      </c>
      <c r="CL136" s="6">
        <v>0</v>
      </c>
      <c r="CM136" s="6">
        <v>0</v>
      </c>
      <c r="CN136" s="6">
        <v>0</v>
      </c>
      <c r="CO136" s="6">
        <v>0</v>
      </c>
      <c r="CP136" s="6">
        <v>0</v>
      </c>
      <c r="CQ136" s="6">
        <v>0</v>
      </c>
      <c r="CR136" s="6">
        <v>0</v>
      </c>
      <c r="CS136" s="6">
        <v>0</v>
      </c>
      <c r="CT136" s="6">
        <v>0</v>
      </c>
      <c r="CU136" s="6">
        <v>0</v>
      </c>
      <c r="CV136" s="6">
        <v>0</v>
      </c>
      <c r="CW136" s="6">
        <v>0</v>
      </c>
      <c r="CX136" s="6">
        <v>0</v>
      </c>
      <c r="CY136" s="6">
        <v>0</v>
      </c>
      <c r="CZ136" s="6">
        <v>0</v>
      </c>
      <c r="DA136" s="6">
        <v>0</v>
      </c>
      <c r="DB136" s="6">
        <v>0</v>
      </c>
      <c r="DC136" s="6">
        <v>0</v>
      </c>
      <c r="DD136" s="6">
        <v>0</v>
      </c>
      <c r="DE136" s="6">
        <v>0</v>
      </c>
      <c r="DF136" s="7">
        <v>0</v>
      </c>
      <c r="DG136" s="6">
        <v>0</v>
      </c>
      <c r="DH136" s="6">
        <v>0</v>
      </c>
      <c r="DI136" s="6">
        <v>0</v>
      </c>
      <c r="DJ136" s="6">
        <v>0</v>
      </c>
      <c r="DK136" s="6">
        <v>0</v>
      </c>
      <c r="DL136" s="6">
        <v>0</v>
      </c>
      <c r="DM136" s="6">
        <v>0</v>
      </c>
      <c r="DN136" s="6">
        <v>0</v>
      </c>
      <c r="DO136" s="6">
        <v>0</v>
      </c>
      <c r="DP136" s="6">
        <v>0</v>
      </c>
      <c r="DQ136" s="6">
        <v>0</v>
      </c>
      <c r="DR136" s="6">
        <v>0</v>
      </c>
      <c r="DS136" s="6">
        <v>0</v>
      </c>
      <c r="DT136" s="6">
        <v>0</v>
      </c>
      <c r="DU136" s="6">
        <v>0</v>
      </c>
      <c r="DV136" s="6">
        <v>0</v>
      </c>
      <c r="DW136" s="6">
        <v>0</v>
      </c>
      <c r="DX136" s="6">
        <v>0</v>
      </c>
      <c r="DY136" s="6">
        <v>0</v>
      </c>
      <c r="DZ136" s="6">
        <v>0</v>
      </c>
      <c r="EA136" s="7">
        <v>0</v>
      </c>
      <c r="EB136" s="6">
        <v>0</v>
      </c>
      <c r="EC136" s="6">
        <v>0</v>
      </c>
      <c r="ED136" s="6">
        <v>0</v>
      </c>
      <c r="EE136" s="6">
        <v>0</v>
      </c>
      <c r="EF136" s="6">
        <v>0</v>
      </c>
      <c r="EG136" s="6">
        <v>0</v>
      </c>
      <c r="EH136" s="6">
        <v>0</v>
      </c>
      <c r="EI136" s="6">
        <v>0</v>
      </c>
      <c r="EJ136" s="6">
        <v>0</v>
      </c>
      <c r="EK136" s="6">
        <v>0</v>
      </c>
      <c r="EL136" s="6">
        <v>0</v>
      </c>
      <c r="EM136" s="6">
        <v>0</v>
      </c>
      <c r="EN136" s="6">
        <v>0</v>
      </c>
      <c r="EO136" s="6">
        <v>0</v>
      </c>
      <c r="EP136" s="6">
        <v>0</v>
      </c>
      <c r="EQ136" s="6">
        <v>0</v>
      </c>
      <c r="ER136" s="6">
        <v>0</v>
      </c>
      <c r="ES136" s="6">
        <v>0</v>
      </c>
      <c r="ET136" s="6">
        <v>0</v>
      </c>
      <c r="EU136" s="6">
        <v>0</v>
      </c>
      <c r="EV136" s="7">
        <v>0</v>
      </c>
      <c r="EW136" s="6">
        <v>0</v>
      </c>
      <c r="EX136" s="6">
        <v>0</v>
      </c>
      <c r="EY136" s="6">
        <v>0</v>
      </c>
      <c r="EZ136" s="6">
        <v>0</v>
      </c>
      <c r="FA136" s="6">
        <v>0</v>
      </c>
      <c r="FB136" s="6">
        <v>0</v>
      </c>
      <c r="FC136" s="6">
        <v>0</v>
      </c>
      <c r="FD136" s="6">
        <v>0</v>
      </c>
      <c r="FE136" s="6">
        <v>0</v>
      </c>
      <c r="FF136" s="6">
        <v>0</v>
      </c>
      <c r="FG136" s="6">
        <v>0</v>
      </c>
      <c r="FH136" s="6">
        <v>0</v>
      </c>
      <c r="FI136" s="6">
        <v>0</v>
      </c>
      <c r="FJ136" s="6">
        <v>0</v>
      </c>
      <c r="FK136" s="6">
        <v>0</v>
      </c>
      <c r="FL136" s="6">
        <v>0</v>
      </c>
      <c r="FM136" s="6">
        <v>0</v>
      </c>
      <c r="FN136" s="6">
        <v>0</v>
      </c>
      <c r="FO136" s="6">
        <v>0</v>
      </c>
      <c r="FP136" s="6">
        <v>0</v>
      </c>
      <c r="FQ136" s="7">
        <v>0</v>
      </c>
      <c r="FR136" s="6">
        <v>0</v>
      </c>
      <c r="FS136" s="6">
        <v>0</v>
      </c>
      <c r="FT136" s="6">
        <v>0</v>
      </c>
      <c r="FU136" s="6">
        <v>0</v>
      </c>
      <c r="FV136" s="6">
        <v>0</v>
      </c>
      <c r="FW136" s="6">
        <v>0</v>
      </c>
      <c r="FX136" s="6">
        <v>0</v>
      </c>
      <c r="FY136" s="6">
        <v>0</v>
      </c>
      <c r="FZ136" s="6">
        <v>0</v>
      </c>
      <c r="GA136" s="6">
        <v>0</v>
      </c>
      <c r="GB136" s="6">
        <v>0</v>
      </c>
      <c r="GC136" s="6">
        <v>0</v>
      </c>
      <c r="GD136" s="6">
        <v>0</v>
      </c>
      <c r="GE136" s="6">
        <v>0</v>
      </c>
      <c r="GF136" s="6">
        <v>0</v>
      </c>
      <c r="GG136" s="6">
        <v>0</v>
      </c>
      <c r="GH136" s="6">
        <v>0</v>
      </c>
      <c r="GI136" s="6">
        <v>0</v>
      </c>
      <c r="GJ136" s="6">
        <v>0</v>
      </c>
      <c r="GK136" s="6">
        <v>0</v>
      </c>
      <c r="GL136" s="7">
        <v>0</v>
      </c>
      <c r="GM136" s="6">
        <v>0</v>
      </c>
      <c r="GN136" s="6">
        <v>0</v>
      </c>
      <c r="GO136" s="6">
        <v>0</v>
      </c>
      <c r="GP136" s="6">
        <v>0</v>
      </c>
      <c r="GQ136" s="6">
        <v>0</v>
      </c>
      <c r="GR136" s="6">
        <v>0</v>
      </c>
      <c r="GS136" s="6">
        <v>0</v>
      </c>
      <c r="GT136" s="6">
        <v>0</v>
      </c>
      <c r="GU136" s="6">
        <v>0</v>
      </c>
      <c r="GV136" s="6">
        <v>0</v>
      </c>
      <c r="GW136" s="6">
        <v>0</v>
      </c>
      <c r="GX136" s="6">
        <v>0</v>
      </c>
      <c r="GY136" s="6">
        <v>0</v>
      </c>
      <c r="GZ136" s="6">
        <v>0</v>
      </c>
      <c r="HA136" s="6">
        <v>0</v>
      </c>
      <c r="HB136" s="6">
        <v>0</v>
      </c>
      <c r="HC136" s="6">
        <v>0</v>
      </c>
      <c r="HD136" s="6">
        <v>0</v>
      </c>
      <c r="HE136" s="6">
        <v>0</v>
      </c>
      <c r="HF136" s="6">
        <v>0</v>
      </c>
      <c r="HG136" s="7">
        <v>0</v>
      </c>
      <c r="HH136" s="6">
        <v>0</v>
      </c>
      <c r="HI136" s="6">
        <v>0</v>
      </c>
      <c r="HJ136" s="6">
        <v>0</v>
      </c>
      <c r="HK136" s="6">
        <v>0</v>
      </c>
      <c r="HL136" s="6">
        <v>0</v>
      </c>
      <c r="HM136" s="6">
        <v>0</v>
      </c>
      <c r="HN136" s="6">
        <v>0</v>
      </c>
      <c r="HO136" s="6">
        <v>0</v>
      </c>
      <c r="HP136" s="6">
        <v>0</v>
      </c>
      <c r="HQ136" s="6">
        <v>0</v>
      </c>
      <c r="HR136" s="6">
        <v>0</v>
      </c>
      <c r="HS136" s="6">
        <v>0</v>
      </c>
      <c r="HT136" s="6">
        <v>0</v>
      </c>
      <c r="HU136" s="6">
        <v>0</v>
      </c>
      <c r="HV136" s="6">
        <v>0</v>
      </c>
      <c r="HW136" s="6">
        <v>0</v>
      </c>
      <c r="HX136" s="6">
        <v>0</v>
      </c>
      <c r="HY136" s="6">
        <v>0</v>
      </c>
      <c r="HZ136" s="6">
        <v>0</v>
      </c>
      <c r="IA136" s="6">
        <v>0</v>
      </c>
      <c r="IB136" s="7">
        <v>0</v>
      </c>
    </row>
    <row r="137" spans="3:236" ht="14">
      <c r="C137" s="5" t="s">
        <v>143</v>
      </c>
      <c r="D137" s="6">
        <v>19723</v>
      </c>
      <c r="E137" s="6">
        <v>20612</v>
      </c>
      <c r="F137" s="6">
        <v>19381</v>
      </c>
      <c r="G137" s="6">
        <v>19551</v>
      </c>
      <c r="H137" s="6">
        <v>21256</v>
      </c>
      <c r="I137" s="6">
        <v>24024</v>
      </c>
      <c r="J137" s="6">
        <v>21511</v>
      </c>
      <c r="K137" s="6">
        <v>16940</v>
      </c>
      <c r="L137" s="19">
        <v>13392</v>
      </c>
      <c r="M137" s="17"/>
      <c r="N137" s="18"/>
      <c r="O137" s="6">
        <v>12405</v>
      </c>
      <c r="P137" s="6">
        <v>11533</v>
      </c>
      <c r="Q137" s="6">
        <v>15141</v>
      </c>
      <c r="R137" s="6">
        <v>14458</v>
      </c>
      <c r="S137" s="6">
        <v>12236</v>
      </c>
      <c r="T137" s="6">
        <v>12677</v>
      </c>
      <c r="U137" s="6">
        <v>12908</v>
      </c>
      <c r="V137" s="6">
        <v>11521</v>
      </c>
      <c r="W137" s="6">
        <v>13605</v>
      </c>
      <c r="X137" s="6">
        <v>17502</v>
      </c>
      <c r="Y137" s="6">
        <v>13329</v>
      </c>
      <c r="Z137" s="7">
        <v>16185.25</v>
      </c>
      <c r="AA137" s="6">
        <v>544</v>
      </c>
      <c r="AB137" s="6">
        <v>771</v>
      </c>
      <c r="AC137" s="6">
        <v>579</v>
      </c>
      <c r="AD137" s="6">
        <v>741</v>
      </c>
      <c r="AE137" s="6">
        <v>621</v>
      </c>
      <c r="AF137" s="6">
        <v>773</v>
      </c>
      <c r="AG137" s="6">
        <v>680</v>
      </c>
      <c r="AH137" s="6">
        <v>610</v>
      </c>
      <c r="AI137" s="6">
        <v>508</v>
      </c>
      <c r="AJ137" s="6">
        <v>596</v>
      </c>
      <c r="AK137" s="6">
        <v>544</v>
      </c>
      <c r="AL137" s="6">
        <v>575</v>
      </c>
      <c r="AM137" s="6">
        <v>801</v>
      </c>
      <c r="AN137" s="6">
        <v>568</v>
      </c>
      <c r="AO137" s="6">
        <v>559</v>
      </c>
      <c r="AP137" s="6">
        <v>610</v>
      </c>
      <c r="AQ137" s="6">
        <v>622</v>
      </c>
      <c r="AR137" s="6">
        <v>862</v>
      </c>
      <c r="AS137" s="6">
        <v>650</v>
      </c>
      <c r="AT137" s="6">
        <v>813</v>
      </c>
      <c r="AU137" s="7">
        <v>651.35</v>
      </c>
      <c r="AV137" s="6">
        <v>24599</v>
      </c>
      <c r="AW137" s="6">
        <v>25644</v>
      </c>
      <c r="AX137" s="6">
        <v>23660</v>
      </c>
      <c r="AY137" s="6">
        <v>24772</v>
      </c>
      <c r="AZ137" s="6">
        <v>27140</v>
      </c>
      <c r="BA137" s="6">
        <v>30931</v>
      </c>
      <c r="BB137" s="6">
        <v>26251</v>
      </c>
      <c r="BC137" s="6">
        <v>20674</v>
      </c>
      <c r="BD137" s="6">
        <v>16327</v>
      </c>
      <c r="BE137" s="6">
        <v>15249</v>
      </c>
      <c r="BF137" s="6">
        <v>14429</v>
      </c>
      <c r="BG137" s="6">
        <v>19398</v>
      </c>
      <c r="BH137" s="6">
        <v>18175</v>
      </c>
      <c r="BI137" s="6">
        <v>14731</v>
      </c>
      <c r="BJ137" s="6">
        <v>15004</v>
      </c>
      <c r="BK137" s="6">
        <v>16401</v>
      </c>
      <c r="BL137" s="6">
        <v>13778</v>
      </c>
      <c r="BM137" s="6">
        <v>15750</v>
      </c>
      <c r="BN137" s="6">
        <v>20360</v>
      </c>
      <c r="BO137" s="6">
        <v>16347</v>
      </c>
      <c r="BP137" s="7">
        <v>19981</v>
      </c>
      <c r="BQ137" s="6">
        <v>138</v>
      </c>
      <c r="BR137" s="6">
        <v>192</v>
      </c>
      <c r="BS137" s="6">
        <v>146</v>
      </c>
      <c r="BT137" s="6">
        <v>184</v>
      </c>
      <c r="BU137" s="6">
        <v>156</v>
      </c>
      <c r="BV137" s="6">
        <v>195</v>
      </c>
      <c r="BW137" s="6">
        <v>171</v>
      </c>
      <c r="BX137" s="6">
        <v>154</v>
      </c>
      <c r="BY137" s="6">
        <v>130</v>
      </c>
      <c r="BZ137" s="6">
        <v>151</v>
      </c>
      <c r="CA137" s="6">
        <v>138</v>
      </c>
      <c r="CB137" s="6">
        <v>145</v>
      </c>
      <c r="CC137" s="6">
        <v>201</v>
      </c>
      <c r="CD137" s="6">
        <v>143</v>
      </c>
      <c r="CE137" s="6">
        <v>141</v>
      </c>
      <c r="CF137" s="6">
        <v>152</v>
      </c>
      <c r="CG137" s="6">
        <v>155</v>
      </c>
      <c r="CH137" s="6">
        <v>215</v>
      </c>
      <c r="CI137" s="6">
        <v>163</v>
      </c>
      <c r="CJ137" s="6">
        <v>206</v>
      </c>
      <c r="CK137" s="7">
        <v>163.80000000000001</v>
      </c>
      <c r="CL137" s="6">
        <v>0</v>
      </c>
      <c r="CM137" s="6">
        <v>0</v>
      </c>
      <c r="CN137" s="6">
        <v>0</v>
      </c>
      <c r="CO137" s="6">
        <v>0</v>
      </c>
      <c r="CP137" s="6">
        <v>0</v>
      </c>
      <c r="CQ137" s="6">
        <v>0</v>
      </c>
      <c r="CR137" s="6">
        <v>0</v>
      </c>
      <c r="CS137" s="6">
        <v>0</v>
      </c>
      <c r="CT137" s="6">
        <v>0</v>
      </c>
      <c r="CU137" s="6">
        <v>0</v>
      </c>
      <c r="CV137" s="6">
        <v>0</v>
      </c>
      <c r="CW137" s="6">
        <v>0</v>
      </c>
      <c r="CX137" s="6">
        <v>0</v>
      </c>
      <c r="CY137" s="6">
        <v>0</v>
      </c>
      <c r="CZ137" s="6">
        <v>0</v>
      </c>
      <c r="DA137" s="6">
        <v>0</v>
      </c>
      <c r="DB137" s="6">
        <v>0</v>
      </c>
      <c r="DC137" s="6">
        <v>0</v>
      </c>
      <c r="DD137" s="6">
        <v>0</v>
      </c>
      <c r="DE137" s="6">
        <v>0</v>
      </c>
      <c r="DF137" s="7">
        <v>0</v>
      </c>
      <c r="DG137" s="6">
        <v>0</v>
      </c>
      <c r="DH137" s="6">
        <v>0</v>
      </c>
      <c r="DI137" s="6">
        <v>0</v>
      </c>
      <c r="DJ137" s="6">
        <v>0</v>
      </c>
      <c r="DK137" s="6">
        <v>0</v>
      </c>
      <c r="DL137" s="6">
        <v>0</v>
      </c>
      <c r="DM137" s="6">
        <v>0</v>
      </c>
      <c r="DN137" s="6">
        <v>0</v>
      </c>
      <c r="DO137" s="6">
        <v>0</v>
      </c>
      <c r="DP137" s="6">
        <v>0</v>
      </c>
      <c r="DQ137" s="6">
        <v>0</v>
      </c>
      <c r="DR137" s="6">
        <v>0</v>
      </c>
      <c r="DS137" s="6">
        <v>0</v>
      </c>
      <c r="DT137" s="6">
        <v>0</v>
      </c>
      <c r="DU137" s="6">
        <v>0</v>
      </c>
      <c r="DV137" s="6">
        <v>0</v>
      </c>
      <c r="DW137" s="6">
        <v>0</v>
      </c>
      <c r="DX137" s="6">
        <v>0</v>
      </c>
      <c r="DY137" s="6">
        <v>0</v>
      </c>
      <c r="DZ137" s="6">
        <v>0</v>
      </c>
      <c r="EA137" s="7">
        <v>0</v>
      </c>
      <c r="EB137" s="6">
        <v>0</v>
      </c>
      <c r="EC137" s="6">
        <v>0</v>
      </c>
      <c r="ED137" s="6">
        <v>0</v>
      </c>
      <c r="EE137" s="6">
        <v>0</v>
      </c>
      <c r="EF137" s="6">
        <v>0</v>
      </c>
      <c r="EG137" s="6">
        <v>0</v>
      </c>
      <c r="EH137" s="6">
        <v>0</v>
      </c>
      <c r="EI137" s="6">
        <v>0</v>
      </c>
      <c r="EJ137" s="6">
        <v>0</v>
      </c>
      <c r="EK137" s="6">
        <v>0</v>
      </c>
      <c r="EL137" s="6">
        <v>0</v>
      </c>
      <c r="EM137" s="6">
        <v>0</v>
      </c>
      <c r="EN137" s="6">
        <v>0</v>
      </c>
      <c r="EO137" s="6">
        <v>0</v>
      </c>
      <c r="EP137" s="6">
        <v>0</v>
      </c>
      <c r="EQ137" s="6">
        <v>0</v>
      </c>
      <c r="ER137" s="6">
        <v>0</v>
      </c>
      <c r="ES137" s="6">
        <v>0</v>
      </c>
      <c r="ET137" s="6">
        <v>0</v>
      </c>
      <c r="EU137" s="6">
        <v>0</v>
      </c>
      <c r="EV137" s="7">
        <v>0</v>
      </c>
      <c r="EW137" s="6">
        <v>0</v>
      </c>
      <c r="EX137" s="6">
        <v>0</v>
      </c>
      <c r="EY137" s="6">
        <v>0</v>
      </c>
      <c r="EZ137" s="6">
        <v>0</v>
      </c>
      <c r="FA137" s="6">
        <v>0</v>
      </c>
      <c r="FB137" s="6">
        <v>0</v>
      </c>
      <c r="FC137" s="6">
        <v>0</v>
      </c>
      <c r="FD137" s="6">
        <v>0</v>
      </c>
      <c r="FE137" s="6">
        <v>0</v>
      </c>
      <c r="FF137" s="6">
        <v>0</v>
      </c>
      <c r="FG137" s="6">
        <v>0</v>
      </c>
      <c r="FH137" s="6">
        <v>0</v>
      </c>
      <c r="FI137" s="6">
        <v>0</v>
      </c>
      <c r="FJ137" s="6">
        <v>0</v>
      </c>
      <c r="FK137" s="6">
        <v>0</v>
      </c>
      <c r="FL137" s="6">
        <v>0</v>
      </c>
      <c r="FM137" s="6">
        <v>0</v>
      </c>
      <c r="FN137" s="6">
        <v>0</v>
      </c>
      <c r="FO137" s="6">
        <v>0</v>
      </c>
      <c r="FP137" s="6">
        <v>0</v>
      </c>
      <c r="FQ137" s="7">
        <v>0</v>
      </c>
      <c r="FR137" s="6">
        <v>0</v>
      </c>
      <c r="FS137" s="6">
        <v>0</v>
      </c>
      <c r="FT137" s="6">
        <v>0</v>
      </c>
      <c r="FU137" s="6">
        <v>0</v>
      </c>
      <c r="FV137" s="6">
        <v>0</v>
      </c>
      <c r="FW137" s="6">
        <v>0</v>
      </c>
      <c r="FX137" s="6">
        <v>0</v>
      </c>
      <c r="FY137" s="6">
        <v>0</v>
      </c>
      <c r="FZ137" s="6">
        <v>0</v>
      </c>
      <c r="GA137" s="6">
        <v>0</v>
      </c>
      <c r="GB137" s="6">
        <v>0</v>
      </c>
      <c r="GC137" s="6">
        <v>0</v>
      </c>
      <c r="GD137" s="6">
        <v>0</v>
      </c>
      <c r="GE137" s="6">
        <v>0</v>
      </c>
      <c r="GF137" s="6">
        <v>0</v>
      </c>
      <c r="GG137" s="6">
        <v>0</v>
      </c>
      <c r="GH137" s="6">
        <v>0</v>
      </c>
      <c r="GI137" s="6">
        <v>0</v>
      </c>
      <c r="GJ137" s="6">
        <v>0</v>
      </c>
      <c r="GK137" s="6">
        <v>0</v>
      </c>
      <c r="GL137" s="7">
        <v>0</v>
      </c>
      <c r="GM137" s="6">
        <v>0</v>
      </c>
      <c r="GN137" s="6">
        <v>0</v>
      </c>
      <c r="GO137" s="6">
        <v>0</v>
      </c>
      <c r="GP137" s="6">
        <v>0</v>
      </c>
      <c r="GQ137" s="6">
        <v>0</v>
      </c>
      <c r="GR137" s="6">
        <v>0</v>
      </c>
      <c r="GS137" s="6">
        <v>0</v>
      </c>
      <c r="GT137" s="6">
        <v>0</v>
      </c>
      <c r="GU137" s="6">
        <v>0</v>
      </c>
      <c r="GV137" s="6">
        <v>0</v>
      </c>
      <c r="GW137" s="6">
        <v>0</v>
      </c>
      <c r="GX137" s="6">
        <v>0</v>
      </c>
      <c r="GY137" s="6">
        <v>0</v>
      </c>
      <c r="GZ137" s="6">
        <v>0</v>
      </c>
      <c r="HA137" s="6">
        <v>0</v>
      </c>
      <c r="HB137" s="6">
        <v>0</v>
      </c>
      <c r="HC137" s="6">
        <v>0</v>
      </c>
      <c r="HD137" s="6">
        <v>0</v>
      </c>
      <c r="HE137" s="6">
        <v>0</v>
      </c>
      <c r="HF137" s="6">
        <v>0</v>
      </c>
      <c r="HG137" s="7">
        <v>0</v>
      </c>
      <c r="HH137" s="6">
        <v>0</v>
      </c>
      <c r="HI137" s="6">
        <v>0</v>
      </c>
      <c r="HJ137" s="6">
        <v>0</v>
      </c>
      <c r="HK137" s="6">
        <v>0</v>
      </c>
      <c r="HL137" s="6">
        <v>0</v>
      </c>
      <c r="HM137" s="6">
        <v>0</v>
      </c>
      <c r="HN137" s="6">
        <v>0</v>
      </c>
      <c r="HO137" s="6">
        <v>0</v>
      </c>
      <c r="HP137" s="6">
        <v>0</v>
      </c>
      <c r="HQ137" s="6">
        <v>0</v>
      </c>
      <c r="HR137" s="6">
        <v>0</v>
      </c>
      <c r="HS137" s="6">
        <v>0</v>
      </c>
      <c r="HT137" s="6">
        <v>0</v>
      </c>
      <c r="HU137" s="6">
        <v>0</v>
      </c>
      <c r="HV137" s="6">
        <v>0</v>
      </c>
      <c r="HW137" s="6">
        <v>0</v>
      </c>
      <c r="HX137" s="6">
        <v>0</v>
      </c>
      <c r="HY137" s="6">
        <v>0</v>
      </c>
      <c r="HZ137" s="6">
        <v>0</v>
      </c>
      <c r="IA137" s="6">
        <v>0</v>
      </c>
      <c r="IB137" s="7">
        <v>0</v>
      </c>
    </row>
    <row r="138" spans="3:236" ht="14">
      <c r="C138" s="5" t="s">
        <v>144</v>
      </c>
      <c r="D138" s="6">
        <v>365326</v>
      </c>
      <c r="E138" s="6">
        <v>377650</v>
      </c>
      <c r="F138" s="6">
        <v>376688</v>
      </c>
      <c r="G138" s="6">
        <v>404662</v>
      </c>
      <c r="H138" s="6">
        <v>387394</v>
      </c>
      <c r="I138" s="6">
        <v>510383</v>
      </c>
      <c r="J138" s="6">
        <v>682415</v>
      </c>
      <c r="K138" s="6">
        <v>801198</v>
      </c>
      <c r="L138" s="19">
        <v>690307</v>
      </c>
      <c r="M138" s="17"/>
      <c r="N138" s="18"/>
      <c r="O138" s="6">
        <v>682645</v>
      </c>
      <c r="P138" s="6">
        <v>894417</v>
      </c>
      <c r="Q138" s="6">
        <v>1017326</v>
      </c>
      <c r="R138" s="6">
        <v>786989</v>
      </c>
      <c r="S138" s="6">
        <v>710439</v>
      </c>
      <c r="T138" s="6">
        <v>681404</v>
      </c>
      <c r="U138" s="6">
        <v>733540</v>
      </c>
      <c r="V138" s="6">
        <v>803740</v>
      </c>
      <c r="W138" s="6">
        <v>818672</v>
      </c>
      <c r="X138" s="6">
        <v>1092031</v>
      </c>
      <c r="Y138" s="6">
        <v>1081489</v>
      </c>
      <c r="Z138" s="7">
        <v>694935.75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0</v>
      </c>
      <c r="AO138" s="6">
        <v>0</v>
      </c>
      <c r="AP138" s="6">
        <v>0</v>
      </c>
      <c r="AQ138" s="6">
        <v>0</v>
      </c>
      <c r="AR138" s="6">
        <v>0</v>
      </c>
      <c r="AS138" s="6">
        <v>0</v>
      </c>
      <c r="AT138" s="6">
        <v>0</v>
      </c>
      <c r="AU138" s="7">
        <v>0</v>
      </c>
      <c r="AV138" s="6">
        <v>539163</v>
      </c>
      <c r="AW138" s="6">
        <v>504640</v>
      </c>
      <c r="AX138" s="6">
        <v>499268</v>
      </c>
      <c r="AY138" s="6">
        <v>520751</v>
      </c>
      <c r="AZ138" s="6">
        <v>513074</v>
      </c>
      <c r="BA138" s="6">
        <v>621819</v>
      </c>
      <c r="BB138" s="6">
        <v>794459</v>
      </c>
      <c r="BC138" s="6">
        <v>1019111</v>
      </c>
      <c r="BD138" s="6">
        <v>802780</v>
      </c>
      <c r="BE138" s="6">
        <v>806040</v>
      </c>
      <c r="BF138" s="6">
        <v>1017491</v>
      </c>
      <c r="BG138" s="6">
        <v>1067791</v>
      </c>
      <c r="BH138" s="6">
        <v>912139</v>
      </c>
      <c r="BI138" s="6">
        <v>831154</v>
      </c>
      <c r="BJ138" s="6">
        <v>792210</v>
      </c>
      <c r="BK138" s="6">
        <v>821329</v>
      </c>
      <c r="BL138" s="6">
        <v>903499</v>
      </c>
      <c r="BM138" s="6">
        <v>1017919</v>
      </c>
      <c r="BN138" s="6">
        <v>1172968</v>
      </c>
      <c r="BO138" s="6">
        <v>970335</v>
      </c>
      <c r="BP138" s="7">
        <v>806397</v>
      </c>
      <c r="BQ138" s="6">
        <v>0</v>
      </c>
      <c r="BR138" s="6">
        <v>0</v>
      </c>
      <c r="BS138" s="6">
        <v>0</v>
      </c>
      <c r="BT138" s="6">
        <v>0</v>
      </c>
      <c r="BU138" s="6">
        <v>0</v>
      </c>
      <c r="BV138" s="6">
        <v>0</v>
      </c>
      <c r="BW138" s="6">
        <v>0</v>
      </c>
      <c r="BX138" s="6">
        <v>0</v>
      </c>
      <c r="BY138" s="6">
        <v>0</v>
      </c>
      <c r="BZ138" s="6">
        <v>0</v>
      </c>
      <c r="CA138" s="6">
        <v>0</v>
      </c>
      <c r="CB138" s="6">
        <v>0</v>
      </c>
      <c r="CC138" s="6">
        <v>0</v>
      </c>
      <c r="CD138" s="6">
        <v>0</v>
      </c>
      <c r="CE138" s="6">
        <v>0</v>
      </c>
      <c r="CF138" s="6">
        <v>0</v>
      </c>
      <c r="CG138" s="6">
        <v>0</v>
      </c>
      <c r="CH138" s="6">
        <v>0</v>
      </c>
      <c r="CI138" s="6">
        <v>0</v>
      </c>
      <c r="CJ138" s="6">
        <v>0</v>
      </c>
      <c r="CK138" s="7">
        <v>0</v>
      </c>
      <c r="CL138" s="6">
        <v>0</v>
      </c>
      <c r="CM138" s="6">
        <v>0</v>
      </c>
      <c r="CN138" s="6">
        <v>0</v>
      </c>
      <c r="CO138" s="6">
        <v>0</v>
      </c>
      <c r="CP138" s="6">
        <v>0</v>
      </c>
      <c r="CQ138" s="6">
        <v>0</v>
      </c>
      <c r="CR138" s="6">
        <v>0</v>
      </c>
      <c r="CS138" s="6">
        <v>0</v>
      </c>
      <c r="CT138" s="6">
        <v>0</v>
      </c>
      <c r="CU138" s="6">
        <v>0</v>
      </c>
      <c r="CV138" s="6">
        <v>0</v>
      </c>
      <c r="CW138" s="6">
        <v>0</v>
      </c>
      <c r="CX138" s="6">
        <v>0</v>
      </c>
      <c r="CY138" s="6">
        <v>0</v>
      </c>
      <c r="CZ138" s="6">
        <v>0</v>
      </c>
      <c r="DA138" s="6">
        <v>0</v>
      </c>
      <c r="DB138" s="6">
        <v>0</v>
      </c>
      <c r="DC138" s="6">
        <v>0</v>
      </c>
      <c r="DD138" s="6">
        <v>0</v>
      </c>
      <c r="DE138" s="6">
        <v>0</v>
      </c>
      <c r="DF138" s="7">
        <v>0</v>
      </c>
      <c r="DG138" s="6">
        <v>0</v>
      </c>
      <c r="DH138" s="6">
        <v>0</v>
      </c>
      <c r="DI138" s="6">
        <v>0</v>
      </c>
      <c r="DJ138" s="6">
        <v>0</v>
      </c>
      <c r="DK138" s="6">
        <v>0</v>
      </c>
      <c r="DL138" s="6">
        <v>0</v>
      </c>
      <c r="DM138" s="6">
        <v>0</v>
      </c>
      <c r="DN138" s="6">
        <v>0</v>
      </c>
      <c r="DO138" s="6">
        <v>0</v>
      </c>
      <c r="DP138" s="6">
        <v>0</v>
      </c>
      <c r="DQ138" s="6">
        <v>0</v>
      </c>
      <c r="DR138" s="6">
        <v>0</v>
      </c>
      <c r="DS138" s="6">
        <v>0</v>
      </c>
      <c r="DT138" s="6">
        <v>0</v>
      </c>
      <c r="DU138" s="6">
        <v>0</v>
      </c>
      <c r="DV138" s="6">
        <v>0</v>
      </c>
      <c r="DW138" s="6">
        <v>0</v>
      </c>
      <c r="DX138" s="6">
        <v>0</v>
      </c>
      <c r="DY138" s="6">
        <v>0</v>
      </c>
      <c r="DZ138" s="6">
        <v>0</v>
      </c>
      <c r="EA138" s="7">
        <v>0</v>
      </c>
      <c r="EB138" s="6">
        <v>0</v>
      </c>
      <c r="EC138" s="6">
        <v>0</v>
      </c>
      <c r="ED138" s="6">
        <v>0</v>
      </c>
      <c r="EE138" s="6">
        <v>0</v>
      </c>
      <c r="EF138" s="6">
        <v>0</v>
      </c>
      <c r="EG138" s="6">
        <v>0</v>
      </c>
      <c r="EH138" s="6">
        <v>0</v>
      </c>
      <c r="EI138" s="6">
        <v>0</v>
      </c>
      <c r="EJ138" s="6">
        <v>0</v>
      </c>
      <c r="EK138" s="6">
        <v>0</v>
      </c>
      <c r="EL138" s="6">
        <v>0</v>
      </c>
      <c r="EM138" s="6">
        <v>0</v>
      </c>
      <c r="EN138" s="6">
        <v>0</v>
      </c>
      <c r="EO138" s="6">
        <v>0</v>
      </c>
      <c r="EP138" s="6">
        <v>0</v>
      </c>
      <c r="EQ138" s="6">
        <v>0</v>
      </c>
      <c r="ER138" s="6">
        <v>0</v>
      </c>
      <c r="ES138" s="6">
        <v>0</v>
      </c>
      <c r="ET138" s="6">
        <v>0</v>
      </c>
      <c r="EU138" s="6">
        <v>0</v>
      </c>
      <c r="EV138" s="7">
        <v>0</v>
      </c>
      <c r="EW138" s="6">
        <v>0</v>
      </c>
      <c r="EX138" s="6">
        <v>0</v>
      </c>
      <c r="EY138" s="6">
        <v>0</v>
      </c>
      <c r="EZ138" s="6">
        <v>0</v>
      </c>
      <c r="FA138" s="6">
        <v>0</v>
      </c>
      <c r="FB138" s="6">
        <v>0</v>
      </c>
      <c r="FC138" s="6">
        <v>0</v>
      </c>
      <c r="FD138" s="6">
        <v>0</v>
      </c>
      <c r="FE138" s="6">
        <v>0</v>
      </c>
      <c r="FF138" s="6">
        <v>0</v>
      </c>
      <c r="FG138" s="6">
        <v>0</v>
      </c>
      <c r="FH138" s="6">
        <v>0</v>
      </c>
      <c r="FI138" s="6">
        <v>0</v>
      </c>
      <c r="FJ138" s="6">
        <v>0</v>
      </c>
      <c r="FK138" s="6">
        <v>0</v>
      </c>
      <c r="FL138" s="6">
        <v>0</v>
      </c>
      <c r="FM138" s="6">
        <v>0</v>
      </c>
      <c r="FN138" s="6">
        <v>0</v>
      </c>
      <c r="FO138" s="6">
        <v>0</v>
      </c>
      <c r="FP138" s="6">
        <v>0</v>
      </c>
      <c r="FQ138" s="7">
        <v>0</v>
      </c>
      <c r="FR138" s="6">
        <v>0</v>
      </c>
      <c r="FS138" s="6">
        <v>0</v>
      </c>
      <c r="FT138" s="6">
        <v>0</v>
      </c>
      <c r="FU138" s="6">
        <v>0</v>
      </c>
      <c r="FV138" s="6">
        <v>0</v>
      </c>
      <c r="FW138" s="6">
        <v>0</v>
      </c>
      <c r="FX138" s="6">
        <v>0</v>
      </c>
      <c r="FY138" s="6">
        <v>0</v>
      </c>
      <c r="FZ138" s="6">
        <v>0</v>
      </c>
      <c r="GA138" s="6">
        <v>0</v>
      </c>
      <c r="GB138" s="6">
        <v>0</v>
      </c>
      <c r="GC138" s="6">
        <v>0</v>
      </c>
      <c r="GD138" s="6">
        <v>0</v>
      </c>
      <c r="GE138" s="6">
        <v>0</v>
      </c>
      <c r="GF138" s="6">
        <v>0</v>
      </c>
      <c r="GG138" s="6">
        <v>0</v>
      </c>
      <c r="GH138" s="6">
        <v>0</v>
      </c>
      <c r="GI138" s="6">
        <v>0</v>
      </c>
      <c r="GJ138" s="6">
        <v>0</v>
      </c>
      <c r="GK138" s="6">
        <v>0</v>
      </c>
      <c r="GL138" s="7">
        <v>0</v>
      </c>
      <c r="GM138" s="6">
        <v>0</v>
      </c>
      <c r="GN138" s="6">
        <v>0</v>
      </c>
      <c r="GO138" s="6">
        <v>0</v>
      </c>
      <c r="GP138" s="6">
        <v>0</v>
      </c>
      <c r="GQ138" s="6">
        <v>0</v>
      </c>
      <c r="GR138" s="6">
        <v>0</v>
      </c>
      <c r="GS138" s="6">
        <v>0</v>
      </c>
      <c r="GT138" s="6">
        <v>0</v>
      </c>
      <c r="GU138" s="6">
        <v>0</v>
      </c>
      <c r="GV138" s="6">
        <v>0</v>
      </c>
      <c r="GW138" s="6">
        <v>0</v>
      </c>
      <c r="GX138" s="6">
        <v>0</v>
      </c>
      <c r="GY138" s="6">
        <v>0</v>
      </c>
      <c r="GZ138" s="6">
        <v>0</v>
      </c>
      <c r="HA138" s="6">
        <v>0</v>
      </c>
      <c r="HB138" s="6">
        <v>0</v>
      </c>
      <c r="HC138" s="6">
        <v>0</v>
      </c>
      <c r="HD138" s="6">
        <v>0</v>
      </c>
      <c r="HE138" s="6">
        <v>0</v>
      </c>
      <c r="HF138" s="6">
        <v>0</v>
      </c>
      <c r="HG138" s="7">
        <v>0</v>
      </c>
      <c r="HH138" s="6">
        <v>0</v>
      </c>
      <c r="HI138" s="6">
        <v>0</v>
      </c>
      <c r="HJ138" s="6">
        <v>0</v>
      </c>
      <c r="HK138" s="6">
        <v>0</v>
      </c>
      <c r="HL138" s="6">
        <v>0</v>
      </c>
      <c r="HM138" s="6">
        <v>0</v>
      </c>
      <c r="HN138" s="6">
        <v>0</v>
      </c>
      <c r="HO138" s="6">
        <v>0</v>
      </c>
      <c r="HP138" s="6">
        <v>0</v>
      </c>
      <c r="HQ138" s="6">
        <v>0</v>
      </c>
      <c r="HR138" s="6">
        <v>0</v>
      </c>
      <c r="HS138" s="6">
        <v>0</v>
      </c>
      <c r="HT138" s="6">
        <v>0</v>
      </c>
      <c r="HU138" s="6">
        <v>0</v>
      </c>
      <c r="HV138" s="6">
        <v>0</v>
      </c>
      <c r="HW138" s="6">
        <v>0</v>
      </c>
      <c r="HX138" s="6">
        <v>0</v>
      </c>
      <c r="HY138" s="6">
        <v>0</v>
      </c>
      <c r="HZ138" s="6">
        <v>0</v>
      </c>
      <c r="IA138" s="6">
        <v>0</v>
      </c>
      <c r="IB138" s="7">
        <v>0</v>
      </c>
    </row>
    <row r="139" spans="3:236" ht="14">
      <c r="C139" s="5" t="s">
        <v>145</v>
      </c>
      <c r="D139" s="6">
        <v>273951</v>
      </c>
      <c r="E139" s="6">
        <v>248131</v>
      </c>
      <c r="F139" s="6">
        <v>258667</v>
      </c>
      <c r="G139" s="6">
        <v>267032</v>
      </c>
      <c r="H139" s="6">
        <v>287233</v>
      </c>
      <c r="I139" s="6">
        <v>264566</v>
      </c>
      <c r="J139" s="6">
        <v>253486</v>
      </c>
      <c r="K139" s="6">
        <v>306802</v>
      </c>
      <c r="L139" s="19">
        <v>315390</v>
      </c>
      <c r="M139" s="17"/>
      <c r="N139" s="18"/>
      <c r="O139" s="6">
        <v>324660</v>
      </c>
      <c r="P139" s="6">
        <v>484202</v>
      </c>
      <c r="Q139" s="6">
        <v>339370</v>
      </c>
      <c r="R139" s="6">
        <v>352883</v>
      </c>
      <c r="S139" s="6">
        <v>409381</v>
      </c>
      <c r="T139" s="6">
        <v>368824</v>
      </c>
      <c r="U139" s="6">
        <v>443918</v>
      </c>
      <c r="V139" s="6">
        <v>466078</v>
      </c>
      <c r="W139" s="6">
        <v>337433</v>
      </c>
      <c r="X139" s="6">
        <v>560358</v>
      </c>
      <c r="Y139" s="6">
        <v>317470</v>
      </c>
      <c r="Z139" s="7">
        <v>343991.75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6">
        <v>0</v>
      </c>
      <c r="AT139" s="6">
        <v>0</v>
      </c>
      <c r="AU139" s="7">
        <v>0</v>
      </c>
      <c r="AV139" s="6">
        <v>1063812</v>
      </c>
      <c r="AW139" s="6">
        <v>970162</v>
      </c>
      <c r="AX139" s="6">
        <v>1012486</v>
      </c>
      <c r="AY139" s="6">
        <v>1036945</v>
      </c>
      <c r="AZ139" s="6">
        <v>1111996</v>
      </c>
      <c r="BA139" s="6">
        <v>1017379</v>
      </c>
      <c r="BB139" s="6">
        <v>972136</v>
      </c>
      <c r="BC139" s="6">
        <v>1194839</v>
      </c>
      <c r="BD139" s="6">
        <v>1218527</v>
      </c>
      <c r="BE139" s="6">
        <v>1270919</v>
      </c>
      <c r="BF139" s="6">
        <v>1889567</v>
      </c>
      <c r="BG139" s="6">
        <v>1317114</v>
      </c>
      <c r="BH139" s="6">
        <v>1375898</v>
      </c>
      <c r="BI139" s="6">
        <v>1599126</v>
      </c>
      <c r="BJ139" s="6">
        <v>1421382</v>
      </c>
      <c r="BK139" s="6">
        <v>1716573</v>
      </c>
      <c r="BL139" s="6">
        <v>1779955</v>
      </c>
      <c r="BM139" s="6">
        <v>1298874</v>
      </c>
      <c r="BN139" s="6">
        <v>2171101</v>
      </c>
      <c r="BO139" s="6">
        <v>1217103</v>
      </c>
      <c r="BP139" s="7">
        <v>1332794.7</v>
      </c>
      <c r="BQ139" s="6">
        <v>0</v>
      </c>
      <c r="BR139" s="6">
        <v>0</v>
      </c>
      <c r="BS139" s="6">
        <v>0</v>
      </c>
      <c r="BT139" s="6">
        <v>0</v>
      </c>
      <c r="BU139" s="6">
        <v>0</v>
      </c>
      <c r="BV139" s="6">
        <v>0</v>
      </c>
      <c r="BW139" s="6">
        <v>0</v>
      </c>
      <c r="BX139" s="6">
        <v>0</v>
      </c>
      <c r="BY139" s="6">
        <v>0</v>
      </c>
      <c r="BZ139" s="6">
        <v>0</v>
      </c>
      <c r="CA139" s="6">
        <v>0</v>
      </c>
      <c r="CB139" s="6">
        <v>0</v>
      </c>
      <c r="CC139" s="6">
        <v>0</v>
      </c>
      <c r="CD139" s="6">
        <v>0</v>
      </c>
      <c r="CE139" s="6">
        <v>0</v>
      </c>
      <c r="CF139" s="6">
        <v>0</v>
      </c>
      <c r="CG139" s="6">
        <v>0</v>
      </c>
      <c r="CH139" s="6">
        <v>0</v>
      </c>
      <c r="CI139" s="6">
        <v>0</v>
      </c>
      <c r="CJ139" s="6">
        <v>0</v>
      </c>
      <c r="CK139" s="7">
        <v>0</v>
      </c>
      <c r="CL139" s="6">
        <v>0</v>
      </c>
      <c r="CM139" s="6">
        <v>0</v>
      </c>
      <c r="CN139" s="6">
        <v>0</v>
      </c>
      <c r="CO139" s="6">
        <v>0</v>
      </c>
      <c r="CP139" s="6">
        <v>0</v>
      </c>
      <c r="CQ139" s="6">
        <v>0</v>
      </c>
      <c r="CR139" s="6">
        <v>0</v>
      </c>
      <c r="CS139" s="6">
        <v>0</v>
      </c>
      <c r="CT139" s="6">
        <v>0</v>
      </c>
      <c r="CU139" s="6">
        <v>0</v>
      </c>
      <c r="CV139" s="6">
        <v>0</v>
      </c>
      <c r="CW139" s="6">
        <v>0</v>
      </c>
      <c r="CX139" s="6">
        <v>0</v>
      </c>
      <c r="CY139" s="6">
        <v>0</v>
      </c>
      <c r="CZ139" s="6">
        <v>0</v>
      </c>
      <c r="DA139" s="6">
        <v>0</v>
      </c>
      <c r="DB139" s="6">
        <v>0</v>
      </c>
      <c r="DC139" s="6">
        <v>0</v>
      </c>
      <c r="DD139" s="6">
        <v>0</v>
      </c>
      <c r="DE139" s="6">
        <v>0</v>
      </c>
      <c r="DF139" s="7">
        <v>0</v>
      </c>
      <c r="DG139" s="6">
        <v>0</v>
      </c>
      <c r="DH139" s="6">
        <v>0</v>
      </c>
      <c r="DI139" s="6">
        <v>0</v>
      </c>
      <c r="DJ139" s="6">
        <v>0</v>
      </c>
      <c r="DK139" s="6">
        <v>0</v>
      </c>
      <c r="DL139" s="6">
        <v>0</v>
      </c>
      <c r="DM139" s="6">
        <v>0</v>
      </c>
      <c r="DN139" s="6">
        <v>0</v>
      </c>
      <c r="DO139" s="6">
        <v>0</v>
      </c>
      <c r="DP139" s="6">
        <v>0</v>
      </c>
      <c r="DQ139" s="6">
        <v>0</v>
      </c>
      <c r="DR139" s="6">
        <v>0</v>
      </c>
      <c r="DS139" s="6">
        <v>0</v>
      </c>
      <c r="DT139" s="6">
        <v>0</v>
      </c>
      <c r="DU139" s="6">
        <v>0</v>
      </c>
      <c r="DV139" s="6">
        <v>0</v>
      </c>
      <c r="DW139" s="6">
        <v>0</v>
      </c>
      <c r="DX139" s="6">
        <v>0</v>
      </c>
      <c r="DY139" s="6">
        <v>0</v>
      </c>
      <c r="DZ139" s="6">
        <v>0</v>
      </c>
      <c r="EA139" s="7">
        <v>0</v>
      </c>
      <c r="EB139" s="6">
        <v>0</v>
      </c>
      <c r="EC139" s="6">
        <v>0</v>
      </c>
      <c r="ED139" s="6">
        <v>0</v>
      </c>
      <c r="EE139" s="6">
        <v>0</v>
      </c>
      <c r="EF139" s="6">
        <v>0</v>
      </c>
      <c r="EG139" s="6">
        <v>0</v>
      </c>
      <c r="EH139" s="6">
        <v>0</v>
      </c>
      <c r="EI139" s="6">
        <v>0</v>
      </c>
      <c r="EJ139" s="6">
        <v>0</v>
      </c>
      <c r="EK139" s="6">
        <v>0</v>
      </c>
      <c r="EL139" s="6">
        <v>0</v>
      </c>
      <c r="EM139" s="6">
        <v>0</v>
      </c>
      <c r="EN139" s="6">
        <v>0</v>
      </c>
      <c r="EO139" s="6">
        <v>0</v>
      </c>
      <c r="EP139" s="6">
        <v>0</v>
      </c>
      <c r="EQ139" s="6">
        <v>0</v>
      </c>
      <c r="ER139" s="6">
        <v>0</v>
      </c>
      <c r="ES139" s="6">
        <v>0</v>
      </c>
      <c r="ET139" s="6">
        <v>0</v>
      </c>
      <c r="EU139" s="6">
        <v>0</v>
      </c>
      <c r="EV139" s="7">
        <v>0</v>
      </c>
      <c r="EW139" s="6">
        <v>0</v>
      </c>
      <c r="EX139" s="6">
        <v>0</v>
      </c>
      <c r="EY139" s="6">
        <v>0</v>
      </c>
      <c r="EZ139" s="6">
        <v>0</v>
      </c>
      <c r="FA139" s="6">
        <v>0</v>
      </c>
      <c r="FB139" s="6">
        <v>0</v>
      </c>
      <c r="FC139" s="6">
        <v>0</v>
      </c>
      <c r="FD139" s="6">
        <v>0</v>
      </c>
      <c r="FE139" s="6">
        <v>0</v>
      </c>
      <c r="FF139" s="6">
        <v>0</v>
      </c>
      <c r="FG139" s="6">
        <v>0</v>
      </c>
      <c r="FH139" s="6">
        <v>0</v>
      </c>
      <c r="FI139" s="6">
        <v>0</v>
      </c>
      <c r="FJ139" s="6">
        <v>0</v>
      </c>
      <c r="FK139" s="6">
        <v>0</v>
      </c>
      <c r="FL139" s="6">
        <v>0</v>
      </c>
      <c r="FM139" s="6">
        <v>0</v>
      </c>
      <c r="FN139" s="6">
        <v>0</v>
      </c>
      <c r="FO139" s="6">
        <v>0</v>
      </c>
      <c r="FP139" s="6">
        <v>0</v>
      </c>
      <c r="FQ139" s="7">
        <v>0</v>
      </c>
      <c r="FR139" s="6">
        <v>0</v>
      </c>
      <c r="FS139" s="6">
        <v>0</v>
      </c>
      <c r="FT139" s="6">
        <v>0</v>
      </c>
      <c r="FU139" s="6">
        <v>0</v>
      </c>
      <c r="FV139" s="6">
        <v>0</v>
      </c>
      <c r="FW139" s="6">
        <v>0</v>
      </c>
      <c r="FX139" s="6">
        <v>0</v>
      </c>
      <c r="FY139" s="6">
        <v>0</v>
      </c>
      <c r="FZ139" s="6">
        <v>0</v>
      </c>
      <c r="GA139" s="6">
        <v>0</v>
      </c>
      <c r="GB139" s="6">
        <v>0</v>
      </c>
      <c r="GC139" s="6">
        <v>0</v>
      </c>
      <c r="GD139" s="6">
        <v>0</v>
      </c>
      <c r="GE139" s="6">
        <v>0</v>
      </c>
      <c r="GF139" s="6">
        <v>0</v>
      </c>
      <c r="GG139" s="6">
        <v>0</v>
      </c>
      <c r="GH139" s="6">
        <v>0</v>
      </c>
      <c r="GI139" s="6">
        <v>0</v>
      </c>
      <c r="GJ139" s="6">
        <v>0</v>
      </c>
      <c r="GK139" s="6">
        <v>0</v>
      </c>
      <c r="GL139" s="7">
        <v>0</v>
      </c>
      <c r="GM139" s="6">
        <v>0</v>
      </c>
      <c r="GN139" s="6">
        <v>0</v>
      </c>
      <c r="GO139" s="6">
        <v>0</v>
      </c>
      <c r="GP139" s="6">
        <v>0</v>
      </c>
      <c r="GQ139" s="6">
        <v>0</v>
      </c>
      <c r="GR139" s="6">
        <v>0</v>
      </c>
      <c r="GS139" s="6">
        <v>0</v>
      </c>
      <c r="GT139" s="6">
        <v>0</v>
      </c>
      <c r="GU139" s="6">
        <v>0</v>
      </c>
      <c r="GV139" s="6">
        <v>0</v>
      </c>
      <c r="GW139" s="6">
        <v>0</v>
      </c>
      <c r="GX139" s="6">
        <v>0</v>
      </c>
      <c r="GY139" s="6">
        <v>0</v>
      </c>
      <c r="GZ139" s="6">
        <v>0</v>
      </c>
      <c r="HA139" s="6">
        <v>0</v>
      </c>
      <c r="HB139" s="6">
        <v>0</v>
      </c>
      <c r="HC139" s="6">
        <v>0</v>
      </c>
      <c r="HD139" s="6">
        <v>0</v>
      </c>
      <c r="HE139" s="6">
        <v>0</v>
      </c>
      <c r="HF139" s="6">
        <v>0</v>
      </c>
      <c r="HG139" s="7">
        <v>0</v>
      </c>
      <c r="HH139" s="6">
        <v>0</v>
      </c>
      <c r="HI139" s="6">
        <v>0</v>
      </c>
      <c r="HJ139" s="6">
        <v>0</v>
      </c>
      <c r="HK139" s="6">
        <v>0</v>
      </c>
      <c r="HL139" s="6">
        <v>0</v>
      </c>
      <c r="HM139" s="6">
        <v>0</v>
      </c>
      <c r="HN139" s="6">
        <v>0</v>
      </c>
      <c r="HO139" s="6">
        <v>0</v>
      </c>
      <c r="HP139" s="6">
        <v>0</v>
      </c>
      <c r="HQ139" s="6">
        <v>0</v>
      </c>
      <c r="HR139" s="6">
        <v>0</v>
      </c>
      <c r="HS139" s="6">
        <v>0</v>
      </c>
      <c r="HT139" s="6">
        <v>0</v>
      </c>
      <c r="HU139" s="6">
        <v>0</v>
      </c>
      <c r="HV139" s="6">
        <v>0</v>
      </c>
      <c r="HW139" s="6">
        <v>0</v>
      </c>
      <c r="HX139" s="6">
        <v>0</v>
      </c>
      <c r="HY139" s="6">
        <v>0</v>
      </c>
      <c r="HZ139" s="6">
        <v>0</v>
      </c>
      <c r="IA139" s="6">
        <v>0</v>
      </c>
      <c r="IB139" s="7">
        <v>0</v>
      </c>
    </row>
    <row r="140" spans="3:236" ht="14">
      <c r="C140" s="5" t="s">
        <v>146</v>
      </c>
      <c r="D140" s="6">
        <v>22473</v>
      </c>
      <c r="E140" s="6">
        <v>22043</v>
      </c>
      <c r="F140" s="6">
        <v>21915</v>
      </c>
      <c r="G140" s="6">
        <v>19902</v>
      </c>
      <c r="H140" s="6">
        <v>19320</v>
      </c>
      <c r="I140" s="6">
        <v>19417</v>
      </c>
      <c r="J140" s="6">
        <v>18288</v>
      </c>
      <c r="K140" s="6">
        <v>17779</v>
      </c>
      <c r="L140" s="19">
        <v>16631</v>
      </c>
      <c r="M140" s="17"/>
      <c r="N140" s="18"/>
      <c r="O140" s="6">
        <v>19853</v>
      </c>
      <c r="P140" s="6">
        <v>17727</v>
      </c>
      <c r="Q140" s="6">
        <v>18693</v>
      </c>
      <c r="R140" s="6">
        <v>19700</v>
      </c>
      <c r="S140" s="6">
        <v>16552</v>
      </c>
      <c r="T140" s="6">
        <v>17084</v>
      </c>
      <c r="U140" s="6">
        <v>17662</v>
      </c>
      <c r="V140" s="6">
        <v>16623</v>
      </c>
      <c r="W140" s="6">
        <v>19293</v>
      </c>
      <c r="X140" s="6">
        <v>20737</v>
      </c>
      <c r="Y140" s="6">
        <v>21978</v>
      </c>
      <c r="Z140" s="7">
        <v>19183.5</v>
      </c>
      <c r="AA140" s="6">
        <v>388</v>
      </c>
      <c r="AB140" s="6">
        <v>473</v>
      </c>
      <c r="AC140" s="6">
        <v>465</v>
      </c>
      <c r="AD140" s="6">
        <v>445</v>
      </c>
      <c r="AE140" s="6">
        <v>852</v>
      </c>
      <c r="AF140" s="6">
        <v>543</v>
      </c>
      <c r="AG140" s="6">
        <v>425</v>
      </c>
      <c r="AH140" s="6">
        <v>618</v>
      </c>
      <c r="AI140" s="6">
        <v>592</v>
      </c>
      <c r="AJ140" s="6">
        <v>501</v>
      </c>
      <c r="AK140" s="6">
        <v>707</v>
      </c>
      <c r="AL140" s="6">
        <v>550</v>
      </c>
      <c r="AM140" s="6">
        <v>863</v>
      </c>
      <c r="AN140" s="6">
        <v>538</v>
      </c>
      <c r="AO140" s="6">
        <v>422</v>
      </c>
      <c r="AP140" s="6">
        <v>324</v>
      </c>
      <c r="AQ140" s="6">
        <v>659</v>
      </c>
      <c r="AR140" s="6">
        <v>547</v>
      </c>
      <c r="AS140" s="6">
        <v>1080</v>
      </c>
      <c r="AT140" s="6">
        <v>309</v>
      </c>
      <c r="AU140" s="7">
        <v>565.04999999999995</v>
      </c>
      <c r="AV140" s="6">
        <v>37904</v>
      </c>
      <c r="AW140" s="6">
        <v>36905</v>
      </c>
      <c r="AX140" s="6">
        <v>33914</v>
      </c>
      <c r="AY140" s="6">
        <v>32491</v>
      </c>
      <c r="AZ140" s="6">
        <v>30804</v>
      </c>
      <c r="BA140" s="6">
        <v>27794</v>
      </c>
      <c r="BB140" s="6">
        <v>27814</v>
      </c>
      <c r="BC140" s="6">
        <v>26168</v>
      </c>
      <c r="BD140" s="6">
        <v>24092</v>
      </c>
      <c r="BE140" s="6">
        <v>32655</v>
      </c>
      <c r="BF140" s="6">
        <v>28277</v>
      </c>
      <c r="BG140" s="6">
        <v>29297</v>
      </c>
      <c r="BH140" s="6">
        <v>29226</v>
      </c>
      <c r="BI140" s="6">
        <v>29012</v>
      </c>
      <c r="BJ140" s="6">
        <v>25632</v>
      </c>
      <c r="BK140" s="6">
        <v>26096</v>
      </c>
      <c r="BL140" s="6">
        <v>26179</v>
      </c>
      <c r="BM140" s="6">
        <v>28136</v>
      </c>
      <c r="BN140" s="6">
        <v>30583</v>
      </c>
      <c r="BO140" s="6">
        <v>48494</v>
      </c>
      <c r="BP140" s="7">
        <v>30573.65</v>
      </c>
      <c r="BQ140" s="6">
        <v>97</v>
      </c>
      <c r="BR140" s="6">
        <v>119</v>
      </c>
      <c r="BS140" s="6">
        <v>205</v>
      </c>
      <c r="BT140" s="6">
        <v>259</v>
      </c>
      <c r="BU140" s="6">
        <v>259</v>
      </c>
      <c r="BV140" s="6">
        <v>172</v>
      </c>
      <c r="BW140" s="6">
        <v>259</v>
      </c>
      <c r="BX140" s="6">
        <v>338</v>
      </c>
      <c r="BY140" s="6">
        <v>363</v>
      </c>
      <c r="BZ140" s="6">
        <v>346</v>
      </c>
      <c r="CA140" s="6">
        <v>338</v>
      </c>
      <c r="CB140" s="6">
        <v>314</v>
      </c>
      <c r="CC140" s="6">
        <v>381</v>
      </c>
      <c r="CD140" s="6">
        <v>271</v>
      </c>
      <c r="CE140" s="6">
        <v>274</v>
      </c>
      <c r="CF140" s="6">
        <v>432</v>
      </c>
      <c r="CG140" s="6">
        <v>375</v>
      </c>
      <c r="CH140" s="6">
        <v>384</v>
      </c>
      <c r="CI140" s="6">
        <v>527</v>
      </c>
      <c r="CJ140" s="6">
        <v>348</v>
      </c>
      <c r="CK140" s="7">
        <v>303.05</v>
      </c>
      <c r="CL140" s="6">
        <v>0</v>
      </c>
      <c r="CM140" s="6">
        <v>0</v>
      </c>
      <c r="CN140" s="6">
        <v>0</v>
      </c>
      <c r="CO140" s="6">
        <v>0</v>
      </c>
      <c r="CP140" s="6">
        <v>0</v>
      </c>
      <c r="CQ140" s="6">
        <v>0</v>
      </c>
      <c r="CR140" s="6">
        <v>0</v>
      </c>
      <c r="CS140" s="6">
        <v>0</v>
      </c>
      <c r="CT140" s="6">
        <v>0</v>
      </c>
      <c r="CU140" s="6">
        <v>0</v>
      </c>
      <c r="CV140" s="6">
        <v>0</v>
      </c>
      <c r="CW140" s="6">
        <v>0</v>
      </c>
      <c r="CX140" s="6">
        <v>0</v>
      </c>
      <c r="CY140" s="6">
        <v>0</v>
      </c>
      <c r="CZ140" s="6">
        <v>0</v>
      </c>
      <c r="DA140" s="6">
        <v>0</v>
      </c>
      <c r="DB140" s="6">
        <v>0</v>
      </c>
      <c r="DC140" s="6">
        <v>0</v>
      </c>
      <c r="DD140" s="6">
        <v>0</v>
      </c>
      <c r="DE140" s="6">
        <v>0</v>
      </c>
      <c r="DF140" s="7">
        <v>0</v>
      </c>
      <c r="DG140" s="6">
        <v>0</v>
      </c>
      <c r="DH140" s="6">
        <v>0</v>
      </c>
      <c r="DI140" s="6">
        <v>0</v>
      </c>
      <c r="DJ140" s="6">
        <v>0</v>
      </c>
      <c r="DK140" s="6">
        <v>0</v>
      </c>
      <c r="DL140" s="6">
        <v>0</v>
      </c>
      <c r="DM140" s="6">
        <v>0</v>
      </c>
      <c r="DN140" s="6">
        <v>0</v>
      </c>
      <c r="DO140" s="6">
        <v>0</v>
      </c>
      <c r="DP140" s="6">
        <v>0</v>
      </c>
      <c r="DQ140" s="6">
        <v>0</v>
      </c>
      <c r="DR140" s="6">
        <v>0</v>
      </c>
      <c r="DS140" s="6">
        <v>0</v>
      </c>
      <c r="DT140" s="6">
        <v>0</v>
      </c>
      <c r="DU140" s="6">
        <v>0</v>
      </c>
      <c r="DV140" s="6">
        <v>0</v>
      </c>
      <c r="DW140" s="6">
        <v>0</v>
      </c>
      <c r="DX140" s="6">
        <v>0</v>
      </c>
      <c r="DY140" s="6">
        <v>0</v>
      </c>
      <c r="DZ140" s="6">
        <v>0</v>
      </c>
      <c r="EA140" s="7">
        <v>0</v>
      </c>
      <c r="EB140" s="6">
        <v>0</v>
      </c>
      <c r="EC140" s="6">
        <v>0</v>
      </c>
      <c r="ED140" s="6">
        <v>0</v>
      </c>
      <c r="EE140" s="6">
        <v>0</v>
      </c>
      <c r="EF140" s="6">
        <v>0</v>
      </c>
      <c r="EG140" s="6">
        <v>0</v>
      </c>
      <c r="EH140" s="6">
        <v>0</v>
      </c>
      <c r="EI140" s="6">
        <v>0</v>
      </c>
      <c r="EJ140" s="6">
        <v>0</v>
      </c>
      <c r="EK140" s="6">
        <v>0</v>
      </c>
      <c r="EL140" s="6">
        <v>0</v>
      </c>
      <c r="EM140" s="6">
        <v>0</v>
      </c>
      <c r="EN140" s="6">
        <v>0</v>
      </c>
      <c r="EO140" s="6">
        <v>0</v>
      </c>
      <c r="EP140" s="6">
        <v>0</v>
      </c>
      <c r="EQ140" s="6">
        <v>0</v>
      </c>
      <c r="ER140" s="6">
        <v>0</v>
      </c>
      <c r="ES140" s="6">
        <v>0</v>
      </c>
      <c r="ET140" s="6">
        <v>0</v>
      </c>
      <c r="EU140" s="6">
        <v>0</v>
      </c>
      <c r="EV140" s="7">
        <v>0</v>
      </c>
      <c r="EW140" s="6">
        <v>0</v>
      </c>
      <c r="EX140" s="6">
        <v>0</v>
      </c>
      <c r="EY140" s="6">
        <v>0</v>
      </c>
      <c r="EZ140" s="6">
        <v>0</v>
      </c>
      <c r="FA140" s="6">
        <v>0</v>
      </c>
      <c r="FB140" s="6">
        <v>0</v>
      </c>
      <c r="FC140" s="6">
        <v>0</v>
      </c>
      <c r="FD140" s="6">
        <v>0</v>
      </c>
      <c r="FE140" s="6">
        <v>0</v>
      </c>
      <c r="FF140" s="6">
        <v>0</v>
      </c>
      <c r="FG140" s="6">
        <v>0</v>
      </c>
      <c r="FH140" s="6">
        <v>0</v>
      </c>
      <c r="FI140" s="6">
        <v>0</v>
      </c>
      <c r="FJ140" s="6">
        <v>0</v>
      </c>
      <c r="FK140" s="6">
        <v>0</v>
      </c>
      <c r="FL140" s="6">
        <v>0</v>
      </c>
      <c r="FM140" s="6">
        <v>0</v>
      </c>
      <c r="FN140" s="6">
        <v>0</v>
      </c>
      <c r="FO140" s="6">
        <v>0</v>
      </c>
      <c r="FP140" s="6">
        <v>0</v>
      </c>
      <c r="FQ140" s="7">
        <v>0</v>
      </c>
      <c r="FR140" s="6">
        <v>0</v>
      </c>
      <c r="FS140" s="6">
        <v>0</v>
      </c>
      <c r="FT140" s="6">
        <v>0</v>
      </c>
      <c r="FU140" s="6">
        <v>0</v>
      </c>
      <c r="FV140" s="6">
        <v>0</v>
      </c>
      <c r="FW140" s="6">
        <v>0</v>
      </c>
      <c r="FX140" s="6">
        <v>0</v>
      </c>
      <c r="FY140" s="6">
        <v>0</v>
      </c>
      <c r="FZ140" s="6">
        <v>0</v>
      </c>
      <c r="GA140" s="6">
        <v>0</v>
      </c>
      <c r="GB140" s="6">
        <v>0</v>
      </c>
      <c r="GC140" s="6">
        <v>0</v>
      </c>
      <c r="GD140" s="6">
        <v>0</v>
      </c>
      <c r="GE140" s="6">
        <v>0</v>
      </c>
      <c r="GF140" s="6">
        <v>0</v>
      </c>
      <c r="GG140" s="6">
        <v>0</v>
      </c>
      <c r="GH140" s="6">
        <v>0</v>
      </c>
      <c r="GI140" s="6">
        <v>0</v>
      </c>
      <c r="GJ140" s="6">
        <v>0</v>
      </c>
      <c r="GK140" s="6">
        <v>0</v>
      </c>
      <c r="GL140" s="7">
        <v>0</v>
      </c>
      <c r="GM140" s="6">
        <v>0</v>
      </c>
      <c r="GN140" s="6">
        <v>0</v>
      </c>
      <c r="GO140" s="6">
        <v>0</v>
      </c>
      <c r="GP140" s="6">
        <v>0</v>
      </c>
      <c r="GQ140" s="6">
        <v>0</v>
      </c>
      <c r="GR140" s="6">
        <v>0</v>
      </c>
      <c r="GS140" s="6">
        <v>0</v>
      </c>
      <c r="GT140" s="6">
        <v>0</v>
      </c>
      <c r="GU140" s="6">
        <v>0</v>
      </c>
      <c r="GV140" s="6">
        <v>0</v>
      </c>
      <c r="GW140" s="6">
        <v>0</v>
      </c>
      <c r="GX140" s="6">
        <v>0</v>
      </c>
      <c r="GY140" s="6">
        <v>0</v>
      </c>
      <c r="GZ140" s="6">
        <v>0</v>
      </c>
      <c r="HA140" s="6">
        <v>0</v>
      </c>
      <c r="HB140" s="6">
        <v>0</v>
      </c>
      <c r="HC140" s="6">
        <v>0</v>
      </c>
      <c r="HD140" s="6">
        <v>0</v>
      </c>
      <c r="HE140" s="6">
        <v>0</v>
      </c>
      <c r="HF140" s="6">
        <v>0</v>
      </c>
      <c r="HG140" s="7">
        <v>0</v>
      </c>
      <c r="HH140" s="6">
        <v>0</v>
      </c>
      <c r="HI140" s="6">
        <v>0</v>
      </c>
      <c r="HJ140" s="6">
        <v>0</v>
      </c>
      <c r="HK140" s="6">
        <v>0</v>
      </c>
      <c r="HL140" s="6">
        <v>0</v>
      </c>
      <c r="HM140" s="6">
        <v>0</v>
      </c>
      <c r="HN140" s="6">
        <v>0</v>
      </c>
      <c r="HO140" s="6">
        <v>0</v>
      </c>
      <c r="HP140" s="6">
        <v>0</v>
      </c>
      <c r="HQ140" s="6">
        <v>0</v>
      </c>
      <c r="HR140" s="6">
        <v>0</v>
      </c>
      <c r="HS140" s="6">
        <v>0</v>
      </c>
      <c r="HT140" s="6">
        <v>0</v>
      </c>
      <c r="HU140" s="6">
        <v>0</v>
      </c>
      <c r="HV140" s="6">
        <v>0</v>
      </c>
      <c r="HW140" s="6">
        <v>0</v>
      </c>
      <c r="HX140" s="6">
        <v>0</v>
      </c>
      <c r="HY140" s="6">
        <v>0</v>
      </c>
      <c r="HZ140" s="6">
        <v>0</v>
      </c>
      <c r="IA140" s="6">
        <v>0</v>
      </c>
      <c r="IB140" s="7">
        <v>0</v>
      </c>
    </row>
    <row r="141" spans="3:236" ht="14">
      <c r="C141" s="5" t="s">
        <v>147</v>
      </c>
      <c r="D141" s="6">
        <v>4258807</v>
      </c>
      <c r="E141" s="6">
        <v>3453171</v>
      </c>
      <c r="F141" s="6">
        <v>2918846</v>
      </c>
      <c r="G141" s="6">
        <v>2866417</v>
      </c>
      <c r="H141" s="6">
        <v>2493089</v>
      </c>
      <c r="I141" s="6">
        <v>2121931</v>
      </c>
      <c r="J141" s="6">
        <v>3038046</v>
      </c>
      <c r="K141" s="6">
        <v>2852565</v>
      </c>
      <c r="L141" s="19">
        <v>2662016</v>
      </c>
      <c r="M141" s="17"/>
      <c r="N141" s="18"/>
      <c r="O141" s="6">
        <v>2751725</v>
      </c>
      <c r="P141" s="6">
        <v>2622806</v>
      </c>
      <c r="Q141" s="6">
        <v>2591241</v>
      </c>
      <c r="R141" s="6">
        <v>2238052</v>
      </c>
      <c r="S141" s="6">
        <v>2309708</v>
      </c>
      <c r="T141" s="6">
        <v>2764459</v>
      </c>
      <c r="U141" s="6">
        <v>2837729</v>
      </c>
      <c r="V141" s="6">
        <v>2938239</v>
      </c>
      <c r="W141" s="6">
        <v>3290080</v>
      </c>
      <c r="X141" s="6">
        <v>4360502</v>
      </c>
      <c r="Y141" s="6">
        <v>3507402</v>
      </c>
      <c r="Z141" s="7">
        <v>2943841.55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6">
        <v>0</v>
      </c>
      <c r="AT141" s="6">
        <v>0</v>
      </c>
      <c r="AU141" s="7">
        <v>0</v>
      </c>
      <c r="AV141" s="6">
        <v>2129406</v>
      </c>
      <c r="AW141" s="6">
        <v>1726588</v>
      </c>
      <c r="AX141" s="6">
        <v>1460926</v>
      </c>
      <c r="AY141" s="6">
        <v>1433211</v>
      </c>
      <c r="AZ141" s="6">
        <v>1246543</v>
      </c>
      <c r="BA141" s="6">
        <v>1060965</v>
      </c>
      <c r="BB141" s="6">
        <v>1519026</v>
      </c>
      <c r="BC141" s="6">
        <v>1426283</v>
      </c>
      <c r="BD141" s="6">
        <v>1331008</v>
      </c>
      <c r="BE141" s="6">
        <v>1375859</v>
      </c>
      <c r="BF141" s="6">
        <v>1311402</v>
      </c>
      <c r="BG141" s="6">
        <v>1295623</v>
      </c>
      <c r="BH141" s="6">
        <v>1120232</v>
      </c>
      <c r="BI141" s="6">
        <v>1154852</v>
      </c>
      <c r="BJ141" s="6">
        <v>1382229</v>
      </c>
      <c r="BK141" s="6">
        <v>1418863</v>
      </c>
      <c r="BL141" s="6">
        <v>1469121</v>
      </c>
      <c r="BM141" s="6">
        <v>1645040</v>
      </c>
      <c r="BN141" s="6">
        <v>2180250</v>
      </c>
      <c r="BO141" s="6">
        <v>1753702</v>
      </c>
      <c r="BP141" s="7">
        <v>1472056.45</v>
      </c>
      <c r="BQ141" s="6">
        <v>0</v>
      </c>
      <c r="BR141" s="6">
        <v>0</v>
      </c>
      <c r="BS141" s="6">
        <v>0</v>
      </c>
      <c r="BT141" s="6">
        <v>0</v>
      </c>
      <c r="BU141" s="6">
        <v>0</v>
      </c>
      <c r="BV141" s="6">
        <v>0</v>
      </c>
      <c r="BW141" s="6">
        <v>0</v>
      </c>
      <c r="BX141" s="6">
        <v>0</v>
      </c>
      <c r="BY141" s="6">
        <v>0</v>
      </c>
      <c r="BZ141" s="6">
        <v>0</v>
      </c>
      <c r="CA141" s="6">
        <v>0</v>
      </c>
      <c r="CB141" s="6">
        <v>0</v>
      </c>
      <c r="CC141" s="6">
        <v>0</v>
      </c>
      <c r="CD141" s="6">
        <v>0</v>
      </c>
      <c r="CE141" s="6">
        <v>0</v>
      </c>
      <c r="CF141" s="6">
        <v>0</v>
      </c>
      <c r="CG141" s="6">
        <v>0</v>
      </c>
      <c r="CH141" s="6">
        <v>0</v>
      </c>
      <c r="CI141" s="6">
        <v>0</v>
      </c>
      <c r="CJ141" s="6">
        <v>0</v>
      </c>
      <c r="CK141" s="7">
        <v>0</v>
      </c>
      <c r="CL141" s="6">
        <v>0</v>
      </c>
      <c r="CM141" s="6">
        <v>0</v>
      </c>
      <c r="CN141" s="6">
        <v>0</v>
      </c>
      <c r="CO141" s="6">
        <v>0</v>
      </c>
      <c r="CP141" s="6">
        <v>0</v>
      </c>
      <c r="CQ141" s="6">
        <v>0</v>
      </c>
      <c r="CR141" s="6">
        <v>0</v>
      </c>
      <c r="CS141" s="6">
        <v>0</v>
      </c>
      <c r="CT141" s="6">
        <v>0</v>
      </c>
      <c r="CU141" s="6">
        <v>0</v>
      </c>
      <c r="CV141" s="6">
        <v>0</v>
      </c>
      <c r="CW141" s="6">
        <v>0</v>
      </c>
      <c r="CX141" s="6">
        <v>0</v>
      </c>
      <c r="CY141" s="6">
        <v>0</v>
      </c>
      <c r="CZ141" s="6">
        <v>0</v>
      </c>
      <c r="DA141" s="6">
        <v>0</v>
      </c>
      <c r="DB141" s="6">
        <v>0</v>
      </c>
      <c r="DC141" s="6">
        <v>0</v>
      </c>
      <c r="DD141" s="6">
        <v>0</v>
      </c>
      <c r="DE141" s="6">
        <v>0</v>
      </c>
      <c r="DF141" s="7">
        <v>0</v>
      </c>
      <c r="DG141" s="6">
        <v>0</v>
      </c>
      <c r="DH141" s="6">
        <v>0</v>
      </c>
      <c r="DI141" s="6">
        <v>0</v>
      </c>
      <c r="DJ141" s="6">
        <v>0</v>
      </c>
      <c r="DK141" s="6">
        <v>0</v>
      </c>
      <c r="DL141" s="6">
        <v>0</v>
      </c>
      <c r="DM141" s="6">
        <v>0</v>
      </c>
      <c r="DN141" s="6">
        <v>0</v>
      </c>
      <c r="DO141" s="6">
        <v>0</v>
      </c>
      <c r="DP141" s="6">
        <v>0</v>
      </c>
      <c r="DQ141" s="6">
        <v>0</v>
      </c>
      <c r="DR141" s="6">
        <v>0</v>
      </c>
      <c r="DS141" s="6">
        <v>0</v>
      </c>
      <c r="DT141" s="6">
        <v>0</v>
      </c>
      <c r="DU141" s="6">
        <v>0</v>
      </c>
      <c r="DV141" s="6">
        <v>0</v>
      </c>
      <c r="DW141" s="6">
        <v>0</v>
      </c>
      <c r="DX141" s="6">
        <v>0</v>
      </c>
      <c r="DY141" s="6">
        <v>0</v>
      </c>
      <c r="DZ141" s="6">
        <v>0</v>
      </c>
      <c r="EA141" s="7">
        <v>0</v>
      </c>
      <c r="EB141" s="6">
        <v>0</v>
      </c>
      <c r="EC141" s="6">
        <v>0</v>
      </c>
      <c r="ED141" s="6">
        <v>0</v>
      </c>
      <c r="EE141" s="6">
        <v>0</v>
      </c>
      <c r="EF141" s="6">
        <v>0</v>
      </c>
      <c r="EG141" s="6">
        <v>0</v>
      </c>
      <c r="EH141" s="6">
        <v>0</v>
      </c>
      <c r="EI141" s="6">
        <v>0</v>
      </c>
      <c r="EJ141" s="6">
        <v>0</v>
      </c>
      <c r="EK141" s="6">
        <v>0</v>
      </c>
      <c r="EL141" s="6">
        <v>0</v>
      </c>
      <c r="EM141" s="6">
        <v>0</v>
      </c>
      <c r="EN141" s="6">
        <v>0</v>
      </c>
      <c r="EO141" s="6">
        <v>0</v>
      </c>
      <c r="EP141" s="6">
        <v>0</v>
      </c>
      <c r="EQ141" s="6">
        <v>0</v>
      </c>
      <c r="ER141" s="6">
        <v>0</v>
      </c>
      <c r="ES141" s="6">
        <v>0</v>
      </c>
      <c r="ET141" s="6">
        <v>0</v>
      </c>
      <c r="EU141" s="6">
        <v>0</v>
      </c>
      <c r="EV141" s="7">
        <v>0</v>
      </c>
      <c r="EW141" s="6">
        <v>0</v>
      </c>
      <c r="EX141" s="6">
        <v>0</v>
      </c>
      <c r="EY141" s="6">
        <v>0</v>
      </c>
      <c r="EZ141" s="6">
        <v>0</v>
      </c>
      <c r="FA141" s="6">
        <v>0</v>
      </c>
      <c r="FB141" s="6">
        <v>0</v>
      </c>
      <c r="FC141" s="6">
        <v>0</v>
      </c>
      <c r="FD141" s="6">
        <v>0</v>
      </c>
      <c r="FE141" s="6">
        <v>0</v>
      </c>
      <c r="FF141" s="6">
        <v>0</v>
      </c>
      <c r="FG141" s="6">
        <v>0</v>
      </c>
      <c r="FH141" s="6">
        <v>0</v>
      </c>
      <c r="FI141" s="6">
        <v>0</v>
      </c>
      <c r="FJ141" s="6">
        <v>0</v>
      </c>
      <c r="FK141" s="6">
        <v>0</v>
      </c>
      <c r="FL141" s="6">
        <v>0</v>
      </c>
      <c r="FM141" s="6">
        <v>0</v>
      </c>
      <c r="FN141" s="6">
        <v>0</v>
      </c>
      <c r="FO141" s="6">
        <v>0</v>
      </c>
      <c r="FP141" s="6">
        <v>0</v>
      </c>
      <c r="FQ141" s="7">
        <v>0</v>
      </c>
      <c r="FR141" s="6">
        <v>0</v>
      </c>
      <c r="FS141" s="6">
        <v>0</v>
      </c>
      <c r="FT141" s="6">
        <v>0</v>
      </c>
      <c r="FU141" s="6">
        <v>0</v>
      </c>
      <c r="FV141" s="6">
        <v>0</v>
      </c>
      <c r="FW141" s="6">
        <v>0</v>
      </c>
      <c r="FX141" s="6">
        <v>0</v>
      </c>
      <c r="FY141" s="6">
        <v>0</v>
      </c>
      <c r="FZ141" s="6">
        <v>0</v>
      </c>
      <c r="GA141" s="6">
        <v>0</v>
      </c>
      <c r="GB141" s="6">
        <v>0</v>
      </c>
      <c r="GC141" s="6">
        <v>0</v>
      </c>
      <c r="GD141" s="6">
        <v>0</v>
      </c>
      <c r="GE141" s="6">
        <v>0</v>
      </c>
      <c r="GF141" s="6">
        <v>0</v>
      </c>
      <c r="GG141" s="6">
        <v>0</v>
      </c>
      <c r="GH141" s="6">
        <v>0</v>
      </c>
      <c r="GI141" s="6">
        <v>0</v>
      </c>
      <c r="GJ141" s="6">
        <v>0</v>
      </c>
      <c r="GK141" s="6">
        <v>0</v>
      </c>
      <c r="GL141" s="7">
        <v>0</v>
      </c>
      <c r="GM141" s="6">
        <v>0</v>
      </c>
      <c r="GN141" s="6">
        <v>0</v>
      </c>
      <c r="GO141" s="6">
        <v>0</v>
      </c>
      <c r="GP141" s="6">
        <v>0</v>
      </c>
      <c r="GQ141" s="6">
        <v>0</v>
      </c>
      <c r="GR141" s="6">
        <v>0</v>
      </c>
      <c r="GS141" s="6">
        <v>0</v>
      </c>
      <c r="GT141" s="6">
        <v>0</v>
      </c>
      <c r="GU141" s="6">
        <v>0</v>
      </c>
      <c r="GV141" s="6">
        <v>0</v>
      </c>
      <c r="GW141" s="6">
        <v>0</v>
      </c>
      <c r="GX141" s="6">
        <v>0</v>
      </c>
      <c r="GY141" s="6">
        <v>0</v>
      </c>
      <c r="GZ141" s="6">
        <v>0</v>
      </c>
      <c r="HA141" s="6">
        <v>0</v>
      </c>
      <c r="HB141" s="6">
        <v>0</v>
      </c>
      <c r="HC141" s="6">
        <v>0</v>
      </c>
      <c r="HD141" s="6">
        <v>0</v>
      </c>
      <c r="HE141" s="6">
        <v>0</v>
      </c>
      <c r="HF141" s="6">
        <v>0</v>
      </c>
      <c r="HG141" s="7">
        <v>0</v>
      </c>
      <c r="HH141" s="6">
        <v>0</v>
      </c>
      <c r="HI141" s="6">
        <v>0</v>
      </c>
      <c r="HJ141" s="6">
        <v>0</v>
      </c>
      <c r="HK141" s="6">
        <v>0</v>
      </c>
      <c r="HL141" s="6">
        <v>0</v>
      </c>
      <c r="HM141" s="6">
        <v>0</v>
      </c>
      <c r="HN141" s="6">
        <v>0</v>
      </c>
      <c r="HO141" s="6">
        <v>0</v>
      </c>
      <c r="HP141" s="6">
        <v>0</v>
      </c>
      <c r="HQ141" s="6">
        <v>0</v>
      </c>
      <c r="HR141" s="6">
        <v>0</v>
      </c>
      <c r="HS141" s="6">
        <v>0</v>
      </c>
      <c r="HT141" s="6">
        <v>0</v>
      </c>
      <c r="HU141" s="6">
        <v>0</v>
      </c>
      <c r="HV141" s="6">
        <v>0</v>
      </c>
      <c r="HW141" s="6">
        <v>0</v>
      </c>
      <c r="HX141" s="6">
        <v>0</v>
      </c>
      <c r="HY141" s="6">
        <v>0</v>
      </c>
      <c r="HZ141" s="6">
        <v>0</v>
      </c>
      <c r="IA141" s="6">
        <v>0</v>
      </c>
      <c r="IB141" s="7">
        <v>0</v>
      </c>
    </row>
    <row r="142" spans="3:236" ht="14">
      <c r="C142" s="5" t="s">
        <v>148</v>
      </c>
      <c r="D142" s="6">
        <v>31081</v>
      </c>
      <c r="E142" s="6">
        <v>35319</v>
      </c>
      <c r="F142" s="6">
        <v>32458</v>
      </c>
      <c r="G142" s="6">
        <v>29618</v>
      </c>
      <c r="H142" s="6">
        <v>39369</v>
      </c>
      <c r="I142" s="6">
        <v>54350</v>
      </c>
      <c r="J142" s="6">
        <v>53046</v>
      </c>
      <c r="K142" s="6">
        <v>23226</v>
      </c>
      <c r="L142" s="19">
        <v>17947</v>
      </c>
      <c r="M142" s="17"/>
      <c r="N142" s="18"/>
      <c r="O142" s="6">
        <v>37468</v>
      </c>
      <c r="P142" s="6">
        <v>37852</v>
      </c>
      <c r="Q142" s="6">
        <v>43483</v>
      </c>
      <c r="R142" s="6">
        <v>44699</v>
      </c>
      <c r="S142" s="6">
        <v>46694</v>
      </c>
      <c r="T142" s="6">
        <v>53314</v>
      </c>
      <c r="U142" s="6">
        <v>47625</v>
      </c>
      <c r="V142" s="6">
        <v>45492</v>
      </c>
      <c r="W142" s="6">
        <v>53873</v>
      </c>
      <c r="X142" s="6">
        <v>67387</v>
      </c>
      <c r="Y142" s="6">
        <v>76569</v>
      </c>
      <c r="Z142" s="7">
        <v>43543.5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</v>
      </c>
      <c r="AS142" s="6">
        <v>0</v>
      </c>
      <c r="AT142" s="6">
        <v>0</v>
      </c>
      <c r="AU142" s="7">
        <v>0</v>
      </c>
      <c r="AV142" s="6">
        <v>31061</v>
      </c>
      <c r="AW142" s="6">
        <v>27717</v>
      </c>
      <c r="AX142" s="6">
        <v>30144</v>
      </c>
      <c r="AY142" s="6">
        <v>29618</v>
      </c>
      <c r="AZ142" s="6">
        <v>27182</v>
      </c>
      <c r="BA142" s="6">
        <v>24950</v>
      </c>
      <c r="BB142" s="6">
        <v>28146</v>
      </c>
      <c r="BC142" s="6">
        <v>23226</v>
      </c>
      <c r="BD142" s="6">
        <v>17947</v>
      </c>
      <c r="BE142" s="6">
        <v>37468</v>
      </c>
      <c r="BF142" s="6">
        <v>37852</v>
      </c>
      <c r="BG142" s="6">
        <v>43483</v>
      </c>
      <c r="BH142" s="6">
        <v>44699</v>
      </c>
      <c r="BI142" s="6">
        <v>46694</v>
      </c>
      <c r="BJ142" s="6">
        <v>53314</v>
      </c>
      <c r="BK142" s="6">
        <v>47625</v>
      </c>
      <c r="BL142" s="6">
        <v>45492</v>
      </c>
      <c r="BM142" s="6">
        <v>53873</v>
      </c>
      <c r="BN142" s="6">
        <v>67387</v>
      </c>
      <c r="BO142" s="6">
        <v>76569</v>
      </c>
      <c r="BP142" s="7">
        <v>39722.35</v>
      </c>
      <c r="BQ142" s="6">
        <v>0</v>
      </c>
      <c r="BR142" s="6">
        <v>0</v>
      </c>
      <c r="BS142" s="6">
        <v>0</v>
      </c>
      <c r="BT142" s="6">
        <v>0</v>
      </c>
      <c r="BU142" s="6">
        <v>0</v>
      </c>
      <c r="BV142" s="6">
        <v>0</v>
      </c>
      <c r="BW142" s="6">
        <v>0</v>
      </c>
      <c r="BX142" s="6">
        <v>0</v>
      </c>
      <c r="BY142" s="6">
        <v>0</v>
      </c>
      <c r="BZ142" s="6">
        <v>0</v>
      </c>
      <c r="CA142" s="6">
        <v>0</v>
      </c>
      <c r="CB142" s="6">
        <v>0</v>
      </c>
      <c r="CC142" s="6">
        <v>0</v>
      </c>
      <c r="CD142" s="6">
        <v>0</v>
      </c>
      <c r="CE142" s="6">
        <v>0</v>
      </c>
      <c r="CF142" s="6">
        <v>0</v>
      </c>
      <c r="CG142" s="6">
        <v>0</v>
      </c>
      <c r="CH142" s="6">
        <v>0</v>
      </c>
      <c r="CI142" s="6">
        <v>0</v>
      </c>
      <c r="CJ142" s="6">
        <v>0</v>
      </c>
      <c r="CK142" s="7">
        <v>0</v>
      </c>
      <c r="CL142" s="6">
        <v>0</v>
      </c>
      <c r="CM142" s="6">
        <v>0</v>
      </c>
      <c r="CN142" s="6">
        <v>0</v>
      </c>
      <c r="CO142" s="6">
        <v>0</v>
      </c>
      <c r="CP142" s="6">
        <v>0</v>
      </c>
      <c r="CQ142" s="6">
        <v>0</v>
      </c>
      <c r="CR142" s="6">
        <v>0</v>
      </c>
      <c r="CS142" s="6">
        <v>0</v>
      </c>
      <c r="CT142" s="6">
        <v>0</v>
      </c>
      <c r="CU142" s="6">
        <v>0</v>
      </c>
      <c r="CV142" s="6">
        <v>0</v>
      </c>
      <c r="CW142" s="6">
        <v>0</v>
      </c>
      <c r="CX142" s="6">
        <v>0</v>
      </c>
      <c r="CY142" s="6">
        <v>0</v>
      </c>
      <c r="CZ142" s="6">
        <v>0</v>
      </c>
      <c r="DA142" s="6">
        <v>0</v>
      </c>
      <c r="DB142" s="6">
        <v>0</v>
      </c>
      <c r="DC142" s="6">
        <v>0</v>
      </c>
      <c r="DD142" s="6">
        <v>0</v>
      </c>
      <c r="DE142" s="6">
        <v>0</v>
      </c>
      <c r="DF142" s="7">
        <v>0</v>
      </c>
      <c r="DG142" s="6">
        <v>0</v>
      </c>
      <c r="DH142" s="6">
        <v>0</v>
      </c>
      <c r="DI142" s="6">
        <v>0</v>
      </c>
      <c r="DJ142" s="6">
        <v>0</v>
      </c>
      <c r="DK142" s="6">
        <v>0</v>
      </c>
      <c r="DL142" s="6">
        <v>0</v>
      </c>
      <c r="DM142" s="6">
        <v>0</v>
      </c>
      <c r="DN142" s="6">
        <v>0</v>
      </c>
      <c r="DO142" s="6">
        <v>0</v>
      </c>
      <c r="DP142" s="6">
        <v>0</v>
      </c>
      <c r="DQ142" s="6">
        <v>0</v>
      </c>
      <c r="DR142" s="6">
        <v>0</v>
      </c>
      <c r="DS142" s="6">
        <v>0</v>
      </c>
      <c r="DT142" s="6">
        <v>0</v>
      </c>
      <c r="DU142" s="6">
        <v>0</v>
      </c>
      <c r="DV142" s="6">
        <v>0</v>
      </c>
      <c r="DW142" s="6">
        <v>0</v>
      </c>
      <c r="DX142" s="6">
        <v>0</v>
      </c>
      <c r="DY142" s="6">
        <v>0</v>
      </c>
      <c r="DZ142" s="6">
        <v>0</v>
      </c>
      <c r="EA142" s="7">
        <v>0</v>
      </c>
      <c r="EB142" s="6">
        <v>0</v>
      </c>
      <c r="EC142" s="6">
        <v>0</v>
      </c>
      <c r="ED142" s="6">
        <v>0</v>
      </c>
      <c r="EE142" s="6">
        <v>0</v>
      </c>
      <c r="EF142" s="6">
        <v>0</v>
      </c>
      <c r="EG142" s="6">
        <v>0</v>
      </c>
      <c r="EH142" s="6">
        <v>0</v>
      </c>
      <c r="EI142" s="6">
        <v>0</v>
      </c>
      <c r="EJ142" s="6">
        <v>0</v>
      </c>
      <c r="EK142" s="6">
        <v>0</v>
      </c>
      <c r="EL142" s="6">
        <v>0</v>
      </c>
      <c r="EM142" s="6">
        <v>0</v>
      </c>
      <c r="EN142" s="6">
        <v>0</v>
      </c>
      <c r="EO142" s="6">
        <v>0</v>
      </c>
      <c r="EP142" s="6">
        <v>0</v>
      </c>
      <c r="EQ142" s="6">
        <v>0</v>
      </c>
      <c r="ER142" s="6">
        <v>0</v>
      </c>
      <c r="ES142" s="6">
        <v>0</v>
      </c>
      <c r="ET142" s="6">
        <v>0</v>
      </c>
      <c r="EU142" s="6">
        <v>0</v>
      </c>
      <c r="EV142" s="7">
        <v>0</v>
      </c>
      <c r="EW142" s="6">
        <v>0</v>
      </c>
      <c r="EX142" s="6">
        <v>0</v>
      </c>
      <c r="EY142" s="6">
        <v>0</v>
      </c>
      <c r="EZ142" s="6">
        <v>0</v>
      </c>
      <c r="FA142" s="6">
        <v>0</v>
      </c>
      <c r="FB142" s="6">
        <v>0</v>
      </c>
      <c r="FC142" s="6">
        <v>0</v>
      </c>
      <c r="FD142" s="6">
        <v>0</v>
      </c>
      <c r="FE142" s="6">
        <v>0</v>
      </c>
      <c r="FF142" s="6">
        <v>0</v>
      </c>
      <c r="FG142" s="6">
        <v>0</v>
      </c>
      <c r="FH142" s="6">
        <v>0</v>
      </c>
      <c r="FI142" s="6">
        <v>0</v>
      </c>
      <c r="FJ142" s="6">
        <v>0</v>
      </c>
      <c r="FK142" s="6">
        <v>0</v>
      </c>
      <c r="FL142" s="6">
        <v>0</v>
      </c>
      <c r="FM142" s="6">
        <v>0</v>
      </c>
      <c r="FN142" s="6">
        <v>0</v>
      </c>
      <c r="FO142" s="6">
        <v>0</v>
      </c>
      <c r="FP142" s="6">
        <v>0</v>
      </c>
      <c r="FQ142" s="7">
        <v>0</v>
      </c>
      <c r="FR142" s="6">
        <v>0</v>
      </c>
      <c r="FS142" s="6">
        <v>0</v>
      </c>
      <c r="FT142" s="6">
        <v>0</v>
      </c>
      <c r="FU142" s="6">
        <v>0</v>
      </c>
      <c r="FV142" s="6">
        <v>0</v>
      </c>
      <c r="FW142" s="6">
        <v>0</v>
      </c>
      <c r="FX142" s="6">
        <v>0</v>
      </c>
      <c r="FY142" s="6">
        <v>0</v>
      </c>
      <c r="FZ142" s="6">
        <v>0</v>
      </c>
      <c r="GA142" s="6">
        <v>0</v>
      </c>
      <c r="GB142" s="6">
        <v>0</v>
      </c>
      <c r="GC142" s="6">
        <v>0</v>
      </c>
      <c r="GD142" s="6">
        <v>0</v>
      </c>
      <c r="GE142" s="6">
        <v>0</v>
      </c>
      <c r="GF142" s="6">
        <v>0</v>
      </c>
      <c r="GG142" s="6">
        <v>0</v>
      </c>
      <c r="GH142" s="6">
        <v>0</v>
      </c>
      <c r="GI142" s="6">
        <v>0</v>
      </c>
      <c r="GJ142" s="6">
        <v>0</v>
      </c>
      <c r="GK142" s="6">
        <v>0</v>
      </c>
      <c r="GL142" s="7">
        <v>0</v>
      </c>
      <c r="GM142" s="6">
        <v>0</v>
      </c>
      <c r="GN142" s="6">
        <v>0</v>
      </c>
      <c r="GO142" s="6">
        <v>0</v>
      </c>
      <c r="GP142" s="6">
        <v>0</v>
      </c>
      <c r="GQ142" s="6">
        <v>0</v>
      </c>
      <c r="GR142" s="6">
        <v>0</v>
      </c>
      <c r="GS142" s="6">
        <v>0</v>
      </c>
      <c r="GT142" s="6">
        <v>0</v>
      </c>
      <c r="GU142" s="6">
        <v>0</v>
      </c>
      <c r="GV142" s="6">
        <v>0</v>
      </c>
      <c r="GW142" s="6">
        <v>0</v>
      </c>
      <c r="GX142" s="6">
        <v>0</v>
      </c>
      <c r="GY142" s="6">
        <v>0</v>
      </c>
      <c r="GZ142" s="6">
        <v>0</v>
      </c>
      <c r="HA142" s="6">
        <v>0</v>
      </c>
      <c r="HB142" s="6">
        <v>0</v>
      </c>
      <c r="HC142" s="6">
        <v>0</v>
      </c>
      <c r="HD142" s="6">
        <v>0</v>
      </c>
      <c r="HE142" s="6">
        <v>0</v>
      </c>
      <c r="HF142" s="6">
        <v>0</v>
      </c>
      <c r="HG142" s="7">
        <v>0</v>
      </c>
      <c r="HH142" s="6">
        <v>0</v>
      </c>
      <c r="HI142" s="6">
        <v>0</v>
      </c>
      <c r="HJ142" s="6">
        <v>0</v>
      </c>
      <c r="HK142" s="6">
        <v>0</v>
      </c>
      <c r="HL142" s="6">
        <v>0</v>
      </c>
      <c r="HM142" s="6">
        <v>0</v>
      </c>
      <c r="HN142" s="6">
        <v>0</v>
      </c>
      <c r="HO142" s="6">
        <v>0</v>
      </c>
      <c r="HP142" s="6">
        <v>0</v>
      </c>
      <c r="HQ142" s="6">
        <v>0</v>
      </c>
      <c r="HR142" s="6">
        <v>0</v>
      </c>
      <c r="HS142" s="6">
        <v>0</v>
      </c>
      <c r="HT142" s="6">
        <v>0</v>
      </c>
      <c r="HU142" s="6">
        <v>0</v>
      </c>
      <c r="HV142" s="6">
        <v>0</v>
      </c>
      <c r="HW142" s="6">
        <v>0</v>
      </c>
      <c r="HX142" s="6">
        <v>0</v>
      </c>
      <c r="HY142" s="6">
        <v>0</v>
      </c>
      <c r="HZ142" s="6">
        <v>0</v>
      </c>
      <c r="IA142" s="6">
        <v>0</v>
      </c>
      <c r="IB142" s="7">
        <v>0</v>
      </c>
    </row>
    <row r="143" spans="3:236" ht="14">
      <c r="C143" s="5" t="s">
        <v>149</v>
      </c>
      <c r="D143" s="6">
        <v>5310</v>
      </c>
      <c r="E143" s="6">
        <v>8217</v>
      </c>
      <c r="F143" s="6">
        <v>6499</v>
      </c>
      <c r="G143" s="6">
        <v>10332</v>
      </c>
      <c r="H143" s="6">
        <v>7938</v>
      </c>
      <c r="I143" s="6">
        <v>6906</v>
      </c>
      <c r="J143" s="6">
        <v>6814</v>
      </c>
      <c r="K143" s="6">
        <v>2775</v>
      </c>
      <c r="L143" s="19">
        <v>1559</v>
      </c>
      <c r="M143" s="17"/>
      <c r="N143" s="18"/>
      <c r="O143" s="6">
        <v>2010</v>
      </c>
      <c r="P143" s="6">
        <v>2969</v>
      </c>
      <c r="Q143" s="6">
        <v>5007</v>
      </c>
      <c r="R143" s="6">
        <v>3285</v>
      </c>
      <c r="S143" s="6">
        <v>4022</v>
      </c>
      <c r="T143" s="6">
        <v>8668</v>
      </c>
      <c r="U143" s="6">
        <v>6570</v>
      </c>
      <c r="V143" s="6">
        <v>8667</v>
      </c>
      <c r="W143" s="6">
        <v>9473</v>
      </c>
      <c r="X143" s="6">
        <v>8935</v>
      </c>
      <c r="Y143" s="6">
        <v>11388</v>
      </c>
      <c r="Z143" s="7">
        <v>6367.2</v>
      </c>
      <c r="AA143" s="6">
        <v>156</v>
      </c>
      <c r="AB143" s="6">
        <v>131</v>
      </c>
      <c r="AC143" s="6">
        <v>142</v>
      </c>
      <c r="AD143" s="6">
        <v>172</v>
      </c>
      <c r="AE143" s="6">
        <v>127</v>
      </c>
      <c r="AF143" s="6">
        <v>116</v>
      </c>
      <c r="AG143" s="6">
        <v>81</v>
      </c>
      <c r="AH143" s="6">
        <v>11</v>
      </c>
      <c r="AI143" s="6">
        <v>66</v>
      </c>
      <c r="AJ143" s="6">
        <v>53</v>
      </c>
      <c r="AK143" s="6">
        <v>45</v>
      </c>
      <c r="AL143" s="6">
        <v>64</v>
      </c>
      <c r="AM143" s="6">
        <v>55</v>
      </c>
      <c r="AN143" s="6">
        <v>24</v>
      </c>
      <c r="AO143" s="6">
        <v>32</v>
      </c>
      <c r="AP143" s="6">
        <v>24</v>
      </c>
      <c r="AQ143" s="6">
        <v>33</v>
      </c>
      <c r="AR143" s="6">
        <v>10</v>
      </c>
      <c r="AS143" s="6">
        <v>10</v>
      </c>
      <c r="AT143" s="6">
        <v>4</v>
      </c>
      <c r="AU143" s="7">
        <v>67.8</v>
      </c>
      <c r="AV143" s="6">
        <v>10620</v>
      </c>
      <c r="AW143" s="6">
        <v>16434</v>
      </c>
      <c r="AX143" s="6">
        <v>12998</v>
      </c>
      <c r="AY143" s="6">
        <v>20664</v>
      </c>
      <c r="AZ143" s="6">
        <v>15876</v>
      </c>
      <c r="BA143" s="6">
        <v>13812</v>
      </c>
      <c r="BB143" s="6">
        <v>13628</v>
      </c>
      <c r="BC143" s="6">
        <v>5550</v>
      </c>
      <c r="BD143" s="6">
        <v>3118</v>
      </c>
      <c r="BE143" s="6">
        <v>4020</v>
      </c>
      <c r="BF143" s="6">
        <v>5938</v>
      </c>
      <c r="BG143" s="6">
        <v>10014</v>
      </c>
      <c r="BH143" s="6">
        <v>6570</v>
      </c>
      <c r="BI143" s="6">
        <v>8044</v>
      </c>
      <c r="BJ143" s="6">
        <v>17336</v>
      </c>
      <c r="BK143" s="6">
        <v>13140</v>
      </c>
      <c r="BL143" s="6">
        <v>17334</v>
      </c>
      <c r="BM143" s="6">
        <v>18946</v>
      </c>
      <c r="BN143" s="6">
        <v>17870</v>
      </c>
      <c r="BO143" s="6">
        <v>22776</v>
      </c>
      <c r="BP143" s="7">
        <v>12734.4</v>
      </c>
      <c r="BQ143" s="6">
        <v>406</v>
      </c>
      <c r="BR143" s="6">
        <v>364</v>
      </c>
      <c r="BS143" s="6">
        <v>429</v>
      </c>
      <c r="BT143" s="6">
        <v>570</v>
      </c>
      <c r="BU143" s="6">
        <v>396</v>
      </c>
      <c r="BV143" s="6">
        <v>412</v>
      </c>
      <c r="BW143" s="6">
        <v>256</v>
      </c>
      <c r="BX143" s="6">
        <v>35</v>
      </c>
      <c r="BY143" s="6">
        <v>202</v>
      </c>
      <c r="BZ143" s="6">
        <v>184</v>
      </c>
      <c r="CA143" s="6">
        <v>181</v>
      </c>
      <c r="CB143" s="6">
        <v>216</v>
      </c>
      <c r="CC143" s="6">
        <v>295</v>
      </c>
      <c r="CD143" s="6">
        <v>83</v>
      </c>
      <c r="CE143" s="6">
        <v>95</v>
      </c>
      <c r="CF143" s="6">
        <v>81</v>
      </c>
      <c r="CG143" s="6">
        <v>43</v>
      </c>
      <c r="CH143" s="6">
        <v>35</v>
      </c>
      <c r="CI143" s="6">
        <v>43</v>
      </c>
      <c r="CJ143" s="6">
        <v>5</v>
      </c>
      <c r="CK143" s="7">
        <v>216.55</v>
      </c>
      <c r="CL143" s="6">
        <v>0</v>
      </c>
      <c r="CM143" s="6">
        <v>0</v>
      </c>
      <c r="CN143" s="6">
        <v>0</v>
      </c>
      <c r="CO143" s="6">
        <v>0</v>
      </c>
      <c r="CP143" s="6">
        <v>0</v>
      </c>
      <c r="CQ143" s="6">
        <v>0</v>
      </c>
      <c r="CR143" s="6">
        <v>0</v>
      </c>
      <c r="CS143" s="6">
        <v>0</v>
      </c>
      <c r="CT143" s="6">
        <v>0</v>
      </c>
      <c r="CU143" s="6">
        <v>0</v>
      </c>
      <c r="CV143" s="6">
        <v>0</v>
      </c>
      <c r="CW143" s="6">
        <v>0</v>
      </c>
      <c r="CX143" s="6">
        <v>0</v>
      </c>
      <c r="CY143" s="6">
        <v>0</v>
      </c>
      <c r="CZ143" s="6">
        <v>0</v>
      </c>
      <c r="DA143" s="6">
        <v>0</v>
      </c>
      <c r="DB143" s="6">
        <v>0</v>
      </c>
      <c r="DC143" s="6">
        <v>0</v>
      </c>
      <c r="DD143" s="6">
        <v>0</v>
      </c>
      <c r="DE143" s="6">
        <v>0</v>
      </c>
      <c r="DF143" s="7">
        <v>0</v>
      </c>
      <c r="DG143" s="6">
        <v>0</v>
      </c>
      <c r="DH143" s="6">
        <v>0</v>
      </c>
      <c r="DI143" s="6">
        <v>0</v>
      </c>
      <c r="DJ143" s="6">
        <v>0</v>
      </c>
      <c r="DK143" s="6">
        <v>0</v>
      </c>
      <c r="DL143" s="6">
        <v>0</v>
      </c>
      <c r="DM143" s="6">
        <v>0</v>
      </c>
      <c r="DN143" s="6">
        <v>0</v>
      </c>
      <c r="DO143" s="6">
        <v>0</v>
      </c>
      <c r="DP143" s="6">
        <v>0</v>
      </c>
      <c r="DQ143" s="6">
        <v>0</v>
      </c>
      <c r="DR143" s="6">
        <v>0</v>
      </c>
      <c r="DS143" s="6">
        <v>0</v>
      </c>
      <c r="DT143" s="6">
        <v>0</v>
      </c>
      <c r="DU143" s="6">
        <v>0</v>
      </c>
      <c r="DV143" s="6">
        <v>0</v>
      </c>
      <c r="DW143" s="6">
        <v>0</v>
      </c>
      <c r="DX143" s="6">
        <v>0</v>
      </c>
      <c r="DY143" s="6">
        <v>0</v>
      </c>
      <c r="DZ143" s="6">
        <v>0</v>
      </c>
      <c r="EA143" s="7">
        <v>0</v>
      </c>
      <c r="EB143" s="6">
        <v>0</v>
      </c>
      <c r="EC143" s="6">
        <v>0</v>
      </c>
      <c r="ED143" s="6">
        <v>0</v>
      </c>
      <c r="EE143" s="6">
        <v>0</v>
      </c>
      <c r="EF143" s="6">
        <v>0</v>
      </c>
      <c r="EG143" s="6">
        <v>0</v>
      </c>
      <c r="EH143" s="6">
        <v>0</v>
      </c>
      <c r="EI143" s="6">
        <v>0</v>
      </c>
      <c r="EJ143" s="6">
        <v>0</v>
      </c>
      <c r="EK143" s="6">
        <v>0</v>
      </c>
      <c r="EL143" s="6">
        <v>0</v>
      </c>
      <c r="EM143" s="6">
        <v>0</v>
      </c>
      <c r="EN143" s="6">
        <v>0</v>
      </c>
      <c r="EO143" s="6">
        <v>0</v>
      </c>
      <c r="EP143" s="6">
        <v>0</v>
      </c>
      <c r="EQ143" s="6">
        <v>0</v>
      </c>
      <c r="ER143" s="6">
        <v>0</v>
      </c>
      <c r="ES143" s="6">
        <v>0</v>
      </c>
      <c r="ET143" s="6">
        <v>0</v>
      </c>
      <c r="EU143" s="6">
        <v>0</v>
      </c>
      <c r="EV143" s="7">
        <v>0</v>
      </c>
      <c r="EW143" s="6">
        <v>0</v>
      </c>
      <c r="EX143" s="6">
        <v>0</v>
      </c>
      <c r="EY143" s="6">
        <v>0</v>
      </c>
      <c r="EZ143" s="6">
        <v>0</v>
      </c>
      <c r="FA143" s="6">
        <v>0</v>
      </c>
      <c r="FB143" s="6">
        <v>0</v>
      </c>
      <c r="FC143" s="6">
        <v>0</v>
      </c>
      <c r="FD143" s="6">
        <v>0</v>
      </c>
      <c r="FE143" s="6">
        <v>0</v>
      </c>
      <c r="FF143" s="6">
        <v>0</v>
      </c>
      <c r="FG143" s="6">
        <v>0</v>
      </c>
      <c r="FH143" s="6">
        <v>0</v>
      </c>
      <c r="FI143" s="6">
        <v>0</v>
      </c>
      <c r="FJ143" s="6">
        <v>0</v>
      </c>
      <c r="FK143" s="6">
        <v>0</v>
      </c>
      <c r="FL143" s="6">
        <v>0</v>
      </c>
      <c r="FM143" s="6">
        <v>0</v>
      </c>
      <c r="FN143" s="6">
        <v>0</v>
      </c>
      <c r="FO143" s="6">
        <v>0</v>
      </c>
      <c r="FP143" s="6">
        <v>0</v>
      </c>
      <c r="FQ143" s="7">
        <v>0</v>
      </c>
      <c r="FR143" s="6">
        <v>0</v>
      </c>
      <c r="FS143" s="6">
        <v>0</v>
      </c>
      <c r="FT143" s="6">
        <v>0</v>
      </c>
      <c r="FU143" s="6">
        <v>0</v>
      </c>
      <c r="FV143" s="6">
        <v>0</v>
      </c>
      <c r="FW143" s="6">
        <v>0</v>
      </c>
      <c r="FX143" s="6">
        <v>0</v>
      </c>
      <c r="FY143" s="6">
        <v>0</v>
      </c>
      <c r="FZ143" s="6">
        <v>0</v>
      </c>
      <c r="GA143" s="6">
        <v>0</v>
      </c>
      <c r="GB143" s="6">
        <v>0</v>
      </c>
      <c r="GC143" s="6">
        <v>0</v>
      </c>
      <c r="GD143" s="6">
        <v>0</v>
      </c>
      <c r="GE143" s="6">
        <v>0</v>
      </c>
      <c r="GF143" s="6">
        <v>0</v>
      </c>
      <c r="GG143" s="6">
        <v>0</v>
      </c>
      <c r="GH143" s="6">
        <v>0</v>
      </c>
      <c r="GI143" s="6">
        <v>0</v>
      </c>
      <c r="GJ143" s="6">
        <v>0</v>
      </c>
      <c r="GK143" s="6">
        <v>0</v>
      </c>
      <c r="GL143" s="7">
        <v>0</v>
      </c>
      <c r="GM143" s="6">
        <v>0</v>
      </c>
      <c r="GN143" s="6">
        <v>0</v>
      </c>
      <c r="GO143" s="6">
        <v>0</v>
      </c>
      <c r="GP143" s="6">
        <v>0</v>
      </c>
      <c r="GQ143" s="6">
        <v>0</v>
      </c>
      <c r="GR143" s="6">
        <v>0</v>
      </c>
      <c r="GS143" s="6">
        <v>0</v>
      </c>
      <c r="GT143" s="6">
        <v>0</v>
      </c>
      <c r="GU143" s="6">
        <v>0</v>
      </c>
      <c r="GV143" s="6">
        <v>0</v>
      </c>
      <c r="GW143" s="6">
        <v>0</v>
      </c>
      <c r="GX143" s="6">
        <v>0</v>
      </c>
      <c r="GY143" s="6">
        <v>0</v>
      </c>
      <c r="GZ143" s="6">
        <v>0</v>
      </c>
      <c r="HA143" s="6">
        <v>0</v>
      </c>
      <c r="HB143" s="6">
        <v>0</v>
      </c>
      <c r="HC143" s="6">
        <v>0</v>
      </c>
      <c r="HD143" s="6">
        <v>0</v>
      </c>
      <c r="HE143" s="6">
        <v>0</v>
      </c>
      <c r="HF143" s="6">
        <v>0</v>
      </c>
      <c r="HG143" s="7">
        <v>0</v>
      </c>
      <c r="HH143" s="6">
        <v>0</v>
      </c>
      <c r="HI143" s="6">
        <v>0</v>
      </c>
      <c r="HJ143" s="6">
        <v>0</v>
      </c>
      <c r="HK143" s="6">
        <v>0</v>
      </c>
      <c r="HL143" s="6">
        <v>0</v>
      </c>
      <c r="HM143" s="6">
        <v>0</v>
      </c>
      <c r="HN143" s="6">
        <v>0</v>
      </c>
      <c r="HO143" s="6">
        <v>0</v>
      </c>
      <c r="HP143" s="6">
        <v>0</v>
      </c>
      <c r="HQ143" s="6">
        <v>0</v>
      </c>
      <c r="HR143" s="6">
        <v>0</v>
      </c>
      <c r="HS143" s="6">
        <v>0</v>
      </c>
      <c r="HT143" s="6">
        <v>0</v>
      </c>
      <c r="HU143" s="6">
        <v>0</v>
      </c>
      <c r="HV143" s="6">
        <v>0</v>
      </c>
      <c r="HW143" s="6">
        <v>0</v>
      </c>
      <c r="HX143" s="6">
        <v>0</v>
      </c>
      <c r="HY143" s="6">
        <v>0</v>
      </c>
      <c r="HZ143" s="6">
        <v>0</v>
      </c>
      <c r="IA143" s="6">
        <v>0</v>
      </c>
      <c r="IB143" s="7">
        <v>0</v>
      </c>
    </row>
    <row r="144" spans="3:236" ht="14">
      <c r="C144" s="5" t="s">
        <v>150</v>
      </c>
      <c r="D144" s="6">
        <v>449798</v>
      </c>
      <c r="E144" s="6">
        <v>480820</v>
      </c>
      <c r="F144" s="6">
        <v>489833</v>
      </c>
      <c r="G144" s="6">
        <v>465323</v>
      </c>
      <c r="H144" s="6">
        <v>464890</v>
      </c>
      <c r="I144" s="6">
        <v>443634</v>
      </c>
      <c r="J144" s="6">
        <v>443030</v>
      </c>
      <c r="K144" s="6">
        <v>534636</v>
      </c>
      <c r="L144" s="19">
        <v>499324</v>
      </c>
      <c r="M144" s="17"/>
      <c r="N144" s="18"/>
      <c r="O144" s="6">
        <v>469920</v>
      </c>
      <c r="P144" s="6">
        <v>473841</v>
      </c>
      <c r="Q144" s="6">
        <v>906175</v>
      </c>
      <c r="R144" s="6">
        <v>899936</v>
      </c>
      <c r="S144" s="6">
        <v>908836</v>
      </c>
      <c r="T144" s="6">
        <v>982324</v>
      </c>
      <c r="U144" s="6">
        <v>880251</v>
      </c>
      <c r="V144" s="6">
        <v>873328</v>
      </c>
      <c r="W144" s="6">
        <v>891917</v>
      </c>
      <c r="X144" s="6">
        <v>969895</v>
      </c>
      <c r="Y144" s="6">
        <v>919311</v>
      </c>
      <c r="Z144" s="7">
        <v>672351.1</v>
      </c>
      <c r="AA144" s="6">
        <v>1138023</v>
      </c>
      <c r="AB144" s="6">
        <v>1136954</v>
      </c>
      <c r="AC144" s="6">
        <v>1150446</v>
      </c>
      <c r="AD144" s="6">
        <v>1074902</v>
      </c>
      <c r="AE144" s="6">
        <v>1168972</v>
      </c>
      <c r="AF144" s="6">
        <v>1120001</v>
      </c>
      <c r="AG144" s="6">
        <v>1043753</v>
      </c>
      <c r="AH144" s="6">
        <v>1206742</v>
      </c>
      <c r="AI144" s="6">
        <v>1099684</v>
      </c>
      <c r="AJ144" s="6">
        <v>1046139</v>
      </c>
      <c r="AK144" s="6">
        <v>1060199</v>
      </c>
      <c r="AL144" s="6">
        <v>1224339</v>
      </c>
      <c r="AM144" s="6">
        <v>1205310</v>
      </c>
      <c r="AN144" s="6">
        <v>1161840</v>
      </c>
      <c r="AO144" s="6">
        <v>1254029</v>
      </c>
      <c r="AP144" s="6">
        <v>1282220</v>
      </c>
      <c r="AQ144" s="6">
        <v>1236342</v>
      </c>
      <c r="AR144" s="6">
        <v>1254312</v>
      </c>
      <c r="AS144" s="6">
        <v>1243214</v>
      </c>
      <c r="AT144" s="6">
        <v>1217246</v>
      </c>
      <c r="AU144" s="7">
        <v>1166233.3500000001</v>
      </c>
      <c r="AV144" s="6">
        <v>601845</v>
      </c>
      <c r="AW144" s="6">
        <v>652641</v>
      </c>
      <c r="AX144" s="6">
        <v>678547</v>
      </c>
      <c r="AY144" s="6">
        <v>641546</v>
      </c>
      <c r="AZ144" s="6">
        <v>653466</v>
      </c>
      <c r="BA144" s="6">
        <v>619779</v>
      </c>
      <c r="BB144" s="6">
        <v>637104</v>
      </c>
      <c r="BC144" s="6">
        <v>773181</v>
      </c>
      <c r="BD144" s="6">
        <v>724586</v>
      </c>
      <c r="BE144" s="6">
        <v>687240</v>
      </c>
      <c r="BF144" s="6">
        <v>692670</v>
      </c>
      <c r="BG144" s="6">
        <v>404517</v>
      </c>
      <c r="BH144" s="6">
        <v>403937</v>
      </c>
      <c r="BI144" s="6">
        <v>420684</v>
      </c>
      <c r="BJ144" s="6">
        <v>439790</v>
      </c>
      <c r="BK144" s="6">
        <v>407815</v>
      </c>
      <c r="BL144" s="6">
        <v>399390</v>
      </c>
      <c r="BM144" s="6">
        <v>406901</v>
      </c>
      <c r="BN144" s="6">
        <v>454816</v>
      </c>
      <c r="BO144" s="6">
        <v>436391</v>
      </c>
      <c r="BP144" s="7">
        <v>556842.30000000005</v>
      </c>
      <c r="BQ144" s="6">
        <v>168318</v>
      </c>
      <c r="BR144" s="6">
        <v>196886</v>
      </c>
      <c r="BS144" s="6">
        <v>206055</v>
      </c>
      <c r="BT144" s="6">
        <v>189632</v>
      </c>
      <c r="BU144" s="6">
        <v>201257</v>
      </c>
      <c r="BV144" s="6">
        <v>191497</v>
      </c>
      <c r="BW144" s="6">
        <v>200371</v>
      </c>
      <c r="BX144" s="6">
        <v>244824</v>
      </c>
      <c r="BY144" s="6">
        <v>232626</v>
      </c>
      <c r="BZ144" s="6">
        <v>213704</v>
      </c>
      <c r="CA144" s="6">
        <v>216816</v>
      </c>
      <c r="CB144" s="6">
        <v>148803</v>
      </c>
      <c r="CC144" s="6">
        <v>144733</v>
      </c>
      <c r="CD144" s="6">
        <v>135699</v>
      </c>
      <c r="CE144" s="6">
        <v>148063</v>
      </c>
      <c r="CF144" s="6">
        <v>148358</v>
      </c>
      <c r="CG144" s="6">
        <v>143596</v>
      </c>
      <c r="CH144" s="6">
        <v>148832</v>
      </c>
      <c r="CI144" s="6">
        <v>146425</v>
      </c>
      <c r="CJ144" s="6">
        <v>148109</v>
      </c>
      <c r="CK144" s="7">
        <v>178730.2</v>
      </c>
      <c r="CL144" s="6">
        <v>0</v>
      </c>
      <c r="CM144" s="6">
        <v>0</v>
      </c>
      <c r="CN144" s="6">
        <v>0</v>
      </c>
      <c r="CO144" s="6">
        <v>0</v>
      </c>
      <c r="CP144" s="6">
        <v>0</v>
      </c>
      <c r="CQ144" s="6">
        <v>0</v>
      </c>
      <c r="CR144" s="6">
        <v>0</v>
      </c>
      <c r="CS144" s="6">
        <v>0</v>
      </c>
      <c r="CT144" s="6">
        <v>0</v>
      </c>
      <c r="CU144" s="6">
        <v>0</v>
      </c>
      <c r="CV144" s="6">
        <v>0</v>
      </c>
      <c r="CW144" s="6">
        <v>0</v>
      </c>
      <c r="CX144" s="6">
        <v>0</v>
      </c>
      <c r="CY144" s="6">
        <v>0</v>
      </c>
      <c r="CZ144" s="6">
        <v>0</v>
      </c>
      <c r="DA144" s="6">
        <v>0</v>
      </c>
      <c r="DB144" s="6">
        <v>0</v>
      </c>
      <c r="DC144" s="6">
        <v>0</v>
      </c>
      <c r="DD144" s="6">
        <v>0</v>
      </c>
      <c r="DE144" s="6">
        <v>0</v>
      </c>
      <c r="DF144" s="7">
        <v>0</v>
      </c>
      <c r="DG144" s="6">
        <v>0</v>
      </c>
      <c r="DH144" s="6">
        <v>0</v>
      </c>
      <c r="DI144" s="6">
        <v>0</v>
      </c>
      <c r="DJ144" s="6">
        <v>0</v>
      </c>
      <c r="DK144" s="6">
        <v>0</v>
      </c>
      <c r="DL144" s="6">
        <v>0</v>
      </c>
      <c r="DM144" s="6">
        <v>0</v>
      </c>
      <c r="DN144" s="6">
        <v>0</v>
      </c>
      <c r="DO144" s="6">
        <v>0</v>
      </c>
      <c r="DP144" s="6">
        <v>0</v>
      </c>
      <c r="DQ144" s="6">
        <v>0</v>
      </c>
      <c r="DR144" s="6">
        <v>0</v>
      </c>
      <c r="DS144" s="6">
        <v>0</v>
      </c>
      <c r="DT144" s="6">
        <v>0</v>
      </c>
      <c r="DU144" s="6">
        <v>0</v>
      </c>
      <c r="DV144" s="6">
        <v>0</v>
      </c>
      <c r="DW144" s="6">
        <v>0</v>
      </c>
      <c r="DX144" s="6">
        <v>0</v>
      </c>
      <c r="DY144" s="6">
        <v>0</v>
      </c>
      <c r="DZ144" s="6">
        <v>0</v>
      </c>
      <c r="EA144" s="7">
        <v>0</v>
      </c>
      <c r="EB144" s="6">
        <v>0</v>
      </c>
      <c r="EC144" s="6">
        <v>0</v>
      </c>
      <c r="ED144" s="6">
        <v>0</v>
      </c>
      <c r="EE144" s="6">
        <v>0</v>
      </c>
      <c r="EF144" s="6">
        <v>0</v>
      </c>
      <c r="EG144" s="6">
        <v>0</v>
      </c>
      <c r="EH144" s="6">
        <v>0</v>
      </c>
      <c r="EI144" s="6">
        <v>0</v>
      </c>
      <c r="EJ144" s="6">
        <v>0</v>
      </c>
      <c r="EK144" s="6">
        <v>0</v>
      </c>
      <c r="EL144" s="6">
        <v>0</v>
      </c>
      <c r="EM144" s="6">
        <v>0</v>
      </c>
      <c r="EN144" s="6">
        <v>0</v>
      </c>
      <c r="EO144" s="6">
        <v>0</v>
      </c>
      <c r="EP144" s="6">
        <v>0</v>
      </c>
      <c r="EQ144" s="6">
        <v>0</v>
      </c>
      <c r="ER144" s="6">
        <v>0</v>
      </c>
      <c r="ES144" s="6">
        <v>0</v>
      </c>
      <c r="ET144" s="6">
        <v>0</v>
      </c>
      <c r="EU144" s="6">
        <v>0</v>
      </c>
      <c r="EV144" s="7">
        <v>0</v>
      </c>
      <c r="EW144" s="6">
        <v>0</v>
      </c>
      <c r="EX144" s="6">
        <v>0</v>
      </c>
      <c r="EY144" s="6">
        <v>0</v>
      </c>
      <c r="EZ144" s="6">
        <v>0</v>
      </c>
      <c r="FA144" s="6">
        <v>0</v>
      </c>
      <c r="FB144" s="6">
        <v>0</v>
      </c>
      <c r="FC144" s="6">
        <v>0</v>
      </c>
      <c r="FD144" s="6">
        <v>0</v>
      </c>
      <c r="FE144" s="6">
        <v>0</v>
      </c>
      <c r="FF144" s="6">
        <v>0</v>
      </c>
      <c r="FG144" s="6">
        <v>0</v>
      </c>
      <c r="FH144" s="6">
        <v>0</v>
      </c>
      <c r="FI144" s="6">
        <v>0</v>
      </c>
      <c r="FJ144" s="6">
        <v>0</v>
      </c>
      <c r="FK144" s="6">
        <v>0</v>
      </c>
      <c r="FL144" s="6">
        <v>0</v>
      </c>
      <c r="FM144" s="6">
        <v>0</v>
      </c>
      <c r="FN144" s="6">
        <v>0</v>
      </c>
      <c r="FO144" s="6">
        <v>0</v>
      </c>
      <c r="FP144" s="6">
        <v>0</v>
      </c>
      <c r="FQ144" s="7">
        <v>0</v>
      </c>
      <c r="FR144" s="6">
        <v>0</v>
      </c>
      <c r="FS144" s="6">
        <v>0</v>
      </c>
      <c r="FT144" s="6">
        <v>0</v>
      </c>
      <c r="FU144" s="6">
        <v>0</v>
      </c>
      <c r="FV144" s="6">
        <v>0</v>
      </c>
      <c r="FW144" s="6">
        <v>0</v>
      </c>
      <c r="FX144" s="6">
        <v>0</v>
      </c>
      <c r="FY144" s="6">
        <v>0</v>
      </c>
      <c r="FZ144" s="6">
        <v>0</v>
      </c>
      <c r="GA144" s="6">
        <v>0</v>
      </c>
      <c r="GB144" s="6">
        <v>0</v>
      </c>
      <c r="GC144" s="6">
        <v>0</v>
      </c>
      <c r="GD144" s="6">
        <v>0</v>
      </c>
      <c r="GE144" s="6">
        <v>0</v>
      </c>
      <c r="GF144" s="6">
        <v>0</v>
      </c>
      <c r="GG144" s="6">
        <v>0</v>
      </c>
      <c r="GH144" s="6">
        <v>0</v>
      </c>
      <c r="GI144" s="6">
        <v>0</v>
      </c>
      <c r="GJ144" s="6">
        <v>0</v>
      </c>
      <c r="GK144" s="6">
        <v>0</v>
      </c>
      <c r="GL144" s="7">
        <v>0</v>
      </c>
      <c r="GM144" s="6">
        <v>0</v>
      </c>
      <c r="GN144" s="6">
        <v>0</v>
      </c>
      <c r="GO144" s="6">
        <v>0</v>
      </c>
      <c r="GP144" s="6">
        <v>0</v>
      </c>
      <c r="GQ144" s="6">
        <v>0</v>
      </c>
      <c r="GR144" s="6">
        <v>0</v>
      </c>
      <c r="GS144" s="6">
        <v>0</v>
      </c>
      <c r="GT144" s="6">
        <v>0</v>
      </c>
      <c r="GU144" s="6">
        <v>0</v>
      </c>
      <c r="GV144" s="6">
        <v>0</v>
      </c>
      <c r="GW144" s="6">
        <v>0</v>
      </c>
      <c r="GX144" s="6">
        <v>0</v>
      </c>
      <c r="GY144" s="6">
        <v>0</v>
      </c>
      <c r="GZ144" s="6">
        <v>0</v>
      </c>
      <c r="HA144" s="6">
        <v>0</v>
      </c>
      <c r="HB144" s="6">
        <v>0</v>
      </c>
      <c r="HC144" s="6">
        <v>0</v>
      </c>
      <c r="HD144" s="6">
        <v>0</v>
      </c>
      <c r="HE144" s="6">
        <v>0</v>
      </c>
      <c r="HF144" s="6">
        <v>0</v>
      </c>
      <c r="HG144" s="7">
        <v>0</v>
      </c>
      <c r="HH144" s="6">
        <v>0</v>
      </c>
      <c r="HI144" s="6">
        <v>0</v>
      </c>
      <c r="HJ144" s="6">
        <v>0</v>
      </c>
      <c r="HK144" s="6">
        <v>0</v>
      </c>
      <c r="HL144" s="6">
        <v>0</v>
      </c>
      <c r="HM144" s="6">
        <v>0</v>
      </c>
      <c r="HN144" s="6">
        <v>0</v>
      </c>
      <c r="HO144" s="6">
        <v>0</v>
      </c>
      <c r="HP144" s="6">
        <v>0</v>
      </c>
      <c r="HQ144" s="6">
        <v>0</v>
      </c>
      <c r="HR144" s="6">
        <v>0</v>
      </c>
      <c r="HS144" s="6">
        <v>0</v>
      </c>
      <c r="HT144" s="6">
        <v>0</v>
      </c>
      <c r="HU144" s="6">
        <v>0</v>
      </c>
      <c r="HV144" s="6">
        <v>0</v>
      </c>
      <c r="HW144" s="6">
        <v>0</v>
      </c>
      <c r="HX144" s="6">
        <v>0</v>
      </c>
      <c r="HY144" s="6">
        <v>0</v>
      </c>
      <c r="HZ144" s="6">
        <v>0</v>
      </c>
      <c r="IA144" s="6">
        <v>0</v>
      </c>
      <c r="IB144" s="7">
        <v>0</v>
      </c>
    </row>
    <row r="145" spans="3:236" ht="14">
      <c r="C145" s="5" t="s">
        <v>151</v>
      </c>
      <c r="D145" s="6">
        <v>27711</v>
      </c>
      <c r="E145" s="6">
        <v>24558</v>
      </c>
      <c r="F145" s="6">
        <v>29913</v>
      </c>
      <c r="G145" s="6">
        <v>33791</v>
      </c>
      <c r="H145" s="6">
        <v>32854</v>
      </c>
      <c r="I145" s="6">
        <v>34876</v>
      </c>
      <c r="J145" s="6">
        <v>30018</v>
      </c>
      <c r="K145" s="6">
        <v>29188</v>
      </c>
      <c r="L145" s="19">
        <v>25636</v>
      </c>
      <c r="M145" s="17"/>
      <c r="N145" s="18"/>
      <c r="O145" s="6">
        <v>32576</v>
      </c>
      <c r="P145" s="6">
        <v>30623</v>
      </c>
      <c r="Q145" s="6">
        <v>31454</v>
      </c>
      <c r="R145" s="6">
        <v>32562</v>
      </c>
      <c r="S145" s="6">
        <v>30039</v>
      </c>
      <c r="T145" s="6">
        <v>34289</v>
      </c>
      <c r="U145" s="6">
        <v>34372</v>
      </c>
      <c r="V145" s="6">
        <v>34317</v>
      </c>
      <c r="W145" s="6">
        <v>34687</v>
      </c>
      <c r="X145" s="6">
        <v>37847</v>
      </c>
      <c r="Y145" s="6">
        <v>39377</v>
      </c>
      <c r="Z145" s="7">
        <v>32034.400000000001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6">
        <v>0</v>
      </c>
      <c r="AT145" s="6">
        <v>0</v>
      </c>
      <c r="AU145" s="7">
        <v>0</v>
      </c>
      <c r="AV145" s="6">
        <v>64769</v>
      </c>
      <c r="AW145" s="6">
        <v>53106</v>
      </c>
      <c r="AX145" s="6">
        <v>67556</v>
      </c>
      <c r="AY145" s="6">
        <v>75669</v>
      </c>
      <c r="AZ145" s="6">
        <v>73683</v>
      </c>
      <c r="BA145" s="6">
        <v>77358</v>
      </c>
      <c r="BB145" s="6">
        <v>69868</v>
      </c>
      <c r="BC145" s="6">
        <v>66659</v>
      </c>
      <c r="BD145" s="6">
        <v>59575</v>
      </c>
      <c r="BE145" s="6">
        <v>71264</v>
      </c>
      <c r="BF145" s="6">
        <v>68997</v>
      </c>
      <c r="BG145" s="6">
        <v>70517</v>
      </c>
      <c r="BH145" s="6">
        <v>75471</v>
      </c>
      <c r="BI145" s="6">
        <v>70145</v>
      </c>
      <c r="BJ145" s="6">
        <v>78601</v>
      </c>
      <c r="BK145" s="6">
        <v>82899</v>
      </c>
      <c r="BL145" s="6">
        <v>80704</v>
      </c>
      <c r="BM145" s="6">
        <v>82897</v>
      </c>
      <c r="BN145" s="6">
        <v>87570</v>
      </c>
      <c r="BO145" s="6">
        <v>91169</v>
      </c>
      <c r="BP145" s="7">
        <v>73423.850000000006</v>
      </c>
      <c r="BQ145" s="6">
        <v>0</v>
      </c>
      <c r="BR145" s="6">
        <v>0</v>
      </c>
      <c r="BS145" s="6">
        <v>0</v>
      </c>
      <c r="BT145" s="6">
        <v>0</v>
      </c>
      <c r="BU145" s="6">
        <v>0</v>
      </c>
      <c r="BV145" s="6">
        <v>0</v>
      </c>
      <c r="BW145" s="6">
        <v>0</v>
      </c>
      <c r="BX145" s="6">
        <v>0</v>
      </c>
      <c r="BY145" s="6">
        <v>0</v>
      </c>
      <c r="BZ145" s="6">
        <v>0</v>
      </c>
      <c r="CA145" s="6">
        <v>0</v>
      </c>
      <c r="CB145" s="6">
        <v>0</v>
      </c>
      <c r="CC145" s="6">
        <v>0</v>
      </c>
      <c r="CD145" s="6">
        <v>0</v>
      </c>
      <c r="CE145" s="6">
        <v>0</v>
      </c>
      <c r="CF145" s="6">
        <v>0</v>
      </c>
      <c r="CG145" s="6">
        <v>0</v>
      </c>
      <c r="CH145" s="6">
        <v>0</v>
      </c>
      <c r="CI145" s="6">
        <v>0</v>
      </c>
      <c r="CJ145" s="6">
        <v>0</v>
      </c>
      <c r="CK145" s="7">
        <v>0</v>
      </c>
      <c r="CL145" s="6">
        <v>0</v>
      </c>
      <c r="CM145" s="6">
        <v>0</v>
      </c>
      <c r="CN145" s="6">
        <v>0</v>
      </c>
      <c r="CO145" s="6">
        <v>0</v>
      </c>
      <c r="CP145" s="6">
        <v>0</v>
      </c>
      <c r="CQ145" s="6">
        <v>0</v>
      </c>
      <c r="CR145" s="6">
        <v>0</v>
      </c>
      <c r="CS145" s="6">
        <v>0</v>
      </c>
      <c r="CT145" s="6">
        <v>0</v>
      </c>
      <c r="CU145" s="6">
        <v>0</v>
      </c>
      <c r="CV145" s="6">
        <v>0</v>
      </c>
      <c r="CW145" s="6">
        <v>0</v>
      </c>
      <c r="CX145" s="6">
        <v>0</v>
      </c>
      <c r="CY145" s="6">
        <v>0</v>
      </c>
      <c r="CZ145" s="6">
        <v>0</v>
      </c>
      <c r="DA145" s="6">
        <v>0</v>
      </c>
      <c r="DB145" s="6">
        <v>0</v>
      </c>
      <c r="DC145" s="6">
        <v>0</v>
      </c>
      <c r="DD145" s="6">
        <v>0</v>
      </c>
      <c r="DE145" s="6">
        <v>0</v>
      </c>
      <c r="DF145" s="7">
        <v>0</v>
      </c>
      <c r="DG145" s="6">
        <v>0</v>
      </c>
      <c r="DH145" s="6">
        <v>0</v>
      </c>
      <c r="DI145" s="6">
        <v>0</v>
      </c>
      <c r="DJ145" s="6">
        <v>0</v>
      </c>
      <c r="DK145" s="6">
        <v>0</v>
      </c>
      <c r="DL145" s="6">
        <v>0</v>
      </c>
      <c r="DM145" s="6">
        <v>0</v>
      </c>
      <c r="DN145" s="6">
        <v>0</v>
      </c>
      <c r="DO145" s="6">
        <v>0</v>
      </c>
      <c r="DP145" s="6">
        <v>0</v>
      </c>
      <c r="DQ145" s="6">
        <v>0</v>
      </c>
      <c r="DR145" s="6">
        <v>0</v>
      </c>
      <c r="DS145" s="6">
        <v>0</v>
      </c>
      <c r="DT145" s="6">
        <v>0</v>
      </c>
      <c r="DU145" s="6">
        <v>0</v>
      </c>
      <c r="DV145" s="6">
        <v>0</v>
      </c>
      <c r="DW145" s="6">
        <v>0</v>
      </c>
      <c r="DX145" s="6">
        <v>0</v>
      </c>
      <c r="DY145" s="6">
        <v>0</v>
      </c>
      <c r="DZ145" s="6">
        <v>0</v>
      </c>
      <c r="EA145" s="7">
        <v>0</v>
      </c>
      <c r="EB145" s="6">
        <v>0</v>
      </c>
      <c r="EC145" s="6">
        <v>0</v>
      </c>
      <c r="ED145" s="6">
        <v>0</v>
      </c>
      <c r="EE145" s="6">
        <v>0</v>
      </c>
      <c r="EF145" s="6">
        <v>0</v>
      </c>
      <c r="EG145" s="6">
        <v>0</v>
      </c>
      <c r="EH145" s="6">
        <v>0</v>
      </c>
      <c r="EI145" s="6">
        <v>0</v>
      </c>
      <c r="EJ145" s="6">
        <v>0</v>
      </c>
      <c r="EK145" s="6">
        <v>0</v>
      </c>
      <c r="EL145" s="6">
        <v>0</v>
      </c>
      <c r="EM145" s="6">
        <v>0</v>
      </c>
      <c r="EN145" s="6">
        <v>0</v>
      </c>
      <c r="EO145" s="6">
        <v>0</v>
      </c>
      <c r="EP145" s="6">
        <v>0</v>
      </c>
      <c r="EQ145" s="6">
        <v>0</v>
      </c>
      <c r="ER145" s="6">
        <v>0</v>
      </c>
      <c r="ES145" s="6">
        <v>0</v>
      </c>
      <c r="ET145" s="6">
        <v>0</v>
      </c>
      <c r="EU145" s="6">
        <v>0</v>
      </c>
      <c r="EV145" s="7">
        <v>0</v>
      </c>
      <c r="EW145" s="6">
        <v>0</v>
      </c>
      <c r="EX145" s="6">
        <v>0</v>
      </c>
      <c r="EY145" s="6">
        <v>0</v>
      </c>
      <c r="EZ145" s="6">
        <v>0</v>
      </c>
      <c r="FA145" s="6">
        <v>0</v>
      </c>
      <c r="FB145" s="6">
        <v>0</v>
      </c>
      <c r="FC145" s="6">
        <v>0</v>
      </c>
      <c r="FD145" s="6">
        <v>0</v>
      </c>
      <c r="FE145" s="6">
        <v>0</v>
      </c>
      <c r="FF145" s="6">
        <v>0</v>
      </c>
      <c r="FG145" s="6">
        <v>0</v>
      </c>
      <c r="FH145" s="6">
        <v>0</v>
      </c>
      <c r="FI145" s="6">
        <v>0</v>
      </c>
      <c r="FJ145" s="6">
        <v>0</v>
      </c>
      <c r="FK145" s="6">
        <v>0</v>
      </c>
      <c r="FL145" s="6">
        <v>0</v>
      </c>
      <c r="FM145" s="6">
        <v>0</v>
      </c>
      <c r="FN145" s="6">
        <v>0</v>
      </c>
      <c r="FO145" s="6">
        <v>0</v>
      </c>
      <c r="FP145" s="6">
        <v>0</v>
      </c>
      <c r="FQ145" s="7">
        <v>0</v>
      </c>
      <c r="FR145" s="6">
        <v>0</v>
      </c>
      <c r="FS145" s="6">
        <v>0</v>
      </c>
      <c r="FT145" s="6">
        <v>0</v>
      </c>
      <c r="FU145" s="6">
        <v>0</v>
      </c>
      <c r="FV145" s="6">
        <v>0</v>
      </c>
      <c r="FW145" s="6">
        <v>0</v>
      </c>
      <c r="FX145" s="6">
        <v>0</v>
      </c>
      <c r="FY145" s="6">
        <v>0</v>
      </c>
      <c r="FZ145" s="6">
        <v>0</v>
      </c>
      <c r="GA145" s="6">
        <v>0</v>
      </c>
      <c r="GB145" s="6">
        <v>0</v>
      </c>
      <c r="GC145" s="6">
        <v>0</v>
      </c>
      <c r="GD145" s="6">
        <v>0</v>
      </c>
      <c r="GE145" s="6">
        <v>0</v>
      </c>
      <c r="GF145" s="6">
        <v>0</v>
      </c>
      <c r="GG145" s="6">
        <v>0</v>
      </c>
      <c r="GH145" s="6">
        <v>0</v>
      </c>
      <c r="GI145" s="6">
        <v>0</v>
      </c>
      <c r="GJ145" s="6">
        <v>0</v>
      </c>
      <c r="GK145" s="6">
        <v>0</v>
      </c>
      <c r="GL145" s="7">
        <v>0</v>
      </c>
      <c r="GM145" s="6">
        <v>0</v>
      </c>
      <c r="GN145" s="6">
        <v>0</v>
      </c>
      <c r="GO145" s="6">
        <v>0</v>
      </c>
      <c r="GP145" s="6">
        <v>0</v>
      </c>
      <c r="GQ145" s="6">
        <v>0</v>
      </c>
      <c r="GR145" s="6">
        <v>0</v>
      </c>
      <c r="GS145" s="6">
        <v>0</v>
      </c>
      <c r="GT145" s="6">
        <v>0</v>
      </c>
      <c r="GU145" s="6">
        <v>0</v>
      </c>
      <c r="GV145" s="6">
        <v>0</v>
      </c>
      <c r="GW145" s="6">
        <v>0</v>
      </c>
      <c r="GX145" s="6">
        <v>0</v>
      </c>
      <c r="GY145" s="6">
        <v>0</v>
      </c>
      <c r="GZ145" s="6">
        <v>0</v>
      </c>
      <c r="HA145" s="6">
        <v>0</v>
      </c>
      <c r="HB145" s="6">
        <v>0</v>
      </c>
      <c r="HC145" s="6">
        <v>0</v>
      </c>
      <c r="HD145" s="6">
        <v>0</v>
      </c>
      <c r="HE145" s="6">
        <v>0</v>
      </c>
      <c r="HF145" s="6">
        <v>0</v>
      </c>
      <c r="HG145" s="7">
        <v>0</v>
      </c>
      <c r="HH145" s="6">
        <v>0</v>
      </c>
      <c r="HI145" s="6">
        <v>0</v>
      </c>
      <c r="HJ145" s="6">
        <v>0</v>
      </c>
      <c r="HK145" s="6">
        <v>0</v>
      </c>
      <c r="HL145" s="6">
        <v>0</v>
      </c>
      <c r="HM145" s="6">
        <v>0</v>
      </c>
      <c r="HN145" s="6">
        <v>0</v>
      </c>
      <c r="HO145" s="6">
        <v>0</v>
      </c>
      <c r="HP145" s="6">
        <v>0</v>
      </c>
      <c r="HQ145" s="6">
        <v>0</v>
      </c>
      <c r="HR145" s="6">
        <v>0</v>
      </c>
      <c r="HS145" s="6">
        <v>0</v>
      </c>
      <c r="HT145" s="6">
        <v>0</v>
      </c>
      <c r="HU145" s="6">
        <v>0</v>
      </c>
      <c r="HV145" s="6">
        <v>0</v>
      </c>
      <c r="HW145" s="6">
        <v>0</v>
      </c>
      <c r="HX145" s="6">
        <v>0</v>
      </c>
      <c r="HY145" s="6">
        <v>0</v>
      </c>
      <c r="HZ145" s="6">
        <v>0</v>
      </c>
      <c r="IA145" s="6">
        <v>0</v>
      </c>
      <c r="IB145" s="7">
        <v>0</v>
      </c>
    </row>
    <row r="146" spans="3:236" ht="14">
      <c r="C146" s="5" t="s">
        <v>152</v>
      </c>
      <c r="D146" s="6">
        <v>8266</v>
      </c>
      <c r="E146" s="6">
        <v>8166</v>
      </c>
      <c r="F146" s="6">
        <v>11278</v>
      </c>
      <c r="G146" s="6">
        <v>4505</v>
      </c>
      <c r="H146" s="6">
        <v>6648</v>
      </c>
      <c r="I146" s="6">
        <v>5075</v>
      </c>
      <c r="J146" s="6">
        <v>10282</v>
      </c>
      <c r="K146" s="6">
        <v>9459</v>
      </c>
      <c r="L146" s="19">
        <v>9982</v>
      </c>
      <c r="M146" s="17"/>
      <c r="N146" s="18"/>
      <c r="O146" s="6">
        <v>10942</v>
      </c>
      <c r="P146" s="6">
        <v>11397</v>
      </c>
      <c r="Q146" s="6">
        <v>9975</v>
      </c>
      <c r="R146" s="6">
        <v>10840</v>
      </c>
      <c r="S146" s="6">
        <v>11623</v>
      </c>
      <c r="T146" s="6">
        <v>10899</v>
      </c>
      <c r="U146" s="6">
        <v>11012</v>
      </c>
      <c r="V146" s="6">
        <v>12669</v>
      </c>
      <c r="W146" s="6">
        <v>10745</v>
      </c>
      <c r="X146" s="6">
        <v>10047</v>
      </c>
      <c r="Y146" s="6">
        <v>11177</v>
      </c>
      <c r="Z146" s="7">
        <v>9749.35</v>
      </c>
      <c r="AA146" s="6">
        <v>1522</v>
      </c>
      <c r="AB146" s="6">
        <v>760</v>
      </c>
      <c r="AC146" s="6">
        <v>1082</v>
      </c>
      <c r="AD146" s="6">
        <v>471</v>
      </c>
      <c r="AE146" s="6">
        <v>137</v>
      </c>
      <c r="AF146" s="6">
        <v>350</v>
      </c>
      <c r="AG146" s="6">
        <v>30</v>
      </c>
      <c r="AH146" s="6">
        <v>1</v>
      </c>
      <c r="AI146" s="6">
        <v>53</v>
      </c>
      <c r="AJ146" s="6">
        <v>4</v>
      </c>
      <c r="AK146" s="6">
        <v>0</v>
      </c>
      <c r="AL146" s="6">
        <v>0</v>
      </c>
      <c r="AM146" s="6">
        <v>0</v>
      </c>
      <c r="AN146" s="6">
        <v>0</v>
      </c>
      <c r="AO146" s="6">
        <v>0</v>
      </c>
      <c r="AP146" s="6">
        <v>21</v>
      </c>
      <c r="AQ146" s="6">
        <v>0</v>
      </c>
      <c r="AR146" s="6">
        <v>0</v>
      </c>
      <c r="AS146" s="6">
        <v>0</v>
      </c>
      <c r="AT146" s="6">
        <v>0</v>
      </c>
      <c r="AU146" s="7">
        <v>221.55</v>
      </c>
      <c r="AV146" s="6">
        <v>303175</v>
      </c>
      <c r="AW146" s="6">
        <v>154561</v>
      </c>
      <c r="AX146" s="6">
        <v>5641</v>
      </c>
      <c r="AY146" s="6">
        <v>34871</v>
      </c>
      <c r="AZ146" s="6">
        <v>66566</v>
      </c>
      <c r="BA146" s="6">
        <v>105234</v>
      </c>
      <c r="BB146" s="6">
        <v>133126</v>
      </c>
      <c r="BC146" s="6">
        <v>109620</v>
      </c>
      <c r="BD146" s="6">
        <v>149575</v>
      </c>
      <c r="BE146" s="6">
        <v>136231</v>
      </c>
      <c r="BF146" s="6">
        <v>155929</v>
      </c>
      <c r="BG146" s="6">
        <v>116049</v>
      </c>
      <c r="BH146" s="6">
        <v>177333</v>
      </c>
      <c r="BI146" s="6">
        <v>163349</v>
      </c>
      <c r="BJ146" s="6">
        <v>142091</v>
      </c>
      <c r="BK146" s="6">
        <v>188559</v>
      </c>
      <c r="BL146" s="6">
        <v>154006</v>
      </c>
      <c r="BM146" s="6">
        <v>232217</v>
      </c>
      <c r="BN146" s="6">
        <v>195870</v>
      </c>
      <c r="BO146" s="6">
        <v>157731</v>
      </c>
      <c r="BP146" s="7">
        <v>144086.70000000001</v>
      </c>
      <c r="BQ146" s="6">
        <v>28980</v>
      </c>
      <c r="BR146" s="6">
        <v>23124</v>
      </c>
      <c r="BS146" s="6">
        <v>47268</v>
      </c>
      <c r="BT146" s="6">
        <v>24552</v>
      </c>
      <c r="BU146" s="6">
        <v>15576</v>
      </c>
      <c r="BV146" s="6">
        <v>10560</v>
      </c>
      <c r="BW146" s="6">
        <v>12600</v>
      </c>
      <c r="BX146" s="6">
        <v>240</v>
      </c>
      <c r="BY146" s="6">
        <v>10152</v>
      </c>
      <c r="BZ146" s="6">
        <v>0</v>
      </c>
      <c r="CA146" s="6">
        <v>0</v>
      </c>
      <c r="CB146" s="6">
        <v>0</v>
      </c>
      <c r="CC146" s="6">
        <v>0</v>
      </c>
      <c r="CD146" s="6">
        <v>0</v>
      </c>
      <c r="CE146" s="6">
        <v>0</v>
      </c>
      <c r="CF146" s="6">
        <v>5712</v>
      </c>
      <c r="CG146" s="6">
        <v>0</v>
      </c>
      <c r="CH146" s="6">
        <v>0</v>
      </c>
      <c r="CI146" s="6">
        <v>0</v>
      </c>
      <c r="CJ146" s="6">
        <v>0</v>
      </c>
      <c r="CK146" s="7">
        <v>8938.2000000000007</v>
      </c>
      <c r="CL146" s="6">
        <v>0</v>
      </c>
      <c r="CM146" s="6">
        <v>0</v>
      </c>
      <c r="CN146" s="6">
        <v>0</v>
      </c>
      <c r="CO146" s="6">
        <v>0</v>
      </c>
      <c r="CP146" s="6">
        <v>0</v>
      </c>
      <c r="CQ146" s="6">
        <v>0</v>
      </c>
      <c r="CR146" s="6">
        <v>0</v>
      </c>
      <c r="CS146" s="6">
        <v>0</v>
      </c>
      <c r="CT146" s="6">
        <v>0</v>
      </c>
      <c r="CU146" s="6">
        <v>0</v>
      </c>
      <c r="CV146" s="6">
        <v>0</v>
      </c>
      <c r="CW146" s="6">
        <v>0</v>
      </c>
      <c r="CX146" s="6">
        <v>0</v>
      </c>
      <c r="CY146" s="6">
        <v>0</v>
      </c>
      <c r="CZ146" s="6">
        <v>0</v>
      </c>
      <c r="DA146" s="6">
        <v>0</v>
      </c>
      <c r="DB146" s="6">
        <v>0</v>
      </c>
      <c r="DC146" s="6">
        <v>0</v>
      </c>
      <c r="DD146" s="6">
        <v>0</v>
      </c>
      <c r="DE146" s="6">
        <v>0</v>
      </c>
      <c r="DF146" s="7">
        <v>0</v>
      </c>
      <c r="DG146" s="6">
        <v>0</v>
      </c>
      <c r="DH146" s="6">
        <v>0</v>
      </c>
      <c r="DI146" s="6">
        <v>0</v>
      </c>
      <c r="DJ146" s="6">
        <v>0</v>
      </c>
      <c r="DK146" s="6">
        <v>0</v>
      </c>
      <c r="DL146" s="6">
        <v>0</v>
      </c>
      <c r="DM146" s="6">
        <v>0</v>
      </c>
      <c r="DN146" s="6">
        <v>0</v>
      </c>
      <c r="DO146" s="6">
        <v>0</v>
      </c>
      <c r="DP146" s="6">
        <v>0</v>
      </c>
      <c r="DQ146" s="6">
        <v>0</v>
      </c>
      <c r="DR146" s="6">
        <v>0</v>
      </c>
      <c r="DS146" s="6">
        <v>0</v>
      </c>
      <c r="DT146" s="6">
        <v>0</v>
      </c>
      <c r="DU146" s="6">
        <v>0</v>
      </c>
      <c r="DV146" s="6">
        <v>0</v>
      </c>
      <c r="DW146" s="6">
        <v>0</v>
      </c>
      <c r="DX146" s="6">
        <v>0</v>
      </c>
      <c r="DY146" s="6">
        <v>0</v>
      </c>
      <c r="DZ146" s="6">
        <v>0</v>
      </c>
      <c r="EA146" s="7">
        <v>0</v>
      </c>
      <c r="EB146" s="6">
        <v>0</v>
      </c>
      <c r="EC146" s="6">
        <v>0</v>
      </c>
      <c r="ED146" s="6">
        <v>0</v>
      </c>
      <c r="EE146" s="6">
        <v>0</v>
      </c>
      <c r="EF146" s="6">
        <v>0</v>
      </c>
      <c r="EG146" s="6">
        <v>0</v>
      </c>
      <c r="EH146" s="6">
        <v>0</v>
      </c>
      <c r="EI146" s="6">
        <v>0</v>
      </c>
      <c r="EJ146" s="6">
        <v>0</v>
      </c>
      <c r="EK146" s="6">
        <v>0</v>
      </c>
      <c r="EL146" s="6">
        <v>0</v>
      </c>
      <c r="EM146" s="6">
        <v>0</v>
      </c>
      <c r="EN146" s="6">
        <v>0</v>
      </c>
      <c r="EO146" s="6">
        <v>0</v>
      </c>
      <c r="EP146" s="6">
        <v>0</v>
      </c>
      <c r="EQ146" s="6">
        <v>0</v>
      </c>
      <c r="ER146" s="6">
        <v>0</v>
      </c>
      <c r="ES146" s="6">
        <v>0</v>
      </c>
      <c r="ET146" s="6">
        <v>0</v>
      </c>
      <c r="EU146" s="6">
        <v>0</v>
      </c>
      <c r="EV146" s="7">
        <v>0</v>
      </c>
      <c r="EW146" s="6">
        <v>0</v>
      </c>
      <c r="EX146" s="6">
        <v>0</v>
      </c>
      <c r="EY146" s="6">
        <v>0</v>
      </c>
      <c r="EZ146" s="6">
        <v>0</v>
      </c>
      <c r="FA146" s="6">
        <v>0</v>
      </c>
      <c r="FB146" s="6">
        <v>0</v>
      </c>
      <c r="FC146" s="6">
        <v>0</v>
      </c>
      <c r="FD146" s="6">
        <v>0</v>
      </c>
      <c r="FE146" s="6">
        <v>0</v>
      </c>
      <c r="FF146" s="6">
        <v>0</v>
      </c>
      <c r="FG146" s="6">
        <v>0</v>
      </c>
      <c r="FH146" s="6">
        <v>0</v>
      </c>
      <c r="FI146" s="6">
        <v>0</v>
      </c>
      <c r="FJ146" s="6">
        <v>0</v>
      </c>
      <c r="FK146" s="6">
        <v>0</v>
      </c>
      <c r="FL146" s="6">
        <v>0</v>
      </c>
      <c r="FM146" s="6">
        <v>0</v>
      </c>
      <c r="FN146" s="6">
        <v>0</v>
      </c>
      <c r="FO146" s="6">
        <v>0</v>
      </c>
      <c r="FP146" s="6">
        <v>0</v>
      </c>
      <c r="FQ146" s="7">
        <v>0</v>
      </c>
      <c r="FR146" s="6">
        <v>12485</v>
      </c>
      <c r="FS146" s="6">
        <v>6282</v>
      </c>
      <c r="FT146" s="6">
        <v>0</v>
      </c>
      <c r="FU146" s="6">
        <v>1366</v>
      </c>
      <c r="FV146" s="6">
        <v>2655</v>
      </c>
      <c r="FW146" s="6">
        <v>4293</v>
      </c>
      <c r="FX146" s="6">
        <v>5345</v>
      </c>
      <c r="FY146" s="6">
        <v>4383</v>
      </c>
      <c r="FZ146" s="6">
        <v>6040</v>
      </c>
      <c r="GA146" s="6">
        <v>5461</v>
      </c>
      <c r="GB146" s="6">
        <v>6274</v>
      </c>
      <c r="GC146" s="6">
        <v>4638</v>
      </c>
      <c r="GD146" s="6">
        <v>7175</v>
      </c>
      <c r="GE146" s="6">
        <v>6576</v>
      </c>
      <c r="GF146" s="6">
        <v>5708</v>
      </c>
      <c r="GG146" s="6">
        <v>7646</v>
      </c>
      <c r="GH146" s="6">
        <v>6166</v>
      </c>
      <c r="GI146" s="6">
        <v>9473</v>
      </c>
      <c r="GJ146" s="6">
        <v>7971</v>
      </c>
      <c r="GK146" s="6">
        <v>6355</v>
      </c>
      <c r="GL146" s="7">
        <v>5814.6</v>
      </c>
      <c r="GM146" s="6">
        <v>1104</v>
      </c>
      <c r="GN146" s="6">
        <v>512</v>
      </c>
      <c r="GO146" s="6">
        <v>730</v>
      </c>
      <c r="GP146" s="6">
        <v>314</v>
      </c>
      <c r="GQ146" s="6">
        <v>606</v>
      </c>
      <c r="GR146" s="6">
        <v>330</v>
      </c>
      <c r="GS146" s="6">
        <v>525</v>
      </c>
      <c r="GT146" s="6">
        <v>10</v>
      </c>
      <c r="GU146" s="6">
        <v>415</v>
      </c>
      <c r="GV146" s="6">
        <v>0</v>
      </c>
      <c r="GW146" s="6">
        <v>0</v>
      </c>
      <c r="GX146" s="6">
        <v>0</v>
      </c>
      <c r="GY146" s="6">
        <v>0</v>
      </c>
      <c r="GZ146" s="6">
        <v>0</v>
      </c>
      <c r="HA146" s="6">
        <v>0</v>
      </c>
      <c r="HB146" s="6">
        <v>238</v>
      </c>
      <c r="HC146" s="6">
        <v>0</v>
      </c>
      <c r="HD146" s="6">
        <v>0</v>
      </c>
      <c r="HE146" s="6">
        <v>0</v>
      </c>
      <c r="HF146" s="6">
        <v>0</v>
      </c>
      <c r="HG146" s="7">
        <v>239.2</v>
      </c>
      <c r="HH146" s="6">
        <v>0</v>
      </c>
      <c r="HI146" s="6">
        <v>0</v>
      </c>
      <c r="HJ146" s="6">
        <v>0</v>
      </c>
      <c r="HK146" s="6">
        <v>0</v>
      </c>
      <c r="HL146" s="6">
        <v>0</v>
      </c>
      <c r="HM146" s="6">
        <v>0</v>
      </c>
      <c r="HN146" s="6">
        <v>0</v>
      </c>
      <c r="HO146" s="6">
        <v>0</v>
      </c>
      <c r="HP146" s="6">
        <v>0</v>
      </c>
      <c r="HQ146" s="6">
        <v>0</v>
      </c>
      <c r="HR146" s="6">
        <v>0</v>
      </c>
      <c r="HS146" s="6">
        <v>0</v>
      </c>
      <c r="HT146" s="6">
        <v>0</v>
      </c>
      <c r="HU146" s="6">
        <v>0</v>
      </c>
      <c r="HV146" s="6">
        <v>0</v>
      </c>
      <c r="HW146" s="6">
        <v>0</v>
      </c>
      <c r="HX146" s="6">
        <v>0</v>
      </c>
      <c r="HY146" s="6">
        <v>0</v>
      </c>
      <c r="HZ146" s="6">
        <v>0</v>
      </c>
      <c r="IA146" s="6">
        <v>0</v>
      </c>
      <c r="IB146" s="7">
        <v>0</v>
      </c>
    </row>
    <row r="147" spans="3:236" ht="14">
      <c r="C147" s="5" t="s">
        <v>153</v>
      </c>
      <c r="D147" s="6">
        <v>3420352</v>
      </c>
      <c r="E147" s="6">
        <v>3481042</v>
      </c>
      <c r="F147" s="6">
        <v>3458956</v>
      </c>
      <c r="G147" s="6">
        <v>3532524</v>
      </c>
      <c r="H147" s="6">
        <v>3333454</v>
      </c>
      <c r="I147" s="6">
        <v>2685219</v>
      </c>
      <c r="J147" s="6">
        <v>2779350</v>
      </c>
      <c r="K147" s="6">
        <v>2944976</v>
      </c>
      <c r="L147" s="19">
        <v>2572072</v>
      </c>
      <c r="M147" s="17"/>
      <c r="N147" s="18"/>
      <c r="O147" s="6">
        <v>2385387</v>
      </c>
      <c r="P147" s="6">
        <v>1954810</v>
      </c>
      <c r="Q147" s="6">
        <v>2360109</v>
      </c>
      <c r="R147" s="6">
        <v>2436110</v>
      </c>
      <c r="S147" s="6">
        <v>2259020</v>
      </c>
      <c r="T147" s="6">
        <v>2496726</v>
      </c>
      <c r="U147" s="6">
        <v>2377258</v>
      </c>
      <c r="V147" s="6">
        <v>1817091</v>
      </c>
      <c r="W147" s="6">
        <v>1698656</v>
      </c>
      <c r="X147" s="6">
        <v>1271855</v>
      </c>
      <c r="Y147" s="6">
        <v>1398188</v>
      </c>
      <c r="Z147" s="7">
        <v>2533157.75</v>
      </c>
      <c r="AA147" s="6">
        <v>494814</v>
      </c>
      <c r="AB147" s="6">
        <v>541053</v>
      </c>
      <c r="AC147" s="6">
        <v>545686</v>
      </c>
      <c r="AD147" s="6">
        <v>445868</v>
      </c>
      <c r="AE147" s="6">
        <v>371995</v>
      </c>
      <c r="AF147" s="6">
        <v>298557</v>
      </c>
      <c r="AG147" s="6">
        <v>324405</v>
      </c>
      <c r="AH147" s="6">
        <v>283101</v>
      </c>
      <c r="AI147" s="6">
        <v>258332</v>
      </c>
      <c r="AJ147" s="6">
        <v>308172</v>
      </c>
      <c r="AK147" s="6">
        <v>291041</v>
      </c>
      <c r="AL147" s="6">
        <v>270413</v>
      </c>
      <c r="AM147" s="6">
        <v>282437</v>
      </c>
      <c r="AN147" s="6">
        <v>241059</v>
      </c>
      <c r="AO147" s="6">
        <v>245240</v>
      </c>
      <c r="AP147" s="6">
        <v>261735</v>
      </c>
      <c r="AQ147" s="6">
        <v>173727</v>
      </c>
      <c r="AR147" s="6">
        <v>0</v>
      </c>
      <c r="AS147" s="6">
        <v>0</v>
      </c>
      <c r="AT147" s="6">
        <v>0</v>
      </c>
      <c r="AU147" s="7">
        <v>281881.75</v>
      </c>
      <c r="AV147" s="6">
        <v>13681408</v>
      </c>
      <c r="AW147" s="6">
        <v>13924168</v>
      </c>
      <c r="AX147" s="6">
        <v>13835824</v>
      </c>
      <c r="AY147" s="6">
        <v>14130096</v>
      </c>
      <c r="AZ147" s="6">
        <v>13333808</v>
      </c>
      <c r="BA147" s="6">
        <v>10740870</v>
      </c>
      <c r="BB147" s="6">
        <v>11117398</v>
      </c>
      <c r="BC147" s="6">
        <v>11779898</v>
      </c>
      <c r="BD147" s="6">
        <v>10288287</v>
      </c>
      <c r="BE147" s="6">
        <v>9541543</v>
      </c>
      <c r="BF147" s="6">
        <v>7819233</v>
      </c>
      <c r="BG147" s="6">
        <v>9440424</v>
      </c>
      <c r="BH147" s="6">
        <v>9744437</v>
      </c>
      <c r="BI147" s="6">
        <v>9036075</v>
      </c>
      <c r="BJ147" s="6">
        <v>9986905</v>
      </c>
      <c r="BK147" s="6">
        <v>9509027</v>
      </c>
      <c r="BL147" s="6">
        <v>7268369</v>
      </c>
      <c r="BM147" s="6">
        <v>6794623</v>
      </c>
      <c r="BN147" s="6">
        <v>5087422</v>
      </c>
      <c r="BO147" s="6">
        <v>5592754</v>
      </c>
      <c r="BP147" s="7">
        <v>10132628.449999999</v>
      </c>
      <c r="BQ147" s="6">
        <v>84117</v>
      </c>
      <c r="BR147" s="6">
        <v>91978</v>
      </c>
      <c r="BS147" s="6">
        <v>92767</v>
      </c>
      <c r="BT147" s="6">
        <v>75798</v>
      </c>
      <c r="BU147" s="6">
        <v>63240</v>
      </c>
      <c r="BV147" s="6">
        <v>50753</v>
      </c>
      <c r="BW147" s="6">
        <v>55149</v>
      </c>
      <c r="BX147" s="6">
        <v>48128</v>
      </c>
      <c r="BY147" s="6">
        <v>43916</v>
      </c>
      <c r="BZ147" s="6">
        <v>52390</v>
      </c>
      <c r="CA147" s="6">
        <v>49478</v>
      </c>
      <c r="CB147" s="6">
        <v>45971</v>
      </c>
      <c r="CC147" s="6">
        <v>48016</v>
      </c>
      <c r="CD147" s="6">
        <v>40979</v>
      </c>
      <c r="CE147" s="6">
        <v>41690</v>
      </c>
      <c r="CF147" s="6">
        <v>44494</v>
      </c>
      <c r="CG147" s="6">
        <v>29533</v>
      </c>
      <c r="CH147" s="6">
        <v>0</v>
      </c>
      <c r="CI147" s="6">
        <v>0</v>
      </c>
      <c r="CJ147" s="6">
        <v>0</v>
      </c>
      <c r="CK147" s="7">
        <v>47919.85</v>
      </c>
      <c r="CL147" s="6">
        <v>0</v>
      </c>
      <c r="CM147" s="6">
        <v>0</v>
      </c>
      <c r="CN147" s="6">
        <v>0</v>
      </c>
      <c r="CO147" s="6">
        <v>0</v>
      </c>
      <c r="CP147" s="6">
        <v>0</v>
      </c>
      <c r="CQ147" s="6">
        <v>0</v>
      </c>
      <c r="CR147" s="6">
        <v>0</v>
      </c>
      <c r="CS147" s="6">
        <v>0</v>
      </c>
      <c r="CT147" s="6">
        <v>0</v>
      </c>
      <c r="CU147" s="6">
        <v>0</v>
      </c>
      <c r="CV147" s="6">
        <v>0</v>
      </c>
      <c r="CW147" s="6">
        <v>0</v>
      </c>
      <c r="CX147" s="6">
        <v>0</v>
      </c>
      <c r="CY147" s="6">
        <v>0</v>
      </c>
      <c r="CZ147" s="6">
        <v>0</v>
      </c>
      <c r="DA147" s="6">
        <v>0</v>
      </c>
      <c r="DB147" s="6">
        <v>0</v>
      </c>
      <c r="DC147" s="6">
        <v>0</v>
      </c>
      <c r="DD147" s="6">
        <v>0</v>
      </c>
      <c r="DE147" s="6">
        <v>0</v>
      </c>
      <c r="DF147" s="7">
        <v>0</v>
      </c>
      <c r="DG147" s="6">
        <v>0</v>
      </c>
      <c r="DH147" s="6">
        <v>0</v>
      </c>
      <c r="DI147" s="6">
        <v>0</v>
      </c>
      <c r="DJ147" s="6">
        <v>0</v>
      </c>
      <c r="DK147" s="6">
        <v>0</v>
      </c>
      <c r="DL147" s="6">
        <v>0</v>
      </c>
      <c r="DM147" s="6">
        <v>0</v>
      </c>
      <c r="DN147" s="6">
        <v>0</v>
      </c>
      <c r="DO147" s="6">
        <v>0</v>
      </c>
      <c r="DP147" s="6">
        <v>0</v>
      </c>
      <c r="DQ147" s="6">
        <v>0</v>
      </c>
      <c r="DR147" s="6">
        <v>0</v>
      </c>
      <c r="DS147" s="6">
        <v>0</v>
      </c>
      <c r="DT147" s="6">
        <v>0</v>
      </c>
      <c r="DU147" s="6">
        <v>0</v>
      </c>
      <c r="DV147" s="6">
        <v>0</v>
      </c>
      <c r="DW147" s="6">
        <v>0</v>
      </c>
      <c r="DX147" s="6">
        <v>0</v>
      </c>
      <c r="DY147" s="6">
        <v>0</v>
      </c>
      <c r="DZ147" s="6">
        <v>0</v>
      </c>
      <c r="EA147" s="7">
        <v>0</v>
      </c>
      <c r="EB147" s="6">
        <v>0</v>
      </c>
      <c r="EC147" s="6">
        <v>0</v>
      </c>
      <c r="ED147" s="6">
        <v>0</v>
      </c>
      <c r="EE147" s="6">
        <v>0</v>
      </c>
      <c r="EF147" s="6">
        <v>0</v>
      </c>
      <c r="EG147" s="6">
        <v>0</v>
      </c>
      <c r="EH147" s="6">
        <v>0</v>
      </c>
      <c r="EI147" s="6">
        <v>0</v>
      </c>
      <c r="EJ147" s="6">
        <v>0</v>
      </c>
      <c r="EK147" s="6">
        <v>0</v>
      </c>
      <c r="EL147" s="6">
        <v>0</v>
      </c>
      <c r="EM147" s="6">
        <v>0</v>
      </c>
      <c r="EN147" s="6">
        <v>0</v>
      </c>
      <c r="EO147" s="6">
        <v>0</v>
      </c>
      <c r="EP147" s="6">
        <v>0</v>
      </c>
      <c r="EQ147" s="6">
        <v>0</v>
      </c>
      <c r="ER147" s="6">
        <v>0</v>
      </c>
      <c r="ES147" s="6">
        <v>0</v>
      </c>
      <c r="ET147" s="6">
        <v>0</v>
      </c>
      <c r="EU147" s="6">
        <v>0</v>
      </c>
      <c r="EV147" s="7">
        <v>0</v>
      </c>
      <c r="EW147" s="6">
        <v>0</v>
      </c>
      <c r="EX147" s="6">
        <v>0</v>
      </c>
      <c r="EY147" s="6">
        <v>0</v>
      </c>
      <c r="EZ147" s="6">
        <v>0</v>
      </c>
      <c r="FA147" s="6">
        <v>0</v>
      </c>
      <c r="FB147" s="6">
        <v>0</v>
      </c>
      <c r="FC147" s="6">
        <v>0</v>
      </c>
      <c r="FD147" s="6">
        <v>0</v>
      </c>
      <c r="FE147" s="6">
        <v>0</v>
      </c>
      <c r="FF147" s="6">
        <v>0</v>
      </c>
      <c r="FG147" s="6">
        <v>0</v>
      </c>
      <c r="FH147" s="6">
        <v>0</v>
      </c>
      <c r="FI147" s="6">
        <v>0</v>
      </c>
      <c r="FJ147" s="6">
        <v>0</v>
      </c>
      <c r="FK147" s="6">
        <v>0</v>
      </c>
      <c r="FL147" s="6">
        <v>0</v>
      </c>
      <c r="FM147" s="6">
        <v>0</v>
      </c>
      <c r="FN147" s="6">
        <v>0</v>
      </c>
      <c r="FO147" s="6">
        <v>0</v>
      </c>
      <c r="FP147" s="6">
        <v>0</v>
      </c>
      <c r="FQ147" s="7">
        <v>0</v>
      </c>
      <c r="FR147" s="6">
        <v>0</v>
      </c>
      <c r="FS147" s="6">
        <v>0</v>
      </c>
      <c r="FT147" s="6">
        <v>0</v>
      </c>
      <c r="FU147" s="6">
        <v>0</v>
      </c>
      <c r="FV147" s="6">
        <v>0</v>
      </c>
      <c r="FW147" s="6">
        <v>0</v>
      </c>
      <c r="FX147" s="6">
        <v>0</v>
      </c>
      <c r="FY147" s="6">
        <v>0</v>
      </c>
      <c r="FZ147" s="6">
        <v>0</v>
      </c>
      <c r="GA147" s="6">
        <v>0</v>
      </c>
      <c r="GB147" s="6">
        <v>0</v>
      </c>
      <c r="GC147" s="6">
        <v>0</v>
      </c>
      <c r="GD147" s="6">
        <v>0</v>
      </c>
      <c r="GE147" s="6">
        <v>0</v>
      </c>
      <c r="GF147" s="6">
        <v>0</v>
      </c>
      <c r="GG147" s="6">
        <v>0</v>
      </c>
      <c r="GH147" s="6">
        <v>0</v>
      </c>
      <c r="GI147" s="6">
        <v>0</v>
      </c>
      <c r="GJ147" s="6">
        <v>0</v>
      </c>
      <c r="GK147" s="6">
        <v>0</v>
      </c>
      <c r="GL147" s="7">
        <v>0</v>
      </c>
      <c r="GM147" s="6">
        <v>0</v>
      </c>
      <c r="GN147" s="6">
        <v>0</v>
      </c>
      <c r="GO147" s="6">
        <v>0</v>
      </c>
      <c r="GP147" s="6">
        <v>0</v>
      </c>
      <c r="GQ147" s="6">
        <v>0</v>
      </c>
      <c r="GR147" s="6">
        <v>0</v>
      </c>
      <c r="GS147" s="6">
        <v>0</v>
      </c>
      <c r="GT147" s="6">
        <v>0</v>
      </c>
      <c r="GU147" s="6">
        <v>0</v>
      </c>
      <c r="GV147" s="6">
        <v>0</v>
      </c>
      <c r="GW147" s="6">
        <v>0</v>
      </c>
      <c r="GX147" s="6">
        <v>0</v>
      </c>
      <c r="GY147" s="6">
        <v>0</v>
      </c>
      <c r="GZ147" s="6">
        <v>0</v>
      </c>
      <c r="HA147" s="6">
        <v>0</v>
      </c>
      <c r="HB147" s="6">
        <v>0</v>
      </c>
      <c r="HC147" s="6">
        <v>0</v>
      </c>
      <c r="HD147" s="6">
        <v>0</v>
      </c>
      <c r="HE147" s="6">
        <v>0</v>
      </c>
      <c r="HF147" s="6">
        <v>0</v>
      </c>
      <c r="HG147" s="7">
        <v>0</v>
      </c>
      <c r="HH147" s="6">
        <v>0</v>
      </c>
      <c r="HI147" s="6">
        <v>0</v>
      </c>
      <c r="HJ147" s="6">
        <v>0</v>
      </c>
      <c r="HK147" s="6">
        <v>0</v>
      </c>
      <c r="HL147" s="6">
        <v>0</v>
      </c>
      <c r="HM147" s="6">
        <v>0</v>
      </c>
      <c r="HN147" s="6">
        <v>0</v>
      </c>
      <c r="HO147" s="6">
        <v>0</v>
      </c>
      <c r="HP147" s="6">
        <v>0</v>
      </c>
      <c r="HQ147" s="6">
        <v>0</v>
      </c>
      <c r="HR147" s="6">
        <v>0</v>
      </c>
      <c r="HS147" s="6">
        <v>0</v>
      </c>
      <c r="HT147" s="6">
        <v>0</v>
      </c>
      <c r="HU147" s="6">
        <v>0</v>
      </c>
      <c r="HV147" s="6">
        <v>0</v>
      </c>
      <c r="HW147" s="6">
        <v>0</v>
      </c>
      <c r="HX147" s="6">
        <v>0</v>
      </c>
      <c r="HY147" s="6">
        <v>0</v>
      </c>
      <c r="HZ147" s="6">
        <v>0</v>
      </c>
      <c r="IA147" s="6">
        <v>0</v>
      </c>
      <c r="IB147" s="7">
        <v>0</v>
      </c>
    </row>
    <row r="148" spans="3:236" ht="14">
      <c r="C148" s="5" t="s">
        <v>154</v>
      </c>
      <c r="D148" s="6">
        <v>7124022</v>
      </c>
      <c r="E148" s="6">
        <v>6813607</v>
      </c>
      <c r="F148" s="6">
        <v>7927567</v>
      </c>
      <c r="G148" s="6">
        <v>8285059</v>
      </c>
      <c r="H148" s="6">
        <v>9014438</v>
      </c>
      <c r="I148" s="6">
        <v>8567769</v>
      </c>
      <c r="J148" s="6">
        <v>8228573</v>
      </c>
      <c r="K148" s="6">
        <v>8294353</v>
      </c>
      <c r="L148" s="19">
        <v>8456456</v>
      </c>
      <c r="M148" s="17"/>
      <c r="N148" s="18"/>
      <c r="O148" s="6">
        <v>8813204</v>
      </c>
      <c r="P148" s="6">
        <v>9431021</v>
      </c>
      <c r="Q148" s="6">
        <v>9010522</v>
      </c>
      <c r="R148" s="6">
        <v>8820757</v>
      </c>
      <c r="S148" s="6">
        <v>7697727</v>
      </c>
      <c r="T148" s="6">
        <v>5043863</v>
      </c>
      <c r="U148" s="6">
        <v>6191246</v>
      </c>
      <c r="V148" s="6">
        <v>6021713</v>
      </c>
      <c r="W148" s="6">
        <v>6392565</v>
      </c>
      <c r="X148" s="6">
        <v>8651770</v>
      </c>
      <c r="Y148" s="6">
        <v>9190610</v>
      </c>
      <c r="Z148" s="7">
        <v>7898842.0999999996</v>
      </c>
      <c r="AA148" s="6">
        <v>642231</v>
      </c>
      <c r="AB148" s="6">
        <v>1426845</v>
      </c>
      <c r="AC148" s="6">
        <v>1192263</v>
      </c>
      <c r="AD148" s="6">
        <v>1039491</v>
      </c>
      <c r="AE148" s="6">
        <v>1186840</v>
      </c>
      <c r="AF148" s="6">
        <v>1048800</v>
      </c>
      <c r="AG148" s="6">
        <v>1153452</v>
      </c>
      <c r="AH148" s="6">
        <v>1193400</v>
      </c>
      <c r="AI148" s="6">
        <v>1332254</v>
      </c>
      <c r="AJ148" s="6">
        <v>1358523</v>
      </c>
      <c r="AK148" s="6">
        <v>1282521</v>
      </c>
      <c r="AL148" s="6">
        <v>1297184</v>
      </c>
      <c r="AM148" s="6">
        <v>1226014</v>
      </c>
      <c r="AN148" s="6">
        <v>1167719</v>
      </c>
      <c r="AO148" s="6">
        <v>297437</v>
      </c>
      <c r="AP148" s="6">
        <v>769716</v>
      </c>
      <c r="AQ148" s="6">
        <v>814744</v>
      </c>
      <c r="AR148" s="6">
        <v>829034</v>
      </c>
      <c r="AS148" s="6">
        <v>837104</v>
      </c>
      <c r="AT148" s="6">
        <v>1503109</v>
      </c>
      <c r="AU148" s="7">
        <v>1079934.05</v>
      </c>
      <c r="AV148" s="6">
        <v>14248044</v>
      </c>
      <c r="AW148" s="6">
        <v>21604212</v>
      </c>
      <c r="AX148" s="6">
        <v>24798166</v>
      </c>
      <c r="AY148" s="6">
        <v>24960068</v>
      </c>
      <c r="AZ148" s="6">
        <v>28820256</v>
      </c>
      <c r="BA148" s="6">
        <v>26955299</v>
      </c>
      <c r="BB148" s="6">
        <v>26012944</v>
      </c>
      <c r="BC148" s="6">
        <v>25907239</v>
      </c>
      <c r="BD148" s="6">
        <v>25850425</v>
      </c>
      <c r="BE148" s="6">
        <v>27380873</v>
      </c>
      <c r="BF148" s="6">
        <v>28384315</v>
      </c>
      <c r="BG148" s="6">
        <v>26840193</v>
      </c>
      <c r="BH148" s="6">
        <v>25589649</v>
      </c>
      <c r="BI148" s="6">
        <v>22394546</v>
      </c>
      <c r="BJ148" s="6">
        <v>15091751</v>
      </c>
      <c r="BK148" s="6">
        <v>17983439</v>
      </c>
      <c r="BL148" s="6">
        <v>16668438</v>
      </c>
      <c r="BM148" s="6">
        <v>17762432</v>
      </c>
      <c r="BN148" s="6">
        <v>24396650</v>
      </c>
      <c r="BO148" s="6">
        <v>25781847</v>
      </c>
      <c r="BP148" s="7">
        <v>23371539.300000001</v>
      </c>
      <c r="BQ148" s="6">
        <v>5137848</v>
      </c>
      <c r="BR148" s="6">
        <v>2853690</v>
      </c>
      <c r="BS148" s="6">
        <v>2384526</v>
      </c>
      <c r="BT148" s="6">
        <v>2078982</v>
      </c>
      <c r="BU148" s="6">
        <v>2373680</v>
      </c>
      <c r="BV148" s="6">
        <v>2097602</v>
      </c>
      <c r="BW148" s="6">
        <v>2306900</v>
      </c>
      <c r="BX148" s="6">
        <v>2386798</v>
      </c>
      <c r="BY148" s="6">
        <v>2664509</v>
      </c>
      <c r="BZ148" s="6">
        <v>2717046</v>
      </c>
      <c r="CA148" s="6">
        <v>2565039</v>
      </c>
      <c r="CB148" s="6">
        <v>2594366</v>
      </c>
      <c r="CC148" s="6">
        <v>2452028</v>
      </c>
      <c r="CD148" s="6">
        <v>2335441</v>
      </c>
      <c r="CE148" s="6">
        <v>594876</v>
      </c>
      <c r="CF148" s="6">
        <v>1539431</v>
      </c>
      <c r="CG148" s="6">
        <v>1629489</v>
      </c>
      <c r="CH148" s="6">
        <v>1658071</v>
      </c>
      <c r="CI148" s="6">
        <v>1674208</v>
      </c>
      <c r="CJ148" s="6">
        <v>3006220</v>
      </c>
      <c r="CK148" s="7">
        <v>2352537.5</v>
      </c>
      <c r="CL148" s="6">
        <v>0</v>
      </c>
      <c r="CM148" s="6">
        <v>0</v>
      </c>
      <c r="CN148" s="6">
        <v>0</v>
      </c>
      <c r="CO148" s="6">
        <v>0</v>
      </c>
      <c r="CP148" s="6">
        <v>0</v>
      </c>
      <c r="CQ148" s="6">
        <v>0</v>
      </c>
      <c r="CR148" s="6">
        <v>0</v>
      </c>
      <c r="CS148" s="6">
        <v>0</v>
      </c>
      <c r="CT148" s="6">
        <v>0</v>
      </c>
      <c r="CU148" s="6">
        <v>0</v>
      </c>
      <c r="CV148" s="6">
        <v>0</v>
      </c>
      <c r="CW148" s="6">
        <v>0</v>
      </c>
      <c r="CX148" s="6">
        <v>0</v>
      </c>
      <c r="CY148" s="6">
        <v>0</v>
      </c>
      <c r="CZ148" s="6">
        <v>0</v>
      </c>
      <c r="DA148" s="6">
        <v>0</v>
      </c>
      <c r="DB148" s="6">
        <v>0</v>
      </c>
      <c r="DC148" s="6">
        <v>0</v>
      </c>
      <c r="DD148" s="6">
        <v>0</v>
      </c>
      <c r="DE148" s="6">
        <v>0</v>
      </c>
      <c r="DF148" s="7">
        <v>0</v>
      </c>
      <c r="DG148" s="6">
        <v>0</v>
      </c>
      <c r="DH148" s="6">
        <v>0</v>
      </c>
      <c r="DI148" s="6">
        <v>0</v>
      </c>
      <c r="DJ148" s="6">
        <v>0</v>
      </c>
      <c r="DK148" s="6">
        <v>0</v>
      </c>
      <c r="DL148" s="6">
        <v>0</v>
      </c>
      <c r="DM148" s="6">
        <v>0</v>
      </c>
      <c r="DN148" s="6">
        <v>0</v>
      </c>
      <c r="DO148" s="6">
        <v>0</v>
      </c>
      <c r="DP148" s="6">
        <v>0</v>
      </c>
      <c r="DQ148" s="6">
        <v>0</v>
      </c>
      <c r="DR148" s="6">
        <v>0</v>
      </c>
      <c r="DS148" s="6">
        <v>0</v>
      </c>
      <c r="DT148" s="6">
        <v>0</v>
      </c>
      <c r="DU148" s="6">
        <v>0</v>
      </c>
      <c r="DV148" s="6">
        <v>0</v>
      </c>
      <c r="DW148" s="6">
        <v>0</v>
      </c>
      <c r="DX148" s="6">
        <v>0</v>
      </c>
      <c r="DY148" s="6">
        <v>0</v>
      </c>
      <c r="DZ148" s="6">
        <v>0</v>
      </c>
      <c r="EA148" s="7">
        <v>0</v>
      </c>
      <c r="EB148" s="6">
        <v>0</v>
      </c>
      <c r="EC148" s="6">
        <v>0</v>
      </c>
      <c r="ED148" s="6">
        <v>0</v>
      </c>
      <c r="EE148" s="6">
        <v>0</v>
      </c>
      <c r="EF148" s="6">
        <v>0</v>
      </c>
      <c r="EG148" s="6">
        <v>0</v>
      </c>
      <c r="EH148" s="6">
        <v>0</v>
      </c>
      <c r="EI148" s="6">
        <v>0</v>
      </c>
      <c r="EJ148" s="6">
        <v>0</v>
      </c>
      <c r="EK148" s="6">
        <v>0</v>
      </c>
      <c r="EL148" s="6">
        <v>0</v>
      </c>
      <c r="EM148" s="6">
        <v>0</v>
      </c>
      <c r="EN148" s="6">
        <v>0</v>
      </c>
      <c r="EO148" s="6">
        <v>0</v>
      </c>
      <c r="EP148" s="6">
        <v>0</v>
      </c>
      <c r="EQ148" s="6">
        <v>0</v>
      </c>
      <c r="ER148" s="6">
        <v>0</v>
      </c>
      <c r="ES148" s="6">
        <v>0</v>
      </c>
      <c r="ET148" s="6">
        <v>0</v>
      </c>
      <c r="EU148" s="6">
        <v>18577</v>
      </c>
      <c r="EV148" s="7">
        <v>928.85</v>
      </c>
      <c r="EW148" s="6">
        <v>0</v>
      </c>
      <c r="EX148" s="6">
        <v>0</v>
      </c>
      <c r="EY148" s="6">
        <v>0</v>
      </c>
      <c r="EZ148" s="6">
        <v>0</v>
      </c>
      <c r="FA148" s="6">
        <v>0</v>
      </c>
      <c r="FB148" s="6">
        <v>0</v>
      </c>
      <c r="FC148" s="6">
        <v>0</v>
      </c>
      <c r="FD148" s="6">
        <v>0</v>
      </c>
      <c r="FE148" s="6">
        <v>0</v>
      </c>
      <c r="FF148" s="6">
        <v>0</v>
      </c>
      <c r="FG148" s="6">
        <v>0</v>
      </c>
      <c r="FH148" s="6">
        <v>0</v>
      </c>
      <c r="FI148" s="6">
        <v>0</v>
      </c>
      <c r="FJ148" s="6">
        <v>0</v>
      </c>
      <c r="FK148" s="6">
        <v>0</v>
      </c>
      <c r="FL148" s="6">
        <v>0</v>
      </c>
      <c r="FM148" s="6">
        <v>0</v>
      </c>
      <c r="FN148" s="6">
        <v>0</v>
      </c>
      <c r="FO148" s="6">
        <v>0</v>
      </c>
      <c r="FP148" s="6">
        <v>3167</v>
      </c>
      <c r="FQ148" s="7">
        <v>158.35</v>
      </c>
      <c r="FR148" s="6">
        <v>10742</v>
      </c>
      <c r="FS148" s="6">
        <v>0</v>
      </c>
      <c r="FT148" s="6">
        <v>0</v>
      </c>
      <c r="FU148" s="6">
        <v>0</v>
      </c>
      <c r="FV148" s="6">
        <v>0</v>
      </c>
      <c r="FW148" s="6">
        <v>0</v>
      </c>
      <c r="FX148" s="6">
        <v>0</v>
      </c>
      <c r="FY148" s="6">
        <v>0</v>
      </c>
      <c r="FZ148" s="6">
        <v>0</v>
      </c>
      <c r="GA148" s="6">
        <v>0</v>
      </c>
      <c r="GB148" s="6">
        <v>0</v>
      </c>
      <c r="GC148" s="6">
        <v>0</v>
      </c>
      <c r="GD148" s="6">
        <v>0</v>
      </c>
      <c r="GE148" s="6">
        <v>0</v>
      </c>
      <c r="GF148" s="6">
        <v>0</v>
      </c>
      <c r="GG148" s="6">
        <v>0</v>
      </c>
      <c r="GH148" s="6">
        <v>0</v>
      </c>
      <c r="GI148" s="6">
        <v>0</v>
      </c>
      <c r="GJ148" s="6">
        <v>0</v>
      </c>
      <c r="GK148" s="6">
        <v>0</v>
      </c>
      <c r="GL148" s="7">
        <v>537.1</v>
      </c>
      <c r="GM148" s="6">
        <v>0</v>
      </c>
      <c r="GN148" s="6">
        <v>0</v>
      </c>
      <c r="GO148" s="6">
        <v>0</v>
      </c>
      <c r="GP148" s="6">
        <v>0</v>
      </c>
      <c r="GQ148" s="6">
        <v>0</v>
      </c>
      <c r="GR148" s="6">
        <v>0</v>
      </c>
      <c r="GS148" s="6">
        <v>0</v>
      </c>
      <c r="GT148" s="6">
        <v>0</v>
      </c>
      <c r="GU148" s="6">
        <v>0</v>
      </c>
      <c r="GV148" s="6">
        <v>0</v>
      </c>
      <c r="GW148" s="6">
        <v>0</v>
      </c>
      <c r="GX148" s="6">
        <v>0</v>
      </c>
      <c r="GY148" s="6">
        <v>0</v>
      </c>
      <c r="GZ148" s="6">
        <v>0</v>
      </c>
      <c r="HA148" s="6">
        <v>0</v>
      </c>
      <c r="HB148" s="6">
        <v>0</v>
      </c>
      <c r="HC148" s="6">
        <v>0</v>
      </c>
      <c r="HD148" s="6">
        <v>0</v>
      </c>
      <c r="HE148" s="6">
        <v>0</v>
      </c>
      <c r="HF148" s="6">
        <v>0</v>
      </c>
      <c r="HG148" s="7">
        <v>0</v>
      </c>
      <c r="HH148" s="6">
        <v>0</v>
      </c>
      <c r="HI148" s="6">
        <v>7462</v>
      </c>
      <c r="HJ148" s="6">
        <v>6369</v>
      </c>
      <c r="HK148" s="6">
        <v>4944</v>
      </c>
      <c r="HL148" s="6">
        <v>6051</v>
      </c>
      <c r="HM148" s="6">
        <v>8596</v>
      </c>
      <c r="HN148" s="6">
        <v>7953</v>
      </c>
      <c r="HO148" s="6">
        <v>9170</v>
      </c>
      <c r="HP148" s="6">
        <v>8582</v>
      </c>
      <c r="HQ148" s="6">
        <v>8730</v>
      </c>
      <c r="HR148" s="6">
        <v>8484</v>
      </c>
      <c r="HS148" s="6">
        <v>8933</v>
      </c>
      <c r="HT148" s="6">
        <v>12985</v>
      </c>
      <c r="HU148" s="6">
        <v>8165</v>
      </c>
      <c r="HV148" s="6">
        <v>7382</v>
      </c>
      <c r="HW148" s="6">
        <v>2219</v>
      </c>
      <c r="HX148" s="6">
        <v>6057</v>
      </c>
      <c r="HY148" s="6">
        <v>1531</v>
      </c>
      <c r="HZ148" s="6">
        <v>1601</v>
      </c>
      <c r="IA148" s="6">
        <v>1466</v>
      </c>
      <c r="IB148" s="7">
        <v>6334</v>
      </c>
    </row>
    <row r="149" spans="3:236" ht="14">
      <c r="C149" s="5" t="s">
        <v>155</v>
      </c>
      <c r="D149" s="6">
        <v>230226</v>
      </c>
      <c r="E149" s="6">
        <v>236918</v>
      </c>
      <c r="F149" s="6">
        <v>253375</v>
      </c>
      <c r="G149" s="6">
        <v>236192</v>
      </c>
      <c r="H149" s="6">
        <v>188613</v>
      </c>
      <c r="I149" s="6">
        <v>148793</v>
      </c>
      <c r="J149" s="6">
        <v>155183</v>
      </c>
      <c r="K149" s="6">
        <v>128796</v>
      </c>
      <c r="L149" s="19">
        <v>116854</v>
      </c>
      <c r="M149" s="17"/>
      <c r="N149" s="18"/>
      <c r="O149" s="6">
        <v>118169</v>
      </c>
      <c r="P149" s="6">
        <v>112262</v>
      </c>
      <c r="Q149" s="6">
        <v>113185</v>
      </c>
      <c r="R149" s="6">
        <v>107223</v>
      </c>
      <c r="S149" s="6">
        <v>109780</v>
      </c>
      <c r="T149" s="6">
        <v>115283</v>
      </c>
      <c r="U149" s="6">
        <v>135309</v>
      </c>
      <c r="V149" s="6">
        <v>117354</v>
      </c>
      <c r="W149" s="6">
        <v>105374</v>
      </c>
      <c r="X149" s="6">
        <v>115888</v>
      </c>
      <c r="Y149" s="6">
        <v>118733</v>
      </c>
      <c r="Z149" s="7">
        <v>148175.5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0</v>
      </c>
      <c r="AS149" s="6">
        <v>0</v>
      </c>
      <c r="AT149" s="6">
        <v>0</v>
      </c>
      <c r="AU149" s="7">
        <v>0</v>
      </c>
      <c r="AV149" s="6">
        <v>932553</v>
      </c>
      <c r="AW149" s="6">
        <v>963252</v>
      </c>
      <c r="AX149" s="6">
        <v>1033209</v>
      </c>
      <c r="AY149" s="6">
        <v>1068859</v>
      </c>
      <c r="AZ149" s="6">
        <v>843737</v>
      </c>
      <c r="BA149" s="6">
        <v>639726</v>
      </c>
      <c r="BB149" s="6">
        <v>628444</v>
      </c>
      <c r="BC149" s="6">
        <v>522133</v>
      </c>
      <c r="BD149" s="6">
        <v>474454</v>
      </c>
      <c r="BE149" s="6">
        <v>478556</v>
      </c>
      <c r="BF149" s="6">
        <v>468787</v>
      </c>
      <c r="BG149" s="6">
        <v>457835</v>
      </c>
      <c r="BH149" s="6">
        <v>433601</v>
      </c>
      <c r="BI149" s="6">
        <v>455539</v>
      </c>
      <c r="BJ149" s="6">
        <v>457650</v>
      </c>
      <c r="BK149" s="6">
        <v>477483</v>
      </c>
      <c r="BL149" s="6">
        <v>382890</v>
      </c>
      <c r="BM149" s="6">
        <v>332653</v>
      </c>
      <c r="BN149" s="6">
        <v>362431</v>
      </c>
      <c r="BO149" s="6">
        <v>380859</v>
      </c>
      <c r="BP149" s="7">
        <v>589732.55000000005</v>
      </c>
      <c r="BQ149" s="6">
        <v>0</v>
      </c>
      <c r="BR149" s="6">
        <v>0</v>
      </c>
      <c r="BS149" s="6">
        <v>0</v>
      </c>
      <c r="BT149" s="6">
        <v>0</v>
      </c>
      <c r="BU149" s="6">
        <v>0</v>
      </c>
      <c r="BV149" s="6">
        <v>0</v>
      </c>
      <c r="BW149" s="6">
        <v>0</v>
      </c>
      <c r="BX149" s="6">
        <v>0</v>
      </c>
      <c r="BY149" s="6">
        <v>0</v>
      </c>
      <c r="BZ149" s="6">
        <v>0</v>
      </c>
      <c r="CA149" s="6">
        <v>0</v>
      </c>
      <c r="CB149" s="6">
        <v>0</v>
      </c>
      <c r="CC149" s="6">
        <v>0</v>
      </c>
      <c r="CD149" s="6">
        <v>0</v>
      </c>
      <c r="CE149" s="6">
        <v>0</v>
      </c>
      <c r="CF149" s="6">
        <v>0</v>
      </c>
      <c r="CG149" s="6">
        <v>0</v>
      </c>
      <c r="CH149" s="6">
        <v>0</v>
      </c>
      <c r="CI149" s="6">
        <v>0</v>
      </c>
      <c r="CJ149" s="6">
        <v>0</v>
      </c>
      <c r="CK149" s="7">
        <v>0</v>
      </c>
      <c r="CL149" s="6">
        <v>0</v>
      </c>
      <c r="CM149" s="6">
        <v>0</v>
      </c>
      <c r="CN149" s="6">
        <v>0</v>
      </c>
      <c r="CO149" s="6">
        <v>0</v>
      </c>
      <c r="CP149" s="6">
        <v>0</v>
      </c>
      <c r="CQ149" s="6">
        <v>0</v>
      </c>
      <c r="CR149" s="6">
        <v>0</v>
      </c>
      <c r="CS149" s="6">
        <v>0</v>
      </c>
      <c r="CT149" s="6">
        <v>0</v>
      </c>
      <c r="CU149" s="6">
        <v>0</v>
      </c>
      <c r="CV149" s="6">
        <v>0</v>
      </c>
      <c r="CW149" s="6">
        <v>0</v>
      </c>
      <c r="CX149" s="6">
        <v>0</v>
      </c>
      <c r="CY149" s="6">
        <v>0</v>
      </c>
      <c r="CZ149" s="6">
        <v>0</v>
      </c>
      <c r="DA149" s="6">
        <v>0</v>
      </c>
      <c r="DB149" s="6">
        <v>0</v>
      </c>
      <c r="DC149" s="6">
        <v>0</v>
      </c>
      <c r="DD149" s="6">
        <v>0</v>
      </c>
      <c r="DE149" s="6">
        <v>0</v>
      </c>
      <c r="DF149" s="7">
        <v>0</v>
      </c>
      <c r="DG149" s="6">
        <v>0</v>
      </c>
      <c r="DH149" s="6">
        <v>0</v>
      </c>
      <c r="DI149" s="6">
        <v>0</v>
      </c>
      <c r="DJ149" s="6">
        <v>0</v>
      </c>
      <c r="DK149" s="6">
        <v>0</v>
      </c>
      <c r="DL149" s="6">
        <v>0</v>
      </c>
      <c r="DM149" s="6">
        <v>0</v>
      </c>
      <c r="DN149" s="6">
        <v>0</v>
      </c>
      <c r="DO149" s="6">
        <v>0</v>
      </c>
      <c r="DP149" s="6">
        <v>0</v>
      </c>
      <c r="DQ149" s="6">
        <v>0</v>
      </c>
      <c r="DR149" s="6">
        <v>0</v>
      </c>
      <c r="DS149" s="6">
        <v>0</v>
      </c>
      <c r="DT149" s="6">
        <v>0</v>
      </c>
      <c r="DU149" s="6">
        <v>0</v>
      </c>
      <c r="DV149" s="6">
        <v>0</v>
      </c>
      <c r="DW149" s="6">
        <v>0</v>
      </c>
      <c r="DX149" s="6">
        <v>0</v>
      </c>
      <c r="DY149" s="6">
        <v>0</v>
      </c>
      <c r="DZ149" s="6">
        <v>0</v>
      </c>
      <c r="EA149" s="7">
        <v>0</v>
      </c>
      <c r="EB149" s="6">
        <v>1908</v>
      </c>
      <c r="EC149" s="6">
        <v>2040</v>
      </c>
      <c r="ED149" s="6">
        <v>2522</v>
      </c>
      <c r="EE149" s="6">
        <v>2552</v>
      </c>
      <c r="EF149" s="6">
        <v>2771</v>
      </c>
      <c r="EG149" s="6">
        <v>2449</v>
      </c>
      <c r="EH149" s="6">
        <v>2206</v>
      </c>
      <c r="EI149" s="6">
        <v>2554</v>
      </c>
      <c r="EJ149" s="6">
        <v>2442</v>
      </c>
      <c r="EK149" s="6">
        <v>2501</v>
      </c>
      <c r="EL149" s="6">
        <v>2548</v>
      </c>
      <c r="EM149" s="6">
        <v>2191</v>
      </c>
      <c r="EN149" s="6">
        <v>2372</v>
      </c>
      <c r="EO149" s="6">
        <v>2240</v>
      </c>
      <c r="EP149" s="6">
        <v>2564</v>
      </c>
      <c r="EQ149" s="6">
        <v>2513</v>
      </c>
      <c r="ER149" s="6">
        <v>10466</v>
      </c>
      <c r="ES149" s="6">
        <v>6447</v>
      </c>
      <c r="ET149" s="6">
        <v>3449</v>
      </c>
      <c r="EU149" s="6">
        <v>3914</v>
      </c>
      <c r="EV149" s="7">
        <v>3132.45</v>
      </c>
      <c r="EW149" s="6">
        <v>1394</v>
      </c>
      <c r="EX149" s="6">
        <v>1567</v>
      </c>
      <c r="EY149" s="6">
        <v>2238</v>
      </c>
      <c r="EZ149" s="6">
        <v>2338</v>
      </c>
      <c r="FA149" s="6">
        <v>1947</v>
      </c>
      <c r="FB149" s="6">
        <v>2097</v>
      </c>
      <c r="FC149" s="6">
        <v>2406</v>
      </c>
      <c r="FD149" s="6">
        <v>2914</v>
      </c>
      <c r="FE149" s="6">
        <v>2900</v>
      </c>
      <c r="FF149" s="6">
        <v>2994</v>
      </c>
      <c r="FG149" s="6">
        <v>2995</v>
      </c>
      <c r="FH149" s="6">
        <v>2547</v>
      </c>
      <c r="FI149" s="6">
        <v>1710</v>
      </c>
      <c r="FJ149" s="6">
        <v>2525</v>
      </c>
      <c r="FK149" s="6">
        <v>2549</v>
      </c>
      <c r="FL149" s="6">
        <v>2519</v>
      </c>
      <c r="FM149" s="6">
        <v>2128</v>
      </c>
      <c r="FN149" s="6">
        <v>623</v>
      </c>
      <c r="FO149" s="6">
        <v>668</v>
      </c>
      <c r="FP149" s="6">
        <v>814</v>
      </c>
      <c r="FQ149" s="7">
        <v>2093.65</v>
      </c>
      <c r="FR149" s="6">
        <v>0</v>
      </c>
      <c r="FS149" s="6">
        <v>0</v>
      </c>
      <c r="FT149" s="6">
        <v>0</v>
      </c>
      <c r="FU149" s="6">
        <v>0</v>
      </c>
      <c r="FV149" s="6">
        <v>0</v>
      </c>
      <c r="FW149" s="6">
        <v>0</v>
      </c>
      <c r="FX149" s="6">
        <v>0</v>
      </c>
      <c r="FY149" s="6">
        <v>0</v>
      </c>
      <c r="FZ149" s="6">
        <v>0</v>
      </c>
      <c r="GA149" s="6">
        <v>0</v>
      </c>
      <c r="GB149" s="6">
        <v>0</v>
      </c>
      <c r="GC149" s="6">
        <v>0</v>
      </c>
      <c r="GD149" s="6">
        <v>0</v>
      </c>
      <c r="GE149" s="6">
        <v>0</v>
      </c>
      <c r="GF149" s="6">
        <v>0</v>
      </c>
      <c r="GG149" s="6">
        <v>0</v>
      </c>
      <c r="GH149" s="6">
        <v>0</v>
      </c>
      <c r="GI149" s="6">
        <v>0</v>
      </c>
      <c r="GJ149" s="6">
        <v>0</v>
      </c>
      <c r="GK149" s="6">
        <v>0</v>
      </c>
      <c r="GL149" s="7">
        <v>0</v>
      </c>
      <c r="GM149" s="6">
        <v>0</v>
      </c>
      <c r="GN149" s="6">
        <v>0</v>
      </c>
      <c r="GO149" s="6">
        <v>0</v>
      </c>
      <c r="GP149" s="6">
        <v>0</v>
      </c>
      <c r="GQ149" s="6">
        <v>0</v>
      </c>
      <c r="GR149" s="6">
        <v>0</v>
      </c>
      <c r="GS149" s="6">
        <v>0</v>
      </c>
      <c r="GT149" s="6">
        <v>0</v>
      </c>
      <c r="GU149" s="6">
        <v>0</v>
      </c>
      <c r="GV149" s="6">
        <v>0</v>
      </c>
      <c r="GW149" s="6">
        <v>0</v>
      </c>
      <c r="GX149" s="6">
        <v>0</v>
      </c>
      <c r="GY149" s="6">
        <v>0</v>
      </c>
      <c r="GZ149" s="6">
        <v>0</v>
      </c>
      <c r="HA149" s="6">
        <v>0</v>
      </c>
      <c r="HB149" s="6">
        <v>0</v>
      </c>
      <c r="HC149" s="6">
        <v>0</v>
      </c>
      <c r="HD149" s="6">
        <v>0</v>
      </c>
      <c r="HE149" s="6">
        <v>0</v>
      </c>
      <c r="HF149" s="6">
        <v>0</v>
      </c>
      <c r="HG149" s="7">
        <v>0</v>
      </c>
      <c r="HH149" s="6">
        <v>0</v>
      </c>
      <c r="HI149" s="6">
        <v>0</v>
      </c>
      <c r="HJ149" s="6">
        <v>0</v>
      </c>
      <c r="HK149" s="6">
        <v>0</v>
      </c>
      <c r="HL149" s="6">
        <v>0</v>
      </c>
      <c r="HM149" s="6">
        <v>0</v>
      </c>
      <c r="HN149" s="6">
        <v>0</v>
      </c>
      <c r="HO149" s="6">
        <v>0</v>
      </c>
      <c r="HP149" s="6">
        <v>0</v>
      </c>
      <c r="HQ149" s="6">
        <v>0</v>
      </c>
      <c r="HR149" s="6">
        <v>0</v>
      </c>
      <c r="HS149" s="6">
        <v>0</v>
      </c>
      <c r="HT149" s="6">
        <v>0</v>
      </c>
      <c r="HU149" s="6">
        <v>0</v>
      </c>
      <c r="HV149" s="6">
        <v>0</v>
      </c>
      <c r="HW149" s="6">
        <v>0</v>
      </c>
      <c r="HX149" s="6">
        <v>0</v>
      </c>
      <c r="HY149" s="6">
        <v>0</v>
      </c>
      <c r="HZ149" s="6">
        <v>0</v>
      </c>
      <c r="IA149" s="6">
        <v>0</v>
      </c>
      <c r="IB149" s="7">
        <v>0</v>
      </c>
    </row>
    <row r="150" spans="3:236" ht="14">
      <c r="C150" s="5" t="s">
        <v>156</v>
      </c>
      <c r="D150" s="6">
        <v>105856</v>
      </c>
      <c r="E150" s="6">
        <v>110971</v>
      </c>
      <c r="F150" s="6">
        <v>111299</v>
      </c>
      <c r="G150" s="6">
        <v>85107</v>
      </c>
      <c r="H150" s="6">
        <v>79548</v>
      </c>
      <c r="I150" s="6">
        <v>68057</v>
      </c>
      <c r="J150" s="6">
        <v>83010</v>
      </c>
      <c r="K150" s="6">
        <v>80046</v>
      </c>
      <c r="L150" s="19">
        <v>105657</v>
      </c>
      <c r="M150" s="17"/>
      <c r="N150" s="18"/>
      <c r="O150" s="6">
        <v>84171</v>
      </c>
      <c r="P150" s="6">
        <v>91436</v>
      </c>
      <c r="Q150" s="6">
        <v>100874</v>
      </c>
      <c r="R150" s="6">
        <v>119665</v>
      </c>
      <c r="S150" s="6">
        <v>104769</v>
      </c>
      <c r="T150" s="6">
        <v>92418</v>
      </c>
      <c r="U150" s="6">
        <v>83440</v>
      </c>
      <c r="V150" s="6">
        <v>100622</v>
      </c>
      <c r="W150" s="6">
        <v>95526</v>
      </c>
      <c r="X150" s="6">
        <v>109151</v>
      </c>
      <c r="Y150" s="6">
        <v>97005</v>
      </c>
      <c r="Z150" s="7">
        <v>95431.4</v>
      </c>
      <c r="AA150" s="6">
        <v>331</v>
      </c>
      <c r="AB150" s="6">
        <v>234</v>
      </c>
      <c r="AC150" s="6">
        <v>2873</v>
      </c>
      <c r="AD150" s="6">
        <v>2683</v>
      </c>
      <c r="AE150" s="6">
        <v>938</v>
      </c>
      <c r="AF150" s="6">
        <v>831</v>
      </c>
      <c r="AG150" s="6">
        <v>1770</v>
      </c>
      <c r="AH150" s="6">
        <v>1512</v>
      </c>
      <c r="AI150" s="6">
        <v>372</v>
      </c>
      <c r="AJ150" s="6">
        <v>570</v>
      </c>
      <c r="AK150" s="6">
        <v>1019</v>
      </c>
      <c r="AL150" s="6">
        <v>1436</v>
      </c>
      <c r="AM150" s="6">
        <v>2935</v>
      </c>
      <c r="AN150" s="6">
        <v>670</v>
      </c>
      <c r="AO150" s="6">
        <v>7732</v>
      </c>
      <c r="AP150" s="6">
        <v>66</v>
      </c>
      <c r="AQ150" s="6">
        <v>121</v>
      </c>
      <c r="AR150" s="6">
        <v>34</v>
      </c>
      <c r="AS150" s="6">
        <v>38</v>
      </c>
      <c r="AT150" s="6">
        <v>153</v>
      </c>
      <c r="AU150" s="7">
        <v>1315.9</v>
      </c>
      <c r="AV150" s="6">
        <v>85741</v>
      </c>
      <c r="AW150" s="6">
        <v>71688</v>
      </c>
      <c r="AX150" s="6">
        <v>73724</v>
      </c>
      <c r="AY150" s="6">
        <v>60151</v>
      </c>
      <c r="AZ150" s="6">
        <v>49081</v>
      </c>
      <c r="BA150" s="6">
        <v>45095</v>
      </c>
      <c r="BB150" s="6">
        <v>66391</v>
      </c>
      <c r="BC150" s="6">
        <v>40025</v>
      </c>
      <c r="BD150" s="6">
        <v>117082</v>
      </c>
      <c r="BE150" s="6">
        <v>43337</v>
      </c>
      <c r="BF150" s="6">
        <v>53971</v>
      </c>
      <c r="BG150" s="6">
        <v>50439</v>
      </c>
      <c r="BH150" s="6">
        <v>59836</v>
      </c>
      <c r="BI150" s="6">
        <v>52387</v>
      </c>
      <c r="BJ150" s="6">
        <v>46208</v>
      </c>
      <c r="BK150" s="6">
        <v>41721</v>
      </c>
      <c r="BL150" s="6">
        <v>50309</v>
      </c>
      <c r="BM150" s="6">
        <v>47761</v>
      </c>
      <c r="BN150" s="6">
        <v>54573</v>
      </c>
      <c r="BO150" s="6">
        <v>58774</v>
      </c>
      <c r="BP150" s="7">
        <v>58414.7</v>
      </c>
      <c r="BQ150" s="6">
        <v>195</v>
      </c>
      <c r="BR150" s="6">
        <v>70</v>
      </c>
      <c r="BS150" s="6">
        <v>4916</v>
      </c>
      <c r="BT150" s="6">
        <v>3879</v>
      </c>
      <c r="BU150" s="6">
        <v>1161</v>
      </c>
      <c r="BV150" s="6">
        <v>681</v>
      </c>
      <c r="BW150" s="6">
        <v>2875</v>
      </c>
      <c r="BX150" s="6">
        <v>2316</v>
      </c>
      <c r="BY150" s="6">
        <v>240</v>
      </c>
      <c r="BZ150" s="6">
        <v>234</v>
      </c>
      <c r="CA150" s="6">
        <v>1390</v>
      </c>
      <c r="CB150" s="6">
        <v>1603</v>
      </c>
      <c r="CC150" s="6">
        <v>4310</v>
      </c>
      <c r="CD150" s="6">
        <v>590</v>
      </c>
      <c r="CE150" s="6">
        <v>15300</v>
      </c>
      <c r="CF150" s="6">
        <v>28</v>
      </c>
      <c r="CG150" s="6">
        <v>56</v>
      </c>
      <c r="CH150" s="6">
        <v>15</v>
      </c>
      <c r="CI150" s="6">
        <v>9</v>
      </c>
      <c r="CJ150" s="6">
        <v>38</v>
      </c>
      <c r="CK150" s="7">
        <v>1995.3</v>
      </c>
      <c r="CL150" s="6">
        <v>0</v>
      </c>
      <c r="CM150" s="6">
        <v>0</v>
      </c>
      <c r="CN150" s="6">
        <v>0</v>
      </c>
      <c r="CO150" s="6">
        <v>0</v>
      </c>
      <c r="CP150" s="6">
        <v>0</v>
      </c>
      <c r="CQ150" s="6">
        <v>0</v>
      </c>
      <c r="CR150" s="6">
        <v>0</v>
      </c>
      <c r="CS150" s="6">
        <v>0</v>
      </c>
      <c r="CT150" s="6">
        <v>0</v>
      </c>
      <c r="CU150" s="6">
        <v>0</v>
      </c>
      <c r="CV150" s="6">
        <v>0</v>
      </c>
      <c r="CW150" s="6">
        <v>0</v>
      </c>
      <c r="CX150" s="6">
        <v>0</v>
      </c>
      <c r="CY150" s="6">
        <v>0</v>
      </c>
      <c r="CZ150" s="6">
        <v>0</v>
      </c>
      <c r="DA150" s="6">
        <v>0</v>
      </c>
      <c r="DB150" s="6">
        <v>0</v>
      </c>
      <c r="DC150" s="6">
        <v>0</v>
      </c>
      <c r="DD150" s="6">
        <v>0</v>
      </c>
      <c r="DE150" s="6">
        <v>0</v>
      </c>
      <c r="DF150" s="7">
        <v>0</v>
      </c>
      <c r="DG150" s="6">
        <v>0</v>
      </c>
      <c r="DH150" s="6">
        <v>0</v>
      </c>
      <c r="DI150" s="6">
        <v>0</v>
      </c>
      <c r="DJ150" s="6">
        <v>0</v>
      </c>
      <c r="DK150" s="6">
        <v>0</v>
      </c>
      <c r="DL150" s="6">
        <v>0</v>
      </c>
      <c r="DM150" s="6">
        <v>0</v>
      </c>
      <c r="DN150" s="6">
        <v>0</v>
      </c>
      <c r="DO150" s="6">
        <v>0</v>
      </c>
      <c r="DP150" s="6">
        <v>0</v>
      </c>
      <c r="DQ150" s="6">
        <v>0</v>
      </c>
      <c r="DR150" s="6">
        <v>0</v>
      </c>
      <c r="DS150" s="6">
        <v>0</v>
      </c>
      <c r="DT150" s="6">
        <v>0</v>
      </c>
      <c r="DU150" s="6">
        <v>0</v>
      </c>
      <c r="DV150" s="6">
        <v>0</v>
      </c>
      <c r="DW150" s="6">
        <v>0</v>
      </c>
      <c r="DX150" s="6">
        <v>0</v>
      </c>
      <c r="DY150" s="6">
        <v>0</v>
      </c>
      <c r="DZ150" s="6">
        <v>0</v>
      </c>
      <c r="EA150" s="7">
        <v>0</v>
      </c>
      <c r="EB150" s="6">
        <v>0</v>
      </c>
      <c r="EC150" s="6">
        <v>0</v>
      </c>
      <c r="ED150" s="6">
        <v>0</v>
      </c>
      <c r="EE150" s="6">
        <v>0</v>
      </c>
      <c r="EF150" s="6">
        <v>0</v>
      </c>
      <c r="EG150" s="6">
        <v>0</v>
      </c>
      <c r="EH150" s="6">
        <v>0</v>
      </c>
      <c r="EI150" s="6">
        <v>0</v>
      </c>
      <c r="EJ150" s="6">
        <v>0</v>
      </c>
      <c r="EK150" s="6">
        <v>0</v>
      </c>
      <c r="EL150" s="6">
        <v>0</v>
      </c>
      <c r="EM150" s="6">
        <v>0</v>
      </c>
      <c r="EN150" s="6">
        <v>0</v>
      </c>
      <c r="EO150" s="6">
        <v>0</v>
      </c>
      <c r="EP150" s="6">
        <v>0</v>
      </c>
      <c r="EQ150" s="6">
        <v>0</v>
      </c>
      <c r="ER150" s="6">
        <v>0</v>
      </c>
      <c r="ES150" s="6">
        <v>0</v>
      </c>
      <c r="ET150" s="6">
        <v>0</v>
      </c>
      <c r="EU150" s="6">
        <v>0</v>
      </c>
      <c r="EV150" s="7">
        <v>0</v>
      </c>
      <c r="EW150" s="6">
        <v>0</v>
      </c>
      <c r="EX150" s="6">
        <v>0</v>
      </c>
      <c r="EY150" s="6">
        <v>0</v>
      </c>
      <c r="EZ150" s="6">
        <v>0</v>
      </c>
      <c r="FA150" s="6">
        <v>0</v>
      </c>
      <c r="FB150" s="6">
        <v>0</v>
      </c>
      <c r="FC150" s="6">
        <v>0</v>
      </c>
      <c r="FD150" s="6">
        <v>0</v>
      </c>
      <c r="FE150" s="6">
        <v>0</v>
      </c>
      <c r="FF150" s="6">
        <v>0</v>
      </c>
      <c r="FG150" s="6">
        <v>0</v>
      </c>
      <c r="FH150" s="6">
        <v>0</v>
      </c>
      <c r="FI150" s="6">
        <v>0</v>
      </c>
      <c r="FJ150" s="6">
        <v>0</v>
      </c>
      <c r="FK150" s="6">
        <v>0</v>
      </c>
      <c r="FL150" s="6">
        <v>0</v>
      </c>
      <c r="FM150" s="6">
        <v>0</v>
      </c>
      <c r="FN150" s="6">
        <v>0</v>
      </c>
      <c r="FO150" s="6">
        <v>0</v>
      </c>
      <c r="FP150" s="6">
        <v>0</v>
      </c>
      <c r="FQ150" s="7">
        <v>0</v>
      </c>
      <c r="FR150" s="6">
        <v>0</v>
      </c>
      <c r="FS150" s="6">
        <v>0</v>
      </c>
      <c r="FT150" s="6">
        <v>0</v>
      </c>
      <c r="FU150" s="6">
        <v>0</v>
      </c>
      <c r="FV150" s="6">
        <v>0</v>
      </c>
      <c r="FW150" s="6">
        <v>0</v>
      </c>
      <c r="FX150" s="6">
        <v>0</v>
      </c>
      <c r="FY150" s="6">
        <v>0</v>
      </c>
      <c r="FZ150" s="6">
        <v>0</v>
      </c>
      <c r="GA150" s="6">
        <v>0</v>
      </c>
      <c r="GB150" s="6">
        <v>0</v>
      </c>
      <c r="GC150" s="6">
        <v>0</v>
      </c>
      <c r="GD150" s="6">
        <v>0</v>
      </c>
      <c r="GE150" s="6">
        <v>0</v>
      </c>
      <c r="GF150" s="6">
        <v>0</v>
      </c>
      <c r="GG150" s="6">
        <v>0</v>
      </c>
      <c r="GH150" s="6">
        <v>0</v>
      </c>
      <c r="GI150" s="6">
        <v>0</v>
      </c>
      <c r="GJ150" s="6">
        <v>0</v>
      </c>
      <c r="GK150" s="6">
        <v>0</v>
      </c>
      <c r="GL150" s="7">
        <v>0</v>
      </c>
      <c r="GM150" s="6">
        <v>0</v>
      </c>
      <c r="GN150" s="6">
        <v>0</v>
      </c>
      <c r="GO150" s="6">
        <v>0</v>
      </c>
      <c r="GP150" s="6">
        <v>0</v>
      </c>
      <c r="GQ150" s="6">
        <v>0</v>
      </c>
      <c r="GR150" s="6">
        <v>0</v>
      </c>
      <c r="GS150" s="6">
        <v>0</v>
      </c>
      <c r="GT150" s="6">
        <v>0</v>
      </c>
      <c r="GU150" s="6">
        <v>0</v>
      </c>
      <c r="GV150" s="6">
        <v>0</v>
      </c>
      <c r="GW150" s="6">
        <v>0</v>
      </c>
      <c r="GX150" s="6">
        <v>0</v>
      </c>
      <c r="GY150" s="6">
        <v>0</v>
      </c>
      <c r="GZ150" s="6">
        <v>0</v>
      </c>
      <c r="HA150" s="6">
        <v>0</v>
      </c>
      <c r="HB150" s="6">
        <v>0</v>
      </c>
      <c r="HC150" s="6">
        <v>0</v>
      </c>
      <c r="HD150" s="6">
        <v>0</v>
      </c>
      <c r="HE150" s="6">
        <v>0</v>
      </c>
      <c r="HF150" s="6">
        <v>0</v>
      </c>
      <c r="HG150" s="7">
        <v>0</v>
      </c>
      <c r="HH150" s="6">
        <v>0</v>
      </c>
      <c r="HI150" s="6">
        <v>0</v>
      </c>
      <c r="HJ150" s="6">
        <v>0</v>
      </c>
      <c r="HK150" s="6">
        <v>0</v>
      </c>
      <c r="HL150" s="6">
        <v>0</v>
      </c>
      <c r="HM150" s="6">
        <v>0</v>
      </c>
      <c r="HN150" s="6">
        <v>0</v>
      </c>
      <c r="HO150" s="6">
        <v>0</v>
      </c>
      <c r="HP150" s="6">
        <v>0</v>
      </c>
      <c r="HQ150" s="6">
        <v>0</v>
      </c>
      <c r="HR150" s="6">
        <v>0</v>
      </c>
      <c r="HS150" s="6">
        <v>0</v>
      </c>
      <c r="HT150" s="6">
        <v>0</v>
      </c>
      <c r="HU150" s="6">
        <v>0</v>
      </c>
      <c r="HV150" s="6">
        <v>0</v>
      </c>
      <c r="HW150" s="6">
        <v>0</v>
      </c>
      <c r="HX150" s="6">
        <v>0</v>
      </c>
      <c r="HY150" s="6">
        <v>0</v>
      </c>
      <c r="HZ150" s="6">
        <v>0</v>
      </c>
      <c r="IA150" s="6">
        <v>0</v>
      </c>
      <c r="IB150" s="7">
        <v>0</v>
      </c>
    </row>
    <row r="151" spans="3:236" ht="14">
      <c r="C151" s="5" t="s">
        <v>157</v>
      </c>
      <c r="D151" s="6">
        <v>143092</v>
      </c>
      <c r="E151" s="6">
        <v>146413</v>
      </c>
      <c r="F151" s="6">
        <v>134241</v>
      </c>
      <c r="G151" s="6">
        <v>129161</v>
      </c>
      <c r="H151" s="6">
        <v>128207</v>
      </c>
      <c r="I151" s="6">
        <v>124429</v>
      </c>
      <c r="J151" s="6">
        <v>133528</v>
      </c>
      <c r="K151" s="6">
        <v>128134</v>
      </c>
      <c r="L151" s="19">
        <v>128579</v>
      </c>
      <c r="M151" s="17"/>
      <c r="N151" s="18"/>
      <c r="O151" s="6">
        <v>114560</v>
      </c>
      <c r="P151" s="6">
        <v>113688</v>
      </c>
      <c r="Q151" s="6">
        <v>103284</v>
      </c>
      <c r="R151" s="6">
        <v>118912</v>
      </c>
      <c r="S151" s="6">
        <v>145596</v>
      </c>
      <c r="T151" s="6">
        <v>125972</v>
      </c>
      <c r="U151" s="6">
        <v>128531</v>
      </c>
      <c r="V151" s="6">
        <v>125218</v>
      </c>
      <c r="W151" s="6">
        <v>135856</v>
      </c>
      <c r="X151" s="6">
        <v>126095</v>
      </c>
      <c r="Y151" s="6">
        <v>117268</v>
      </c>
      <c r="Z151" s="7">
        <v>127538.2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  <c r="AT151" s="6">
        <v>0</v>
      </c>
      <c r="AU151" s="7">
        <v>0</v>
      </c>
      <c r="AV151" s="6">
        <v>191744</v>
      </c>
      <c r="AW151" s="6">
        <v>196195</v>
      </c>
      <c r="AX151" s="6">
        <v>179881</v>
      </c>
      <c r="AY151" s="6">
        <v>173076</v>
      </c>
      <c r="AZ151" s="6">
        <v>171797</v>
      </c>
      <c r="BA151" s="6">
        <v>166737</v>
      </c>
      <c r="BB151" s="6">
        <v>178926</v>
      </c>
      <c r="BC151" s="6">
        <v>171700</v>
      </c>
      <c r="BD151" s="6">
        <v>172295</v>
      </c>
      <c r="BE151" s="6">
        <v>153511</v>
      </c>
      <c r="BF151" s="6">
        <v>152344</v>
      </c>
      <c r="BG151" s="6">
        <v>138404</v>
      </c>
      <c r="BH151" s="6">
        <v>159340</v>
      </c>
      <c r="BI151" s="6">
        <v>195099</v>
      </c>
      <c r="BJ151" s="6">
        <v>168801</v>
      </c>
      <c r="BK151" s="6">
        <v>172231</v>
      </c>
      <c r="BL151" s="6">
        <v>167792</v>
      </c>
      <c r="BM151" s="6">
        <v>182048</v>
      </c>
      <c r="BN151" s="6">
        <v>168967</v>
      </c>
      <c r="BO151" s="6">
        <v>157139</v>
      </c>
      <c r="BP151" s="7">
        <v>170901.35</v>
      </c>
      <c r="BQ151" s="6">
        <v>0</v>
      </c>
      <c r="BR151" s="6">
        <v>0</v>
      </c>
      <c r="BS151" s="6">
        <v>0</v>
      </c>
      <c r="BT151" s="6">
        <v>0</v>
      </c>
      <c r="BU151" s="6">
        <v>0</v>
      </c>
      <c r="BV151" s="6">
        <v>0</v>
      </c>
      <c r="BW151" s="6">
        <v>0</v>
      </c>
      <c r="BX151" s="6">
        <v>0</v>
      </c>
      <c r="BY151" s="6">
        <v>0</v>
      </c>
      <c r="BZ151" s="6">
        <v>0</v>
      </c>
      <c r="CA151" s="6">
        <v>0</v>
      </c>
      <c r="CB151" s="6">
        <v>0</v>
      </c>
      <c r="CC151" s="6">
        <v>0</v>
      </c>
      <c r="CD151" s="6">
        <v>0</v>
      </c>
      <c r="CE151" s="6">
        <v>0</v>
      </c>
      <c r="CF151" s="6">
        <v>0</v>
      </c>
      <c r="CG151" s="6">
        <v>0</v>
      </c>
      <c r="CH151" s="6">
        <v>0</v>
      </c>
      <c r="CI151" s="6">
        <v>0</v>
      </c>
      <c r="CJ151" s="6">
        <v>0</v>
      </c>
      <c r="CK151" s="7">
        <v>0</v>
      </c>
      <c r="CL151" s="6">
        <v>0</v>
      </c>
      <c r="CM151" s="6">
        <v>0</v>
      </c>
      <c r="CN151" s="6">
        <v>0</v>
      </c>
      <c r="CO151" s="6">
        <v>0</v>
      </c>
      <c r="CP151" s="6">
        <v>0</v>
      </c>
      <c r="CQ151" s="6">
        <v>0</v>
      </c>
      <c r="CR151" s="6">
        <v>0</v>
      </c>
      <c r="CS151" s="6">
        <v>0</v>
      </c>
      <c r="CT151" s="6">
        <v>0</v>
      </c>
      <c r="CU151" s="6">
        <v>0</v>
      </c>
      <c r="CV151" s="6">
        <v>0</v>
      </c>
      <c r="CW151" s="6">
        <v>0</v>
      </c>
      <c r="CX151" s="6">
        <v>0</v>
      </c>
      <c r="CY151" s="6">
        <v>0</v>
      </c>
      <c r="CZ151" s="6">
        <v>0</v>
      </c>
      <c r="DA151" s="6">
        <v>0</v>
      </c>
      <c r="DB151" s="6">
        <v>0</v>
      </c>
      <c r="DC151" s="6">
        <v>0</v>
      </c>
      <c r="DD151" s="6">
        <v>0</v>
      </c>
      <c r="DE151" s="6">
        <v>0</v>
      </c>
      <c r="DF151" s="7">
        <v>0</v>
      </c>
      <c r="DG151" s="6">
        <v>0</v>
      </c>
      <c r="DH151" s="6">
        <v>0</v>
      </c>
      <c r="DI151" s="6">
        <v>0</v>
      </c>
      <c r="DJ151" s="6">
        <v>0</v>
      </c>
      <c r="DK151" s="6">
        <v>0</v>
      </c>
      <c r="DL151" s="6">
        <v>0</v>
      </c>
      <c r="DM151" s="6">
        <v>0</v>
      </c>
      <c r="DN151" s="6">
        <v>0</v>
      </c>
      <c r="DO151" s="6">
        <v>0</v>
      </c>
      <c r="DP151" s="6">
        <v>0</v>
      </c>
      <c r="DQ151" s="6">
        <v>0</v>
      </c>
      <c r="DR151" s="6">
        <v>0</v>
      </c>
      <c r="DS151" s="6">
        <v>0</v>
      </c>
      <c r="DT151" s="6">
        <v>0</v>
      </c>
      <c r="DU151" s="6">
        <v>0</v>
      </c>
      <c r="DV151" s="6">
        <v>0</v>
      </c>
      <c r="DW151" s="6">
        <v>0</v>
      </c>
      <c r="DX151" s="6">
        <v>0</v>
      </c>
      <c r="DY151" s="6">
        <v>0</v>
      </c>
      <c r="DZ151" s="6">
        <v>0</v>
      </c>
      <c r="EA151" s="7">
        <v>0</v>
      </c>
      <c r="EB151" s="6">
        <v>0</v>
      </c>
      <c r="EC151" s="6">
        <v>0</v>
      </c>
      <c r="ED151" s="6">
        <v>0</v>
      </c>
      <c r="EE151" s="6">
        <v>0</v>
      </c>
      <c r="EF151" s="6">
        <v>0</v>
      </c>
      <c r="EG151" s="6">
        <v>0</v>
      </c>
      <c r="EH151" s="6">
        <v>0</v>
      </c>
      <c r="EI151" s="6">
        <v>0</v>
      </c>
      <c r="EJ151" s="6">
        <v>0</v>
      </c>
      <c r="EK151" s="6">
        <v>0</v>
      </c>
      <c r="EL151" s="6">
        <v>0</v>
      </c>
      <c r="EM151" s="6">
        <v>0</v>
      </c>
      <c r="EN151" s="6">
        <v>0</v>
      </c>
      <c r="EO151" s="6">
        <v>0</v>
      </c>
      <c r="EP151" s="6">
        <v>0</v>
      </c>
      <c r="EQ151" s="6">
        <v>0</v>
      </c>
      <c r="ER151" s="6">
        <v>0</v>
      </c>
      <c r="ES151" s="6">
        <v>0</v>
      </c>
      <c r="ET151" s="6">
        <v>0</v>
      </c>
      <c r="EU151" s="6">
        <v>0</v>
      </c>
      <c r="EV151" s="7">
        <v>0</v>
      </c>
      <c r="EW151" s="6">
        <v>0</v>
      </c>
      <c r="EX151" s="6">
        <v>0</v>
      </c>
      <c r="EY151" s="6">
        <v>0</v>
      </c>
      <c r="EZ151" s="6">
        <v>0</v>
      </c>
      <c r="FA151" s="6">
        <v>0</v>
      </c>
      <c r="FB151" s="6">
        <v>0</v>
      </c>
      <c r="FC151" s="6">
        <v>0</v>
      </c>
      <c r="FD151" s="6">
        <v>0</v>
      </c>
      <c r="FE151" s="6">
        <v>0</v>
      </c>
      <c r="FF151" s="6">
        <v>0</v>
      </c>
      <c r="FG151" s="6">
        <v>0</v>
      </c>
      <c r="FH151" s="6">
        <v>0</v>
      </c>
      <c r="FI151" s="6">
        <v>0</v>
      </c>
      <c r="FJ151" s="6">
        <v>0</v>
      </c>
      <c r="FK151" s="6">
        <v>0</v>
      </c>
      <c r="FL151" s="6">
        <v>0</v>
      </c>
      <c r="FM151" s="6">
        <v>0</v>
      </c>
      <c r="FN151" s="6">
        <v>0</v>
      </c>
      <c r="FO151" s="6">
        <v>0</v>
      </c>
      <c r="FP151" s="6">
        <v>0</v>
      </c>
      <c r="FQ151" s="7">
        <v>0</v>
      </c>
      <c r="FR151" s="6">
        <v>0</v>
      </c>
      <c r="FS151" s="6">
        <v>0</v>
      </c>
      <c r="FT151" s="6">
        <v>0</v>
      </c>
      <c r="FU151" s="6">
        <v>0</v>
      </c>
      <c r="FV151" s="6">
        <v>0</v>
      </c>
      <c r="FW151" s="6">
        <v>0</v>
      </c>
      <c r="FX151" s="6">
        <v>0</v>
      </c>
      <c r="FY151" s="6">
        <v>0</v>
      </c>
      <c r="FZ151" s="6">
        <v>0</v>
      </c>
      <c r="GA151" s="6">
        <v>0</v>
      </c>
      <c r="GB151" s="6">
        <v>0</v>
      </c>
      <c r="GC151" s="6">
        <v>0</v>
      </c>
      <c r="GD151" s="6">
        <v>0</v>
      </c>
      <c r="GE151" s="6">
        <v>0</v>
      </c>
      <c r="GF151" s="6">
        <v>0</v>
      </c>
      <c r="GG151" s="6">
        <v>0</v>
      </c>
      <c r="GH151" s="6">
        <v>0</v>
      </c>
      <c r="GI151" s="6">
        <v>0</v>
      </c>
      <c r="GJ151" s="6">
        <v>0</v>
      </c>
      <c r="GK151" s="6">
        <v>0</v>
      </c>
      <c r="GL151" s="7">
        <v>0</v>
      </c>
      <c r="GM151" s="6">
        <v>0</v>
      </c>
      <c r="GN151" s="6">
        <v>0</v>
      </c>
      <c r="GO151" s="6">
        <v>0</v>
      </c>
      <c r="GP151" s="6">
        <v>0</v>
      </c>
      <c r="GQ151" s="6">
        <v>0</v>
      </c>
      <c r="GR151" s="6">
        <v>0</v>
      </c>
      <c r="GS151" s="6">
        <v>0</v>
      </c>
      <c r="GT151" s="6">
        <v>0</v>
      </c>
      <c r="GU151" s="6">
        <v>0</v>
      </c>
      <c r="GV151" s="6">
        <v>0</v>
      </c>
      <c r="GW151" s="6">
        <v>0</v>
      </c>
      <c r="GX151" s="6">
        <v>0</v>
      </c>
      <c r="GY151" s="6">
        <v>0</v>
      </c>
      <c r="GZ151" s="6">
        <v>0</v>
      </c>
      <c r="HA151" s="6">
        <v>0</v>
      </c>
      <c r="HB151" s="6">
        <v>0</v>
      </c>
      <c r="HC151" s="6">
        <v>0</v>
      </c>
      <c r="HD151" s="6">
        <v>0</v>
      </c>
      <c r="HE151" s="6">
        <v>0</v>
      </c>
      <c r="HF151" s="6">
        <v>0</v>
      </c>
      <c r="HG151" s="7">
        <v>0</v>
      </c>
      <c r="HH151" s="6">
        <v>0</v>
      </c>
      <c r="HI151" s="6">
        <v>0</v>
      </c>
      <c r="HJ151" s="6">
        <v>0</v>
      </c>
      <c r="HK151" s="6">
        <v>0</v>
      </c>
      <c r="HL151" s="6">
        <v>0</v>
      </c>
      <c r="HM151" s="6">
        <v>0</v>
      </c>
      <c r="HN151" s="6">
        <v>0</v>
      </c>
      <c r="HO151" s="6">
        <v>0</v>
      </c>
      <c r="HP151" s="6">
        <v>0</v>
      </c>
      <c r="HQ151" s="6">
        <v>0</v>
      </c>
      <c r="HR151" s="6">
        <v>0</v>
      </c>
      <c r="HS151" s="6">
        <v>0</v>
      </c>
      <c r="HT151" s="6">
        <v>0</v>
      </c>
      <c r="HU151" s="6">
        <v>0</v>
      </c>
      <c r="HV151" s="6">
        <v>0</v>
      </c>
      <c r="HW151" s="6">
        <v>0</v>
      </c>
      <c r="HX151" s="6">
        <v>0</v>
      </c>
      <c r="HY151" s="6">
        <v>0</v>
      </c>
      <c r="HZ151" s="6">
        <v>0</v>
      </c>
      <c r="IA151" s="6">
        <v>0</v>
      </c>
      <c r="IB151" s="7">
        <v>0</v>
      </c>
    </row>
    <row r="152" spans="3:236" ht="14">
      <c r="C152" s="5" t="s">
        <v>158</v>
      </c>
      <c r="D152" s="6">
        <v>102262</v>
      </c>
      <c r="E152" s="6">
        <v>127449</v>
      </c>
      <c r="F152" s="6">
        <v>141453</v>
      </c>
      <c r="G152" s="6">
        <v>141907</v>
      </c>
      <c r="H152" s="6">
        <v>138084</v>
      </c>
      <c r="I152" s="6">
        <v>79541</v>
      </c>
      <c r="J152" s="6">
        <v>74525</v>
      </c>
      <c r="K152" s="6">
        <v>59089</v>
      </c>
      <c r="L152" s="19">
        <v>135870</v>
      </c>
      <c r="M152" s="17"/>
      <c r="N152" s="18"/>
      <c r="O152" s="6">
        <v>101844</v>
      </c>
      <c r="P152" s="6">
        <v>99975</v>
      </c>
      <c r="Q152" s="6">
        <v>113083</v>
      </c>
      <c r="R152" s="6">
        <v>128158</v>
      </c>
      <c r="S152" s="6">
        <v>130647</v>
      </c>
      <c r="T152" s="6">
        <v>134824</v>
      </c>
      <c r="U152" s="6">
        <v>131683</v>
      </c>
      <c r="V152" s="6">
        <v>131984</v>
      </c>
      <c r="W152" s="6">
        <v>130952</v>
      </c>
      <c r="X152" s="6">
        <v>129750</v>
      </c>
      <c r="Y152" s="6">
        <v>122457</v>
      </c>
      <c r="Z152" s="7">
        <v>117776.85</v>
      </c>
      <c r="AA152" s="6">
        <v>3650</v>
      </c>
      <c r="AB152" s="6">
        <v>3650</v>
      </c>
      <c r="AC152" s="6">
        <v>3650</v>
      </c>
      <c r="AD152" s="6">
        <v>3650</v>
      </c>
      <c r="AE152" s="6">
        <v>3650</v>
      </c>
      <c r="AF152" s="6">
        <v>3500</v>
      </c>
      <c r="AG152" s="6">
        <v>3525</v>
      </c>
      <c r="AH152" s="6">
        <v>3340</v>
      </c>
      <c r="AI152" s="6">
        <v>7200</v>
      </c>
      <c r="AJ152" s="6">
        <v>7200</v>
      </c>
      <c r="AK152" s="6">
        <v>7200</v>
      </c>
      <c r="AL152" s="6">
        <v>7200</v>
      </c>
      <c r="AM152" s="6">
        <v>7200</v>
      </c>
      <c r="AN152" s="6">
        <v>7200</v>
      </c>
      <c r="AO152" s="6">
        <v>7200</v>
      </c>
      <c r="AP152" s="6">
        <v>7200</v>
      </c>
      <c r="AQ152" s="6">
        <v>7200</v>
      </c>
      <c r="AR152" s="6">
        <v>7200</v>
      </c>
      <c r="AS152" s="6">
        <v>7200</v>
      </c>
      <c r="AT152" s="6">
        <v>7200</v>
      </c>
      <c r="AU152" s="7">
        <v>5750.75</v>
      </c>
      <c r="AV152" s="6">
        <v>204524</v>
      </c>
      <c r="AW152" s="6">
        <v>254898</v>
      </c>
      <c r="AX152" s="6">
        <v>282906</v>
      </c>
      <c r="AY152" s="6">
        <v>283814</v>
      </c>
      <c r="AZ152" s="6">
        <v>276161</v>
      </c>
      <c r="BA152" s="6">
        <v>159077</v>
      </c>
      <c r="BB152" s="6">
        <v>149044</v>
      </c>
      <c r="BC152" s="6">
        <v>118172</v>
      </c>
      <c r="BD152" s="6">
        <v>427271</v>
      </c>
      <c r="BE152" s="6">
        <v>290902</v>
      </c>
      <c r="BF152" s="6">
        <v>291819</v>
      </c>
      <c r="BG152" s="6">
        <v>338211</v>
      </c>
      <c r="BH152" s="6">
        <v>388911</v>
      </c>
      <c r="BI152" s="6">
        <v>396180</v>
      </c>
      <c r="BJ152" s="6">
        <v>410507</v>
      </c>
      <c r="BK152" s="6">
        <v>404140</v>
      </c>
      <c r="BL152" s="6">
        <v>400746</v>
      </c>
      <c r="BM152" s="6">
        <v>401416</v>
      </c>
      <c r="BN152" s="6">
        <v>392229</v>
      </c>
      <c r="BO152" s="6">
        <v>376854</v>
      </c>
      <c r="BP152" s="7">
        <v>312389.09999999998</v>
      </c>
      <c r="BQ152" s="6">
        <v>3650</v>
      </c>
      <c r="BR152" s="6">
        <v>3650</v>
      </c>
      <c r="BS152" s="6">
        <v>3650</v>
      </c>
      <c r="BT152" s="6">
        <v>3650</v>
      </c>
      <c r="BU152" s="6">
        <v>3650</v>
      </c>
      <c r="BV152" s="6">
        <v>3500</v>
      </c>
      <c r="BW152" s="6">
        <v>3525</v>
      </c>
      <c r="BX152" s="6">
        <v>3340</v>
      </c>
      <c r="BY152" s="6">
        <v>7200</v>
      </c>
      <c r="BZ152" s="6">
        <v>7200</v>
      </c>
      <c r="CA152" s="6">
        <v>7200</v>
      </c>
      <c r="CB152" s="6">
        <v>7200</v>
      </c>
      <c r="CC152" s="6">
        <v>7200</v>
      </c>
      <c r="CD152" s="6">
        <v>7200</v>
      </c>
      <c r="CE152" s="6">
        <v>7200</v>
      </c>
      <c r="CF152" s="6">
        <v>7200</v>
      </c>
      <c r="CG152" s="6">
        <v>7200</v>
      </c>
      <c r="CH152" s="6">
        <v>7200</v>
      </c>
      <c r="CI152" s="6">
        <v>7200</v>
      </c>
      <c r="CJ152" s="6">
        <v>7200</v>
      </c>
      <c r="CK152" s="7">
        <v>5750.75</v>
      </c>
      <c r="CL152" s="6">
        <v>0</v>
      </c>
      <c r="CM152" s="6">
        <v>0</v>
      </c>
      <c r="CN152" s="6">
        <v>0</v>
      </c>
      <c r="CO152" s="6">
        <v>0</v>
      </c>
      <c r="CP152" s="6">
        <v>0</v>
      </c>
      <c r="CQ152" s="6">
        <v>0</v>
      </c>
      <c r="CR152" s="6">
        <v>0</v>
      </c>
      <c r="CS152" s="6">
        <v>0</v>
      </c>
      <c r="CT152" s="6">
        <v>0</v>
      </c>
      <c r="CU152" s="6">
        <v>0</v>
      </c>
      <c r="CV152" s="6">
        <v>0</v>
      </c>
      <c r="CW152" s="6">
        <v>0</v>
      </c>
      <c r="CX152" s="6">
        <v>0</v>
      </c>
      <c r="CY152" s="6">
        <v>0</v>
      </c>
      <c r="CZ152" s="6">
        <v>0</v>
      </c>
      <c r="DA152" s="6">
        <v>0</v>
      </c>
      <c r="DB152" s="6">
        <v>0</v>
      </c>
      <c r="DC152" s="6">
        <v>0</v>
      </c>
      <c r="DD152" s="6">
        <v>0</v>
      </c>
      <c r="DE152" s="6">
        <v>0</v>
      </c>
      <c r="DF152" s="7">
        <v>0</v>
      </c>
      <c r="DG152" s="6">
        <v>0</v>
      </c>
      <c r="DH152" s="6">
        <v>0</v>
      </c>
      <c r="DI152" s="6">
        <v>0</v>
      </c>
      <c r="DJ152" s="6">
        <v>0</v>
      </c>
      <c r="DK152" s="6">
        <v>0</v>
      </c>
      <c r="DL152" s="6">
        <v>0</v>
      </c>
      <c r="DM152" s="6">
        <v>0</v>
      </c>
      <c r="DN152" s="6">
        <v>0</v>
      </c>
      <c r="DO152" s="6">
        <v>0</v>
      </c>
      <c r="DP152" s="6">
        <v>0</v>
      </c>
      <c r="DQ152" s="6">
        <v>0</v>
      </c>
      <c r="DR152" s="6">
        <v>0</v>
      </c>
      <c r="DS152" s="6">
        <v>0</v>
      </c>
      <c r="DT152" s="6">
        <v>0</v>
      </c>
      <c r="DU152" s="6">
        <v>0</v>
      </c>
      <c r="DV152" s="6">
        <v>0</v>
      </c>
      <c r="DW152" s="6">
        <v>0</v>
      </c>
      <c r="DX152" s="6">
        <v>0</v>
      </c>
      <c r="DY152" s="6">
        <v>0</v>
      </c>
      <c r="DZ152" s="6">
        <v>0</v>
      </c>
      <c r="EA152" s="7">
        <v>0</v>
      </c>
      <c r="EB152" s="6">
        <v>0</v>
      </c>
      <c r="EC152" s="6">
        <v>0</v>
      </c>
      <c r="ED152" s="6">
        <v>0</v>
      </c>
      <c r="EE152" s="6">
        <v>0</v>
      </c>
      <c r="EF152" s="6">
        <v>0</v>
      </c>
      <c r="EG152" s="6">
        <v>0</v>
      </c>
      <c r="EH152" s="6">
        <v>0</v>
      </c>
      <c r="EI152" s="6">
        <v>0</v>
      </c>
      <c r="EJ152" s="6">
        <v>0</v>
      </c>
      <c r="EK152" s="6">
        <v>0</v>
      </c>
      <c r="EL152" s="6">
        <v>0</v>
      </c>
      <c r="EM152" s="6">
        <v>0</v>
      </c>
      <c r="EN152" s="6">
        <v>0</v>
      </c>
      <c r="EO152" s="6">
        <v>0</v>
      </c>
      <c r="EP152" s="6">
        <v>0</v>
      </c>
      <c r="EQ152" s="6">
        <v>0</v>
      </c>
      <c r="ER152" s="6">
        <v>0</v>
      </c>
      <c r="ES152" s="6">
        <v>0</v>
      </c>
      <c r="ET152" s="6">
        <v>0</v>
      </c>
      <c r="EU152" s="6">
        <v>0</v>
      </c>
      <c r="EV152" s="7">
        <v>0</v>
      </c>
      <c r="EW152" s="6">
        <v>0</v>
      </c>
      <c r="EX152" s="6">
        <v>0</v>
      </c>
      <c r="EY152" s="6">
        <v>0</v>
      </c>
      <c r="EZ152" s="6">
        <v>0</v>
      </c>
      <c r="FA152" s="6">
        <v>0</v>
      </c>
      <c r="FB152" s="6">
        <v>0</v>
      </c>
      <c r="FC152" s="6">
        <v>0</v>
      </c>
      <c r="FD152" s="6">
        <v>0</v>
      </c>
      <c r="FE152" s="6">
        <v>0</v>
      </c>
      <c r="FF152" s="6">
        <v>0</v>
      </c>
      <c r="FG152" s="6">
        <v>0</v>
      </c>
      <c r="FH152" s="6">
        <v>0</v>
      </c>
      <c r="FI152" s="6">
        <v>0</v>
      </c>
      <c r="FJ152" s="6">
        <v>0</v>
      </c>
      <c r="FK152" s="6">
        <v>0</v>
      </c>
      <c r="FL152" s="6">
        <v>0</v>
      </c>
      <c r="FM152" s="6">
        <v>0</v>
      </c>
      <c r="FN152" s="6">
        <v>0</v>
      </c>
      <c r="FO152" s="6">
        <v>0</v>
      </c>
      <c r="FP152" s="6">
        <v>0</v>
      </c>
      <c r="FQ152" s="7">
        <v>0</v>
      </c>
      <c r="FR152" s="6">
        <v>0</v>
      </c>
      <c r="FS152" s="6">
        <v>0</v>
      </c>
      <c r="FT152" s="6">
        <v>0</v>
      </c>
      <c r="FU152" s="6">
        <v>0</v>
      </c>
      <c r="FV152" s="6">
        <v>0</v>
      </c>
      <c r="FW152" s="6">
        <v>0</v>
      </c>
      <c r="FX152" s="6">
        <v>0</v>
      </c>
      <c r="FY152" s="6">
        <v>0</v>
      </c>
      <c r="FZ152" s="6">
        <v>0</v>
      </c>
      <c r="GA152" s="6">
        <v>0</v>
      </c>
      <c r="GB152" s="6">
        <v>0</v>
      </c>
      <c r="GC152" s="6">
        <v>0</v>
      </c>
      <c r="GD152" s="6">
        <v>0</v>
      </c>
      <c r="GE152" s="6">
        <v>0</v>
      </c>
      <c r="GF152" s="6">
        <v>0</v>
      </c>
      <c r="GG152" s="6">
        <v>0</v>
      </c>
      <c r="GH152" s="6">
        <v>0</v>
      </c>
      <c r="GI152" s="6">
        <v>0</v>
      </c>
      <c r="GJ152" s="6">
        <v>0</v>
      </c>
      <c r="GK152" s="6">
        <v>0</v>
      </c>
      <c r="GL152" s="7">
        <v>0</v>
      </c>
      <c r="GM152" s="6">
        <v>0</v>
      </c>
      <c r="GN152" s="6">
        <v>0</v>
      </c>
      <c r="GO152" s="6">
        <v>0</v>
      </c>
      <c r="GP152" s="6">
        <v>0</v>
      </c>
      <c r="GQ152" s="6">
        <v>0</v>
      </c>
      <c r="GR152" s="6">
        <v>0</v>
      </c>
      <c r="GS152" s="6">
        <v>0</v>
      </c>
      <c r="GT152" s="6">
        <v>0</v>
      </c>
      <c r="GU152" s="6">
        <v>0</v>
      </c>
      <c r="GV152" s="6">
        <v>0</v>
      </c>
      <c r="GW152" s="6">
        <v>0</v>
      </c>
      <c r="GX152" s="6">
        <v>0</v>
      </c>
      <c r="GY152" s="6">
        <v>0</v>
      </c>
      <c r="GZ152" s="6">
        <v>0</v>
      </c>
      <c r="HA152" s="6">
        <v>0</v>
      </c>
      <c r="HB152" s="6">
        <v>0</v>
      </c>
      <c r="HC152" s="6">
        <v>0</v>
      </c>
      <c r="HD152" s="6">
        <v>0</v>
      </c>
      <c r="HE152" s="6">
        <v>0</v>
      </c>
      <c r="HF152" s="6">
        <v>0</v>
      </c>
      <c r="HG152" s="7">
        <v>0</v>
      </c>
      <c r="HH152" s="6">
        <v>0</v>
      </c>
      <c r="HI152" s="6">
        <v>0</v>
      </c>
      <c r="HJ152" s="6">
        <v>0</v>
      </c>
      <c r="HK152" s="6">
        <v>0</v>
      </c>
      <c r="HL152" s="6">
        <v>0</v>
      </c>
      <c r="HM152" s="6">
        <v>0</v>
      </c>
      <c r="HN152" s="6">
        <v>0</v>
      </c>
      <c r="HO152" s="6">
        <v>0</v>
      </c>
      <c r="HP152" s="6">
        <v>0</v>
      </c>
      <c r="HQ152" s="6">
        <v>0</v>
      </c>
      <c r="HR152" s="6">
        <v>0</v>
      </c>
      <c r="HS152" s="6">
        <v>0</v>
      </c>
      <c r="HT152" s="6">
        <v>0</v>
      </c>
      <c r="HU152" s="6">
        <v>0</v>
      </c>
      <c r="HV152" s="6">
        <v>0</v>
      </c>
      <c r="HW152" s="6">
        <v>0</v>
      </c>
      <c r="HX152" s="6">
        <v>0</v>
      </c>
      <c r="HY152" s="6">
        <v>0</v>
      </c>
      <c r="HZ152" s="6">
        <v>0</v>
      </c>
      <c r="IA152" s="6">
        <v>0</v>
      </c>
      <c r="IB152" s="7">
        <v>0</v>
      </c>
    </row>
    <row r="153" spans="3:236" ht="14">
      <c r="C153" s="5" t="s">
        <v>159</v>
      </c>
      <c r="D153" s="6">
        <v>44477</v>
      </c>
      <c r="E153" s="6">
        <v>37653</v>
      </c>
      <c r="F153" s="6">
        <v>52517</v>
      </c>
      <c r="G153" s="6">
        <v>41464</v>
      </c>
      <c r="H153" s="6">
        <v>42417</v>
      </c>
      <c r="I153" s="6">
        <v>41024</v>
      </c>
      <c r="J153" s="6">
        <v>38824</v>
      </c>
      <c r="K153" s="6">
        <v>45574</v>
      </c>
      <c r="L153" s="19">
        <v>37167</v>
      </c>
      <c r="M153" s="17"/>
      <c r="N153" s="18"/>
      <c r="O153" s="6">
        <v>36480</v>
      </c>
      <c r="P153" s="6">
        <v>40407</v>
      </c>
      <c r="Q153" s="6">
        <v>38899</v>
      </c>
      <c r="R153" s="6">
        <v>35068</v>
      </c>
      <c r="S153" s="6">
        <v>30787</v>
      </c>
      <c r="T153" s="6">
        <v>30425</v>
      </c>
      <c r="U153" s="6">
        <v>33061</v>
      </c>
      <c r="V153" s="6">
        <v>41535</v>
      </c>
      <c r="W153" s="6">
        <v>37745</v>
      </c>
      <c r="X153" s="6">
        <v>46397</v>
      </c>
      <c r="Y153" s="6">
        <v>46466</v>
      </c>
      <c r="Z153" s="7">
        <v>39919.35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  <c r="AR153" s="6">
        <v>0</v>
      </c>
      <c r="AS153" s="6">
        <v>0</v>
      </c>
      <c r="AT153" s="6">
        <v>0</v>
      </c>
      <c r="AU153" s="7">
        <v>0</v>
      </c>
      <c r="AV153" s="6">
        <v>57820</v>
      </c>
      <c r="AW153" s="6">
        <v>48950</v>
      </c>
      <c r="AX153" s="6">
        <v>68273</v>
      </c>
      <c r="AY153" s="6">
        <v>53905</v>
      </c>
      <c r="AZ153" s="6">
        <v>55145</v>
      </c>
      <c r="BA153" s="6">
        <v>53331</v>
      </c>
      <c r="BB153" s="6">
        <v>50471</v>
      </c>
      <c r="BC153" s="6">
        <v>59244</v>
      </c>
      <c r="BD153" s="6">
        <v>48316</v>
      </c>
      <c r="BE153" s="6">
        <v>47423</v>
      </c>
      <c r="BF153" s="6">
        <v>52529</v>
      </c>
      <c r="BG153" s="6">
        <v>50570</v>
      </c>
      <c r="BH153" s="6">
        <v>45589</v>
      </c>
      <c r="BI153" s="6">
        <v>40023</v>
      </c>
      <c r="BJ153" s="6">
        <v>39553</v>
      </c>
      <c r="BK153" s="6">
        <v>42980</v>
      </c>
      <c r="BL153" s="6">
        <v>53994</v>
      </c>
      <c r="BM153" s="6">
        <v>49067</v>
      </c>
      <c r="BN153" s="6">
        <v>60318</v>
      </c>
      <c r="BO153" s="6">
        <v>60405</v>
      </c>
      <c r="BP153" s="7">
        <v>51895.3</v>
      </c>
      <c r="BQ153" s="6">
        <v>0</v>
      </c>
      <c r="BR153" s="6">
        <v>0</v>
      </c>
      <c r="BS153" s="6">
        <v>0</v>
      </c>
      <c r="BT153" s="6">
        <v>0</v>
      </c>
      <c r="BU153" s="6">
        <v>0</v>
      </c>
      <c r="BV153" s="6">
        <v>0</v>
      </c>
      <c r="BW153" s="6">
        <v>0</v>
      </c>
      <c r="BX153" s="6">
        <v>0</v>
      </c>
      <c r="BY153" s="6">
        <v>0</v>
      </c>
      <c r="BZ153" s="6">
        <v>0</v>
      </c>
      <c r="CA153" s="6">
        <v>0</v>
      </c>
      <c r="CB153" s="6">
        <v>0</v>
      </c>
      <c r="CC153" s="6">
        <v>0</v>
      </c>
      <c r="CD153" s="6">
        <v>0</v>
      </c>
      <c r="CE153" s="6">
        <v>0</v>
      </c>
      <c r="CF153" s="6">
        <v>0</v>
      </c>
      <c r="CG153" s="6">
        <v>0</v>
      </c>
      <c r="CH153" s="6">
        <v>0</v>
      </c>
      <c r="CI153" s="6">
        <v>0</v>
      </c>
      <c r="CJ153" s="6">
        <v>0</v>
      </c>
      <c r="CK153" s="7">
        <v>0</v>
      </c>
      <c r="CL153" s="6">
        <v>0</v>
      </c>
      <c r="CM153" s="6">
        <v>0</v>
      </c>
      <c r="CN153" s="6">
        <v>0</v>
      </c>
      <c r="CO153" s="6">
        <v>0</v>
      </c>
      <c r="CP153" s="6">
        <v>0</v>
      </c>
      <c r="CQ153" s="6">
        <v>0</v>
      </c>
      <c r="CR153" s="6">
        <v>0</v>
      </c>
      <c r="CS153" s="6">
        <v>0</v>
      </c>
      <c r="CT153" s="6">
        <v>0</v>
      </c>
      <c r="CU153" s="6">
        <v>0</v>
      </c>
      <c r="CV153" s="6">
        <v>0</v>
      </c>
      <c r="CW153" s="6">
        <v>0</v>
      </c>
      <c r="CX153" s="6">
        <v>0</v>
      </c>
      <c r="CY153" s="6">
        <v>0</v>
      </c>
      <c r="CZ153" s="6">
        <v>0</v>
      </c>
      <c r="DA153" s="6">
        <v>0</v>
      </c>
      <c r="DB153" s="6">
        <v>0</v>
      </c>
      <c r="DC153" s="6">
        <v>0</v>
      </c>
      <c r="DD153" s="6">
        <v>0</v>
      </c>
      <c r="DE153" s="6">
        <v>0</v>
      </c>
      <c r="DF153" s="7">
        <v>0</v>
      </c>
      <c r="DG153" s="6">
        <v>0</v>
      </c>
      <c r="DH153" s="6">
        <v>0</v>
      </c>
      <c r="DI153" s="6">
        <v>0</v>
      </c>
      <c r="DJ153" s="6">
        <v>0</v>
      </c>
      <c r="DK153" s="6">
        <v>0</v>
      </c>
      <c r="DL153" s="6">
        <v>0</v>
      </c>
      <c r="DM153" s="6">
        <v>0</v>
      </c>
      <c r="DN153" s="6">
        <v>0</v>
      </c>
      <c r="DO153" s="6">
        <v>0</v>
      </c>
      <c r="DP153" s="6">
        <v>0</v>
      </c>
      <c r="DQ153" s="6">
        <v>0</v>
      </c>
      <c r="DR153" s="6">
        <v>0</v>
      </c>
      <c r="DS153" s="6">
        <v>0</v>
      </c>
      <c r="DT153" s="6">
        <v>0</v>
      </c>
      <c r="DU153" s="6">
        <v>0</v>
      </c>
      <c r="DV153" s="6">
        <v>0</v>
      </c>
      <c r="DW153" s="6">
        <v>0</v>
      </c>
      <c r="DX153" s="6">
        <v>0</v>
      </c>
      <c r="DY153" s="6">
        <v>0</v>
      </c>
      <c r="DZ153" s="6">
        <v>0</v>
      </c>
      <c r="EA153" s="7">
        <v>0</v>
      </c>
      <c r="EB153" s="6">
        <v>0</v>
      </c>
      <c r="EC153" s="6">
        <v>0</v>
      </c>
      <c r="ED153" s="6">
        <v>0</v>
      </c>
      <c r="EE153" s="6">
        <v>0</v>
      </c>
      <c r="EF153" s="6">
        <v>0</v>
      </c>
      <c r="EG153" s="6">
        <v>0</v>
      </c>
      <c r="EH153" s="6">
        <v>0</v>
      </c>
      <c r="EI153" s="6">
        <v>0</v>
      </c>
      <c r="EJ153" s="6">
        <v>0</v>
      </c>
      <c r="EK153" s="6">
        <v>0</v>
      </c>
      <c r="EL153" s="6">
        <v>0</v>
      </c>
      <c r="EM153" s="6">
        <v>0</v>
      </c>
      <c r="EN153" s="6">
        <v>0</v>
      </c>
      <c r="EO153" s="6">
        <v>0</v>
      </c>
      <c r="EP153" s="6">
        <v>0</v>
      </c>
      <c r="EQ153" s="6">
        <v>0</v>
      </c>
      <c r="ER153" s="6">
        <v>0</v>
      </c>
      <c r="ES153" s="6">
        <v>0</v>
      </c>
      <c r="ET153" s="6">
        <v>0</v>
      </c>
      <c r="EU153" s="6">
        <v>0</v>
      </c>
      <c r="EV153" s="7">
        <v>0</v>
      </c>
      <c r="EW153" s="6">
        <v>0</v>
      </c>
      <c r="EX153" s="6">
        <v>0</v>
      </c>
      <c r="EY153" s="6">
        <v>0</v>
      </c>
      <c r="EZ153" s="6">
        <v>0</v>
      </c>
      <c r="FA153" s="6">
        <v>0</v>
      </c>
      <c r="FB153" s="6">
        <v>0</v>
      </c>
      <c r="FC153" s="6">
        <v>0</v>
      </c>
      <c r="FD153" s="6">
        <v>0</v>
      </c>
      <c r="FE153" s="6">
        <v>0</v>
      </c>
      <c r="FF153" s="6">
        <v>0</v>
      </c>
      <c r="FG153" s="6">
        <v>0</v>
      </c>
      <c r="FH153" s="6">
        <v>0</v>
      </c>
      <c r="FI153" s="6">
        <v>0</v>
      </c>
      <c r="FJ153" s="6">
        <v>0</v>
      </c>
      <c r="FK153" s="6">
        <v>0</v>
      </c>
      <c r="FL153" s="6">
        <v>0</v>
      </c>
      <c r="FM153" s="6">
        <v>0</v>
      </c>
      <c r="FN153" s="6">
        <v>0</v>
      </c>
      <c r="FO153" s="6">
        <v>0</v>
      </c>
      <c r="FP153" s="6">
        <v>0</v>
      </c>
      <c r="FQ153" s="7">
        <v>0</v>
      </c>
      <c r="FR153" s="6">
        <v>0</v>
      </c>
      <c r="FS153" s="6">
        <v>0</v>
      </c>
      <c r="FT153" s="6">
        <v>0</v>
      </c>
      <c r="FU153" s="6">
        <v>0</v>
      </c>
      <c r="FV153" s="6">
        <v>0</v>
      </c>
      <c r="FW153" s="6">
        <v>0</v>
      </c>
      <c r="FX153" s="6">
        <v>0</v>
      </c>
      <c r="FY153" s="6">
        <v>0</v>
      </c>
      <c r="FZ153" s="6">
        <v>0</v>
      </c>
      <c r="GA153" s="6">
        <v>0</v>
      </c>
      <c r="GB153" s="6">
        <v>0</v>
      </c>
      <c r="GC153" s="6">
        <v>0</v>
      </c>
      <c r="GD153" s="6">
        <v>0</v>
      </c>
      <c r="GE153" s="6">
        <v>0</v>
      </c>
      <c r="GF153" s="6">
        <v>0</v>
      </c>
      <c r="GG153" s="6">
        <v>0</v>
      </c>
      <c r="GH153" s="6">
        <v>0</v>
      </c>
      <c r="GI153" s="6">
        <v>0</v>
      </c>
      <c r="GJ153" s="6">
        <v>0</v>
      </c>
      <c r="GK153" s="6">
        <v>0</v>
      </c>
      <c r="GL153" s="7">
        <v>0</v>
      </c>
      <c r="GM153" s="6">
        <v>0</v>
      </c>
      <c r="GN153" s="6">
        <v>0</v>
      </c>
      <c r="GO153" s="6">
        <v>0</v>
      </c>
      <c r="GP153" s="6">
        <v>0</v>
      </c>
      <c r="GQ153" s="6">
        <v>0</v>
      </c>
      <c r="GR153" s="6">
        <v>0</v>
      </c>
      <c r="GS153" s="6">
        <v>0</v>
      </c>
      <c r="GT153" s="6">
        <v>0</v>
      </c>
      <c r="GU153" s="6">
        <v>0</v>
      </c>
      <c r="GV153" s="6">
        <v>0</v>
      </c>
      <c r="GW153" s="6">
        <v>0</v>
      </c>
      <c r="GX153" s="6">
        <v>0</v>
      </c>
      <c r="GY153" s="6">
        <v>0</v>
      </c>
      <c r="GZ153" s="6">
        <v>0</v>
      </c>
      <c r="HA153" s="6">
        <v>0</v>
      </c>
      <c r="HB153" s="6">
        <v>0</v>
      </c>
      <c r="HC153" s="6">
        <v>0</v>
      </c>
      <c r="HD153" s="6">
        <v>0</v>
      </c>
      <c r="HE153" s="6">
        <v>0</v>
      </c>
      <c r="HF153" s="6">
        <v>0</v>
      </c>
      <c r="HG153" s="7">
        <v>0</v>
      </c>
      <c r="HH153" s="6">
        <v>0</v>
      </c>
      <c r="HI153" s="6">
        <v>0</v>
      </c>
      <c r="HJ153" s="6">
        <v>0</v>
      </c>
      <c r="HK153" s="6">
        <v>0</v>
      </c>
      <c r="HL153" s="6">
        <v>0</v>
      </c>
      <c r="HM153" s="6">
        <v>0</v>
      </c>
      <c r="HN153" s="6">
        <v>0</v>
      </c>
      <c r="HO153" s="6">
        <v>0</v>
      </c>
      <c r="HP153" s="6">
        <v>0</v>
      </c>
      <c r="HQ153" s="6">
        <v>0</v>
      </c>
      <c r="HR153" s="6">
        <v>0</v>
      </c>
      <c r="HS153" s="6">
        <v>0</v>
      </c>
      <c r="HT153" s="6">
        <v>0</v>
      </c>
      <c r="HU153" s="6">
        <v>0</v>
      </c>
      <c r="HV153" s="6">
        <v>0</v>
      </c>
      <c r="HW153" s="6">
        <v>0</v>
      </c>
      <c r="HX153" s="6">
        <v>0</v>
      </c>
      <c r="HY153" s="6">
        <v>0</v>
      </c>
      <c r="HZ153" s="6">
        <v>0</v>
      </c>
      <c r="IA153" s="6">
        <v>0</v>
      </c>
      <c r="IB153" s="7">
        <v>0</v>
      </c>
    </row>
    <row r="154" spans="3:236" ht="14">
      <c r="C154" s="5" t="s">
        <v>160</v>
      </c>
      <c r="D154" s="6">
        <v>6584802</v>
      </c>
      <c r="E154" s="6">
        <v>6946945</v>
      </c>
      <c r="F154" s="6">
        <v>7897161</v>
      </c>
      <c r="G154" s="6">
        <v>7664091</v>
      </c>
      <c r="H154" s="6">
        <v>7419375</v>
      </c>
      <c r="I154" s="6">
        <v>6043508</v>
      </c>
      <c r="J154" s="6">
        <v>7227909</v>
      </c>
      <c r="K154" s="6">
        <v>7284165</v>
      </c>
      <c r="L154" s="19">
        <v>6872213</v>
      </c>
      <c r="M154" s="17"/>
      <c r="N154" s="18"/>
      <c r="O154" s="6">
        <v>6837139</v>
      </c>
      <c r="P154" s="6">
        <v>7009630</v>
      </c>
      <c r="Q154" s="6">
        <v>6938309</v>
      </c>
      <c r="R154" s="6">
        <v>6925099</v>
      </c>
      <c r="S154" s="6">
        <v>7417397</v>
      </c>
      <c r="T154" s="6">
        <v>7425577</v>
      </c>
      <c r="U154" s="6">
        <v>7360392</v>
      </c>
      <c r="V154" s="6">
        <v>7472150</v>
      </c>
      <c r="W154" s="6">
        <v>7286463</v>
      </c>
      <c r="X154" s="6">
        <v>10323339</v>
      </c>
      <c r="Y154" s="6">
        <v>7562793</v>
      </c>
      <c r="Z154" s="7">
        <v>7324922.8499999996</v>
      </c>
      <c r="AA154" s="6">
        <v>31051751</v>
      </c>
      <c r="AB154" s="6">
        <v>31098476</v>
      </c>
      <c r="AC154" s="6">
        <v>25973404</v>
      </c>
      <c r="AD154" s="6">
        <v>28411386</v>
      </c>
      <c r="AE154" s="6">
        <v>28308057</v>
      </c>
      <c r="AF154" s="6">
        <v>30534832</v>
      </c>
      <c r="AG154" s="6">
        <v>31735023</v>
      </c>
      <c r="AH154" s="6">
        <v>32529465</v>
      </c>
      <c r="AI154" s="6">
        <v>31559019</v>
      </c>
      <c r="AJ154" s="6">
        <v>31631151</v>
      </c>
      <c r="AK154" s="6">
        <v>30316056</v>
      </c>
      <c r="AL154" s="6">
        <v>29177902</v>
      </c>
      <c r="AM154" s="6">
        <v>29260563</v>
      </c>
      <c r="AN154" s="6">
        <v>29992876</v>
      </c>
      <c r="AO154" s="6">
        <v>33798350</v>
      </c>
      <c r="AP154" s="6">
        <v>33910598</v>
      </c>
      <c r="AQ154" s="6">
        <v>33988947</v>
      </c>
      <c r="AR154" s="6">
        <v>34160836</v>
      </c>
      <c r="AS154" s="6">
        <v>37966590</v>
      </c>
      <c r="AT154" s="6">
        <v>37222906</v>
      </c>
      <c r="AU154" s="7">
        <v>31631409.399999999</v>
      </c>
      <c r="AV154" s="6">
        <v>7582934</v>
      </c>
      <c r="AW154" s="6">
        <v>7899856</v>
      </c>
      <c r="AX154" s="6">
        <v>7929623</v>
      </c>
      <c r="AY154" s="6">
        <v>7765221</v>
      </c>
      <c r="AZ154" s="6">
        <v>7497183</v>
      </c>
      <c r="BA154" s="6">
        <v>6543704</v>
      </c>
      <c r="BB154" s="6">
        <v>7136143</v>
      </c>
      <c r="BC154" s="6">
        <v>7574387</v>
      </c>
      <c r="BD154" s="6">
        <v>7350400</v>
      </c>
      <c r="BE154" s="6">
        <v>7372684</v>
      </c>
      <c r="BF154" s="6">
        <v>7709694</v>
      </c>
      <c r="BG154" s="6">
        <v>7499490</v>
      </c>
      <c r="BH154" s="6">
        <v>7691101</v>
      </c>
      <c r="BI154" s="6">
        <v>7707082</v>
      </c>
      <c r="BJ154" s="6">
        <v>7914992</v>
      </c>
      <c r="BK154" s="6">
        <v>7664582</v>
      </c>
      <c r="BL154" s="6">
        <v>8083856</v>
      </c>
      <c r="BM154" s="6">
        <v>7856739</v>
      </c>
      <c r="BN154" s="6">
        <v>11544852</v>
      </c>
      <c r="BO154" s="6">
        <v>8092386</v>
      </c>
      <c r="BP154" s="7">
        <v>7820845.4500000002</v>
      </c>
      <c r="BQ154" s="6">
        <v>15525878</v>
      </c>
      <c r="BR154" s="6">
        <v>15549242</v>
      </c>
      <c r="BS154" s="6">
        <v>12986705</v>
      </c>
      <c r="BT154" s="6">
        <v>14205695</v>
      </c>
      <c r="BU154" s="6">
        <v>14154029</v>
      </c>
      <c r="BV154" s="6">
        <v>15267415</v>
      </c>
      <c r="BW154" s="6">
        <v>15867509</v>
      </c>
      <c r="BX154" s="6">
        <v>16264732</v>
      </c>
      <c r="BY154" s="6">
        <v>15779511</v>
      </c>
      <c r="BZ154" s="6">
        <v>15815575</v>
      </c>
      <c r="CA154" s="6">
        <v>15158029</v>
      </c>
      <c r="CB154" s="6">
        <v>14588953</v>
      </c>
      <c r="CC154" s="6">
        <v>14630282</v>
      </c>
      <c r="CD154" s="6">
        <v>14996440</v>
      </c>
      <c r="CE154" s="6">
        <v>16899175</v>
      </c>
      <c r="CF154" s="6">
        <v>16955299</v>
      </c>
      <c r="CG154" s="6">
        <v>16994474</v>
      </c>
      <c r="CH154" s="6">
        <v>17080421</v>
      </c>
      <c r="CI154" s="6">
        <v>18983295</v>
      </c>
      <c r="CJ154" s="6">
        <v>18611452</v>
      </c>
      <c r="CK154" s="7">
        <v>15815705.550000001</v>
      </c>
      <c r="CL154" s="6">
        <v>0</v>
      </c>
      <c r="CM154" s="6">
        <v>0</v>
      </c>
      <c r="CN154" s="6">
        <v>0</v>
      </c>
      <c r="CO154" s="6">
        <v>0</v>
      </c>
      <c r="CP154" s="6">
        <v>0</v>
      </c>
      <c r="CQ154" s="6">
        <v>0</v>
      </c>
      <c r="CR154" s="6">
        <v>0</v>
      </c>
      <c r="CS154" s="6">
        <v>0</v>
      </c>
      <c r="CT154" s="6">
        <v>0</v>
      </c>
      <c r="CU154" s="6">
        <v>0</v>
      </c>
      <c r="CV154" s="6">
        <v>0</v>
      </c>
      <c r="CW154" s="6">
        <v>0</v>
      </c>
      <c r="CX154" s="6">
        <v>0</v>
      </c>
      <c r="CY154" s="6">
        <v>0</v>
      </c>
      <c r="CZ154" s="6">
        <v>0</v>
      </c>
      <c r="DA154" s="6">
        <v>0</v>
      </c>
      <c r="DB154" s="6">
        <v>0</v>
      </c>
      <c r="DC154" s="6">
        <v>0</v>
      </c>
      <c r="DD154" s="6">
        <v>0</v>
      </c>
      <c r="DE154" s="6">
        <v>0</v>
      </c>
      <c r="DF154" s="7">
        <v>0</v>
      </c>
      <c r="DG154" s="6">
        <v>0</v>
      </c>
      <c r="DH154" s="6">
        <v>0</v>
      </c>
      <c r="DI154" s="6">
        <v>0</v>
      </c>
      <c r="DJ154" s="6">
        <v>0</v>
      </c>
      <c r="DK154" s="6">
        <v>0</v>
      </c>
      <c r="DL154" s="6">
        <v>0</v>
      </c>
      <c r="DM154" s="6">
        <v>0</v>
      </c>
      <c r="DN154" s="6">
        <v>0</v>
      </c>
      <c r="DO154" s="6">
        <v>0</v>
      </c>
      <c r="DP154" s="6">
        <v>0</v>
      </c>
      <c r="DQ154" s="6">
        <v>0</v>
      </c>
      <c r="DR154" s="6">
        <v>0</v>
      </c>
      <c r="DS154" s="6">
        <v>0</v>
      </c>
      <c r="DT154" s="6">
        <v>0</v>
      </c>
      <c r="DU154" s="6">
        <v>0</v>
      </c>
      <c r="DV154" s="6">
        <v>0</v>
      </c>
      <c r="DW154" s="6">
        <v>0</v>
      </c>
      <c r="DX154" s="6">
        <v>0</v>
      </c>
      <c r="DY154" s="6">
        <v>0</v>
      </c>
      <c r="DZ154" s="6">
        <v>0</v>
      </c>
      <c r="EA154" s="7">
        <v>0</v>
      </c>
      <c r="EB154" s="6">
        <v>0</v>
      </c>
      <c r="EC154" s="6">
        <v>0</v>
      </c>
      <c r="ED154" s="6">
        <v>0</v>
      </c>
      <c r="EE154" s="6">
        <v>0</v>
      </c>
      <c r="EF154" s="6">
        <v>0</v>
      </c>
      <c r="EG154" s="6">
        <v>0</v>
      </c>
      <c r="EH154" s="6">
        <v>0</v>
      </c>
      <c r="EI154" s="6">
        <v>0</v>
      </c>
      <c r="EJ154" s="6">
        <v>0</v>
      </c>
      <c r="EK154" s="6">
        <v>0</v>
      </c>
      <c r="EL154" s="6">
        <v>0</v>
      </c>
      <c r="EM154" s="6">
        <v>0</v>
      </c>
      <c r="EN154" s="6">
        <v>0</v>
      </c>
      <c r="EO154" s="6">
        <v>0</v>
      </c>
      <c r="EP154" s="6">
        <v>0</v>
      </c>
      <c r="EQ154" s="6">
        <v>0</v>
      </c>
      <c r="ER154" s="6">
        <v>0</v>
      </c>
      <c r="ES154" s="6">
        <v>0</v>
      </c>
      <c r="ET154" s="6">
        <v>0</v>
      </c>
      <c r="EU154" s="6">
        <v>0</v>
      </c>
      <c r="EV154" s="7">
        <v>0</v>
      </c>
      <c r="EW154" s="6">
        <v>0</v>
      </c>
      <c r="EX154" s="6">
        <v>0</v>
      </c>
      <c r="EY154" s="6">
        <v>0</v>
      </c>
      <c r="EZ154" s="6">
        <v>0</v>
      </c>
      <c r="FA154" s="6">
        <v>0</v>
      </c>
      <c r="FB154" s="6">
        <v>0</v>
      </c>
      <c r="FC154" s="6">
        <v>0</v>
      </c>
      <c r="FD154" s="6">
        <v>0</v>
      </c>
      <c r="FE154" s="6">
        <v>0</v>
      </c>
      <c r="FF154" s="6">
        <v>0</v>
      </c>
      <c r="FG154" s="6">
        <v>0</v>
      </c>
      <c r="FH154" s="6">
        <v>0</v>
      </c>
      <c r="FI154" s="6">
        <v>0</v>
      </c>
      <c r="FJ154" s="6">
        <v>0</v>
      </c>
      <c r="FK154" s="6">
        <v>0</v>
      </c>
      <c r="FL154" s="6">
        <v>0</v>
      </c>
      <c r="FM154" s="6">
        <v>0</v>
      </c>
      <c r="FN154" s="6">
        <v>0</v>
      </c>
      <c r="FO154" s="6">
        <v>0</v>
      </c>
      <c r="FP154" s="6">
        <v>0</v>
      </c>
      <c r="FQ154" s="7">
        <v>0</v>
      </c>
      <c r="FR154" s="6">
        <v>0</v>
      </c>
      <c r="FS154" s="6">
        <v>0</v>
      </c>
      <c r="FT154" s="6">
        <v>0</v>
      </c>
      <c r="FU154" s="6">
        <v>0</v>
      </c>
      <c r="FV154" s="6">
        <v>0</v>
      </c>
      <c r="FW154" s="6">
        <v>0</v>
      </c>
      <c r="FX154" s="6">
        <v>0</v>
      </c>
      <c r="FY154" s="6">
        <v>0</v>
      </c>
      <c r="FZ154" s="6">
        <v>0</v>
      </c>
      <c r="GA154" s="6">
        <v>0</v>
      </c>
      <c r="GB154" s="6">
        <v>0</v>
      </c>
      <c r="GC154" s="6">
        <v>0</v>
      </c>
      <c r="GD154" s="6">
        <v>0</v>
      </c>
      <c r="GE154" s="6">
        <v>0</v>
      </c>
      <c r="GF154" s="6">
        <v>0</v>
      </c>
      <c r="GG154" s="6">
        <v>0</v>
      </c>
      <c r="GH154" s="6">
        <v>0</v>
      </c>
      <c r="GI154" s="6">
        <v>0</v>
      </c>
      <c r="GJ154" s="6">
        <v>0</v>
      </c>
      <c r="GK154" s="6">
        <v>0</v>
      </c>
      <c r="GL154" s="7">
        <v>0</v>
      </c>
      <c r="GM154" s="6">
        <v>0</v>
      </c>
      <c r="GN154" s="6">
        <v>0</v>
      </c>
      <c r="GO154" s="6">
        <v>0</v>
      </c>
      <c r="GP154" s="6">
        <v>0</v>
      </c>
      <c r="GQ154" s="6">
        <v>0</v>
      </c>
      <c r="GR154" s="6">
        <v>0</v>
      </c>
      <c r="GS154" s="6">
        <v>0</v>
      </c>
      <c r="GT154" s="6">
        <v>0</v>
      </c>
      <c r="GU154" s="6">
        <v>0</v>
      </c>
      <c r="GV154" s="6">
        <v>0</v>
      </c>
      <c r="GW154" s="6">
        <v>0</v>
      </c>
      <c r="GX154" s="6">
        <v>0</v>
      </c>
      <c r="GY154" s="6">
        <v>0</v>
      </c>
      <c r="GZ154" s="6">
        <v>0</v>
      </c>
      <c r="HA154" s="6">
        <v>0</v>
      </c>
      <c r="HB154" s="6">
        <v>0</v>
      </c>
      <c r="HC154" s="6">
        <v>0</v>
      </c>
      <c r="HD154" s="6">
        <v>0</v>
      </c>
      <c r="HE154" s="6">
        <v>0</v>
      </c>
      <c r="HF154" s="6">
        <v>0</v>
      </c>
      <c r="HG154" s="7">
        <v>0</v>
      </c>
      <c r="HH154" s="6">
        <v>0</v>
      </c>
      <c r="HI154" s="6">
        <v>0</v>
      </c>
      <c r="HJ154" s="6">
        <v>0</v>
      </c>
      <c r="HK154" s="6">
        <v>0</v>
      </c>
      <c r="HL154" s="6">
        <v>0</v>
      </c>
      <c r="HM154" s="6">
        <v>0</v>
      </c>
      <c r="HN154" s="6">
        <v>0</v>
      </c>
      <c r="HO154" s="6">
        <v>0</v>
      </c>
      <c r="HP154" s="6">
        <v>0</v>
      </c>
      <c r="HQ154" s="6">
        <v>0</v>
      </c>
      <c r="HR154" s="6">
        <v>0</v>
      </c>
      <c r="HS154" s="6">
        <v>0</v>
      </c>
      <c r="HT154" s="6">
        <v>0</v>
      </c>
      <c r="HU154" s="6">
        <v>0</v>
      </c>
      <c r="HV154" s="6">
        <v>0</v>
      </c>
      <c r="HW154" s="6">
        <v>0</v>
      </c>
      <c r="HX154" s="6">
        <v>0</v>
      </c>
      <c r="HY154" s="6">
        <v>0</v>
      </c>
      <c r="HZ154" s="6">
        <v>0</v>
      </c>
      <c r="IA154" s="6">
        <v>0</v>
      </c>
      <c r="IB154" s="7">
        <v>0</v>
      </c>
    </row>
    <row r="155" spans="3:236" ht="14">
      <c r="C155" s="5" t="s">
        <v>161</v>
      </c>
      <c r="D155" s="6">
        <v>1701660</v>
      </c>
      <c r="E155" s="6">
        <v>1641838</v>
      </c>
      <c r="F155" s="6">
        <v>1542184</v>
      </c>
      <c r="G155" s="6">
        <v>1792380</v>
      </c>
      <c r="H155" s="6">
        <v>1833033</v>
      </c>
      <c r="I155" s="6">
        <v>1769688</v>
      </c>
      <c r="J155" s="6">
        <v>1724420</v>
      </c>
      <c r="K155" s="6">
        <v>1705601</v>
      </c>
      <c r="L155" s="19">
        <v>1666365</v>
      </c>
      <c r="M155" s="17"/>
      <c r="N155" s="18"/>
      <c r="O155" s="6">
        <v>1647745</v>
      </c>
      <c r="P155" s="6">
        <v>1455951</v>
      </c>
      <c r="Q155" s="6">
        <v>1013002</v>
      </c>
      <c r="R155" s="6">
        <v>1031554</v>
      </c>
      <c r="S155" s="6">
        <v>1124659</v>
      </c>
      <c r="T155" s="6">
        <v>1126577</v>
      </c>
      <c r="U155" s="6">
        <v>1213349</v>
      </c>
      <c r="V155" s="6">
        <v>1020702</v>
      </c>
      <c r="W155" s="6">
        <v>1080185</v>
      </c>
      <c r="X155" s="6">
        <v>1091320</v>
      </c>
      <c r="Y155" s="6">
        <v>1038649</v>
      </c>
      <c r="Z155" s="7">
        <v>1411043.1</v>
      </c>
      <c r="AA155" s="6">
        <v>74400</v>
      </c>
      <c r="AB155" s="6">
        <v>74400</v>
      </c>
      <c r="AC155" s="6">
        <v>74400</v>
      </c>
      <c r="AD155" s="6">
        <v>74400</v>
      </c>
      <c r="AE155" s="6">
        <v>74400</v>
      </c>
      <c r="AF155" s="6">
        <v>74400</v>
      </c>
      <c r="AG155" s="6">
        <v>74400</v>
      </c>
      <c r="AH155" s="6">
        <v>74400</v>
      </c>
      <c r="AI155" s="6">
        <v>74400</v>
      </c>
      <c r="AJ155" s="6">
        <v>74400</v>
      </c>
      <c r="AK155" s="6">
        <v>74400</v>
      </c>
      <c r="AL155" s="6">
        <v>74400</v>
      </c>
      <c r="AM155" s="6">
        <v>74400</v>
      </c>
      <c r="AN155" s="6">
        <v>74400</v>
      </c>
      <c r="AO155" s="6">
        <v>74400</v>
      </c>
      <c r="AP155" s="6">
        <v>74400</v>
      </c>
      <c r="AQ155" s="6">
        <v>74400</v>
      </c>
      <c r="AR155" s="6">
        <v>74400</v>
      </c>
      <c r="AS155" s="6">
        <v>74400</v>
      </c>
      <c r="AT155" s="6">
        <v>74400</v>
      </c>
      <c r="AU155" s="7">
        <v>74400</v>
      </c>
      <c r="AV155" s="6">
        <v>5294928</v>
      </c>
      <c r="AW155" s="6">
        <v>5019731</v>
      </c>
      <c r="AX155" s="6">
        <v>4743327</v>
      </c>
      <c r="AY155" s="6">
        <v>5323187</v>
      </c>
      <c r="AZ155" s="6">
        <v>5704290</v>
      </c>
      <c r="BA155" s="6">
        <v>5273144</v>
      </c>
      <c r="BB155" s="6">
        <v>5157802</v>
      </c>
      <c r="BC155" s="6">
        <v>5011619</v>
      </c>
      <c r="BD155" s="6">
        <v>4628393</v>
      </c>
      <c r="BE155" s="6">
        <v>4548006</v>
      </c>
      <c r="BF155" s="6">
        <v>4131053</v>
      </c>
      <c r="BG155" s="6">
        <v>4715933</v>
      </c>
      <c r="BH155" s="6">
        <v>4877080</v>
      </c>
      <c r="BI155" s="6">
        <v>5009881</v>
      </c>
      <c r="BJ155" s="6">
        <v>4962498</v>
      </c>
      <c r="BK155" s="6">
        <v>5594405</v>
      </c>
      <c r="BL155" s="6">
        <v>4643016</v>
      </c>
      <c r="BM155" s="6">
        <v>4776281</v>
      </c>
      <c r="BN155" s="6">
        <v>4766055</v>
      </c>
      <c r="BO155" s="6">
        <v>4623881</v>
      </c>
      <c r="BP155" s="7">
        <v>4940225.5</v>
      </c>
      <c r="BQ155" s="6">
        <v>12348</v>
      </c>
      <c r="BR155" s="6">
        <v>12348</v>
      </c>
      <c r="BS155" s="6">
        <v>12348</v>
      </c>
      <c r="BT155" s="6">
        <v>12348</v>
      </c>
      <c r="BU155" s="6">
        <v>12348</v>
      </c>
      <c r="BV155" s="6">
        <v>12348</v>
      </c>
      <c r="BW155" s="6">
        <v>12348</v>
      </c>
      <c r="BX155" s="6">
        <v>12348</v>
      </c>
      <c r="BY155" s="6">
        <v>12348</v>
      </c>
      <c r="BZ155" s="6">
        <v>12348</v>
      </c>
      <c r="CA155" s="6">
        <v>12348</v>
      </c>
      <c r="CB155" s="6">
        <v>12348</v>
      </c>
      <c r="CC155" s="6">
        <v>12348</v>
      </c>
      <c r="CD155" s="6">
        <v>12348</v>
      </c>
      <c r="CE155" s="6">
        <v>12348</v>
      </c>
      <c r="CF155" s="6">
        <v>12348</v>
      </c>
      <c r="CG155" s="6">
        <v>12348</v>
      </c>
      <c r="CH155" s="6">
        <v>12348</v>
      </c>
      <c r="CI155" s="6">
        <v>12348</v>
      </c>
      <c r="CJ155" s="6">
        <v>12348</v>
      </c>
      <c r="CK155" s="7">
        <v>12348</v>
      </c>
      <c r="CL155" s="6">
        <v>0</v>
      </c>
      <c r="CM155" s="6">
        <v>0</v>
      </c>
      <c r="CN155" s="6">
        <v>0</v>
      </c>
      <c r="CO155" s="6">
        <v>0</v>
      </c>
      <c r="CP155" s="6">
        <v>0</v>
      </c>
      <c r="CQ155" s="6">
        <v>0</v>
      </c>
      <c r="CR155" s="6">
        <v>0</v>
      </c>
      <c r="CS155" s="6">
        <v>0</v>
      </c>
      <c r="CT155" s="6">
        <v>0</v>
      </c>
      <c r="CU155" s="6">
        <v>0</v>
      </c>
      <c r="CV155" s="6">
        <v>0</v>
      </c>
      <c r="CW155" s="6">
        <v>0</v>
      </c>
      <c r="CX155" s="6">
        <v>0</v>
      </c>
      <c r="CY155" s="6">
        <v>0</v>
      </c>
      <c r="CZ155" s="6">
        <v>0</v>
      </c>
      <c r="DA155" s="6">
        <v>0</v>
      </c>
      <c r="DB155" s="6">
        <v>0</v>
      </c>
      <c r="DC155" s="6">
        <v>0</v>
      </c>
      <c r="DD155" s="6">
        <v>0</v>
      </c>
      <c r="DE155" s="6">
        <v>0</v>
      </c>
      <c r="DF155" s="7">
        <v>0</v>
      </c>
      <c r="DG155" s="6">
        <v>0</v>
      </c>
      <c r="DH155" s="6">
        <v>0</v>
      </c>
      <c r="DI155" s="6">
        <v>0</v>
      </c>
      <c r="DJ155" s="6">
        <v>0</v>
      </c>
      <c r="DK155" s="6">
        <v>0</v>
      </c>
      <c r="DL155" s="6">
        <v>0</v>
      </c>
      <c r="DM155" s="6">
        <v>0</v>
      </c>
      <c r="DN155" s="6">
        <v>0</v>
      </c>
      <c r="DO155" s="6">
        <v>0</v>
      </c>
      <c r="DP155" s="6">
        <v>0</v>
      </c>
      <c r="DQ155" s="6">
        <v>0</v>
      </c>
      <c r="DR155" s="6">
        <v>0</v>
      </c>
      <c r="DS155" s="6">
        <v>0</v>
      </c>
      <c r="DT155" s="6">
        <v>0</v>
      </c>
      <c r="DU155" s="6">
        <v>0</v>
      </c>
      <c r="DV155" s="6">
        <v>0</v>
      </c>
      <c r="DW155" s="6">
        <v>0</v>
      </c>
      <c r="DX155" s="6">
        <v>0</v>
      </c>
      <c r="DY155" s="6">
        <v>0</v>
      </c>
      <c r="DZ155" s="6">
        <v>0</v>
      </c>
      <c r="EA155" s="7">
        <v>0</v>
      </c>
      <c r="EB155" s="6">
        <v>0</v>
      </c>
      <c r="EC155" s="6">
        <v>0</v>
      </c>
      <c r="ED155" s="6">
        <v>0</v>
      </c>
      <c r="EE155" s="6">
        <v>0</v>
      </c>
      <c r="EF155" s="6">
        <v>0</v>
      </c>
      <c r="EG155" s="6">
        <v>0</v>
      </c>
      <c r="EH155" s="6">
        <v>0</v>
      </c>
      <c r="EI155" s="6">
        <v>0</v>
      </c>
      <c r="EJ155" s="6">
        <v>0</v>
      </c>
      <c r="EK155" s="6">
        <v>0</v>
      </c>
      <c r="EL155" s="6">
        <v>0</v>
      </c>
      <c r="EM155" s="6">
        <v>0</v>
      </c>
      <c r="EN155" s="6">
        <v>0</v>
      </c>
      <c r="EO155" s="6">
        <v>0</v>
      </c>
      <c r="EP155" s="6">
        <v>0</v>
      </c>
      <c r="EQ155" s="6">
        <v>0</v>
      </c>
      <c r="ER155" s="6">
        <v>0</v>
      </c>
      <c r="ES155" s="6">
        <v>0</v>
      </c>
      <c r="ET155" s="6">
        <v>0</v>
      </c>
      <c r="EU155" s="6">
        <v>0</v>
      </c>
      <c r="EV155" s="7">
        <v>0</v>
      </c>
      <c r="EW155" s="6">
        <v>0</v>
      </c>
      <c r="EX155" s="6">
        <v>0</v>
      </c>
      <c r="EY155" s="6">
        <v>0</v>
      </c>
      <c r="EZ155" s="6">
        <v>0</v>
      </c>
      <c r="FA155" s="6">
        <v>0</v>
      </c>
      <c r="FB155" s="6">
        <v>0</v>
      </c>
      <c r="FC155" s="6">
        <v>0</v>
      </c>
      <c r="FD155" s="6">
        <v>0</v>
      </c>
      <c r="FE155" s="6">
        <v>0</v>
      </c>
      <c r="FF155" s="6">
        <v>0</v>
      </c>
      <c r="FG155" s="6">
        <v>0</v>
      </c>
      <c r="FH155" s="6">
        <v>0</v>
      </c>
      <c r="FI155" s="6">
        <v>0</v>
      </c>
      <c r="FJ155" s="6">
        <v>0</v>
      </c>
      <c r="FK155" s="6">
        <v>0</v>
      </c>
      <c r="FL155" s="6">
        <v>0</v>
      </c>
      <c r="FM155" s="6">
        <v>0</v>
      </c>
      <c r="FN155" s="6">
        <v>0</v>
      </c>
      <c r="FO155" s="6">
        <v>0</v>
      </c>
      <c r="FP155" s="6">
        <v>0</v>
      </c>
      <c r="FQ155" s="7">
        <v>0</v>
      </c>
      <c r="FR155" s="6">
        <v>0</v>
      </c>
      <c r="FS155" s="6">
        <v>0</v>
      </c>
      <c r="FT155" s="6">
        <v>0</v>
      </c>
      <c r="FU155" s="6">
        <v>0</v>
      </c>
      <c r="FV155" s="6">
        <v>0</v>
      </c>
      <c r="FW155" s="6">
        <v>0</v>
      </c>
      <c r="FX155" s="6">
        <v>0</v>
      </c>
      <c r="FY155" s="6">
        <v>0</v>
      </c>
      <c r="FZ155" s="6">
        <v>0</v>
      </c>
      <c r="GA155" s="6">
        <v>0</v>
      </c>
      <c r="GB155" s="6">
        <v>0</v>
      </c>
      <c r="GC155" s="6">
        <v>0</v>
      </c>
      <c r="GD155" s="6">
        <v>0</v>
      </c>
      <c r="GE155" s="6">
        <v>0</v>
      </c>
      <c r="GF155" s="6">
        <v>0</v>
      </c>
      <c r="GG155" s="6">
        <v>0</v>
      </c>
      <c r="GH155" s="6">
        <v>0</v>
      </c>
      <c r="GI155" s="6">
        <v>0</v>
      </c>
      <c r="GJ155" s="6">
        <v>0</v>
      </c>
      <c r="GK155" s="6">
        <v>0</v>
      </c>
      <c r="GL155" s="7">
        <v>0</v>
      </c>
      <c r="GM155" s="6">
        <v>0</v>
      </c>
      <c r="GN155" s="6">
        <v>0</v>
      </c>
      <c r="GO155" s="6">
        <v>0</v>
      </c>
      <c r="GP155" s="6">
        <v>0</v>
      </c>
      <c r="GQ155" s="6">
        <v>0</v>
      </c>
      <c r="GR155" s="6">
        <v>0</v>
      </c>
      <c r="GS155" s="6">
        <v>0</v>
      </c>
      <c r="GT155" s="6">
        <v>0</v>
      </c>
      <c r="GU155" s="6">
        <v>0</v>
      </c>
      <c r="GV155" s="6">
        <v>0</v>
      </c>
      <c r="GW155" s="6">
        <v>0</v>
      </c>
      <c r="GX155" s="6">
        <v>0</v>
      </c>
      <c r="GY155" s="6">
        <v>0</v>
      </c>
      <c r="GZ155" s="6">
        <v>0</v>
      </c>
      <c r="HA155" s="6">
        <v>0</v>
      </c>
      <c r="HB155" s="6">
        <v>0</v>
      </c>
      <c r="HC155" s="6">
        <v>0</v>
      </c>
      <c r="HD155" s="6">
        <v>0</v>
      </c>
      <c r="HE155" s="6">
        <v>0</v>
      </c>
      <c r="HF155" s="6">
        <v>0</v>
      </c>
      <c r="HG155" s="7">
        <v>0</v>
      </c>
      <c r="HH155" s="6">
        <v>26977</v>
      </c>
      <c r="HI155" s="6">
        <v>28393</v>
      </c>
      <c r="HJ155" s="6">
        <v>28578</v>
      </c>
      <c r="HK155" s="6">
        <v>26684</v>
      </c>
      <c r="HL155" s="6">
        <v>26617</v>
      </c>
      <c r="HM155" s="6">
        <v>28268</v>
      </c>
      <c r="HN155" s="6">
        <v>30336</v>
      </c>
      <c r="HO155" s="6">
        <v>29852</v>
      </c>
      <c r="HP155" s="6">
        <v>21005</v>
      </c>
      <c r="HQ155" s="6">
        <v>25000</v>
      </c>
      <c r="HR155" s="6">
        <v>25937</v>
      </c>
      <c r="HS155" s="6">
        <v>23993</v>
      </c>
      <c r="HT155" s="6">
        <v>25944</v>
      </c>
      <c r="HU155" s="6">
        <v>24948</v>
      </c>
      <c r="HV155" s="6">
        <v>23489</v>
      </c>
      <c r="HW155" s="6">
        <v>22186</v>
      </c>
      <c r="HX155" s="6">
        <v>7273</v>
      </c>
      <c r="HY155" s="6">
        <v>7395</v>
      </c>
      <c r="HZ155" s="6">
        <v>7902</v>
      </c>
      <c r="IA155" s="6">
        <v>7232</v>
      </c>
      <c r="IB155" s="7">
        <v>22400.45</v>
      </c>
    </row>
    <row r="156" spans="3:236" ht="14">
      <c r="C156" s="5" t="s">
        <v>162</v>
      </c>
      <c r="D156" s="6">
        <v>51594</v>
      </c>
      <c r="E156" s="6">
        <v>51539</v>
      </c>
      <c r="F156" s="6">
        <v>46194</v>
      </c>
      <c r="G156" s="6">
        <v>49447</v>
      </c>
      <c r="H156" s="6">
        <v>45585</v>
      </c>
      <c r="I156" s="6">
        <v>47869</v>
      </c>
      <c r="J156" s="6">
        <v>45349</v>
      </c>
      <c r="K156" s="6">
        <v>40058</v>
      </c>
      <c r="L156" s="19">
        <v>40510</v>
      </c>
      <c r="M156" s="17"/>
      <c r="N156" s="18"/>
      <c r="O156" s="6">
        <v>41690</v>
      </c>
      <c r="P156" s="6">
        <v>38987</v>
      </c>
      <c r="Q156" s="6">
        <v>43016</v>
      </c>
      <c r="R156" s="6">
        <v>32652</v>
      </c>
      <c r="S156" s="6">
        <v>25317</v>
      </c>
      <c r="T156" s="6">
        <v>28637</v>
      </c>
      <c r="U156" s="6">
        <v>27825</v>
      </c>
      <c r="V156" s="6">
        <v>31135</v>
      </c>
      <c r="W156" s="6">
        <v>36518</v>
      </c>
      <c r="X156" s="6">
        <v>41519</v>
      </c>
      <c r="Y156" s="6">
        <v>78872</v>
      </c>
      <c r="Z156" s="7">
        <v>42215.65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  <c r="AM156" s="6">
        <v>0</v>
      </c>
      <c r="AN156" s="6">
        <v>0</v>
      </c>
      <c r="AO156" s="6">
        <v>0</v>
      </c>
      <c r="AP156" s="6">
        <v>0</v>
      </c>
      <c r="AQ156" s="6">
        <v>0</v>
      </c>
      <c r="AR156" s="6">
        <v>0</v>
      </c>
      <c r="AS156" s="6">
        <v>0</v>
      </c>
      <c r="AT156" s="6">
        <v>0</v>
      </c>
      <c r="AU156" s="7">
        <v>0</v>
      </c>
      <c r="AV156" s="6">
        <v>51594</v>
      </c>
      <c r="AW156" s="6">
        <v>51539</v>
      </c>
      <c r="AX156" s="6">
        <v>46194</v>
      </c>
      <c r="AY156" s="6">
        <v>49447</v>
      </c>
      <c r="AZ156" s="6">
        <v>45585</v>
      </c>
      <c r="BA156" s="6">
        <v>47869</v>
      </c>
      <c r="BB156" s="6">
        <v>45349</v>
      </c>
      <c r="BC156" s="6">
        <v>40058</v>
      </c>
      <c r="BD156" s="6">
        <v>40510</v>
      </c>
      <c r="BE156" s="6">
        <v>41690</v>
      </c>
      <c r="BF156" s="6">
        <v>38987</v>
      </c>
      <c r="BG156" s="6">
        <v>43016</v>
      </c>
      <c r="BH156" s="6">
        <v>48981</v>
      </c>
      <c r="BI156" s="6">
        <v>37980</v>
      </c>
      <c r="BJ156" s="6">
        <v>42954</v>
      </c>
      <c r="BK156" s="6">
        <v>41736</v>
      </c>
      <c r="BL156" s="6">
        <v>46704</v>
      </c>
      <c r="BM156" s="6">
        <v>54776</v>
      </c>
      <c r="BN156" s="6">
        <v>62281</v>
      </c>
      <c r="BO156" s="6">
        <v>118308</v>
      </c>
      <c r="BP156" s="7">
        <v>49777.9</v>
      </c>
      <c r="BQ156" s="6">
        <v>0</v>
      </c>
      <c r="BR156" s="6">
        <v>0</v>
      </c>
      <c r="BS156" s="6">
        <v>0</v>
      </c>
      <c r="BT156" s="6">
        <v>0</v>
      </c>
      <c r="BU156" s="6">
        <v>0</v>
      </c>
      <c r="BV156" s="6">
        <v>0</v>
      </c>
      <c r="BW156" s="6">
        <v>0</v>
      </c>
      <c r="BX156" s="6">
        <v>0</v>
      </c>
      <c r="BY156" s="6">
        <v>0</v>
      </c>
      <c r="BZ156" s="6">
        <v>0</v>
      </c>
      <c r="CA156" s="6">
        <v>0</v>
      </c>
      <c r="CB156" s="6">
        <v>0</v>
      </c>
      <c r="CC156" s="6">
        <v>0</v>
      </c>
      <c r="CD156" s="6">
        <v>0</v>
      </c>
      <c r="CE156" s="6">
        <v>0</v>
      </c>
      <c r="CF156" s="6">
        <v>0</v>
      </c>
      <c r="CG156" s="6">
        <v>0</v>
      </c>
      <c r="CH156" s="6">
        <v>0</v>
      </c>
      <c r="CI156" s="6">
        <v>0</v>
      </c>
      <c r="CJ156" s="6">
        <v>0</v>
      </c>
      <c r="CK156" s="7">
        <v>0</v>
      </c>
      <c r="CL156" s="6">
        <v>0</v>
      </c>
      <c r="CM156" s="6">
        <v>0</v>
      </c>
      <c r="CN156" s="6">
        <v>0</v>
      </c>
      <c r="CO156" s="6">
        <v>0</v>
      </c>
      <c r="CP156" s="6">
        <v>0</v>
      </c>
      <c r="CQ156" s="6">
        <v>0</v>
      </c>
      <c r="CR156" s="6">
        <v>0</v>
      </c>
      <c r="CS156" s="6">
        <v>0</v>
      </c>
      <c r="CT156" s="6">
        <v>0</v>
      </c>
      <c r="CU156" s="6">
        <v>0</v>
      </c>
      <c r="CV156" s="6">
        <v>0</v>
      </c>
      <c r="CW156" s="6">
        <v>0</v>
      </c>
      <c r="CX156" s="6">
        <v>0</v>
      </c>
      <c r="CY156" s="6">
        <v>0</v>
      </c>
      <c r="CZ156" s="6">
        <v>0</v>
      </c>
      <c r="DA156" s="6">
        <v>0</v>
      </c>
      <c r="DB156" s="6">
        <v>0</v>
      </c>
      <c r="DC156" s="6">
        <v>0</v>
      </c>
      <c r="DD156" s="6">
        <v>0</v>
      </c>
      <c r="DE156" s="6">
        <v>0</v>
      </c>
      <c r="DF156" s="7">
        <v>0</v>
      </c>
      <c r="DG156" s="6">
        <v>0</v>
      </c>
      <c r="DH156" s="6">
        <v>0</v>
      </c>
      <c r="DI156" s="6">
        <v>0</v>
      </c>
      <c r="DJ156" s="6">
        <v>0</v>
      </c>
      <c r="DK156" s="6">
        <v>0</v>
      </c>
      <c r="DL156" s="6">
        <v>0</v>
      </c>
      <c r="DM156" s="6">
        <v>0</v>
      </c>
      <c r="DN156" s="6">
        <v>0</v>
      </c>
      <c r="DO156" s="6">
        <v>0</v>
      </c>
      <c r="DP156" s="6">
        <v>0</v>
      </c>
      <c r="DQ156" s="6">
        <v>0</v>
      </c>
      <c r="DR156" s="6">
        <v>0</v>
      </c>
      <c r="DS156" s="6">
        <v>0</v>
      </c>
      <c r="DT156" s="6">
        <v>0</v>
      </c>
      <c r="DU156" s="6">
        <v>0</v>
      </c>
      <c r="DV156" s="6">
        <v>0</v>
      </c>
      <c r="DW156" s="6">
        <v>0</v>
      </c>
      <c r="DX156" s="6">
        <v>0</v>
      </c>
      <c r="DY156" s="6">
        <v>0</v>
      </c>
      <c r="DZ156" s="6">
        <v>0</v>
      </c>
      <c r="EA156" s="7">
        <v>0</v>
      </c>
      <c r="EB156" s="6">
        <v>0</v>
      </c>
      <c r="EC156" s="6">
        <v>0</v>
      </c>
      <c r="ED156" s="6">
        <v>0</v>
      </c>
      <c r="EE156" s="6">
        <v>0</v>
      </c>
      <c r="EF156" s="6">
        <v>0</v>
      </c>
      <c r="EG156" s="6">
        <v>0</v>
      </c>
      <c r="EH156" s="6">
        <v>0</v>
      </c>
      <c r="EI156" s="6">
        <v>0</v>
      </c>
      <c r="EJ156" s="6">
        <v>0</v>
      </c>
      <c r="EK156" s="6">
        <v>0</v>
      </c>
      <c r="EL156" s="6">
        <v>0</v>
      </c>
      <c r="EM156" s="6">
        <v>0</v>
      </c>
      <c r="EN156" s="6">
        <v>0</v>
      </c>
      <c r="EO156" s="6">
        <v>0</v>
      </c>
      <c r="EP156" s="6">
        <v>0</v>
      </c>
      <c r="EQ156" s="6">
        <v>0</v>
      </c>
      <c r="ER156" s="6">
        <v>0</v>
      </c>
      <c r="ES156" s="6">
        <v>0</v>
      </c>
      <c r="ET156" s="6">
        <v>0</v>
      </c>
      <c r="EU156" s="6">
        <v>0</v>
      </c>
      <c r="EV156" s="7">
        <v>0</v>
      </c>
      <c r="EW156" s="6">
        <v>0</v>
      </c>
      <c r="EX156" s="6">
        <v>0</v>
      </c>
      <c r="EY156" s="6">
        <v>0</v>
      </c>
      <c r="EZ156" s="6">
        <v>0</v>
      </c>
      <c r="FA156" s="6">
        <v>0</v>
      </c>
      <c r="FB156" s="6">
        <v>0</v>
      </c>
      <c r="FC156" s="6">
        <v>0</v>
      </c>
      <c r="FD156" s="6">
        <v>0</v>
      </c>
      <c r="FE156" s="6">
        <v>0</v>
      </c>
      <c r="FF156" s="6">
        <v>0</v>
      </c>
      <c r="FG156" s="6">
        <v>0</v>
      </c>
      <c r="FH156" s="6">
        <v>0</v>
      </c>
      <c r="FI156" s="6">
        <v>0</v>
      </c>
      <c r="FJ156" s="6">
        <v>0</v>
      </c>
      <c r="FK156" s="6">
        <v>0</v>
      </c>
      <c r="FL156" s="6">
        <v>0</v>
      </c>
      <c r="FM156" s="6">
        <v>0</v>
      </c>
      <c r="FN156" s="6">
        <v>0</v>
      </c>
      <c r="FO156" s="6">
        <v>0</v>
      </c>
      <c r="FP156" s="6">
        <v>0</v>
      </c>
      <c r="FQ156" s="7">
        <v>0</v>
      </c>
      <c r="FR156" s="6">
        <v>0</v>
      </c>
      <c r="FS156" s="6">
        <v>0</v>
      </c>
      <c r="FT156" s="6">
        <v>0</v>
      </c>
      <c r="FU156" s="6">
        <v>0</v>
      </c>
      <c r="FV156" s="6">
        <v>0</v>
      </c>
      <c r="FW156" s="6">
        <v>0</v>
      </c>
      <c r="FX156" s="6">
        <v>0</v>
      </c>
      <c r="FY156" s="6">
        <v>0</v>
      </c>
      <c r="FZ156" s="6">
        <v>0</v>
      </c>
      <c r="GA156" s="6">
        <v>0</v>
      </c>
      <c r="GB156" s="6">
        <v>0</v>
      </c>
      <c r="GC156" s="6">
        <v>0</v>
      </c>
      <c r="GD156" s="6">
        <v>0</v>
      </c>
      <c r="GE156" s="6">
        <v>0</v>
      </c>
      <c r="GF156" s="6">
        <v>0</v>
      </c>
      <c r="GG156" s="6">
        <v>0</v>
      </c>
      <c r="GH156" s="6">
        <v>0</v>
      </c>
      <c r="GI156" s="6">
        <v>0</v>
      </c>
      <c r="GJ156" s="6">
        <v>0</v>
      </c>
      <c r="GK156" s="6">
        <v>0</v>
      </c>
      <c r="GL156" s="7">
        <v>0</v>
      </c>
      <c r="GM156" s="6">
        <v>0</v>
      </c>
      <c r="GN156" s="6">
        <v>0</v>
      </c>
      <c r="GO156" s="6">
        <v>0</v>
      </c>
      <c r="GP156" s="6">
        <v>0</v>
      </c>
      <c r="GQ156" s="6">
        <v>0</v>
      </c>
      <c r="GR156" s="6">
        <v>0</v>
      </c>
      <c r="GS156" s="6">
        <v>0</v>
      </c>
      <c r="GT156" s="6">
        <v>0</v>
      </c>
      <c r="GU156" s="6">
        <v>0</v>
      </c>
      <c r="GV156" s="6">
        <v>0</v>
      </c>
      <c r="GW156" s="6">
        <v>0</v>
      </c>
      <c r="GX156" s="6">
        <v>0</v>
      </c>
      <c r="GY156" s="6">
        <v>0</v>
      </c>
      <c r="GZ156" s="6">
        <v>0</v>
      </c>
      <c r="HA156" s="6">
        <v>0</v>
      </c>
      <c r="HB156" s="6">
        <v>0</v>
      </c>
      <c r="HC156" s="6">
        <v>0</v>
      </c>
      <c r="HD156" s="6">
        <v>0</v>
      </c>
      <c r="HE156" s="6">
        <v>0</v>
      </c>
      <c r="HF156" s="6">
        <v>0</v>
      </c>
      <c r="HG156" s="7">
        <v>0</v>
      </c>
      <c r="HH156" s="6">
        <v>0</v>
      </c>
      <c r="HI156" s="6">
        <v>0</v>
      </c>
      <c r="HJ156" s="6">
        <v>0</v>
      </c>
      <c r="HK156" s="6">
        <v>0</v>
      </c>
      <c r="HL156" s="6">
        <v>0</v>
      </c>
      <c r="HM156" s="6">
        <v>0</v>
      </c>
      <c r="HN156" s="6">
        <v>0</v>
      </c>
      <c r="HO156" s="6">
        <v>0</v>
      </c>
      <c r="HP156" s="6">
        <v>0</v>
      </c>
      <c r="HQ156" s="6">
        <v>0</v>
      </c>
      <c r="HR156" s="6">
        <v>0</v>
      </c>
      <c r="HS156" s="6">
        <v>0</v>
      </c>
      <c r="HT156" s="6">
        <v>0</v>
      </c>
      <c r="HU156" s="6">
        <v>0</v>
      </c>
      <c r="HV156" s="6">
        <v>0</v>
      </c>
      <c r="HW156" s="6">
        <v>0</v>
      </c>
      <c r="HX156" s="6">
        <v>0</v>
      </c>
      <c r="HY156" s="6">
        <v>0</v>
      </c>
      <c r="HZ156" s="6">
        <v>0</v>
      </c>
      <c r="IA156" s="6">
        <v>0</v>
      </c>
      <c r="IB156" s="7">
        <v>0</v>
      </c>
    </row>
    <row r="157" spans="3:236" ht="14">
      <c r="C157" s="5" t="s">
        <v>163</v>
      </c>
      <c r="D157" s="6">
        <v>403512</v>
      </c>
      <c r="E157" s="6">
        <v>442607</v>
      </c>
      <c r="F157" s="6">
        <v>384684</v>
      </c>
      <c r="G157" s="6">
        <v>380114</v>
      </c>
      <c r="H157" s="6">
        <v>408143</v>
      </c>
      <c r="I157" s="6">
        <v>366319</v>
      </c>
      <c r="J157" s="6">
        <v>353686</v>
      </c>
      <c r="K157" s="6">
        <v>359829</v>
      </c>
      <c r="L157" s="19">
        <v>413382</v>
      </c>
      <c r="M157" s="17"/>
      <c r="N157" s="18"/>
      <c r="O157" s="6">
        <v>438211</v>
      </c>
      <c r="P157" s="6">
        <v>418911</v>
      </c>
      <c r="Q157" s="6">
        <v>438361</v>
      </c>
      <c r="R157" s="6">
        <v>444530</v>
      </c>
      <c r="S157" s="6">
        <v>431986</v>
      </c>
      <c r="T157" s="6">
        <v>454337</v>
      </c>
      <c r="U157" s="6">
        <v>500590</v>
      </c>
      <c r="V157" s="6">
        <v>500727</v>
      </c>
      <c r="W157" s="6">
        <v>551353</v>
      </c>
      <c r="X157" s="6">
        <v>520171</v>
      </c>
      <c r="Y157" s="6">
        <v>547057</v>
      </c>
      <c r="Z157" s="7">
        <v>437925.5</v>
      </c>
      <c r="AA157" s="6">
        <v>1734</v>
      </c>
      <c r="AB157" s="6">
        <v>674</v>
      </c>
      <c r="AC157" s="6">
        <v>938</v>
      </c>
      <c r="AD157" s="6">
        <v>2574</v>
      </c>
      <c r="AE157" s="6">
        <v>1211</v>
      </c>
      <c r="AF157" s="6">
        <v>900</v>
      </c>
      <c r="AG157" s="6">
        <v>690</v>
      </c>
      <c r="AH157" s="6">
        <v>811</v>
      </c>
      <c r="AI157" s="6">
        <v>734</v>
      </c>
      <c r="AJ157" s="6">
        <v>1186</v>
      </c>
      <c r="AK157" s="6">
        <v>404</v>
      </c>
      <c r="AL157" s="6">
        <v>322</v>
      </c>
      <c r="AM157" s="6">
        <v>454</v>
      </c>
      <c r="AN157" s="6">
        <v>428</v>
      </c>
      <c r="AO157" s="6">
        <v>396</v>
      </c>
      <c r="AP157" s="6">
        <v>595</v>
      </c>
      <c r="AQ157" s="6">
        <v>336</v>
      </c>
      <c r="AR157" s="6">
        <v>273</v>
      </c>
      <c r="AS157" s="6">
        <v>600</v>
      </c>
      <c r="AT157" s="6">
        <v>381</v>
      </c>
      <c r="AU157" s="7">
        <v>782.05</v>
      </c>
      <c r="AV157" s="6">
        <v>5304757</v>
      </c>
      <c r="AW157" s="6">
        <v>5937342</v>
      </c>
      <c r="AX157" s="6">
        <v>5250232</v>
      </c>
      <c r="AY157" s="6">
        <v>5114337</v>
      </c>
      <c r="AZ157" s="6">
        <v>5265583</v>
      </c>
      <c r="BA157" s="6">
        <v>4958220</v>
      </c>
      <c r="BB157" s="6">
        <v>4514658</v>
      </c>
      <c r="BC157" s="6">
        <v>4455412</v>
      </c>
      <c r="BD157" s="6">
        <v>5190004</v>
      </c>
      <c r="BE157" s="6">
        <v>5598509</v>
      </c>
      <c r="BF157" s="6">
        <v>5328336</v>
      </c>
      <c r="BG157" s="6">
        <v>5445787</v>
      </c>
      <c r="BH157" s="6">
        <v>5537432</v>
      </c>
      <c r="BI157" s="6">
        <v>5591713</v>
      </c>
      <c r="BJ157" s="6">
        <v>5901896</v>
      </c>
      <c r="BK157" s="6">
        <v>6312194</v>
      </c>
      <c r="BL157" s="6">
        <v>6804649</v>
      </c>
      <c r="BM157" s="6">
        <v>7042830</v>
      </c>
      <c r="BN157" s="6">
        <v>6727227</v>
      </c>
      <c r="BO157" s="6">
        <v>7062494</v>
      </c>
      <c r="BP157" s="7">
        <v>5667180.5999999996</v>
      </c>
      <c r="BQ157" s="6">
        <v>357210</v>
      </c>
      <c r="BR157" s="6">
        <v>121734</v>
      </c>
      <c r="BS157" s="6">
        <v>161476</v>
      </c>
      <c r="BT157" s="6">
        <v>153574</v>
      </c>
      <c r="BU157" s="6">
        <v>218040</v>
      </c>
      <c r="BV157" s="6">
        <v>230760</v>
      </c>
      <c r="BW157" s="6">
        <v>186120</v>
      </c>
      <c r="BX157" s="6">
        <v>228120</v>
      </c>
      <c r="BY157" s="6">
        <v>215160</v>
      </c>
      <c r="BZ157" s="6">
        <v>330600</v>
      </c>
      <c r="CA157" s="6">
        <v>126960</v>
      </c>
      <c r="CB157" s="6">
        <v>104880</v>
      </c>
      <c r="CC157" s="6">
        <v>141720</v>
      </c>
      <c r="CD157" s="6">
        <v>129000</v>
      </c>
      <c r="CE157" s="6">
        <v>132240</v>
      </c>
      <c r="CF157" s="6">
        <v>131040</v>
      </c>
      <c r="CG157" s="6">
        <v>102120</v>
      </c>
      <c r="CH157" s="6">
        <v>88200</v>
      </c>
      <c r="CI157" s="6">
        <v>161880</v>
      </c>
      <c r="CJ157" s="6">
        <v>97380</v>
      </c>
      <c r="CK157" s="7">
        <v>170910.7</v>
      </c>
      <c r="CL157" s="6">
        <v>17446</v>
      </c>
      <c r="CM157" s="6">
        <v>18252</v>
      </c>
      <c r="CN157" s="6">
        <v>16776</v>
      </c>
      <c r="CO157" s="6">
        <v>17252</v>
      </c>
      <c r="CP157" s="6">
        <v>7383</v>
      </c>
      <c r="CQ157" s="6">
        <v>14782</v>
      </c>
      <c r="CR157" s="6">
        <v>5214</v>
      </c>
      <c r="CS157" s="6">
        <v>4722</v>
      </c>
      <c r="CT157" s="6">
        <v>4813</v>
      </c>
      <c r="CU157" s="6">
        <v>10919</v>
      </c>
      <c r="CV157" s="6">
        <v>3601</v>
      </c>
      <c r="CW157" s="6">
        <v>7132</v>
      </c>
      <c r="CX157" s="6">
        <v>3276</v>
      </c>
      <c r="CY157" s="6">
        <v>13665</v>
      </c>
      <c r="CZ157" s="6">
        <v>11575</v>
      </c>
      <c r="DA157" s="6">
        <v>11440</v>
      </c>
      <c r="DB157" s="6">
        <v>11719</v>
      </c>
      <c r="DC157" s="6">
        <v>11238</v>
      </c>
      <c r="DD157" s="6">
        <v>11016</v>
      </c>
      <c r="DE157" s="6">
        <v>12352</v>
      </c>
      <c r="DF157" s="7">
        <v>10728.65</v>
      </c>
      <c r="DG157" s="6">
        <v>0</v>
      </c>
      <c r="DH157" s="6">
        <v>0</v>
      </c>
      <c r="DI157" s="6">
        <v>0</v>
      </c>
      <c r="DJ157" s="6">
        <v>0</v>
      </c>
      <c r="DK157" s="6">
        <v>0</v>
      </c>
      <c r="DL157" s="6">
        <v>0</v>
      </c>
      <c r="DM157" s="6">
        <v>0</v>
      </c>
      <c r="DN157" s="6">
        <v>0</v>
      </c>
      <c r="DO157" s="6">
        <v>0</v>
      </c>
      <c r="DP157" s="6">
        <v>0</v>
      </c>
      <c r="DQ157" s="6">
        <v>0</v>
      </c>
      <c r="DR157" s="6">
        <v>0</v>
      </c>
      <c r="DS157" s="6">
        <v>0</v>
      </c>
      <c r="DT157" s="6">
        <v>0</v>
      </c>
      <c r="DU157" s="6">
        <v>0</v>
      </c>
      <c r="DV157" s="6">
        <v>0</v>
      </c>
      <c r="DW157" s="6">
        <v>0</v>
      </c>
      <c r="DX157" s="6">
        <v>0</v>
      </c>
      <c r="DY157" s="6">
        <v>0</v>
      </c>
      <c r="DZ157" s="6">
        <v>0</v>
      </c>
      <c r="EA157" s="7">
        <v>0</v>
      </c>
      <c r="EB157" s="6">
        <v>1340</v>
      </c>
      <c r="EC157" s="6">
        <v>1280</v>
      </c>
      <c r="ED157" s="6">
        <v>971</v>
      </c>
      <c r="EE157" s="6">
        <v>1272</v>
      </c>
      <c r="EF157" s="6">
        <v>798</v>
      </c>
      <c r="EG157" s="6">
        <v>479</v>
      </c>
      <c r="EH157" s="6">
        <v>680</v>
      </c>
      <c r="EI157" s="6">
        <v>424</v>
      </c>
      <c r="EJ157" s="6">
        <v>454</v>
      </c>
      <c r="EK157" s="6">
        <v>582</v>
      </c>
      <c r="EL157" s="6">
        <v>532</v>
      </c>
      <c r="EM157" s="6">
        <v>389</v>
      </c>
      <c r="EN157" s="6">
        <v>498</v>
      </c>
      <c r="EO157" s="6">
        <v>810</v>
      </c>
      <c r="EP157" s="6">
        <v>628</v>
      </c>
      <c r="EQ157" s="6">
        <v>807</v>
      </c>
      <c r="ER157" s="6">
        <v>764</v>
      </c>
      <c r="ES157" s="6">
        <v>658</v>
      </c>
      <c r="ET157" s="6">
        <v>908</v>
      </c>
      <c r="EU157" s="6">
        <v>901</v>
      </c>
      <c r="EV157" s="7">
        <v>758.75</v>
      </c>
      <c r="EW157" s="6">
        <v>0</v>
      </c>
      <c r="EX157" s="6">
        <v>0</v>
      </c>
      <c r="EY157" s="6">
        <v>0</v>
      </c>
      <c r="EZ157" s="6">
        <v>0</v>
      </c>
      <c r="FA157" s="6">
        <v>0</v>
      </c>
      <c r="FB157" s="6">
        <v>0</v>
      </c>
      <c r="FC157" s="6">
        <v>0</v>
      </c>
      <c r="FD157" s="6">
        <v>0</v>
      </c>
      <c r="FE157" s="6">
        <v>0</v>
      </c>
      <c r="FF157" s="6">
        <v>0</v>
      </c>
      <c r="FG157" s="6">
        <v>0</v>
      </c>
      <c r="FH157" s="6">
        <v>0</v>
      </c>
      <c r="FI157" s="6">
        <v>0</v>
      </c>
      <c r="FJ157" s="6">
        <v>0</v>
      </c>
      <c r="FK157" s="6">
        <v>0</v>
      </c>
      <c r="FL157" s="6">
        <v>0</v>
      </c>
      <c r="FM157" s="6">
        <v>0</v>
      </c>
      <c r="FN157" s="6">
        <v>0</v>
      </c>
      <c r="FO157" s="6">
        <v>0</v>
      </c>
      <c r="FP157" s="6">
        <v>0</v>
      </c>
      <c r="FQ157" s="7">
        <v>0</v>
      </c>
      <c r="FR157" s="6">
        <v>7824</v>
      </c>
      <c r="FS157" s="6">
        <v>7149</v>
      </c>
      <c r="FT157" s="6">
        <v>6568</v>
      </c>
      <c r="FU157" s="6">
        <v>7504</v>
      </c>
      <c r="FV157" s="6">
        <v>0</v>
      </c>
      <c r="FW157" s="6">
        <v>7815</v>
      </c>
      <c r="FX157" s="6">
        <v>8671</v>
      </c>
      <c r="FY157" s="6">
        <v>4630</v>
      </c>
      <c r="FZ157" s="6">
        <v>4674</v>
      </c>
      <c r="GA157" s="6">
        <v>5200</v>
      </c>
      <c r="GB157" s="6">
        <v>5888</v>
      </c>
      <c r="GC157" s="6">
        <v>4541</v>
      </c>
      <c r="GD157" s="6">
        <v>6122</v>
      </c>
      <c r="GE157" s="6">
        <v>4736</v>
      </c>
      <c r="GF157" s="6">
        <v>5381</v>
      </c>
      <c r="GG157" s="6">
        <v>4018</v>
      </c>
      <c r="GH157" s="6">
        <v>6303</v>
      </c>
      <c r="GI157" s="6">
        <v>6254</v>
      </c>
      <c r="GJ157" s="6">
        <v>6161</v>
      </c>
      <c r="GK157" s="6">
        <v>5986</v>
      </c>
      <c r="GL157" s="7">
        <v>5771.25</v>
      </c>
      <c r="GM157" s="6">
        <v>14884</v>
      </c>
      <c r="GN157" s="6">
        <v>5072</v>
      </c>
      <c r="GO157" s="6">
        <v>6729</v>
      </c>
      <c r="GP157" s="6">
        <v>6400</v>
      </c>
      <c r="GQ157" s="6">
        <v>9085</v>
      </c>
      <c r="GR157" s="6">
        <v>9615</v>
      </c>
      <c r="GS157" s="6">
        <v>7755</v>
      </c>
      <c r="GT157" s="6">
        <v>9505</v>
      </c>
      <c r="GU157" s="6">
        <v>8965</v>
      </c>
      <c r="GV157" s="6">
        <v>13775</v>
      </c>
      <c r="GW157" s="6">
        <v>5290</v>
      </c>
      <c r="GX157" s="6">
        <v>4370</v>
      </c>
      <c r="GY157" s="6">
        <v>5905</v>
      </c>
      <c r="GZ157" s="6">
        <v>5375</v>
      </c>
      <c r="HA157" s="6">
        <v>5510</v>
      </c>
      <c r="HB157" s="6">
        <v>5460</v>
      </c>
      <c r="HC157" s="6">
        <v>4255</v>
      </c>
      <c r="HD157" s="6">
        <v>3675</v>
      </c>
      <c r="HE157" s="6">
        <v>6745</v>
      </c>
      <c r="HF157" s="6">
        <v>4030</v>
      </c>
      <c r="HG157" s="7">
        <v>7120</v>
      </c>
      <c r="HH157" s="6">
        <v>11988</v>
      </c>
      <c r="HI157" s="6">
        <v>7515</v>
      </c>
      <c r="HJ157" s="6">
        <v>13138</v>
      </c>
      <c r="HK157" s="6">
        <v>8581</v>
      </c>
      <c r="HL157" s="6">
        <v>0</v>
      </c>
      <c r="HM157" s="6">
        <v>19696</v>
      </c>
      <c r="HN157" s="6">
        <v>8331</v>
      </c>
      <c r="HO157" s="6">
        <v>808</v>
      </c>
      <c r="HP157" s="6">
        <v>4296</v>
      </c>
      <c r="HQ157" s="6">
        <v>4829</v>
      </c>
      <c r="HR157" s="6">
        <v>9619</v>
      </c>
      <c r="HS157" s="6">
        <v>203</v>
      </c>
      <c r="HT157" s="6">
        <v>5325</v>
      </c>
      <c r="HU157" s="6">
        <v>9723</v>
      </c>
      <c r="HV157" s="6">
        <v>15742</v>
      </c>
      <c r="HW157" s="6">
        <v>5904</v>
      </c>
      <c r="HX157" s="6">
        <v>26486</v>
      </c>
      <c r="HY157" s="6">
        <v>10320</v>
      </c>
      <c r="HZ157" s="6">
        <v>14289</v>
      </c>
      <c r="IA157" s="6">
        <v>13267</v>
      </c>
      <c r="IB157" s="7">
        <v>9503</v>
      </c>
    </row>
    <row r="158" spans="3:236" ht="14">
      <c r="C158" s="5" t="s">
        <v>164</v>
      </c>
      <c r="D158" s="6">
        <v>1830944</v>
      </c>
      <c r="E158" s="6">
        <v>1684604</v>
      </c>
      <c r="F158" s="6">
        <v>1728693</v>
      </c>
      <c r="G158" s="6">
        <v>1680614</v>
      </c>
      <c r="H158" s="6">
        <v>1905689</v>
      </c>
      <c r="I158" s="6">
        <v>1664046</v>
      </c>
      <c r="J158" s="6">
        <v>2033933</v>
      </c>
      <c r="K158" s="6">
        <v>1925101</v>
      </c>
      <c r="L158" s="19">
        <v>1964399</v>
      </c>
      <c r="M158" s="17"/>
      <c r="N158" s="18"/>
      <c r="O158" s="6">
        <v>2083329</v>
      </c>
      <c r="P158" s="6">
        <v>1808027</v>
      </c>
      <c r="Q158" s="6">
        <v>2031348</v>
      </c>
      <c r="R158" s="6">
        <v>2200048</v>
      </c>
      <c r="S158" s="6">
        <v>1853564</v>
      </c>
      <c r="T158" s="6">
        <v>2162035</v>
      </c>
      <c r="U158" s="6">
        <v>2190374</v>
      </c>
      <c r="V158" s="6">
        <v>2338528</v>
      </c>
      <c r="W158" s="6">
        <v>2366056</v>
      </c>
      <c r="X158" s="6">
        <v>2946681</v>
      </c>
      <c r="Y158" s="6">
        <v>3305512</v>
      </c>
      <c r="Z158" s="7">
        <v>2085176.25</v>
      </c>
      <c r="AA158" s="6">
        <v>10507</v>
      </c>
      <c r="AB158" s="6">
        <v>9295</v>
      </c>
      <c r="AC158" s="6">
        <v>9426</v>
      </c>
      <c r="AD158" s="6">
        <v>7520</v>
      </c>
      <c r="AE158" s="6">
        <v>5645</v>
      </c>
      <c r="AF158" s="6">
        <v>7805</v>
      </c>
      <c r="AG158" s="6">
        <v>9095</v>
      </c>
      <c r="AH158" s="6">
        <v>11942</v>
      </c>
      <c r="AI158" s="6">
        <v>8405</v>
      </c>
      <c r="AJ158" s="6">
        <v>11324</v>
      </c>
      <c r="AK158" s="6">
        <v>18538</v>
      </c>
      <c r="AL158" s="6">
        <v>22986</v>
      </c>
      <c r="AM158" s="6">
        <v>18445</v>
      </c>
      <c r="AN158" s="6">
        <v>22914</v>
      </c>
      <c r="AO158" s="6">
        <v>19733</v>
      </c>
      <c r="AP158" s="6">
        <v>7897</v>
      </c>
      <c r="AQ158" s="6">
        <v>15415</v>
      </c>
      <c r="AR158" s="6">
        <v>18826</v>
      </c>
      <c r="AS158" s="6">
        <v>15823</v>
      </c>
      <c r="AT158" s="6">
        <v>15807</v>
      </c>
      <c r="AU158" s="7">
        <v>13367.4</v>
      </c>
      <c r="AV158" s="6">
        <v>15378991</v>
      </c>
      <c r="AW158" s="6">
        <v>14152901</v>
      </c>
      <c r="AX158" s="6">
        <v>14480392</v>
      </c>
      <c r="AY158" s="6">
        <v>14062871</v>
      </c>
      <c r="AZ158" s="6">
        <v>15955942</v>
      </c>
      <c r="BA158" s="6">
        <v>18291418</v>
      </c>
      <c r="BB158" s="6">
        <v>23206703</v>
      </c>
      <c r="BC158" s="6">
        <v>22668861</v>
      </c>
      <c r="BD158" s="6">
        <v>23211882</v>
      </c>
      <c r="BE158" s="6">
        <v>23935368</v>
      </c>
      <c r="BF158" s="6">
        <v>21975153</v>
      </c>
      <c r="BG158" s="6">
        <v>25031076</v>
      </c>
      <c r="BH158" s="6">
        <v>26261913</v>
      </c>
      <c r="BI158" s="6">
        <v>22399862</v>
      </c>
      <c r="BJ158" s="6">
        <v>25734458</v>
      </c>
      <c r="BK158" s="6">
        <v>26548970</v>
      </c>
      <c r="BL158" s="6">
        <v>27241749</v>
      </c>
      <c r="BM158" s="6">
        <v>26988623</v>
      </c>
      <c r="BN158" s="6">
        <v>32839584</v>
      </c>
      <c r="BO158" s="6">
        <v>35871856</v>
      </c>
      <c r="BP158" s="7">
        <v>22811928.649999999</v>
      </c>
      <c r="BQ158" s="6">
        <v>90243</v>
      </c>
      <c r="BR158" s="6">
        <v>82065</v>
      </c>
      <c r="BS158" s="6">
        <v>83134</v>
      </c>
      <c r="BT158" s="6">
        <v>66855</v>
      </c>
      <c r="BU158" s="6">
        <v>47440</v>
      </c>
      <c r="BV158" s="6">
        <v>65905</v>
      </c>
      <c r="BW158" s="6">
        <v>76340</v>
      </c>
      <c r="BX158" s="6">
        <v>100438</v>
      </c>
      <c r="BY158" s="6">
        <v>69980</v>
      </c>
      <c r="BZ158" s="6">
        <v>91346</v>
      </c>
      <c r="CA158" s="6">
        <v>159072</v>
      </c>
      <c r="CB158" s="6">
        <v>191749</v>
      </c>
      <c r="CC158" s="6">
        <v>155745</v>
      </c>
      <c r="CD158" s="6">
        <v>194466</v>
      </c>
      <c r="CE158" s="6">
        <v>170617</v>
      </c>
      <c r="CF158" s="6">
        <v>67303</v>
      </c>
      <c r="CG158" s="6">
        <v>127965</v>
      </c>
      <c r="CH158" s="6">
        <v>161884</v>
      </c>
      <c r="CI158" s="6">
        <v>132887</v>
      </c>
      <c r="CJ158" s="6">
        <v>132038</v>
      </c>
      <c r="CK158" s="7">
        <v>113373.6</v>
      </c>
      <c r="CL158" s="6">
        <v>119210</v>
      </c>
      <c r="CM158" s="6">
        <v>131088</v>
      </c>
      <c r="CN158" s="6">
        <v>115474</v>
      </c>
      <c r="CO158" s="6">
        <v>110039</v>
      </c>
      <c r="CP158" s="6">
        <v>113549</v>
      </c>
      <c r="CQ158" s="6">
        <v>77843</v>
      </c>
      <c r="CR158" s="6">
        <v>116507</v>
      </c>
      <c r="CS158" s="6">
        <v>124417</v>
      </c>
      <c r="CT158" s="6">
        <v>127313</v>
      </c>
      <c r="CU158" s="6">
        <v>127696</v>
      </c>
      <c r="CV158" s="6">
        <v>127473</v>
      </c>
      <c r="CW158" s="6">
        <v>129517</v>
      </c>
      <c r="CX158" s="6">
        <v>133068</v>
      </c>
      <c r="CY158" s="6">
        <v>103070</v>
      </c>
      <c r="CZ158" s="6">
        <v>126055</v>
      </c>
      <c r="DA158" s="6">
        <v>127031</v>
      </c>
      <c r="DB158" s="6">
        <v>117074</v>
      </c>
      <c r="DC158" s="6">
        <v>105997</v>
      </c>
      <c r="DD158" s="6">
        <v>99550</v>
      </c>
      <c r="DE158" s="6">
        <v>109228</v>
      </c>
      <c r="DF158" s="7">
        <v>117059.95</v>
      </c>
      <c r="DG158" s="6">
        <v>0</v>
      </c>
      <c r="DH158" s="6">
        <v>0</v>
      </c>
      <c r="DI158" s="6">
        <v>0</v>
      </c>
      <c r="DJ158" s="6">
        <v>0</v>
      </c>
      <c r="DK158" s="6">
        <v>0</v>
      </c>
      <c r="DL158" s="6">
        <v>0</v>
      </c>
      <c r="DM158" s="6">
        <v>0</v>
      </c>
      <c r="DN158" s="6">
        <v>0</v>
      </c>
      <c r="DO158" s="6">
        <v>0</v>
      </c>
      <c r="DP158" s="6">
        <v>0</v>
      </c>
      <c r="DQ158" s="6">
        <v>0</v>
      </c>
      <c r="DR158" s="6">
        <v>0</v>
      </c>
      <c r="DS158" s="6">
        <v>0</v>
      </c>
      <c r="DT158" s="6">
        <v>0</v>
      </c>
      <c r="DU158" s="6">
        <v>0</v>
      </c>
      <c r="DV158" s="6">
        <v>0</v>
      </c>
      <c r="DW158" s="6">
        <v>0</v>
      </c>
      <c r="DX158" s="6">
        <v>0</v>
      </c>
      <c r="DY158" s="6">
        <v>0</v>
      </c>
      <c r="DZ158" s="6">
        <v>0</v>
      </c>
      <c r="EA158" s="7">
        <v>0</v>
      </c>
      <c r="EB158" s="6">
        <v>105699</v>
      </c>
      <c r="EC158" s="6">
        <v>98094</v>
      </c>
      <c r="ED158" s="6">
        <v>94007</v>
      </c>
      <c r="EE158" s="6">
        <v>95034</v>
      </c>
      <c r="EF158" s="6">
        <v>90246</v>
      </c>
      <c r="EG158" s="6">
        <v>65515</v>
      </c>
      <c r="EH158" s="6">
        <v>80155</v>
      </c>
      <c r="EI158" s="6">
        <v>84698</v>
      </c>
      <c r="EJ158" s="6">
        <v>86327</v>
      </c>
      <c r="EK158" s="6">
        <v>80372</v>
      </c>
      <c r="EL158" s="6">
        <v>88718</v>
      </c>
      <c r="EM158" s="6">
        <v>101408</v>
      </c>
      <c r="EN158" s="6">
        <v>101603</v>
      </c>
      <c r="EO158" s="6">
        <v>95741</v>
      </c>
      <c r="EP158" s="6">
        <v>102963</v>
      </c>
      <c r="EQ158" s="6">
        <v>110427</v>
      </c>
      <c r="ER158" s="6">
        <v>110583</v>
      </c>
      <c r="ES158" s="6">
        <v>113599</v>
      </c>
      <c r="ET158" s="6">
        <v>136599</v>
      </c>
      <c r="EU158" s="6">
        <v>127661</v>
      </c>
      <c r="EV158" s="7">
        <v>98472.45</v>
      </c>
      <c r="EW158" s="6">
        <v>84159</v>
      </c>
      <c r="EX158" s="6">
        <v>78778</v>
      </c>
      <c r="EY158" s="6">
        <v>74461</v>
      </c>
      <c r="EZ158" s="6">
        <v>76846</v>
      </c>
      <c r="FA158" s="6">
        <v>91137</v>
      </c>
      <c r="FB158" s="6">
        <v>65604</v>
      </c>
      <c r="FC158" s="6">
        <v>86373</v>
      </c>
      <c r="FD158" s="6">
        <v>93162</v>
      </c>
      <c r="FE158" s="6">
        <v>89856</v>
      </c>
      <c r="FF158" s="6">
        <v>87687</v>
      </c>
      <c r="FG158" s="6">
        <v>81879</v>
      </c>
      <c r="FH158" s="6">
        <v>106332</v>
      </c>
      <c r="FI158" s="6">
        <v>104832</v>
      </c>
      <c r="FJ158" s="6">
        <v>101076</v>
      </c>
      <c r="FK158" s="6">
        <v>105534</v>
      </c>
      <c r="FL158" s="6">
        <v>111963</v>
      </c>
      <c r="FM158" s="6">
        <v>104379</v>
      </c>
      <c r="FN158" s="6">
        <v>99846</v>
      </c>
      <c r="FO158" s="6">
        <v>126933</v>
      </c>
      <c r="FP158" s="6">
        <v>111639</v>
      </c>
      <c r="FQ158" s="7">
        <v>94123.8</v>
      </c>
      <c r="FR158" s="6">
        <v>29836</v>
      </c>
      <c r="FS158" s="6">
        <v>26209</v>
      </c>
      <c r="FT158" s="6">
        <v>25010</v>
      </c>
      <c r="FU158" s="6">
        <v>28915</v>
      </c>
      <c r="FV158" s="6">
        <v>27076</v>
      </c>
      <c r="FW158" s="6">
        <v>22958</v>
      </c>
      <c r="FX158" s="6">
        <v>27640</v>
      </c>
      <c r="FY158" s="6">
        <v>27025</v>
      </c>
      <c r="FZ158" s="6">
        <v>26002</v>
      </c>
      <c r="GA158" s="6">
        <v>27993</v>
      </c>
      <c r="GB158" s="6">
        <v>26867</v>
      </c>
      <c r="GC158" s="6">
        <v>40855</v>
      </c>
      <c r="GD158" s="6">
        <v>30680</v>
      </c>
      <c r="GE158" s="6">
        <v>25715</v>
      </c>
      <c r="GF158" s="6">
        <v>26634</v>
      </c>
      <c r="GG158" s="6">
        <v>29132</v>
      </c>
      <c r="GH158" s="6">
        <v>29869</v>
      </c>
      <c r="GI158" s="6">
        <v>32797</v>
      </c>
      <c r="GJ158" s="6">
        <v>38421</v>
      </c>
      <c r="GK158" s="6">
        <v>34011</v>
      </c>
      <c r="GL158" s="7">
        <v>29182.25</v>
      </c>
      <c r="GM158" s="6">
        <v>0</v>
      </c>
      <c r="GN158" s="6">
        <v>0</v>
      </c>
      <c r="GO158" s="6">
        <v>0</v>
      </c>
      <c r="GP158" s="6">
        <v>0</v>
      </c>
      <c r="GQ158" s="6">
        <v>0</v>
      </c>
      <c r="GR158" s="6">
        <v>0</v>
      </c>
      <c r="GS158" s="6">
        <v>0</v>
      </c>
      <c r="GT158" s="6">
        <v>0</v>
      </c>
      <c r="GU158" s="6">
        <v>0</v>
      </c>
      <c r="GV158" s="6">
        <v>0</v>
      </c>
      <c r="GW158" s="6">
        <v>0</v>
      </c>
      <c r="GX158" s="6">
        <v>0</v>
      </c>
      <c r="GY158" s="6">
        <v>0</v>
      </c>
      <c r="GZ158" s="6">
        <v>0</v>
      </c>
      <c r="HA158" s="6">
        <v>0</v>
      </c>
      <c r="HB158" s="6">
        <v>0</v>
      </c>
      <c r="HC158" s="6">
        <v>0</v>
      </c>
      <c r="HD158" s="6">
        <v>0</v>
      </c>
      <c r="HE158" s="6">
        <v>0</v>
      </c>
      <c r="HF158" s="6">
        <v>0</v>
      </c>
      <c r="HG158" s="7">
        <v>0</v>
      </c>
      <c r="HH158" s="6">
        <v>0</v>
      </c>
      <c r="HI158" s="6">
        <v>0</v>
      </c>
      <c r="HJ158" s="6">
        <v>0</v>
      </c>
      <c r="HK158" s="6">
        <v>0</v>
      </c>
      <c r="HL158" s="6">
        <v>0</v>
      </c>
      <c r="HM158" s="6">
        <v>0</v>
      </c>
      <c r="HN158" s="6">
        <v>2025</v>
      </c>
      <c r="HO158" s="6">
        <v>1481</v>
      </c>
      <c r="HP158" s="6">
        <v>1973</v>
      </c>
      <c r="HQ158" s="6">
        <v>4522</v>
      </c>
      <c r="HR158" s="6">
        <v>3915</v>
      </c>
      <c r="HS158" s="6">
        <v>1507</v>
      </c>
      <c r="HT158" s="6">
        <v>2188</v>
      </c>
      <c r="HU158" s="6">
        <v>6889</v>
      </c>
      <c r="HV158" s="6">
        <v>3299</v>
      </c>
      <c r="HW158" s="6">
        <v>759</v>
      </c>
      <c r="HX158" s="6">
        <v>2570</v>
      </c>
      <c r="HY158" s="6">
        <v>1975</v>
      </c>
      <c r="HZ158" s="6">
        <v>789</v>
      </c>
      <c r="IA158" s="6">
        <v>880</v>
      </c>
      <c r="IB158" s="7">
        <v>1738.6</v>
      </c>
    </row>
    <row r="159" spans="3:236" ht="14">
      <c r="C159" s="5" t="s">
        <v>165</v>
      </c>
      <c r="D159" s="6">
        <v>2442990</v>
      </c>
      <c r="E159" s="6">
        <v>2639860</v>
      </c>
      <c r="F159" s="6">
        <v>2568111</v>
      </c>
      <c r="G159" s="6">
        <v>2340031</v>
      </c>
      <c r="H159" s="6">
        <v>2106896</v>
      </c>
      <c r="I159" s="6">
        <v>1876984</v>
      </c>
      <c r="J159" s="6">
        <v>1841845</v>
      </c>
      <c r="K159" s="6">
        <v>1908726</v>
      </c>
      <c r="L159" s="19">
        <v>1885378</v>
      </c>
      <c r="M159" s="17"/>
      <c r="N159" s="18"/>
      <c r="O159" s="6">
        <v>1894114</v>
      </c>
      <c r="P159" s="6">
        <v>1947507</v>
      </c>
      <c r="Q159" s="6">
        <v>1960345</v>
      </c>
      <c r="R159" s="6">
        <v>2124467</v>
      </c>
      <c r="S159" s="6">
        <v>2270817</v>
      </c>
      <c r="T159" s="6">
        <v>2061328</v>
      </c>
      <c r="U159" s="6">
        <v>1991924</v>
      </c>
      <c r="V159" s="6">
        <v>2368452</v>
      </c>
      <c r="W159" s="6">
        <v>2495093</v>
      </c>
      <c r="X159" s="6">
        <v>3239525</v>
      </c>
      <c r="Y159" s="6">
        <v>4574940</v>
      </c>
      <c r="Z159" s="7">
        <v>2326966.65</v>
      </c>
      <c r="AA159" s="6">
        <v>24209</v>
      </c>
      <c r="AB159" s="6">
        <v>27389</v>
      </c>
      <c r="AC159" s="6">
        <v>25953</v>
      </c>
      <c r="AD159" s="6">
        <v>23776</v>
      </c>
      <c r="AE159" s="6">
        <v>21479</v>
      </c>
      <c r="AF159" s="6">
        <v>19814</v>
      </c>
      <c r="AG159" s="6">
        <v>19928</v>
      </c>
      <c r="AH159" s="6">
        <v>19549</v>
      </c>
      <c r="AI159" s="6">
        <v>18972</v>
      </c>
      <c r="AJ159" s="6">
        <v>19306</v>
      </c>
      <c r="AK159" s="6">
        <v>19852</v>
      </c>
      <c r="AL159" s="6">
        <v>19349</v>
      </c>
      <c r="AM159" s="6">
        <v>26075</v>
      </c>
      <c r="AN159" s="6">
        <v>26396</v>
      </c>
      <c r="AO159" s="6">
        <v>22890</v>
      </c>
      <c r="AP159" s="6">
        <v>21044</v>
      </c>
      <c r="AQ159" s="6">
        <v>22525</v>
      </c>
      <c r="AR159" s="6">
        <v>25703</v>
      </c>
      <c r="AS159" s="6">
        <v>34023</v>
      </c>
      <c r="AT159" s="6">
        <v>34622</v>
      </c>
      <c r="AU159" s="7">
        <v>23642.7</v>
      </c>
      <c r="AV159" s="6">
        <v>51669519</v>
      </c>
      <c r="AW159" s="6">
        <v>58138231</v>
      </c>
      <c r="AX159" s="6">
        <v>56817284</v>
      </c>
      <c r="AY159" s="6">
        <v>54722036</v>
      </c>
      <c r="AZ159" s="6">
        <v>43927584</v>
      </c>
      <c r="BA159" s="6">
        <v>35973464</v>
      </c>
      <c r="BB159" s="6">
        <v>34114677</v>
      </c>
      <c r="BC159" s="6">
        <v>35000542</v>
      </c>
      <c r="BD159" s="6">
        <v>34583202</v>
      </c>
      <c r="BE159" s="6">
        <v>37247130</v>
      </c>
      <c r="BF159" s="6">
        <v>37630361</v>
      </c>
      <c r="BG159" s="6">
        <v>37281555</v>
      </c>
      <c r="BH159" s="6">
        <v>40694426</v>
      </c>
      <c r="BI159" s="6">
        <v>35253855</v>
      </c>
      <c r="BJ159" s="6">
        <v>41373054</v>
      </c>
      <c r="BK159" s="6">
        <v>38470374</v>
      </c>
      <c r="BL159" s="6">
        <v>42938237</v>
      </c>
      <c r="BM159" s="6">
        <v>42669031</v>
      </c>
      <c r="BN159" s="6">
        <v>47034729</v>
      </c>
      <c r="BO159" s="6">
        <v>48247935</v>
      </c>
      <c r="BP159" s="7">
        <v>42689361.299999997</v>
      </c>
      <c r="BQ159" s="6">
        <v>290508</v>
      </c>
      <c r="BR159" s="6">
        <v>328668</v>
      </c>
      <c r="BS159" s="6">
        <v>311436</v>
      </c>
      <c r="BT159" s="6">
        <v>285312</v>
      </c>
      <c r="BU159" s="6">
        <v>257734</v>
      </c>
      <c r="BV159" s="6">
        <v>237757</v>
      </c>
      <c r="BW159" s="6">
        <v>239139</v>
      </c>
      <c r="BX159" s="6">
        <v>234568</v>
      </c>
      <c r="BY159" s="6">
        <v>227657</v>
      </c>
      <c r="BZ159" s="6">
        <v>231675</v>
      </c>
      <c r="CA159" s="6">
        <v>238235</v>
      </c>
      <c r="CB159" s="6">
        <v>232190</v>
      </c>
      <c r="CC159" s="6">
        <v>312918</v>
      </c>
      <c r="CD159" s="6">
        <v>316737</v>
      </c>
      <c r="CE159" s="6">
        <v>274682</v>
      </c>
      <c r="CF159" s="6">
        <v>252511</v>
      </c>
      <c r="CG159" s="6">
        <v>270286</v>
      </c>
      <c r="CH159" s="6">
        <v>308434</v>
      </c>
      <c r="CI159" s="6">
        <v>408264</v>
      </c>
      <c r="CJ159" s="6">
        <v>415453</v>
      </c>
      <c r="CK159" s="7">
        <v>283708.2</v>
      </c>
      <c r="CL159" s="6">
        <v>182380</v>
      </c>
      <c r="CM159" s="6">
        <v>194194</v>
      </c>
      <c r="CN159" s="6">
        <v>183944</v>
      </c>
      <c r="CO159" s="6">
        <v>128147</v>
      </c>
      <c r="CP159" s="6">
        <v>95429</v>
      </c>
      <c r="CQ159" s="6">
        <v>119432</v>
      </c>
      <c r="CR159" s="6">
        <v>144592</v>
      </c>
      <c r="CS159" s="6">
        <v>141768</v>
      </c>
      <c r="CT159" s="6">
        <v>155747</v>
      </c>
      <c r="CU159" s="6">
        <v>159721</v>
      </c>
      <c r="CV159" s="6">
        <v>166041</v>
      </c>
      <c r="CW159" s="6">
        <v>134111</v>
      </c>
      <c r="CX159" s="6">
        <v>170185</v>
      </c>
      <c r="CY159" s="6">
        <v>75332</v>
      </c>
      <c r="CZ159" s="6">
        <v>70993</v>
      </c>
      <c r="DA159" s="6">
        <v>56909</v>
      </c>
      <c r="DB159" s="6">
        <v>74432</v>
      </c>
      <c r="DC159" s="6">
        <v>77429</v>
      </c>
      <c r="DD159" s="6">
        <v>71192</v>
      </c>
      <c r="DE159" s="6">
        <v>73008</v>
      </c>
      <c r="DF159" s="7">
        <v>123749.3</v>
      </c>
      <c r="DG159" s="6">
        <v>119852</v>
      </c>
      <c r="DH159" s="6">
        <v>119910</v>
      </c>
      <c r="DI159" s="6">
        <v>110049</v>
      </c>
      <c r="DJ159" s="6">
        <v>86465</v>
      </c>
      <c r="DK159" s="6">
        <v>101008</v>
      </c>
      <c r="DL159" s="6">
        <v>84844</v>
      </c>
      <c r="DM159" s="6">
        <v>78584</v>
      </c>
      <c r="DN159" s="6">
        <v>71309</v>
      </c>
      <c r="DO159" s="6">
        <v>75228</v>
      </c>
      <c r="DP159" s="6">
        <v>83589</v>
      </c>
      <c r="DQ159" s="6">
        <v>91527</v>
      </c>
      <c r="DR159" s="6">
        <v>90276</v>
      </c>
      <c r="DS159" s="6">
        <v>98851</v>
      </c>
      <c r="DT159" s="6">
        <v>101426</v>
      </c>
      <c r="DU159" s="6">
        <v>95244</v>
      </c>
      <c r="DV159" s="6">
        <v>78512</v>
      </c>
      <c r="DW159" s="6">
        <v>103292</v>
      </c>
      <c r="DX159" s="6">
        <v>117047</v>
      </c>
      <c r="DY159" s="6">
        <v>101518</v>
      </c>
      <c r="DZ159" s="6">
        <v>103684</v>
      </c>
      <c r="EA159" s="7">
        <v>95610.75</v>
      </c>
      <c r="EB159" s="6">
        <v>7939</v>
      </c>
      <c r="EC159" s="6">
        <v>8409</v>
      </c>
      <c r="ED159" s="6">
        <v>7009</v>
      </c>
      <c r="EE159" s="6">
        <v>6982</v>
      </c>
      <c r="EF159" s="6">
        <v>5339</v>
      </c>
      <c r="EG159" s="6">
        <v>3844</v>
      </c>
      <c r="EH159" s="6">
        <v>3708</v>
      </c>
      <c r="EI159" s="6">
        <v>4040</v>
      </c>
      <c r="EJ159" s="6">
        <v>4273</v>
      </c>
      <c r="EK159" s="6">
        <v>3692</v>
      </c>
      <c r="EL159" s="6">
        <v>3690</v>
      </c>
      <c r="EM159" s="6">
        <v>5705</v>
      </c>
      <c r="EN159" s="6">
        <v>5025</v>
      </c>
      <c r="EO159" s="6">
        <v>5225</v>
      </c>
      <c r="EP159" s="6">
        <v>5871</v>
      </c>
      <c r="EQ159" s="6">
        <v>4632</v>
      </c>
      <c r="ER159" s="6">
        <v>5967</v>
      </c>
      <c r="ES159" s="6">
        <v>5575</v>
      </c>
      <c r="ET159" s="6">
        <v>6133</v>
      </c>
      <c r="EU159" s="6">
        <v>16048</v>
      </c>
      <c r="EV159" s="7">
        <v>5955.3</v>
      </c>
      <c r="EW159" s="6">
        <v>5285</v>
      </c>
      <c r="EX159" s="6">
        <v>5623</v>
      </c>
      <c r="EY159" s="6">
        <v>4654</v>
      </c>
      <c r="EZ159" s="6">
        <v>4404</v>
      </c>
      <c r="FA159" s="6">
        <v>4195</v>
      </c>
      <c r="FB159" s="6">
        <v>4237</v>
      </c>
      <c r="FC159" s="6">
        <v>4650</v>
      </c>
      <c r="FD159" s="6">
        <v>4172</v>
      </c>
      <c r="FE159" s="6">
        <v>3795</v>
      </c>
      <c r="FF159" s="6">
        <v>5057</v>
      </c>
      <c r="FG159" s="6">
        <v>4973</v>
      </c>
      <c r="FH159" s="6">
        <v>3935</v>
      </c>
      <c r="FI159" s="6">
        <v>6256</v>
      </c>
      <c r="FJ159" s="6">
        <v>6433</v>
      </c>
      <c r="FK159" s="6">
        <v>6283</v>
      </c>
      <c r="FL159" s="6">
        <v>6273</v>
      </c>
      <c r="FM159" s="6">
        <v>7259</v>
      </c>
      <c r="FN159" s="6">
        <v>12169</v>
      </c>
      <c r="FO159" s="6">
        <v>8109</v>
      </c>
      <c r="FP159" s="6">
        <v>6244</v>
      </c>
      <c r="FQ159" s="7">
        <v>5700.3</v>
      </c>
      <c r="FR159" s="6">
        <v>23673</v>
      </c>
      <c r="FS159" s="6">
        <v>25211</v>
      </c>
      <c r="FT159" s="6">
        <v>23377</v>
      </c>
      <c r="FU159" s="6">
        <v>32799</v>
      </c>
      <c r="FV159" s="6">
        <v>25492</v>
      </c>
      <c r="FW159" s="6">
        <v>37718</v>
      </c>
      <c r="FX159" s="6">
        <v>42752</v>
      </c>
      <c r="FY159" s="6">
        <v>28368</v>
      </c>
      <c r="FZ159" s="6">
        <v>20115</v>
      </c>
      <c r="GA159" s="6">
        <v>24694</v>
      </c>
      <c r="GB159" s="6">
        <v>16873</v>
      </c>
      <c r="GC159" s="6">
        <v>55036</v>
      </c>
      <c r="GD159" s="6">
        <v>40419</v>
      </c>
      <c r="GE159" s="6">
        <v>59582</v>
      </c>
      <c r="GF159" s="6">
        <v>79661</v>
      </c>
      <c r="GG159" s="6">
        <v>50992</v>
      </c>
      <c r="GH159" s="6">
        <v>62367</v>
      </c>
      <c r="GI159" s="6">
        <v>47378</v>
      </c>
      <c r="GJ159" s="6">
        <v>36871</v>
      </c>
      <c r="GK159" s="6">
        <v>43246</v>
      </c>
      <c r="GL159" s="7">
        <v>38831.199999999997</v>
      </c>
      <c r="GM159" s="6">
        <v>60</v>
      </c>
      <c r="GN159" s="6">
        <v>110</v>
      </c>
      <c r="GO159" s="6">
        <v>47</v>
      </c>
      <c r="GP159" s="6">
        <v>42</v>
      </c>
      <c r="GQ159" s="6">
        <v>0</v>
      </c>
      <c r="GR159" s="6">
        <v>0</v>
      </c>
      <c r="GS159" s="6">
        <v>0</v>
      </c>
      <c r="GT159" s="6">
        <v>0</v>
      </c>
      <c r="GU159" s="6">
        <v>0</v>
      </c>
      <c r="GV159" s="6">
        <v>0</v>
      </c>
      <c r="GW159" s="6">
        <v>0</v>
      </c>
      <c r="GX159" s="6">
        <v>0</v>
      </c>
      <c r="GY159" s="6">
        <v>0</v>
      </c>
      <c r="GZ159" s="6">
        <v>0</v>
      </c>
      <c r="HA159" s="6">
        <v>0</v>
      </c>
      <c r="HB159" s="6">
        <v>0</v>
      </c>
      <c r="HC159" s="6">
        <v>0</v>
      </c>
      <c r="HD159" s="6">
        <v>0</v>
      </c>
      <c r="HE159" s="6">
        <v>0</v>
      </c>
      <c r="HF159" s="6">
        <v>0</v>
      </c>
      <c r="HG159" s="7">
        <v>12.95</v>
      </c>
      <c r="HH159" s="6">
        <v>1462075</v>
      </c>
      <c r="HI159" s="6">
        <v>1701782</v>
      </c>
      <c r="HJ159" s="6">
        <v>1679278</v>
      </c>
      <c r="HK159" s="6">
        <v>1710862</v>
      </c>
      <c r="HL159" s="6">
        <v>1285836</v>
      </c>
      <c r="HM159" s="6">
        <v>959486</v>
      </c>
      <c r="HN159" s="6">
        <v>864484</v>
      </c>
      <c r="HO159" s="6">
        <v>911813</v>
      </c>
      <c r="HP159" s="6">
        <v>889577</v>
      </c>
      <c r="HQ159" s="6">
        <v>1003091</v>
      </c>
      <c r="HR159" s="6">
        <v>996303</v>
      </c>
      <c r="HS159" s="6">
        <v>1291929</v>
      </c>
      <c r="HT159" s="6">
        <v>1279951</v>
      </c>
      <c r="HU159" s="6">
        <v>1063743</v>
      </c>
      <c r="HV159" s="6">
        <v>1398724</v>
      </c>
      <c r="HW159" s="6">
        <v>1313788</v>
      </c>
      <c r="HX159" s="6">
        <v>1223165</v>
      </c>
      <c r="HY159" s="6">
        <v>1186425</v>
      </c>
      <c r="HZ159" s="6">
        <v>1198527</v>
      </c>
      <c r="IA159" s="6">
        <v>686271</v>
      </c>
      <c r="IB159" s="7">
        <v>1205355.5</v>
      </c>
    </row>
    <row r="160" spans="3:236" ht="14">
      <c r="C160" s="5" t="s">
        <v>166</v>
      </c>
      <c r="D160" s="6">
        <v>14046590</v>
      </c>
      <c r="E160" s="6">
        <v>14048085</v>
      </c>
      <c r="F160" s="6">
        <v>14486065</v>
      </c>
      <c r="G160" s="6">
        <v>13457900</v>
      </c>
      <c r="H160" s="6">
        <v>13961267</v>
      </c>
      <c r="I160" s="6">
        <v>13854750</v>
      </c>
      <c r="J160" s="6">
        <v>13270547</v>
      </c>
      <c r="K160" s="6">
        <v>13602629</v>
      </c>
      <c r="L160" s="19">
        <v>13486824</v>
      </c>
      <c r="M160" s="17"/>
      <c r="N160" s="18"/>
      <c r="O160" s="6">
        <v>14397313</v>
      </c>
      <c r="P160" s="6">
        <v>14554750</v>
      </c>
      <c r="Q160" s="6">
        <v>15036372</v>
      </c>
      <c r="R160" s="6">
        <v>14271503</v>
      </c>
      <c r="S160" s="6">
        <v>14567487</v>
      </c>
      <c r="T160" s="6">
        <v>14540338</v>
      </c>
      <c r="U160" s="6">
        <v>14289121</v>
      </c>
      <c r="V160" s="6">
        <v>15004420</v>
      </c>
      <c r="W160" s="6">
        <v>14888537</v>
      </c>
      <c r="X160" s="6">
        <v>15638777</v>
      </c>
      <c r="Y160" s="6">
        <v>14981897</v>
      </c>
      <c r="Z160" s="7">
        <v>14319258.6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6">
        <v>0</v>
      </c>
      <c r="AR160" s="6">
        <v>0</v>
      </c>
      <c r="AS160" s="6">
        <v>0</v>
      </c>
      <c r="AT160" s="6">
        <v>0</v>
      </c>
      <c r="AU160" s="7">
        <v>0</v>
      </c>
      <c r="AV160" s="6">
        <v>21183558</v>
      </c>
      <c r="AW160" s="6">
        <v>22811866</v>
      </c>
      <c r="AX160" s="6">
        <v>22823169</v>
      </c>
      <c r="AY160" s="6">
        <v>21963250</v>
      </c>
      <c r="AZ160" s="6">
        <v>22271202</v>
      </c>
      <c r="BA160" s="6">
        <v>22151422</v>
      </c>
      <c r="BB160" s="6">
        <v>21534312</v>
      </c>
      <c r="BC160" s="6">
        <v>21851813</v>
      </c>
      <c r="BD160" s="6">
        <v>21153158</v>
      </c>
      <c r="BE160" s="6">
        <v>22515579</v>
      </c>
      <c r="BF160" s="6">
        <v>22024120</v>
      </c>
      <c r="BG160" s="6">
        <v>24352431</v>
      </c>
      <c r="BH160" s="6">
        <v>23819705</v>
      </c>
      <c r="BI160" s="6">
        <v>23905573</v>
      </c>
      <c r="BJ160" s="6">
        <v>23202198</v>
      </c>
      <c r="BK160" s="6">
        <v>22781787</v>
      </c>
      <c r="BL160" s="6">
        <v>23236268</v>
      </c>
      <c r="BM160" s="6">
        <v>23464335</v>
      </c>
      <c r="BN160" s="6">
        <v>25073532</v>
      </c>
      <c r="BO160" s="6">
        <v>24863862</v>
      </c>
      <c r="BP160" s="7">
        <v>22849157</v>
      </c>
      <c r="BQ160" s="6">
        <v>0</v>
      </c>
      <c r="BR160" s="6">
        <v>0</v>
      </c>
      <c r="BS160" s="6">
        <v>0</v>
      </c>
      <c r="BT160" s="6">
        <v>0</v>
      </c>
      <c r="BU160" s="6">
        <v>0</v>
      </c>
      <c r="BV160" s="6">
        <v>0</v>
      </c>
      <c r="BW160" s="6">
        <v>0</v>
      </c>
      <c r="BX160" s="6">
        <v>0</v>
      </c>
      <c r="BY160" s="6">
        <v>0</v>
      </c>
      <c r="BZ160" s="6">
        <v>0</v>
      </c>
      <c r="CA160" s="6">
        <v>0</v>
      </c>
      <c r="CB160" s="6">
        <v>0</v>
      </c>
      <c r="CC160" s="6">
        <v>0</v>
      </c>
      <c r="CD160" s="6">
        <v>0</v>
      </c>
      <c r="CE160" s="6">
        <v>0</v>
      </c>
      <c r="CF160" s="6">
        <v>0</v>
      </c>
      <c r="CG160" s="6">
        <v>0</v>
      </c>
      <c r="CH160" s="6">
        <v>0</v>
      </c>
      <c r="CI160" s="6">
        <v>0</v>
      </c>
      <c r="CJ160" s="6">
        <v>0</v>
      </c>
      <c r="CK160" s="7">
        <v>0</v>
      </c>
      <c r="CL160" s="6">
        <v>45887</v>
      </c>
      <c r="CM160" s="6">
        <v>52786</v>
      </c>
      <c r="CN160" s="6">
        <v>57670</v>
      </c>
      <c r="CO160" s="6">
        <v>51102</v>
      </c>
      <c r="CP160" s="6">
        <v>48488</v>
      </c>
      <c r="CQ160" s="6">
        <v>33764</v>
      </c>
      <c r="CR160" s="6">
        <v>45233</v>
      </c>
      <c r="CS160" s="6">
        <v>41163</v>
      </c>
      <c r="CT160" s="6">
        <v>39311</v>
      </c>
      <c r="CU160" s="6">
        <v>32966</v>
      </c>
      <c r="CV160" s="6">
        <v>42274</v>
      </c>
      <c r="CW160" s="6">
        <v>68308</v>
      </c>
      <c r="CX160" s="6">
        <v>46261</v>
      </c>
      <c r="CY160" s="6">
        <v>48392</v>
      </c>
      <c r="CZ160" s="6">
        <v>50301</v>
      </c>
      <c r="DA160" s="6">
        <v>20107</v>
      </c>
      <c r="DB160" s="6">
        <v>21642</v>
      </c>
      <c r="DC160" s="6">
        <v>58256</v>
      </c>
      <c r="DD160" s="6">
        <v>74400</v>
      </c>
      <c r="DE160" s="6">
        <v>23122</v>
      </c>
      <c r="DF160" s="7">
        <v>45071.65</v>
      </c>
      <c r="DG160" s="6">
        <v>0</v>
      </c>
      <c r="DH160" s="6">
        <v>0</v>
      </c>
      <c r="DI160" s="6">
        <v>0</v>
      </c>
      <c r="DJ160" s="6">
        <v>0</v>
      </c>
      <c r="DK160" s="6">
        <v>0</v>
      </c>
      <c r="DL160" s="6">
        <v>0</v>
      </c>
      <c r="DM160" s="6">
        <v>0</v>
      </c>
      <c r="DN160" s="6">
        <v>0</v>
      </c>
      <c r="DO160" s="6">
        <v>0</v>
      </c>
      <c r="DP160" s="6">
        <v>0</v>
      </c>
      <c r="DQ160" s="6">
        <v>0</v>
      </c>
      <c r="DR160" s="6">
        <v>0</v>
      </c>
      <c r="DS160" s="6">
        <v>0</v>
      </c>
      <c r="DT160" s="6">
        <v>0</v>
      </c>
      <c r="DU160" s="6">
        <v>0</v>
      </c>
      <c r="DV160" s="6">
        <v>0</v>
      </c>
      <c r="DW160" s="6">
        <v>0</v>
      </c>
      <c r="DX160" s="6">
        <v>0</v>
      </c>
      <c r="DY160" s="6">
        <v>0</v>
      </c>
      <c r="DZ160" s="6">
        <v>0</v>
      </c>
      <c r="EA160" s="7">
        <v>0</v>
      </c>
      <c r="EB160" s="6">
        <v>3797</v>
      </c>
      <c r="EC160" s="6">
        <v>3088</v>
      </c>
      <c r="ED160" s="6">
        <v>3184</v>
      </c>
      <c r="EE160" s="6">
        <v>2823</v>
      </c>
      <c r="EF160" s="6">
        <v>3338</v>
      </c>
      <c r="EG160" s="6">
        <v>2750</v>
      </c>
      <c r="EH160" s="6">
        <v>3076</v>
      </c>
      <c r="EI160" s="6">
        <v>2501</v>
      </c>
      <c r="EJ160" s="6">
        <v>2767</v>
      </c>
      <c r="EK160" s="6">
        <v>3584</v>
      </c>
      <c r="EL160" s="6">
        <v>3364</v>
      </c>
      <c r="EM160" s="6">
        <v>2936</v>
      </c>
      <c r="EN160" s="6">
        <v>2831</v>
      </c>
      <c r="EO160" s="6">
        <v>3556</v>
      </c>
      <c r="EP160" s="6">
        <v>3442</v>
      </c>
      <c r="EQ160" s="6">
        <v>3486</v>
      </c>
      <c r="ER160" s="6">
        <v>4095</v>
      </c>
      <c r="ES160" s="6">
        <v>4935</v>
      </c>
      <c r="ET160" s="6">
        <v>4337</v>
      </c>
      <c r="EU160" s="6">
        <v>3473</v>
      </c>
      <c r="EV160" s="7">
        <v>3368.15</v>
      </c>
      <c r="EW160" s="6">
        <v>0</v>
      </c>
      <c r="EX160" s="6">
        <v>0</v>
      </c>
      <c r="EY160" s="6">
        <v>0</v>
      </c>
      <c r="EZ160" s="6">
        <v>0</v>
      </c>
      <c r="FA160" s="6">
        <v>0</v>
      </c>
      <c r="FB160" s="6">
        <v>0</v>
      </c>
      <c r="FC160" s="6">
        <v>0</v>
      </c>
      <c r="FD160" s="6">
        <v>0</v>
      </c>
      <c r="FE160" s="6">
        <v>0</v>
      </c>
      <c r="FF160" s="6">
        <v>0</v>
      </c>
      <c r="FG160" s="6">
        <v>0</v>
      </c>
      <c r="FH160" s="6">
        <v>0</v>
      </c>
      <c r="FI160" s="6">
        <v>0</v>
      </c>
      <c r="FJ160" s="6">
        <v>0</v>
      </c>
      <c r="FK160" s="6">
        <v>0</v>
      </c>
      <c r="FL160" s="6">
        <v>0</v>
      </c>
      <c r="FM160" s="6">
        <v>0</v>
      </c>
      <c r="FN160" s="6">
        <v>0</v>
      </c>
      <c r="FO160" s="6">
        <v>0</v>
      </c>
      <c r="FP160" s="6">
        <v>0</v>
      </c>
      <c r="FQ160" s="7">
        <v>0</v>
      </c>
      <c r="FR160" s="6">
        <v>721</v>
      </c>
      <c r="FS160" s="6">
        <v>683</v>
      </c>
      <c r="FT160" s="6">
        <v>1075</v>
      </c>
      <c r="FU160" s="6">
        <v>658</v>
      </c>
      <c r="FV160" s="6">
        <v>778</v>
      </c>
      <c r="FW160" s="6">
        <v>685</v>
      </c>
      <c r="FX160" s="6">
        <v>659</v>
      </c>
      <c r="FY160" s="6">
        <v>525</v>
      </c>
      <c r="FZ160" s="6">
        <v>708</v>
      </c>
      <c r="GA160" s="6">
        <v>690</v>
      </c>
      <c r="GB160" s="6">
        <v>767</v>
      </c>
      <c r="GC160" s="6">
        <v>782</v>
      </c>
      <c r="GD160" s="6">
        <v>782</v>
      </c>
      <c r="GE160" s="6">
        <v>1090</v>
      </c>
      <c r="GF160" s="6">
        <v>958</v>
      </c>
      <c r="GG160" s="6">
        <v>919</v>
      </c>
      <c r="GH160" s="6">
        <v>1363</v>
      </c>
      <c r="GI160" s="6">
        <v>1514</v>
      </c>
      <c r="GJ160" s="6">
        <v>1269</v>
      </c>
      <c r="GK160" s="6">
        <v>835</v>
      </c>
      <c r="GL160" s="7">
        <v>873.05</v>
      </c>
      <c r="GM160" s="6">
        <v>0</v>
      </c>
      <c r="GN160" s="6">
        <v>0</v>
      </c>
      <c r="GO160" s="6">
        <v>0</v>
      </c>
      <c r="GP160" s="6">
        <v>0</v>
      </c>
      <c r="GQ160" s="6">
        <v>0</v>
      </c>
      <c r="GR160" s="6">
        <v>0</v>
      </c>
      <c r="GS160" s="6">
        <v>0</v>
      </c>
      <c r="GT160" s="6">
        <v>0</v>
      </c>
      <c r="GU160" s="6">
        <v>0</v>
      </c>
      <c r="GV160" s="6">
        <v>0</v>
      </c>
      <c r="GW160" s="6">
        <v>0</v>
      </c>
      <c r="GX160" s="6">
        <v>0</v>
      </c>
      <c r="GY160" s="6">
        <v>0</v>
      </c>
      <c r="GZ160" s="6">
        <v>0</v>
      </c>
      <c r="HA160" s="6">
        <v>0</v>
      </c>
      <c r="HB160" s="6">
        <v>0</v>
      </c>
      <c r="HC160" s="6">
        <v>0</v>
      </c>
      <c r="HD160" s="6">
        <v>0</v>
      </c>
      <c r="HE160" s="6">
        <v>0</v>
      </c>
      <c r="HF160" s="6">
        <v>0</v>
      </c>
      <c r="HG160" s="7">
        <v>0</v>
      </c>
      <c r="HH160" s="6">
        <v>19178</v>
      </c>
      <c r="HI160" s="6">
        <v>24914</v>
      </c>
      <c r="HJ160" s="6">
        <v>15980</v>
      </c>
      <c r="HK160" s="6">
        <v>14121</v>
      </c>
      <c r="HL160" s="6">
        <v>14128</v>
      </c>
      <c r="HM160" s="6">
        <v>12630</v>
      </c>
      <c r="HN160" s="6">
        <v>12128</v>
      </c>
      <c r="HO160" s="6">
        <v>9799</v>
      </c>
      <c r="HP160" s="6">
        <v>13321</v>
      </c>
      <c r="HQ160" s="6">
        <v>10950</v>
      </c>
      <c r="HR160" s="6">
        <v>9264</v>
      </c>
      <c r="HS160" s="6">
        <v>6084</v>
      </c>
      <c r="HT160" s="6">
        <v>7625</v>
      </c>
      <c r="HU160" s="6">
        <v>7889</v>
      </c>
      <c r="HV160" s="6">
        <v>5504</v>
      </c>
      <c r="HW160" s="6">
        <v>5891</v>
      </c>
      <c r="HX160" s="6">
        <v>6762</v>
      </c>
      <c r="HY160" s="6">
        <v>6648</v>
      </c>
      <c r="HZ160" s="6">
        <v>6667</v>
      </c>
      <c r="IA160" s="6">
        <v>5731</v>
      </c>
      <c r="IB160" s="7">
        <v>10760.7</v>
      </c>
    </row>
    <row r="161" spans="3:236" ht="14">
      <c r="C161" s="5" t="s">
        <v>167</v>
      </c>
      <c r="D161" s="6">
        <v>46203</v>
      </c>
      <c r="E161" s="6">
        <v>47525</v>
      </c>
      <c r="F161" s="6">
        <v>45273</v>
      </c>
      <c r="G161" s="6">
        <v>43887</v>
      </c>
      <c r="H161" s="6">
        <v>47242</v>
      </c>
      <c r="I161" s="6">
        <v>45230</v>
      </c>
      <c r="J161" s="6">
        <v>46189</v>
      </c>
      <c r="K161" s="6">
        <v>40156</v>
      </c>
      <c r="L161" s="19">
        <v>45381</v>
      </c>
      <c r="M161" s="17"/>
      <c r="N161" s="18"/>
      <c r="O161" s="6">
        <v>45088</v>
      </c>
      <c r="P161" s="6">
        <v>39968</v>
      </c>
      <c r="Q161" s="6">
        <v>45334</v>
      </c>
      <c r="R161" s="6">
        <v>43561</v>
      </c>
      <c r="S161" s="6">
        <v>43933</v>
      </c>
      <c r="T161" s="6">
        <v>42551</v>
      </c>
      <c r="U161" s="6">
        <v>40704</v>
      </c>
      <c r="V161" s="6">
        <v>44125</v>
      </c>
      <c r="W161" s="6">
        <v>59147</v>
      </c>
      <c r="X161" s="6">
        <v>60027</v>
      </c>
      <c r="Y161" s="6">
        <v>67811</v>
      </c>
      <c r="Z161" s="7">
        <v>46966.75</v>
      </c>
      <c r="AA161" s="6">
        <v>31000</v>
      </c>
      <c r="AB161" s="6">
        <v>31000</v>
      </c>
      <c r="AC161" s="6">
        <v>31000</v>
      </c>
      <c r="AD161" s="6">
        <v>31000</v>
      </c>
      <c r="AE161" s="6">
        <v>31000</v>
      </c>
      <c r="AF161" s="6">
        <v>31000</v>
      </c>
      <c r="AG161" s="6">
        <v>31000</v>
      </c>
      <c r="AH161" s="6">
        <v>31000</v>
      </c>
      <c r="AI161" s="6">
        <v>31000</v>
      </c>
      <c r="AJ161" s="6">
        <v>31000</v>
      </c>
      <c r="AK161" s="6">
        <v>31000</v>
      </c>
      <c r="AL161" s="6">
        <v>31000</v>
      </c>
      <c r="AM161" s="6">
        <v>31000</v>
      </c>
      <c r="AN161" s="6">
        <v>31000</v>
      </c>
      <c r="AO161" s="6">
        <v>31000</v>
      </c>
      <c r="AP161" s="6">
        <v>31000</v>
      </c>
      <c r="AQ161" s="6">
        <v>31000</v>
      </c>
      <c r="AR161" s="6">
        <v>31000</v>
      </c>
      <c r="AS161" s="6">
        <v>31000</v>
      </c>
      <c r="AT161" s="6">
        <v>31000</v>
      </c>
      <c r="AU161" s="7">
        <v>31000</v>
      </c>
      <c r="AV161" s="6">
        <v>113655</v>
      </c>
      <c r="AW161" s="6">
        <v>117133</v>
      </c>
      <c r="AX161" s="6">
        <v>111001</v>
      </c>
      <c r="AY161" s="6">
        <v>109184</v>
      </c>
      <c r="AZ161" s="6">
        <v>114138</v>
      </c>
      <c r="BA161" s="6">
        <v>111797</v>
      </c>
      <c r="BB161" s="6">
        <v>114268</v>
      </c>
      <c r="BC161" s="6">
        <v>97225</v>
      </c>
      <c r="BD161" s="6">
        <v>110327</v>
      </c>
      <c r="BE161" s="6">
        <v>107763</v>
      </c>
      <c r="BF161" s="6">
        <v>96946</v>
      </c>
      <c r="BG161" s="6">
        <v>112082</v>
      </c>
      <c r="BH161" s="6">
        <v>107404</v>
      </c>
      <c r="BI161" s="6">
        <v>106961</v>
      </c>
      <c r="BJ161" s="6">
        <v>103744</v>
      </c>
      <c r="BK161" s="6">
        <v>98096</v>
      </c>
      <c r="BL161" s="6">
        <v>107007</v>
      </c>
      <c r="BM161" s="6">
        <v>140015</v>
      </c>
      <c r="BN161" s="6">
        <v>143084</v>
      </c>
      <c r="BO161" s="6">
        <v>159097</v>
      </c>
      <c r="BP161" s="7">
        <v>114046.35</v>
      </c>
      <c r="BQ161" s="6">
        <v>15500</v>
      </c>
      <c r="BR161" s="6">
        <v>15500</v>
      </c>
      <c r="BS161" s="6">
        <v>15500</v>
      </c>
      <c r="BT161" s="6">
        <v>15500</v>
      </c>
      <c r="BU161" s="6">
        <v>15500</v>
      </c>
      <c r="BV161" s="6">
        <v>15500</v>
      </c>
      <c r="BW161" s="6">
        <v>15500</v>
      </c>
      <c r="BX161" s="6">
        <v>15500</v>
      </c>
      <c r="BY161" s="6">
        <v>15500</v>
      </c>
      <c r="BZ161" s="6">
        <v>15500</v>
      </c>
      <c r="CA161" s="6">
        <v>15500</v>
      </c>
      <c r="CB161" s="6">
        <v>15500</v>
      </c>
      <c r="CC161" s="6">
        <v>15500</v>
      </c>
      <c r="CD161" s="6">
        <v>15500</v>
      </c>
      <c r="CE161" s="6">
        <v>15500</v>
      </c>
      <c r="CF161" s="6">
        <v>15500</v>
      </c>
      <c r="CG161" s="6">
        <v>15500</v>
      </c>
      <c r="CH161" s="6">
        <v>15500</v>
      </c>
      <c r="CI161" s="6">
        <v>15500</v>
      </c>
      <c r="CJ161" s="6">
        <v>15500</v>
      </c>
      <c r="CK161" s="7">
        <v>15500</v>
      </c>
      <c r="CL161" s="6">
        <v>0</v>
      </c>
      <c r="CM161" s="6">
        <v>0</v>
      </c>
      <c r="CN161" s="6">
        <v>0</v>
      </c>
      <c r="CO161" s="6">
        <v>0</v>
      </c>
      <c r="CP161" s="6">
        <v>0</v>
      </c>
      <c r="CQ161" s="6">
        <v>0</v>
      </c>
      <c r="CR161" s="6">
        <v>0</v>
      </c>
      <c r="CS161" s="6">
        <v>0</v>
      </c>
      <c r="CT161" s="6">
        <v>0</v>
      </c>
      <c r="CU161" s="6">
        <v>0</v>
      </c>
      <c r="CV161" s="6">
        <v>0</v>
      </c>
      <c r="CW161" s="6">
        <v>0</v>
      </c>
      <c r="CX161" s="6">
        <v>0</v>
      </c>
      <c r="CY161" s="6">
        <v>0</v>
      </c>
      <c r="CZ161" s="6">
        <v>0</v>
      </c>
      <c r="DA161" s="6">
        <v>0</v>
      </c>
      <c r="DB161" s="6">
        <v>0</v>
      </c>
      <c r="DC161" s="6">
        <v>0</v>
      </c>
      <c r="DD161" s="6">
        <v>0</v>
      </c>
      <c r="DE161" s="6">
        <v>0</v>
      </c>
      <c r="DF161" s="7">
        <v>0</v>
      </c>
      <c r="DG161" s="6">
        <v>0</v>
      </c>
      <c r="DH161" s="6">
        <v>0</v>
      </c>
      <c r="DI161" s="6">
        <v>0</v>
      </c>
      <c r="DJ161" s="6">
        <v>0</v>
      </c>
      <c r="DK161" s="6">
        <v>0</v>
      </c>
      <c r="DL161" s="6">
        <v>0</v>
      </c>
      <c r="DM161" s="6">
        <v>0</v>
      </c>
      <c r="DN161" s="6">
        <v>0</v>
      </c>
      <c r="DO161" s="6">
        <v>0</v>
      </c>
      <c r="DP161" s="6">
        <v>0</v>
      </c>
      <c r="DQ161" s="6">
        <v>0</v>
      </c>
      <c r="DR161" s="6">
        <v>0</v>
      </c>
      <c r="DS161" s="6">
        <v>0</v>
      </c>
      <c r="DT161" s="6">
        <v>0</v>
      </c>
      <c r="DU161" s="6">
        <v>0</v>
      </c>
      <c r="DV161" s="6">
        <v>0</v>
      </c>
      <c r="DW161" s="6">
        <v>0</v>
      </c>
      <c r="DX161" s="6">
        <v>0</v>
      </c>
      <c r="DY161" s="6">
        <v>0</v>
      </c>
      <c r="DZ161" s="6">
        <v>0</v>
      </c>
      <c r="EA161" s="7">
        <v>0</v>
      </c>
      <c r="EB161" s="6">
        <v>0</v>
      </c>
      <c r="EC161" s="6">
        <v>0</v>
      </c>
      <c r="ED161" s="6">
        <v>0</v>
      </c>
      <c r="EE161" s="6">
        <v>0</v>
      </c>
      <c r="EF161" s="6">
        <v>0</v>
      </c>
      <c r="EG161" s="6">
        <v>0</v>
      </c>
      <c r="EH161" s="6">
        <v>0</v>
      </c>
      <c r="EI161" s="6">
        <v>0</v>
      </c>
      <c r="EJ161" s="6">
        <v>0</v>
      </c>
      <c r="EK161" s="6">
        <v>0</v>
      </c>
      <c r="EL161" s="6">
        <v>0</v>
      </c>
      <c r="EM161" s="6">
        <v>0</v>
      </c>
      <c r="EN161" s="6">
        <v>0</v>
      </c>
      <c r="EO161" s="6">
        <v>0</v>
      </c>
      <c r="EP161" s="6">
        <v>0</v>
      </c>
      <c r="EQ161" s="6">
        <v>0</v>
      </c>
      <c r="ER161" s="6">
        <v>0</v>
      </c>
      <c r="ES161" s="6">
        <v>0</v>
      </c>
      <c r="ET161" s="6">
        <v>0</v>
      </c>
      <c r="EU161" s="6">
        <v>0</v>
      </c>
      <c r="EV161" s="7">
        <v>0</v>
      </c>
      <c r="EW161" s="6">
        <v>0</v>
      </c>
      <c r="EX161" s="6">
        <v>0</v>
      </c>
      <c r="EY161" s="6">
        <v>0</v>
      </c>
      <c r="EZ161" s="6">
        <v>0</v>
      </c>
      <c r="FA161" s="6">
        <v>0</v>
      </c>
      <c r="FB161" s="6">
        <v>0</v>
      </c>
      <c r="FC161" s="6">
        <v>0</v>
      </c>
      <c r="FD161" s="6">
        <v>0</v>
      </c>
      <c r="FE161" s="6">
        <v>0</v>
      </c>
      <c r="FF161" s="6">
        <v>0</v>
      </c>
      <c r="FG161" s="6">
        <v>0</v>
      </c>
      <c r="FH161" s="6">
        <v>0</v>
      </c>
      <c r="FI161" s="6">
        <v>0</v>
      </c>
      <c r="FJ161" s="6">
        <v>0</v>
      </c>
      <c r="FK161" s="6">
        <v>0</v>
      </c>
      <c r="FL161" s="6">
        <v>0</v>
      </c>
      <c r="FM161" s="6">
        <v>0</v>
      </c>
      <c r="FN161" s="6">
        <v>0</v>
      </c>
      <c r="FO161" s="6">
        <v>0</v>
      </c>
      <c r="FP161" s="6">
        <v>0</v>
      </c>
      <c r="FQ161" s="7">
        <v>0</v>
      </c>
      <c r="FR161" s="6">
        <v>0</v>
      </c>
      <c r="FS161" s="6">
        <v>0</v>
      </c>
      <c r="FT161" s="6">
        <v>0</v>
      </c>
      <c r="FU161" s="6">
        <v>0</v>
      </c>
      <c r="FV161" s="6">
        <v>0</v>
      </c>
      <c r="FW161" s="6">
        <v>0</v>
      </c>
      <c r="FX161" s="6">
        <v>0</v>
      </c>
      <c r="FY161" s="6">
        <v>0</v>
      </c>
      <c r="FZ161" s="6">
        <v>0</v>
      </c>
      <c r="GA161" s="6">
        <v>0</v>
      </c>
      <c r="GB161" s="6">
        <v>0</v>
      </c>
      <c r="GC161" s="6">
        <v>0</v>
      </c>
      <c r="GD161" s="6">
        <v>0</v>
      </c>
      <c r="GE161" s="6">
        <v>0</v>
      </c>
      <c r="GF161" s="6">
        <v>0</v>
      </c>
      <c r="GG161" s="6">
        <v>0</v>
      </c>
      <c r="GH161" s="6">
        <v>0</v>
      </c>
      <c r="GI161" s="6">
        <v>0</v>
      </c>
      <c r="GJ161" s="6">
        <v>0</v>
      </c>
      <c r="GK161" s="6">
        <v>0</v>
      </c>
      <c r="GL161" s="7">
        <v>0</v>
      </c>
      <c r="GM161" s="6">
        <v>0</v>
      </c>
      <c r="GN161" s="6">
        <v>0</v>
      </c>
      <c r="GO161" s="6">
        <v>0</v>
      </c>
      <c r="GP161" s="6">
        <v>0</v>
      </c>
      <c r="GQ161" s="6">
        <v>0</v>
      </c>
      <c r="GR161" s="6">
        <v>0</v>
      </c>
      <c r="GS161" s="6">
        <v>0</v>
      </c>
      <c r="GT161" s="6">
        <v>0</v>
      </c>
      <c r="GU161" s="6">
        <v>0</v>
      </c>
      <c r="GV161" s="6">
        <v>0</v>
      </c>
      <c r="GW161" s="6">
        <v>0</v>
      </c>
      <c r="GX161" s="6">
        <v>0</v>
      </c>
      <c r="GY161" s="6">
        <v>0</v>
      </c>
      <c r="GZ161" s="6">
        <v>0</v>
      </c>
      <c r="HA161" s="6">
        <v>0</v>
      </c>
      <c r="HB161" s="6">
        <v>0</v>
      </c>
      <c r="HC161" s="6">
        <v>0</v>
      </c>
      <c r="HD161" s="6">
        <v>0</v>
      </c>
      <c r="HE161" s="6">
        <v>0</v>
      </c>
      <c r="HF161" s="6">
        <v>0</v>
      </c>
      <c r="HG161" s="7">
        <v>0</v>
      </c>
      <c r="HH161" s="6">
        <v>0</v>
      </c>
      <c r="HI161" s="6">
        <v>0</v>
      </c>
      <c r="HJ161" s="6">
        <v>0</v>
      </c>
      <c r="HK161" s="6">
        <v>0</v>
      </c>
      <c r="HL161" s="6">
        <v>0</v>
      </c>
      <c r="HM161" s="6">
        <v>0</v>
      </c>
      <c r="HN161" s="6">
        <v>0</v>
      </c>
      <c r="HO161" s="6">
        <v>0</v>
      </c>
      <c r="HP161" s="6">
        <v>0</v>
      </c>
      <c r="HQ161" s="6">
        <v>0</v>
      </c>
      <c r="HR161" s="6">
        <v>0</v>
      </c>
      <c r="HS161" s="6">
        <v>0</v>
      </c>
      <c r="HT161" s="6">
        <v>0</v>
      </c>
      <c r="HU161" s="6">
        <v>0</v>
      </c>
      <c r="HV161" s="6">
        <v>0</v>
      </c>
      <c r="HW161" s="6">
        <v>0</v>
      </c>
      <c r="HX161" s="6">
        <v>0</v>
      </c>
      <c r="HY161" s="6">
        <v>0</v>
      </c>
      <c r="HZ161" s="6">
        <v>0</v>
      </c>
      <c r="IA161" s="6">
        <v>0</v>
      </c>
      <c r="IB161" s="7">
        <v>0</v>
      </c>
    </row>
    <row r="162" spans="3:236" ht="14">
      <c r="C162" s="5" t="s">
        <v>168</v>
      </c>
      <c r="D162" s="8"/>
      <c r="E162" s="8"/>
      <c r="F162" s="8"/>
      <c r="G162" s="8"/>
      <c r="H162" s="8"/>
      <c r="I162" s="6">
        <v>2507</v>
      </c>
      <c r="J162" s="6">
        <v>11312</v>
      </c>
      <c r="K162" s="6">
        <v>11559</v>
      </c>
      <c r="L162" s="19">
        <v>43135</v>
      </c>
      <c r="M162" s="17"/>
      <c r="N162" s="18"/>
      <c r="O162" s="6">
        <v>69014</v>
      </c>
      <c r="P162" s="6">
        <v>205010</v>
      </c>
      <c r="Q162" s="6">
        <v>325840</v>
      </c>
      <c r="R162" s="6">
        <v>409207</v>
      </c>
      <c r="S162" s="6">
        <v>402174</v>
      </c>
      <c r="T162" s="6">
        <v>348249</v>
      </c>
      <c r="U162" s="6">
        <v>355553</v>
      </c>
      <c r="V162" s="6">
        <v>698227</v>
      </c>
      <c r="W162" s="6">
        <v>438613</v>
      </c>
      <c r="X162" s="6">
        <v>522859</v>
      </c>
      <c r="Y162" s="6">
        <v>625653</v>
      </c>
      <c r="Z162" s="7">
        <v>297927.46666666702</v>
      </c>
      <c r="AA162" s="8"/>
      <c r="AB162" s="8"/>
      <c r="AC162" s="8"/>
      <c r="AD162" s="8"/>
      <c r="AE162" s="8"/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0</v>
      </c>
      <c r="AM162" s="6">
        <v>0</v>
      </c>
      <c r="AN162" s="6">
        <v>0</v>
      </c>
      <c r="AO162" s="6">
        <v>0</v>
      </c>
      <c r="AP162" s="6">
        <v>0</v>
      </c>
      <c r="AQ162" s="6">
        <v>0</v>
      </c>
      <c r="AR162" s="6">
        <v>0</v>
      </c>
      <c r="AS162" s="6">
        <v>0</v>
      </c>
      <c r="AT162" s="6">
        <v>0</v>
      </c>
      <c r="AU162" s="7">
        <v>0</v>
      </c>
      <c r="AV162" s="8"/>
      <c r="AW162" s="8"/>
      <c r="AX162" s="8"/>
      <c r="AY162" s="8"/>
      <c r="AZ162" s="8"/>
      <c r="BA162" s="6">
        <v>5014</v>
      </c>
      <c r="BB162" s="6">
        <v>22624</v>
      </c>
      <c r="BC162" s="6">
        <v>23118</v>
      </c>
      <c r="BD162" s="6">
        <v>86270</v>
      </c>
      <c r="BE162" s="6">
        <v>138028</v>
      </c>
      <c r="BF162" s="6">
        <v>410020</v>
      </c>
      <c r="BG162" s="6">
        <v>651680</v>
      </c>
      <c r="BH162" s="6">
        <v>818414</v>
      </c>
      <c r="BI162" s="6">
        <v>804348</v>
      </c>
      <c r="BJ162" s="6">
        <v>696498</v>
      </c>
      <c r="BK162" s="6">
        <v>711106</v>
      </c>
      <c r="BL162" s="6">
        <v>1396454</v>
      </c>
      <c r="BM162" s="6">
        <v>877226</v>
      </c>
      <c r="BN162" s="6">
        <v>1045718</v>
      </c>
      <c r="BO162" s="6">
        <v>1251306</v>
      </c>
      <c r="BP162" s="7">
        <v>595854.933333333</v>
      </c>
      <c r="BQ162" s="8"/>
      <c r="BR162" s="8"/>
      <c r="BS162" s="8"/>
      <c r="BT162" s="8"/>
      <c r="BU162" s="8"/>
      <c r="BV162" s="6">
        <v>0</v>
      </c>
      <c r="BW162" s="6">
        <v>0</v>
      </c>
      <c r="BX162" s="6">
        <v>0</v>
      </c>
      <c r="BY162" s="6">
        <v>0</v>
      </c>
      <c r="BZ162" s="6">
        <v>0</v>
      </c>
      <c r="CA162" s="6">
        <v>0</v>
      </c>
      <c r="CB162" s="6">
        <v>0</v>
      </c>
      <c r="CC162" s="6">
        <v>0</v>
      </c>
      <c r="CD162" s="6">
        <v>0</v>
      </c>
      <c r="CE162" s="6">
        <v>0</v>
      </c>
      <c r="CF162" s="6">
        <v>0</v>
      </c>
      <c r="CG162" s="6">
        <v>0</v>
      </c>
      <c r="CH162" s="6">
        <v>0</v>
      </c>
      <c r="CI162" s="6">
        <v>0</v>
      </c>
      <c r="CJ162" s="6">
        <v>0</v>
      </c>
      <c r="CK162" s="7">
        <v>0</v>
      </c>
      <c r="CL162" s="8"/>
      <c r="CM162" s="8"/>
      <c r="CN162" s="8"/>
      <c r="CO162" s="8"/>
      <c r="CP162" s="8"/>
      <c r="CQ162" s="6">
        <v>0</v>
      </c>
      <c r="CR162" s="6">
        <v>0</v>
      </c>
      <c r="CS162" s="6">
        <v>0</v>
      </c>
      <c r="CT162" s="6">
        <v>0</v>
      </c>
      <c r="CU162" s="6">
        <v>0</v>
      </c>
      <c r="CV162" s="6">
        <v>0</v>
      </c>
      <c r="CW162" s="6">
        <v>0</v>
      </c>
      <c r="CX162" s="6">
        <v>0</v>
      </c>
      <c r="CY162" s="6">
        <v>0</v>
      </c>
      <c r="CZ162" s="6">
        <v>0</v>
      </c>
      <c r="DA162" s="6">
        <v>0</v>
      </c>
      <c r="DB162" s="6">
        <v>0</v>
      </c>
      <c r="DC162" s="6">
        <v>0</v>
      </c>
      <c r="DD162" s="6">
        <v>0</v>
      </c>
      <c r="DE162" s="6">
        <v>0</v>
      </c>
      <c r="DF162" s="7">
        <v>0</v>
      </c>
      <c r="DG162" s="8"/>
      <c r="DH162" s="8"/>
      <c r="DI162" s="8"/>
      <c r="DJ162" s="8"/>
      <c r="DK162" s="8"/>
      <c r="DL162" s="6">
        <v>0</v>
      </c>
      <c r="DM162" s="6">
        <v>0</v>
      </c>
      <c r="DN162" s="6">
        <v>0</v>
      </c>
      <c r="DO162" s="6">
        <v>0</v>
      </c>
      <c r="DP162" s="6">
        <v>0</v>
      </c>
      <c r="DQ162" s="6">
        <v>0</v>
      </c>
      <c r="DR162" s="6">
        <v>0</v>
      </c>
      <c r="DS162" s="6">
        <v>0</v>
      </c>
      <c r="DT162" s="6">
        <v>0</v>
      </c>
      <c r="DU162" s="6">
        <v>0</v>
      </c>
      <c r="DV162" s="6">
        <v>0</v>
      </c>
      <c r="DW162" s="6">
        <v>0</v>
      </c>
      <c r="DX162" s="6">
        <v>0</v>
      </c>
      <c r="DY162" s="6">
        <v>0</v>
      </c>
      <c r="DZ162" s="6">
        <v>0</v>
      </c>
      <c r="EA162" s="7">
        <v>0</v>
      </c>
      <c r="EB162" s="8"/>
      <c r="EC162" s="8"/>
      <c r="ED162" s="8"/>
      <c r="EE162" s="8"/>
      <c r="EF162" s="8"/>
      <c r="EG162" s="6">
        <v>0</v>
      </c>
      <c r="EH162" s="6">
        <v>0</v>
      </c>
      <c r="EI162" s="6">
        <v>0</v>
      </c>
      <c r="EJ162" s="6">
        <v>0</v>
      </c>
      <c r="EK162" s="6">
        <v>0</v>
      </c>
      <c r="EL162" s="6">
        <v>0</v>
      </c>
      <c r="EM162" s="6">
        <v>0</v>
      </c>
      <c r="EN162" s="6">
        <v>0</v>
      </c>
      <c r="EO162" s="6">
        <v>0</v>
      </c>
      <c r="EP162" s="6">
        <v>0</v>
      </c>
      <c r="EQ162" s="6">
        <v>0</v>
      </c>
      <c r="ER162" s="6">
        <v>0</v>
      </c>
      <c r="ES162" s="6">
        <v>0</v>
      </c>
      <c r="ET162" s="6">
        <v>0</v>
      </c>
      <c r="EU162" s="6">
        <v>0</v>
      </c>
      <c r="EV162" s="7">
        <v>0</v>
      </c>
      <c r="EW162" s="8"/>
      <c r="EX162" s="8"/>
      <c r="EY162" s="8"/>
      <c r="EZ162" s="8"/>
      <c r="FA162" s="8"/>
      <c r="FB162" s="6">
        <v>0</v>
      </c>
      <c r="FC162" s="6">
        <v>0</v>
      </c>
      <c r="FD162" s="6">
        <v>0</v>
      </c>
      <c r="FE162" s="6">
        <v>0</v>
      </c>
      <c r="FF162" s="6">
        <v>0</v>
      </c>
      <c r="FG162" s="6">
        <v>0</v>
      </c>
      <c r="FH162" s="6">
        <v>0</v>
      </c>
      <c r="FI162" s="6">
        <v>0</v>
      </c>
      <c r="FJ162" s="6">
        <v>0</v>
      </c>
      <c r="FK162" s="6">
        <v>0</v>
      </c>
      <c r="FL162" s="6">
        <v>0</v>
      </c>
      <c r="FM162" s="6">
        <v>0</v>
      </c>
      <c r="FN162" s="6">
        <v>0</v>
      </c>
      <c r="FO162" s="6">
        <v>0</v>
      </c>
      <c r="FP162" s="6">
        <v>0</v>
      </c>
      <c r="FQ162" s="7">
        <v>0</v>
      </c>
      <c r="FR162" s="8"/>
      <c r="FS162" s="8"/>
      <c r="FT162" s="8"/>
      <c r="FU162" s="8"/>
      <c r="FV162" s="8"/>
      <c r="FW162" s="6">
        <v>0</v>
      </c>
      <c r="FX162" s="6">
        <v>0</v>
      </c>
      <c r="FY162" s="6">
        <v>0</v>
      </c>
      <c r="FZ162" s="6">
        <v>0</v>
      </c>
      <c r="GA162" s="6">
        <v>0</v>
      </c>
      <c r="GB162" s="6">
        <v>0</v>
      </c>
      <c r="GC162" s="6">
        <v>0</v>
      </c>
      <c r="GD162" s="6">
        <v>0</v>
      </c>
      <c r="GE162" s="6">
        <v>0</v>
      </c>
      <c r="GF162" s="6">
        <v>0</v>
      </c>
      <c r="GG162" s="6">
        <v>0</v>
      </c>
      <c r="GH162" s="6">
        <v>0</v>
      </c>
      <c r="GI162" s="6">
        <v>0</v>
      </c>
      <c r="GJ162" s="6">
        <v>0</v>
      </c>
      <c r="GK162" s="6">
        <v>0</v>
      </c>
      <c r="GL162" s="7">
        <v>0</v>
      </c>
      <c r="GM162" s="8"/>
      <c r="GN162" s="8"/>
      <c r="GO162" s="8"/>
      <c r="GP162" s="8"/>
      <c r="GQ162" s="8"/>
      <c r="GR162" s="6">
        <v>0</v>
      </c>
      <c r="GS162" s="6">
        <v>0</v>
      </c>
      <c r="GT162" s="6">
        <v>0</v>
      </c>
      <c r="GU162" s="6">
        <v>0</v>
      </c>
      <c r="GV162" s="6">
        <v>0</v>
      </c>
      <c r="GW162" s="6">
        <v>0</v>
      </c>
      <c r="GX162" s="6">
        <v>0</v>
      </c>
      <c r="GY162" s="6">
        <v>0</v>
      </c>
      <c r="GZ162" s="6">
        <v>0</v>
      </c>
      <c r="HA162" s="6">
        <v>0</v>
      </c>
      <c r="HB162" s="6">
        <v>0</v>
      </c>
      <c r="HC162" s="6">
        <v>0</v>
      </c>
      <c r="HD162" s="6">
        <v>0</v>
      </c>
      <c r="HE162" s="6">
        <v>0</v>
      </c>
      <c r="HF162" s="6">
        <v>0</v>
      </c>
      <c r="HG162" s="7">
        <v>0</v>
      </c>
      <c r="HH162" s="8"/>
      <c r="HI162" s="8"/>
      <c r="HJ162" s="8"/>
      <c r="HK162" s="8"/>
      <c r="HL162" s="8"/>
      <c r="HM162" s="6">
        <v>0</v>
      </c>
      <c r="HN162" s="6">
        <v>0</v>
      </c>
      <c r="HO162" s="6">
        <v>0</v>
      </c>
      <c r="HP162" s="6">
        <v>0</v>
      </c>
      <c r="HQ162" s="6">
        <v>0</v>
      </c>
      <c r="HR162" s="6">
        <v>0</v>
      </c>
      <c r="HS162" s="6">
        <v>0</v>
      </c>
      <c r="HT162" s="6">
        <v>0</v>
      </c>
      <c r="HU162" s="6">
        <v>0</v>
      </c>
      <c r="HV162" s="6">
        <v>0</v>
      </c>
      <c r="HW162" s="6">
        <v>0</v>
      </c>
      <c r="HX162" s="6">
        <v>0</v>
      </c>
      <c r="HY162" s="6">
        <v>0</v>
      </c>
      <c r="HZ162" s="6">
        <v>0</v>
      </c>
      <c r="IA162" s="6">
        <v>0</v>
      </c>
      <c r="IB162" s="7">
        <v>0</v>
      </c>
    </row>
    <row r="163" spans="3:236" ht="14">
      <c r="C163" s="5" t="s">
        <v>169</v>
      </c>
      <c r="D163" s="6">
        <v>4239682</v>
      </c>
      <c r="E163" s="6">
        <v>4575124</v>
      </c>
      <c r="F163" s="6">
        <v>4460228</v>
      </c>
      <c r="G163" s="6">
        <v>4104809</v>
      </c>
      <c r="H163" s="6">
        <v>4001974</v>
      </c>
      <c r="I163" s="6">
        <v>4124900</v>
      </c>
      <c r="J163" s="6">
        <v>4326234</v>
      </c>
      <c r="K163" s="6">
        <v>4401522</v>
      </c>
      <c r="L163" s="19">
        <v>4279439</v>
      </c>
      <c r="M163" s="17"/>
      <c r="N163" s="18"/>
      <c r="O163" s="6">
        <v>4413668</v>
      </c>
      <c r="P163" s="6">
        <v>4425314</v>
      </c>
      <c r="Q163" s="6">
        <v>4348068</v>
      </c>
      <c r="R163" s="6">
        <v>4388386</v>
      </c>
      <c r="S163" s="6">
        <v>4298178</v>
      </c>
      <c r="T163" s="6">
        <v>4421352</v>
      </c>
      <c r="U163" s="6">
        <v>4564840</v>
      </c>
      <c r="V163" s="6">
        <v>4756771</v>
      </c>
      <c r="W163" s="6">
        <v>5520736</v>
      </c>
      <c r="X163" s="6">
        <v>5969811</v>
      </c>
      <c r="Y163" s="6">
        <v>6254238</v>
      </c>
      <c r="Z163" s="7">
        <v>4593763.7</v>
      </c>
      <c r="AA163" s="6">
        <v>338407</v>
      </c>
      <c r="AB163" s="6">
        <v>355027</v>
      </c>
      <c r="AC163" s="6">
        <v>356331</v>
      </c>
      <c r="AD163" s="6">
        <v>334987</v>
      </c>
      <c r="AE163" s="6">
        <v>337165</v>
      </c>
      <c r="AF163" s="6">
        <v>339499</v>
      </c>
      <c r="AG163" s="6">
        <v>346677</v>
      </c>
      <c r="AH163" s="6">
        <v>68713</v>
      </c>
      <c r="AI163" s="6">
        <v>76708</v>
      </c>
      <c r="AJ163" s="6">
        <v>102069</v>
      </c>
      <c r="AK163" s="6">
        <v>65831</v>
      </c>
      <c r="AL163" s="6">
        <v>70710</v>
      </c>
      <c r="AM163" s="6">
        <v>81881</v>
      </c>
      <c r="AN163" s="6">
        <v>62265</v>
      </c>
      <c r="AO163" s="6">
        <v>51607</v>
      </c>
      <c r="AP163" s="6">
        <v>43669</v>
      </c>
      <c r="AQ163" s="6">
        <v>50367</v>
      </c>
      <c r="AR163" s="6">
        <v>62876</v>
      </c>
      <c r="AS163" s="6">
        <v>60435</v>
      </c>
      <c r="AT163" s="6">
        <v>26158</v>
      </c>
      <c r="AU163" s="7">
        <v>161569.1</v>
      </c>
      <c r="AV163" s="6">
        <v>65682306</v>
      </c>
      <c r="AW163" s="6">
        <v>70816042</v>
      </c>
      <c r="AX163" s="6">
        <v>68239534</v>
      </c>
      <c r="AY163" s="6">
        <v>61117744</v>
      </c>
      <c r="AZ163" s="6">
        <v>59380029</v>
      </c>
      <c r="BA163" s="6">
        <v>61233911</v>
      </c>
      <c r="BB163" s="6">
        <v>64031258</v>
      </c>
      <c r="BC163" s="6">
        <v>68652205</v>
      </c>
      <c r="BD163" s="6">
        <v>66375126</v>
      </c>
      <c r="BE163" s="6">
        <v>68676315</v>
      </c>
      <c r="BF163" s="6">
        <v>69203226</v>
      </c>
      <c r="BG163" s="6">
        <v>67796268</v>
      </c>
      <c r="BH163" s="6">
        <v>69072777</v>
      </c>
      <c r="BI163" s="6">
        <v>67886575</v>
      </c>
      <c r="BJ163" s="6">
        <v>69877743</v>
      </c>
      <c r="BK163" s="6">
        <v>72478880</v>
      </c>
      <c r="BL163" s="6">
        <v>74963591</v>
      </c>
      <c r="BM163" s="6">
        <v>87141657</v>
      </c>
      <c r="BN163" s="6">
        <v>94286572</v>
      </c>
      <c r="BO163" s="6">
        <v>98614576</v>
      </c>
      <c r="BP163" s="7">
        <v>71276316.75</v>
      </c>
      <c r="BQ163" s="6">
        <v>338407</v>
      </c>
      <c r="BR163" s="6">
        <v>355027</v>
      </c>
      <c r="BS163" s="6">
        <v>356331</v>
      </c>
      <c r="BT163" s="6">
        <v>334987</v>
      </c>
      <c r="BU163" s="6">
        <v>337165</v>
      </c>
      <c r="BV163" s="6">
        <v>339499</v>
      </c>
      <c r="BW163" s="6">
        <v>346677</v>
      </c>
      <c r="BX163" s="6">
        <v>68713</v>
      </c>
      <c r="BY163" s="6">
        <v>76708</v>
      </c>
      <c r="BZ163" s="6">
        <v>102069</v>
      </c>
      <c r="CA163" s="6">
        <v>65831</v>
      </c>
      <c r="CB163" s="6">
        <v>70710</v>
      </c>
      <c r="CC163" s="6">
        <v>81881</v>
      </c>
      <c r="CD163" s="6">
        <v>62265</v>
      </c>
      <c r="CE163" s="6">
        <v>51607</v>
      </c>
      <c r="CF163" s="6">
        <v>43669</v>
      </c>
      <c r="CG163" s="6">
        <v>50367</v>
      </c>
      <c r="CH163" s="6">
        <v>62876</v>
      </c>
      <c r="CI163" s="6">
        <v>60435</v>
      </c>
      <c r="CJ163" s="6">
        <v>26158</v>
      </c>
      <c r="CK163" s="7">
        <v>161569.1</v>
      </c>
      <c r="CL163" s="6">
        <v>576798</v>
      </c>
      <c r="CM163" s="6">
        <v>590659</v>
      </c>
      <c r="CN163" s="6">
        <v>595600</v>
      </c>
      <c r="CO163" s="6">
        <v>561668</v>
      </c>
      <c r="CP163" s="6">
        <v>556927</v>
      </c>
      <c r="CQ163" s="6">
        <v>587671</v>
      </c>
      <c r="CR163" s="6">
        <v>603682</v>
      </c>
      <c r="CS163" s="6">
        <v>593983</v>
      </c>
      <c r="CT163" s="6">
        <v>604533</v>
      </c>
      <c r="CU163" s="6">
        <v>670322</v>
      </c>
      <c r="CV163" s="6">
        <v>641121</v>
      </c>
      <c r="CW163" s="6">
        <v>645106</v>
      </c>
      <c r="CX163" s="6">
        <v>615562</v>
      </c>
      <c r="CY163" s="6">
        <v>639661</v>
      </c>
      <c r="CZ163" s="6">
        <v>687730</v>
      </c>
      <c r="DA163" s="6">
        <v>592437</v>
      </c>
      <c r="DB163" s="6">
        <v>667988</v>
      </c>
      <c r="DC163" s="6">
        <v>540000</v>
      </c>
      <c r="DD163" s="6">
        <v>600307</v>
      </c>
      <c r="DE163" s="6">
        <v>653927</v>
      </c>
      <c r="DF163" s="7">
        <v>611284.1</v>
      </c>
      <c r="DG163" s="6">
        <v>42324</v>
      </c>
      <c r="DH163" s="6">
        <v>41964</v>
      </c>
      <c r="DI163" s="6">
        <v>41613</v>
      </c>
      <c r="DJ163" s="6">
        <v>41034</v>
      </c>
      <c r="DK163" s="6">
        <v>41247</v>
      </c>
      <c r="DL163" s="6">
        <v>41540</v>
      </c>
      <c r="DM163" s="6">
        <v>45063</v>
      </c>
      <c r="DN163" s="6">
        <v>43564</v>
      </c>
      <c r="DO163" s="6">
        <v>48316</v>
      </c>
      <c r="DP163" s="6">
        <v>60131</v>
      </c>
      <c r="DQ163" s="6">
        <v>57122</v>
      </c>
      <c r="DR163" s="6">
        <v>55538</v>
      </c>
      <c r="DS163" s="6">
        <v>56910</v>
      </c>
      <c r="DT163" s="6">
        <v>57185</v>
      </c>
      <c r="DU163" s="6">
        <v>58085</v>
      </c>
      <c r="DV163" s="6">
        <v>46649</v>
      </c>
      <c r="DW163" s="6">
        <v>61203</v>
      </c>
      <c r="DX163" s="6">
        <v>25289</v>
      </c>
      <c r="DY163" s="6">
        <v>24257</v>
      </c>
      <c r="DZ163" s="6">
        <v>32139</v>
      </c>
      <c r="EA163" s="7">
        <v>46058.65</v>
      </c>
      <c r="EB163" s="6">
        <v>130594</v>
      </c>
      <c r="EC163" s="6">
        <v>178966</v>
      </c>
      <c r="ED163" s="6">
        <v>159360</v>
      </c>
      <c r="EE163" s="6">
        <v>170219</v>
      </c>
      <c r="EF163" s="6">
        <v>166098</v>
      </c>
      <c r="EG163" s="6">
        <v>164143</v>
      </c>
      <c r="EH163" s="6">
        <v>161427</v>
      </c>
      <c r="EI163" s="6">
        <v>149193</v>
      </c>
      <c r="EJ163" s="6">
        <v>140507</v>
      </c>
      <c r="EK163" s="6">
        <v>141786</v>
      </c>
      <c r="EL163" s="6">
        <v>141971</v>
      </c>
      <c r="EM163" s="6">
        <v>148065</v>
      </c>
      <c r="EN163" s="6">
        <v>155038</v>
      </c>
      <c r="EO163" s="6">
        <v>206850</v>
      </c>
      <c r="EP163" s="6">
        <v>150673</v>
      </c>
      <c r="EQ163" s="6">
        <v>111229</v>
      </c>
      <c r="ER163" s="6">
        <v>73502</v>
      </c>
      <c r="ES163" s="6">
        <v>207490</v>
      </c>
      <c r="ET163" s="6">
        <v>206626</v>
      </c>
      <c r="EU163" s="6">
        <v>147320</v>
      </c>
      <c r="EV163" s="7">
        <v>155552.85</v>
      </c>
      <c r="EW163" s="6">
        <v>54985</v>
      </c>
      <c r="EX163" s="6">
        <v>131603</v>
      </c>
      <c r="EY163" s="6">
        <v>96304</v>
      </c>
      <c r="EZ163" s="6">
        <v>107308</v>
      </c>
      <c r="FA163" s="6">
        <v>107301</v>
      </c>
      <c r="FB163" s="6">
        <v>106530</v>
      </c>
      <c r="FC163" s="6">
        <v>117221</v>
      </c>
      <c r="FD163" s="6">
        <v>115715</v>
      </c>
      <c r="FE163" s="6">
        <v>121258</v>
      </c>
      <c r="FF163" s="6">
        <v>100735</v>
      </c>
      <c r="FG163" s="6">
        <v>101075</v>
      </c>
      <c r="FH163" s="6">
        <v>102273</v>
      </c>
      <c r="FI163" s="6">
        <v>95626</v>
      </c>
      <c r="FJ163" s="6">
        <v>126310</v>
      </c>
      <c r="FK163" s="6">
        <v>69667</v>
      </c>
      <c r="FL163" s="6">
        <v>53446</v>
      </c>
      <c r="FM163" s="6">
        <v>34904</v>
      </c>
      <c r="FN163" s="6">
        <v>101227</v>
      </c>
      <c r="FO163" s="6">
        <v>88600</v>
      </c>
      <c r="FP163" s="6">
        <v>70862</v>
      </c>
      <c r="FQ163" s="7">
        <v>95147.5</v>
      </c>
      <c r="FR163" s="6">
        <v>152778</v>
      </c>
      <c r="FS163" s="6">
        <v>154478</v>
      </c>
      <c r="FT163" s="6">
        <v>181998</v>
      </c>
      <c r="FU163" s="6">
        <v>250876</v>
      </c>
      <c r="FV163" s="6">
        <v>241738</v>
      </c>
      <c r="FW163" s="6">
        <v>244271</v>
      </c>
      <c r="FX163" s="6">
        <v>255617</v>
      </c>
      <c r="FY163" s="6">
        <v>238381</v>
      </c>
      <c r="FZ163" s="6">
        <v>244413</v>
      </c>
      <c r="GA163" s="6">
        <v>282663</v>
      </c>
      <c r="GB163" s="6">
        <v>314304</v>
      </c>
      <c r="GC163" s="6">
        <v>276150</v>
      </c>
      <c r="GD163" s="6">
        <v>295949</v>
      </c>
      <c r="GE163" s="6">
        <v>291833</v>
      </c>
      <c r="GF163" s="6">
        <v>300418</v>
      </c>
      <c r="GG163" s="6">
        <v>234878</v>
      </c>
      <c r="GH163" s="6">
        <v>269236</v>
      </c>
      <c r="GI163" s="6">
        <v>293866</v>
      </c>
      <c r="GJ163" s="6">
        <v>330703</v>
      </c>
      <c r="GK163" s="6">
        <v>312503</v>
      </c>
      <c r="GL163" s="7">
        <v>258352.65</v>
      </c>
      <c r="GM163" s="6">
        <v>0</v>
      </c>
      <c r="GN163" s="6">
        <v>0</v>
      </c>
      <c r="GO163" s="6">
        <v>0</v>
      </c>
      <c r="GP163" s="6">
        <v>0</v>
      </c>
      <c r="GQ163" s="6">
        <v>0</v>
      </c>
      <c r="GR163" s="6">
        <v>0</v>
      </c>
      <c r="GS163" s="6">
        <v>0</v>
      </c>
      <c r="GT163" s="6">
        <v>0</v>
      </c>
      <c r="GU163" s="6">
        <v>0</v>
      </c>
      <c r="GV163" s="6">
        <v>0</v>
      </c>
      <c r="GW163" s="6">
        <v>0</v>
      </c>
      <c r="GX163" s="6">
        <v>0</v>
      </c>
      <c r="GY163" s="6">
        <v>0</v>
      </c>
      <c r="GZ163" s="6">
        <v>0</v>
      </c>
      <c r="HA163" s="6">
        <v>0</v>
      </c>
      <c r="HB163" s="6">
        <v>0</v>
      </c>
      <c r="HC163" s="6">
        <v>0</v>
      </c>
      <c r="HD163" s="6">
        <v>0</v>
      </c>
      <c r="HE163" s="6">
        <v>0</v>
      </c>
      <c r="HF163" s="6">
        <v>0</v>
      </c>
      <c r="HG163" s="7">
        <v>0</v>
      </c>
      <c r="HH163" s="6">
        <v>15357</v>
      </c>
      <c r="HI163" s="6">
        <v>34085</v>
      </c>
      <c r="HJ163" s="6">
        <v>10579</v>
      </c>
      <c r="HK163" s="6">
        <v>20967</v>
      </c>
      <c r="HL163" s="6">
        <v>29569</v>
      </c>
      <c r="HM163" s="6">
        <v>28693</v>
      </c>
      <c r="HN163" s="6">
        <v>36586</v>
      </c>
      <c r="HO163" s="6">
        <v>43630</v>
      </c>
      <c r="HP163" s="6">
        <v>47698</v>
      </c>
      <c r="HQ163" s="6">
        <v>43059</v>
      </c>
      <c r="HR163" s="6">
        <v>43308</v>
      </c>
      <c r="HS163" s="6">
        <v>42707</v>
      </c>
      <c r="HT163" s="6">
        <v>26798</v>
      </c>
      <c r="HU163" s="6">
        <v>35840</v>
      </c>
      <c r="HV163" s="6">
        <v>32296</v>
      </c>
      <c r="HW163" s="6">
        <v>27286</v>
      </c>
      <c r="HX163" s="6">
        <v>36537</v>
      </c>
      <c r="HY163" s="6">
        <v>32709</v>
      </c>
      <c r="HZ163" s="6">
        <v>40891</v>
      </c>
      <c r="IA163" s="6">
        <v>29005</v>
      </c>
      <c r="IB163" s="7">
        <v>32880</v>
      </c>
    </row>
    <row r="164" spans="3:236" ht="14">
      <c r="C164" s="5" t="s">
        <v>170</v>
      </c>
      <c r="D164" s="6">
        <v>75227</v>
      </c>
      <c r="E164" s="6">
        <v>74744</v>
      </c>
      <c r="F164" s="6">
        <v>92914</v>
      </c>
      <c r="G164" s="6">
        <v>81428</v>
      </c>
      <c r="H164" s="6">
        <v>69486</v>
      </c>
      <c r="I164" s="6">
        <v>63289</v>
      </c>
      <c r="J164" s="6">
        <v>62815</v>
      </c>
      <c r="K164" s="6">
        <v>62842</v>
      </c>
      <c r="L164" s="19">
        <v>53443</v>
      </c>
      <c r="M164" s="17"/>
      <c r="N164" s="18"/>
      <c r="O164" s="6">
        <v>68856</v>
      </c>
      <c r="P164" s="6">
        <v>77323</v>
      </c>
      <c r="Q164" s="6">
        <v>76025</v>
      </c>
      <c r="R164" s="6">
        <v>113996</v>
      </c>
      <c r="S164" s="6">
        <v>97440</v>
      </c>
      <c r="T164" s="6">
        <v>93156</v>
      </c>
      <c r="U164" s="6">
        <v>88598</v>
      </c>
      <c r="V164" s="6">
        <v>88877</v>
      </c>
      <c r="W164" s="6">
        <v>91751</v>
      </c>
      <c r="X164" s="6">
        <v>95862</v>
      </c>
      <c r="Y164" s="6">
        <v>96051</v>
      </c>
      <c r="Z164" s="7">
        <v>81206.149999999994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0</v>
      </c>
      <c r="AM164" s="6">
        <v>0</v>
      </c>
      <c r="AN164" s="6">
        <v>0</v>
      </c>
      <c r="AO164" s="6">
        <v>0</v>
      </c>
      <c r="AP164" s="6">
        <v>0</v>
      </c>
      <c r="AQ164" s="6">
        <v>0</v>
      </c>
      <c r="AR164" s="6">
        <v>0</v>
      </c>
      <c r="AS164" s="6">
        <v>0</v>
      </c>
      <c r="AT164" s="6">
        <v>0</v>
      </c>
      <c r="AU164" s="7">
        <v>0</v>
      </c>
      <c r="AV164" s="6">
        <v>48055</v>
      </c>
      <c r="AW164" s="6">
        <v>48830</v>
      </c>
      <c r="AX164" s="6">
        <v>59541</v>
      </c>
      <c r="AY164" s="6">
        <v>52422</v>
      </c>
      <c r="AZ164" s="6">
        <v>45575</v>
      </c>
      <c r="BA164" s="6">
        <v>40302</v>
      </c>
      <c r="BB164" s="6">
        <v>39111</v>
      </c>
      <c r="BC164" s="6">
        <v>40077</v>
      </c>
      <c r="BD164" s="6">
        <v>34997</v>
      </c>
      <c r="BE164" s="6">
        <v>44007</v>
      </c>
      <c r="BF164" s="6">
        <v>164366</v>
      </c>
      <c r="BG164" s="6">
        <v>162677</v>
      </c>
      <c r="BH164" s="6">
        <v>249741</v>
      </c>
      <c r="BI164" s="6">
        <v>209791</v>
      </c>
      <c r="BJ164" s="6">
        <v>205033</v>
      </c>
      <c r="BK164" s="6">
        <v>198764</v>
      </c>
      <c r="BL164" s="6">
        <v>197272</v>
      </c>
      <c r="BM164" s="6">
        <v>201794</v>
      </c>
      <c r="BN164" s="6">
        <v>211860</v>
      </c>
      <c r="BO164" s="6">
        <v>209226</v>
      </c>
      <c r="BP164" s="7">
        <v>123172.05</v>
      </c>
      <c r="BQ164" s="6">
        <v>0</v>
      </c>
      <c r="BR164" s="6">
        <v>0</v>
      </c>
      <c r="BS164" s="6">
        <v>0</v>
      </c>
      <c r="BT164" s="6">
        <v>0</v>
      </c>
      <c r="BU164" s="6">
        <v>0</v>
      </c>
      <c r="BV164" s="6">
        <v>0</v>
      </c>
      <c r="BW164" s="6">
        <v>0</v>
      </c>
      <c r="BX164" s="6">
        <v>0</v>
      </c>
      <c r="BY164" s="6">
        <v>0</v>
      </c>
      <c r="BZ164" s="6">
        <v>0</v>
      </c>
      <c r="CA164" s="6">
        <v>0</v>
      </c>
      <c r="CB164" s="6">
        <v>0</v>
      </c>
      <c r="CC164" s="6">
        <v>0</v>
      </c>
      <c r="CD164" s="6">
        <v>0</v>
      </c>
      <c r="CE164" s="6">
        <v>0</v>
      </c>
      <c r="CF164" s="6">
        <v>0</v>
      </c>
      <c r="CG164" s="6">
        <v>0</v>
      </c>
      <c r="CH164" s="6">
        <v>0</v>
      </c>
      <c r="CI164" s="6">
        <v>0</v>
      </c>
      <c r="CJ164" s="6">
        <v>0</v>
      </c>
      <c r="CK164" s="7">
        <v>0</v>
      </c>
      <c r="CL164" s="6">
        <v>0</v>
      </c>
      <c r="CM164" s="6">
        <v>0</v>
      </c>
      <c r="CN164" s="6">
        <v>0</v>
      </c>
      <c r="CO164" s="6">
        <v>0</v>
      </c>
      <c r="CP164" s="6">
        <v>0</v>
      </c>
      <c r="CQ164" s="6">
        <v>0</v>
      </c>
      <c r="CR164" s="6">
        <v>0</v>
      </c>
      <c r="CS164" s="6">
        <v>0</v>
      </c>
      <c r="CT164" s="6">
        <v>0</v>
      </c>
      <c r="CU164" s="6">
        <v>0</v>
      </c>
      <c r="CV164" s="6">
        <v>0</v>
      </c>
      <c r="CW164" s="6">
        <v>0</v>
      </c>
      <c r="CX164" s="6">
        <v>0</v>
      </c>
      <c r="CY164" s="6">
        <v>0</v>
      </c>
      <c r="CZ164" s="6">
        <v>0</v>
      </c>
      <c r="DA164" s="6">
        <v>0</v>
      </c>
      <c r="DB164" s="6">
        <v>0</v>
      </c>
      <c r="DC164" s="6">
        <v>0</v>
      </c>
      <c r="DD164" s="6">
        <v>0</v>
      </c>
      <c r="DE164" s="6">
        <v>0</v>
      </c>
      <c r="DF164" s="7">
        <v>0</v>
      </c>
      <c r="DG164" s="6">
        <v>0</v>
      </c>
      <c r="DH164" s="6">
        <v>0</v>
      </c>
      <c r="DI164" s="6">
        <v>0</v>
      </c>
      <c r="DJ164" s="6">
        <v>0</v>
      </c>
      <c r="DK164" s="6">
        <v>0</v>
      </c>
      <c r="DL164" s="6">
        <v>0</v>
      </c>
      <c r="DM164" s="6">
        <v>0</v>
      </c>
      <c r="DN164" s="6">
        <v>0</v>
      </c>
      <c r="DO164" s="6">
        <v>0</v>
      </c>
      <c r="DP164" s="6">
        <v>0</v>
      </c>
      <c r="DQ164" s="6">
        <v>0</v>
      </c>
      <c r="DR164" s="6">
        <v>0</v>
      </c>
      <c r="DS164" s="6">
        <v>0</v>
      </c>
      <c r="DT164" s="6">
        <v>0</v>
      </c>
      <c r="DU164" s="6">
        <v>0</v>
      </c>
      <c r="DV164" s="6">
        <v>0</v>
      </c>
      <c r="DW164" s="6">
        <v>0</v>
      </c>
      <c r="DX164" s="6">
        <v>0</v>
      </c>
      <c r="DY164" s="6">
        <v>0</v>
      </c>
      <c r="DZ164" s="6">
        <v>0</v>
      </c>
      <c r="EA164" s="7">
        <v>0</v>
      </c>
      <c r="EB164" s="6">
        <v>0</v>
      </c>
      <c r="EC164" s="6">
        <v>0</v>
      </c>
      <c r="ED164" s="6">
        <v>0</v>
      </c>
      <c r="EE164" s="6">
        <v>0</v>
      </c>
      <c r="EF164" s="6">
        <v>0</v>
      </c>
      <c r="EG164" s="6">
        <v>0</v>
      </c>
      <c r="EH164" s="6">
        <v>0</v>
      </c>
      <c r="EI164" s="6">
        <v>0</v>
      </c>
      <c r="EJ164" s="6">
        <v>0</v>
      </c>
      <c r="EK164" s="6">
        <v>0</v>
      </c>
      <c r="EL164" s="6">
        <v>0</v>
      </c>
      <c r="EM164" s="6">
        <v>0</v>
      </c>
      <c r="EN164" s="6">
        <v>0</v>
      </c>
      <c r="EO164" s="6">
        <v>0</v>
      </c>
      <c r="EP164" s="6">
        <v>0</v>
      </c>
      <c r="EQ164" s="6">
        <v>0</v>
      </c>
      <c r="ER164" s="6">
        <v>0</v>
      </c>
      <c r="ES164" s="6">
        <v>0</v>
      </c>
      <c r="ET164" s="6">
        <v>0</v>
      </c>
      <c r="EU164" s="6">
        <v>0</v>
      </c>
      <c r="EV164" s="7">
        <v>0</v>
      </c>
      <c r="EW164" s="6">
        <v>0</v>
      </c>
      <c r="EX164" s="6">
        <v>0</v>
      </c>
      <c r="EY164" s="6">
        <v>0</v>
      </c>
      <c r="EZ164" s="6">
        <v>0</v>
      </c>
      <c r="FA164" s="6">
        <v>0</v>
      </c>
      <c r="FB164" s="6">
        <v>0</v>
      </c>
      <c r="FC164" s="6">
        <v>0</v>
      </c>
      <c r="FD164" s="6">
        <v>0</v>
      </c>
      <c r="FE164" s="6">
        <v>0</v>
      </c>
      <c r="FF164" s="6">
        <v>0</v>
      </c>
      <c r="FG164" s="6">
        <v>0</v>
      </c>
      <c r="FH164" s="6">
        <v>0</v>
      </c>
      <c r="FI164" s="6">
        <v>0</v>
      </c>
      <c r="FJ164" s="6">
        <v>0</v>
      </c>
      <c r="FK164" s="6">
        <v>0</v>
      </c>
      <c r="FL164" s="6">
        <v>0</v>
      </c>
      <c r="FM164" s="6">
        <v>0</v>
      </c>
      <c r="FN164" s="6">
        <v>0</v>
      </c>
      <c r="FO164" s="6">
        <v>0</v>
      </c>
      <c r="FP164" s="6">
        <v>0</v>
      </c>
      <c r="FQ164" s="7">
        <v>0</v>
      </c>
      <c r="FR164" s="6">
        <v>70</v>
      </c>
      <c r="FS164" s="6">
        <v>145</v>
      </c>
      <c r="FT164" s="6">
        <v>83</v>
      </c>
      <c r="FU164" s="6">
        <v>103</v>
      </c>
      <c r="FV164" s="6">
        <v>179</v>
      </c>
      <c r="FW164" s="6">
        <v>46</v>
      </c>
      <c r="FX164" s="6">
        <v>66</v>
      </c>
      <c r="FY164" s="6">
        <v>67</v>
      </c>
      <c r="FZ164" s="6">
        <v>154</v>
      </c>
      <c r="GA164" s="6">
        <v>99</v>
      </c>
      <c r="GB164" s="6">
        <v>125</v>
      </c>
      <c r="GC164" s="6">
        <v>60</v>
      </c>
      <c r="GD164" s="6">
        <v>210</v>
      </c>
      <c r="GE164" s="6">
        <v>149</v>
      </c>
      <c r="GF164" s="6">
        <v>200</v>
      </c>
      <c r="GG164" s="6">
        <v>32</v>
      </c>
      <c r="GH164" s="6">
        <v>48</v>
      </c>
      <c r="GI164" s="6">
        <v>57</v>
      </c>
      <c r="GJ164" s="6">
        <v>36</v>
      </c>
      <c r="GK164" s="6">
        <v>53</v>
      </c>
      <c r="GL164" s="7">
        <v>99.1</v>
      </c>
      <c r="GM164" s="6">
        <v>0</v>
      </c>
      <c r="GN164" s="6">
        <v>0</v>
      </c>
      <c r="GO164" s="6">
        <v>0</v>
      </c>
      <c r="GP164" s="6">
        <v>0</v>
      </c>
      <c r="GQ164" s="6">
        <v>0</v>
      </c>
      <c r="GR164" s="6">
        <v>0</v>
      </c>
      <c r="GS164" s="6">
        <v>0</v>
      </c>
      <c r="GT164" s="6">
        <v>0</v>
      </c>
      <c r="GU164" s="6">
        <v>0</v>
      </c>
      <c r="GV164" s="6">
        <v>0</v>
      </c>
      <c r="GW164" s="6">
        <v>0</v>
      </c>
      <c r="GX164" s="6">
        <v>0</v>
      </c>
      <c r="GY164" s="6">
        <v>0</v>
      </c>
      <c r="GZ164" s="6">
        <v>0</v>
      </c>
      <c r="HA164" s="6">
        <v>0</v>
      </c>
      <c r="HB164" s="6">
        <v>0</v>
      </c>
      <c r="HC164" s="6">
        <v>0</v>
      </c>
      <c r="HD164" s="6">
        <v>0</v>
      </c>
      <c r="HE164" s="6">
        <v>0</v>
      </c>
      <c r="HF164" s="6">
        <v>0</v>
      </c>
      <c r="HG164" s="7">
        <v>0</v>
      </c>
      <c r="HH164" s="6">
        <v>0</v>
      </c>
      <c r="HI164" s="6">
        <v>0</v>
      </c>
      <c r="HJ164" s="6">
        <v>0</v>
      </c>
      <c r="HK164" s="6">
        <v>0</v>
      </c>
      <c r="HL164" s="6">
        <v>0</v>
      </c>
      <c r="HM164" s="6">
        <v>0</v>
      </c>
      <c r="HN164" s="6">
        <v>0</v>
      </c>
      <c r="HO164" s="6">
        <v>0</v>
      </c>
      <c r="HP164" s="6">
        <v>0</v>
      </c>
      <c r="HQ164" s="6">
        <v>0</v>
      </c>
      <c r="HR164" s="6">
        <v>0</v>
      </c>
      <c r="HS164" s="6">
        <v>0</v>
      </c>
      <c r="HT164" s="6">
        <v>0</v>
      </c>
      <c r="HU164" s="6">
        <v>0</v>
      </c>
      <c r="HV164" s="6">
        <v>0</v>
      </c>
      <c r="HW164" s="6">
        <v>0</v>
      </c>
      <c r="HX164" s="6">
        <v>0</v>
      </c>
      <c r="HY164" s="6">
        <v>0</v>
      </c>
      <c r="HZ164" s="6">
        <v>0</v>
      </c>
      <c r="IA164" s="6">
        <v>0</v>
      </c>
      <c r="IB164" s="7">
        <v>0</v>
      </c>
    </row>
    <row r="165" spans="3:236" ht="14">
      <c r="C165" s="5" t="s">
        <v>171</v>
      </c>
      <c r="D165" s="6">
        <v>2757060</v>
      </c>
      <c r="E165" s="6">
        <v>2680025</v>
      </c>
      <c r="F165" s="6">
        <v>2590624</v>
      </c>
      <c r="G165" s="6">
        <v>2535108</v>
      </c>
      <c r="H165" s="6">
        <v>2612629</v>
      </c>
      <c r="I165" s="6">
        <v>2355693</v>
      </c>
      <c r="J165" s="6">
        <v>2360373</v>
      </c>
      <c r="K165" s="6">
        <v>2463442</v>
      </c>
      <c r="L165" s="19">
        <v>2406476</v>
      </c>
      <c r="M165" s="17"/>
      <c r="N165" s="18"/>
      <c r="O165" s="6">
        <v>2588574</v>
      </c>
      <c r="P165" s="6">
        <v>2485987</v>
      </c>
      <c r="Q165" s="6">
        <v>2580081</v>
      </c>
      <c r="R165" s="6">
        <v>2669374</v>
      </c>
      <c r="S165" s="6">
        <v>2587437</v>
      </c>
      <c r="T165" s="6">
        <v>2705256</v>
      </c>
      <c r="U165" s="6">
        <v>2688794</v>
      </c>
      <c r="V165" s="6">
        <v>2791392</v>
      </c>
      <c r="W165" s="6">
        <v>3149921</v>
      </c>
      <c r="X165" s="6">
        <v>3270076</v>
      </c>
      <c r="Y165" s="6">
        <v>3317000</v>
      </c>
      <c r="Z165" s="7">
        <v>2679766.1</v>
      </c>
      <c r="AA165" s="6">
        <v>1361046</v>
      </c>
      <c r="AB165" s="6">
        <v>1480278</v>
      </c>
      <c r="AC165" s="6">
        <v>1351475</v>
      </c>
      <c r="AD165" s="6">
        <v>1502781</v>
      </c>
      <c r="AE165" s="6">
        <v>1374956</v>
      </c>
      <c r="AF165" s="6">
        <v>1709492</v>
      </c>
      <c r="AG165" s="6">
        <v>1640324</v>
      </c>
      <c r="AH165" s="6">
        <v>1443912</v>
      </c>
      <c r="AI165" s="6">
        <v>1442157</v>
      </c>
      <c r="AJ165" s="6">
        <v>1389996</v>
      </c>
      <c r="AK165" s="6">
        <v>1346029</v>
      </c>
      <c r="AL165" s="6">
        <v>1265757</v>
      </c>
      <c r="AM165" s="6">
        <v>1332651</v>
      </c>
      <c r="AN165" s="6">
        <v>1279142</v>
      </c>
      <c r="AO165" s="6">
        <v>1213162</v>
      </c>
      <c r="AP165" s="6">
        <v>1428528</v>
      </c>
      <c r="AQ165" s="6">
        <v>1505120</v>
      </c>
      <c r="AR165" s="6">
        <v>1497965</v>
      </c>
      <c r="AS165" s="6">
        <v>1552896</v>
      </c>
      <c r="AT165" s="6">
        <v>1652347</v>
      </c>
      <c r="AU165" s="7">
        <v>1438500.7</v>
      </c>
      <c r="AV165" s="6">
        <v>19475083</v>
      </c>
      <c r="AW165" s="6">
        <v>19320671</v>
      </c>
      <c r="AX165" s="6">
        <v>18148273</v>
      </c>
      <c r="AY165" s="6">
        <v>17887033</v>
      </c>
      <c r="AZ165" s="6">
        <v>18468552</v>
      </c>
      <c r="BA165" s="6">
        <v>17308839</v>
      </c>
      <c r="BB165" s="6">
        <v>16670899</v>
      </c>
      <c r="BC165" s="6">
        <v>16791132</v>
      </c>
      <c r="BD165" s="6">
        <v>18009273</v>
      </c>
      <c r="BE165" s="6">
        <v>19204675</v>
      </c>
      <c r="BF165" s="6">
        <v>18255756</v>
      </c>
      <c r="BG165" s="6">
        <v>18511233</v>
      </c>
      <c r="BH165" s="6">
        <v>18102627</v>
      </c>
      <c r="BI165" s="6">
        <v>17189885</v>
      </c>
      <c r="BJ165" s="6">
        <v>17777932</v>
      </c>
      <c r="BK165" s="6">
        <v>18317594</v>
      </c>
      <c r="BL165" s="6">
        <v>19098008</v>
      </c>
      <c r="BM165" s="6">
        <v>21758918</v>
      </c>
      <c r="BN165" s="6">
        <v>20161755</v>
      </c>
      <c r="BO165" s="6">
        <v>22460367</v>
      </c>
      <c r="BP165" s="7">
        <v>18645925.25</v>
      </c>
      <c r="BQ165" s="6">
        <v>1361046</v>
      </c>
      <c r="BR165" s="6">
        <v>1480278</v>
      </c>
      <c r="BS165" s="6">
        <v>1351475</v>
      </c>
      <c r="BT165" s="6">
        <v>1502781</v>
      </c>
      <c r="BU165" s="6">
        <v>1374956</v>
      </c>
      <c r="BV165" s="6">
        <v>1709492</v>
      </c>
      <c r="BW165" s="6">
        <v>1640324</v>
      </c>
      <c r="BX165" s="6">
        <v>1443912</v>
      </c>
      <c r="BY165" s="6">
        <v>1442157</v>
      </c>
      <c r="BZ165" s="6">
        <v>1389996</v>
      </c>
      <c r="CA165" s="6">
        <v>1346029</v>
      </c>
      <c r="CB165" s="6">
        <v>1265757</v>
      </c>
      <c r="CC165" s="6">
        <v>1332651</v>
      </c>
      <c r="CD165" s="6">
        <v>1279142</v>
      </c>
      <c r="CE165" s="6">
        <v>1213162</v>
      </c>
      <c r="CF165" s="6">
        <v>1428528</v>
      </c>
      <c r="CG165" s="6">
        <v>1505120</v>
      </c>
      <c r="CH165" s="6">
        <v>1497965</v>
      </c>
      <c r="CI165" s="6">
        <v>1552896</v>
      </c>
      <c r="CJ165" s="6">
        <v>1652347</v>
      </c>
      <c r="CK165" s="7">
        <v>1438500.7</v>
      </c>
      <c r="CL165" s="6">
        <v>232711</v>
      </c>
      <c r="CM165" s="6">
        <v>236011</v>
      </c>
      <c r="CN165" s="6">
        <v>224288</v>
      </c>
      <c r="CO165" s="6">
        <v>219069</v>
      </c>
      <c r="CP165" s="6">
        <v>217722</v>
      </c>
      <c r="CQ165" s="6">
        <v>222254</v>
      </c>
      <c r="CR165" s="6">
        <v>208741</v>
      </c>
      <c r="CS165" s="6">
        <v>211004</v>
      </c>
      <c r="CT165" s="6">
        <v>212527</v>
      </c>
      <c r="CU165" s="6">
        <v>223600</v>
      </c>
      <c r="CV165" s="6">
        <v>214545</v>
      </c>
      <c r="CW165" s="6">
        <v>199274</v>
      </c>
      <c r="CX165" s="6">
        <v>207771</v>
      </c>
      <c r="CY165" s="6">
        <v>207341</v>
      </c>
      <c r="CZ165" s="6">
        <v>196474</v>
      </c>
      <c r="DA165" s="6">
        <v>204896</v>
      </c>
      <c r="DB165" s="6">
        <v>215811</v>
      </c>
      <c r="DC165" s="6">
        <v>210538</v>
      </c>
      <c r="DD165" s="6">
        <v>196577</v>
      </c>
      <c r="DE165" s="6">
        <v>230910</v>
      </c>
      <c r="DF165" s="7">
        <v>214603.2</v>
      </c>
      <c r="DG165" s="6">
        <v>49113</v>
      </c>
      <c r="DH165" s="6">
        <v>49860</v>
      </c>
      <c r="DI165" s="6">
        <v>47185</v>
      </c>
      <c r="DJ165" s="6">
        <v>44917</v>
      </c>
      <c r="DK165" s="6">
        <v>46524</v>
      </c>
      <c r="DL165" s="6">
        <v>48200</v>
      </c>
      <c r="DM165" s="6">
        <v>44657</v>
      </c>
      <c r="DN165" s="6">
        <v>245537</v>
      </c>
      <c r="DO165" s="6">
        <v>308706</v>
      </c>
      <c r="DP165" s="6">
        <v>329998</v>
      </c>
      <c r="DQ165" s="6">
        <v>308310</v>
      </c>
      <c r="DR165" s="6">
        <v>318239</v>
      </c>
      <c r="DS165" s="6">
        <v>276208</v>
      </c>
      <c r="DT165" s="6">
        <v>246262</v>
      </c>
      <c r="DU165" s="6">
        <v>266892</v>
      </c>
      <c r="DV165" s="6">
        <v>288303</v>
      </c>
      <c r="DW165" s="6">
        <v>302762</v>
      </c>
      <c r="DX165" s="6">
        <v>385770</v>
      </c>
      <c r="DY165" s="6">
        <v>297084</v>
      </c>
      <c r="DZ165" s="6">
        <v>368039</v>
      </c>
      <c r="EA165" s="7">
        <v>213628.3</v>
      </c>
      <c r="EB165" s="6">
        <v>116841</v>
      </c>
      <c r="EC165" s="6">
        <v>122731</v>
      </c>
      <c r="ED165" s="6">
        <v>109062</v>
      </c>
      <c r="EE165" s="6">
        <v>113720</v>
      </c>
      <c r="EF165" s="6">
        <v>115963</v>
      </c>
      <c r="EG165" s="6">
        <v>106042</v>
      </c>
      <c r="EH165" s="6">
        <v>94693</v>
      </c>
      <c r="EI165" s="6">
        <v>69</v>
      </c>
      <c r="EJ165" s="6">
        <v>383</v>
      </c>
      <c r="EK165" s="6">
        <v>0</v>
      </c>
      <c r="EL165" s="6">
        <v>66</v>
      </c>
      <c r="EM165" s="6">
        <v>92</v>
      </c>
      <c r="EN165" s="6">
        <v>0</v>
      </c>
      <c r="EO165" s="6">
        <v>0</v>
      </c>
      <c r="EP165" s="6">
        <v>0</v>
      </c>
      <c r="EQ165" s="6">
        <v>10</v>
      </c>
      <c r="ER165" s="6">
        <v>46</v>
      </c>
      <c r="ES165" s="6">
        <v>0</v>
      </c>
      <c r="ET165" s="6">
        <v>0</v>
      </c>
      <c r="EU165" s="6">
        <v>79</v>
      </c>
      <c r="EV165" s="7">
        <v>38989.85</v>
      </c>
      <c r="EW165" s="6">
        <v>126524</v>
      </c>
      <c r="EX165" s="6">
        <v>117148</v>
      </c>
      <c r="EY165" s="6">
        <v>105060</v>
      </c>
      <c r="EZ165" s="6">
        <v>100219</v>
      </c>
      <c r="FA165" s="6">
        <v>114846</v>
      </c>
      <c r="FB165" s="6">
        <v>119023</v>
      </c>
      <c r="FC165" s="6">
        <v>103937</v>
      </c>
      <c r="FD165" s="6">
        <v>974</v>
      </c>
      <c r="FE165" s="6">
        <v>1973</v>
      </c>
      <c r="FF165" s="6">
        <v>0</v>
      </c>
      <c r="FG165" s="6">
        <v>366</v>
      </c>
      <c r="FH165" s="6">
        <v>904</v>
      </c>
      <c r="FI165" s="6">
        <v>0</v>
      </c>
      <c r="FJ165" s="6">
        <v>0</v>
      </c>
      <c r="FK165" s="6">
        <v>0</v>
      </c>
      <c r="FL165" s="6">
        <v>56</v>
      </c>
      <c r="FM165" s="6">
        <v>459</v>
      </c>
      <c r="FN165" s="6">
        <v>0</v>
      </c>
      <c r="FO165" s="6">
        <v>0</v>
      </c>
      <c r="FP165" s="6">
        <v>205</v>
      </c>
      <c r="FQ165" s="7">
        <v>39584.699999999997</v>
      </c>
      <c r="FR165" s="6">
        <v>30878</v>
      </c>
      <c r="FS165" s="6">
        <v>32169</v>
      </c>
      <c r="FT165" s="6">
        <v>32332</v>
      </c>
      <c r="FU165" s="6">
        <v>32700</v>
      </c>
      <c r="FV165" s="6">
        <v>31975</v>
      </c>
      <c r="FW165" s="6">
        <v>12949</v>
      </c>
      <c r="FX165" s="6">
        <v>27752</v>
      </c>
      <c r="FY165" s="6">
        <v>22424</v>
      </c>
      <c r="FZ165" s="6">
        <v>26858</v>
      </c>
      <c r="GA165" s="6">
        <v>29906</v>
      </c>
      <c r="GB165" s="6">
        <v>27521</v>
      </c>
      <c r="GC165" s="6">
        <v>30731</v>
      </c>
      <c r="GD165" s="6">
        <v>30597</v>
      </c>
      <c r="GE165" s="6">
        <v>28216</v>
      </c>
      <c r="GF165" s="6">
        <v>30214</v>
      </c>
      <c r="GG165" s="6">
        <v>30157</v>
      </c>
      <c r="GH165" s="6">
        <v>29524</v>
      </c>
      <c r="GI165" s="6">
        <v>33798</v>
      </c>
      <c r="GJ165" s="6">
        <v>36206</v>
      </c>
      <c r="GK165" s="6">
        <v>40193</v>
      </c>
      <c r="GL165" s="7">
        <v>29855</v>
      </c>
      <c r="GM165" s="6">
        <v>0</v>
      </c>
      <c r="GN165" s="6">
        <v>0</v>
      </c>
      <c r="GO165" s="6">
        <v>0</v>
      </c>
      <c r="GP165" s="6">
        <v>0</v>
      </c>
      <c r="GQ165" s="6">
        <v>0</v>
      </c>
      <c r="GR165" s="6">
        <v>0</v>
      </c>
      <c r="GS165" s="6">
        <v>0</v>
      </c>
      <c r="GT165" s="6">
        <v>0</v>
      </c>
      <c r="GU165" s="6">
        <v>0</v>
      </c>
      <c r="GV165" s="6">
        <v>0</v>
      </c>
      <c r="GW165" s="6">
        <v>0</v>
      </c>
      <c r="GX165" s="6">
        <v>0</v>
      </c>
      <c r="GY165" s="6">
        <v>0</v>
      </c>
      <c r="GZ165" s="6">
        <v>0</v>
      </c>
      <c r="HA165" s="6">
        <v>0</v>
      </c>
      <c r="HB165" s="6">
        <v>0</v>
      </c>
      <c r="HC165" s="6">
        <v>0</v>
      </c>
      <c r="HD165" s="6">
        <v>0</v>
      </c>
      <c r="HE165" s="6">
        <v>0</v>
      </c>
      <c r="HF165" s="6">
        <v>0</v>
      </c>
      <c r="HG165" s="7">
        <v>0</v>
      </c>
      <c r="HH165" s="6">
        <v>18492</v>
      </c>
      <c r="HI165" s="6">
        <v>20573</v>
      </c>
      <c r="HJ165" s="6">
        <v>14196</v>
      </c>
      <c r="HK165" s="6">
        <v>16642</v>
      </c>
      <c r="HL165" s="6">
        <v>18134</v>
      </c>
      <c r="HM165" s="6">
        <v>16752</v>
      </c>
      <c r="HN165" s="6">
        <v>12005</v>
      </c>
      <c r="HO165" s="6">
        <v>2087</v>
      </c>
      <c r="HP165" s="6">
        <v>2880</v>
      </c>
      <c r="HQ165" s="6">
        <v>3109</v>
      </c>
      <c r="HR165" s="6">
        <v>2927</v>
      </c>
      <c r="HS165" s="6">
        <v>3118</v>
      </c>
      <c r="HT165" s="6">
        <v>3094</v>
      </c>
      <c r="HU165" s="6">
        <v>1648</v>
      </c>
      <c r="HV165" s="6">
        <v>1914</v>
      </c>
      <c r="HW165" s="6">
        <v>2280</v>
      </c>
      <c r="HX165" s="6">
        <v>1340</v>
      </c>
      <c r="HY165" s="6">
        <v>1132</v>
      </c>
      <c r="HZ165" s="6">
        <v>979</v>
      </c>
      <c r="IA165" s="6">
        <v>2077</v>
      </c>
      <c r="IB165" s="7">
        <v>7268.95</v>
      </c>
    </row>
    <row r="166" spans="3:236" ht="14">
      <c r="C166" s="5" t="s">
        <v>172</v>
      </c>
      <c r="D166" s="6">
        <v>25374</v>
      </c>
      <c r="E166" s="6">
        <v>23502</v>
      </c>
      <c r="F166" s="6">
        <v>20864</v>
      </c>
      <c r="G166" s="6">
        <v>20188</v>
      </c>
      <c r="H166" s="6">
        <v>20273</v>
      </c>
      <c r="I166" s="6">
        <v>18521</v>
      </c>
      <c r="J166" s="6">
        <v>20399</v>
      </c>
      <c r="K166" s="6">
        <v>17553</v>
      </c>
      <c r="L166" s="19">
        <v>19795</v>
      </c>
      <c r="M166" s="17"/>
      <c r="N166" s="18"/>
      <c r="O166" s="6">
        <v>17494</v>
      </c>
      <c r="P166" s="6">
        <v>16633</v>
      </c>
      <c r="Q166" s="6">
        <v>20099</v>
      </c>
      <c r="R166" s="6">
        <v>22075</v>
      </c>
      <c r="S166" s="6">
        <v>20293</v>
      </c>
      <c r="T166" s="6">
        <v>17095</v>
      </c>
      <c r="U166" s="6">
        <v>18848</v>
      </c>
      <c r="V166" s="6">
        <v>20565</v>
      </c>
      <c r="W166" s="6">
        <v>22139</v>
      </c>
      <c r="X166" s="6">
        <v>23176</v>
      </c>
      <c r="Y166" s="6">
        <v>24072</v>
      </c>
      <c r="Z166" s="7">
        <v>20447.900000000001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6">
        <v>0</v>
      </c>
      <c r="AM166" s="6">
        <v>0</v>
      </c>
      <c r="AN166" s="6">
        <v>0</v>
      </c>
      <c r="AO166" s="6">
        <v>0</v>
      </c>
      <c r="AP166" s="6">
        <v>0</v>
      </c>
      <c r="AQ166" s="6">
        <v>0</v>
      </c>
      <c r="AR166" s="6">
        <v>0</v>
      </c>
      <c r="AS166" s="6">
        <v>0</v>
      </c>
      <c r="AT166" s="6">
        <v>0</v>
      </c>
      <c r="AU166" s="7">
        <v>0</v>
      </c>
      <c r="AV166" s="6">
        <v>31210</v>
      </c>
      <c r="AW166" s="6">
        <v>28908</v>
      </c>
      <c r="AX166" s="6">
        <v>25662</v>
      </c>
      <c r="AY166" s="6">
        <v>24829</v>
      </c>
      <c r="AZ166" s="6">
        <v>24934</v>
      </c>
      <c r="BA166" s="6">
        <v>22782</v>
      </c>
      <c r="BB166" s="6">
        <v>25091</v>
      </c>
      <c r="BC166" s="6">
        <v>21590</v>
      </c>
      <c r="BD166" s="6">
        <v>24348</v>
      </c>
      <c r="BE166" s="6">
        <v>21518</v>
      </c>
      <c r="BF166" s="6">
        <v>20460</v>
      </c>
      <c r="BG166" s="6">
        <v>24722</v>
      </c>
      <c r="BH166" s="6">
        <v>27152</v>
      </c>
      <c r="BI166" s="6">
        <v>24960</v>
      </c>
      <c r="BJ166" s="6">
        <v>21025</v>
      </c>
      <c r="BK166" s="6">
        <v>23182</v>
      </c>
      <c r="BL166" s="6">
        <v>25295</v>
      </c>
      <c r="BM166" s="6">
        <v>27232</v>
      </c>
      <c r="BN166" s="6">
        <v>28506</v>
      </c>
      <c r="BO166" s="6">
        <v>29610</v>
      </c>
      <c r="BP166" s="7">
        <v>25150.799999999999</v>
      </c>
      <c r="BQ166" s="6">
        <v>0</v>
      </c>
      <c r="BR166" s="6">
        <v>0</v>
      </c>
      <c r="BS166" s="6">
        <v>0</v>
      </c>
      <c r="BT166" s="6">
        <v>0</v>
      </c>
      <c r="BU166" s="6">
        <v>0</v>
      </c>
      <c r="BV166" s="6">
        <v>0</v>
      </c>
      <c r="BW166" s="6">
        <v>0</v>
      </c>
      <c r="BX166" s="6">
        <v>0</v>
      </c>
      <c r="BY166" s="6">
        <v>0</v>
      </c>
      <c r="BZ166" s="6">
        <v>0</v>
      </c>
      <c r="CA166" s="6">
        <v>0</v>
      </c>
      <c r="CB166" s="6">
        <v>0</v>
      </c>
      <c r="CC166" s="6">
        <v>0</v>
      </c>
      <c r="CD166" s="6">
        <v>0</v>
      </c>
      <c r="CE166" s="6">
        <v>0</v>
      </c>
      <c r="CF166" s="6">
        <v>0</v>
      </c>
      <c r="CG166" s="6">
        <v>0</v>
      </c>
      <c r="CH166" s="6">
        <v>0</v>
      </c>
      <c r="CI166" s="6">
        <v>0</v>
      </c>
      <c r="CJ166" s="6">
        <v>0</v>
      </c>
      <c r="CK166" s="7">
        <v>0</v>
      </c>
      <c r="CL166" s="6">
        <v>0</v>
      </c>
      <c r="CM166" s="6">
        <v>0</v>
      </c>
      <c r="CN166" s="6">
        <v>0</v>
      </c>
      <c r="CO166" s="6">
        <v>0</v>
      </c>
      <c r="CP166" s="6">
        <v>0</v>
      </c>
      <c r="CQ166" s="6">
        <v>0</v>
      </c>
      <c r="CR166" s="6">
        <v>0</v>
      </c>
      <c r="CS166" s="6">
        <v>0</v>
      </c>
      <c r="CT166" s="6">
        <v>0</v>
      </c>
      <c r="CU166" s="6">
        <v>0</v>
      </c>
      <c r="CV166" s="6">
        <v>0</v>
      </c>
      <c r="CW166" s="6">
        <v>0</v>
      </c>
      <c r="CX166" s="6">
        <v>0</v>
      </c>
      <c r="CY166" s="6">
        <v>0</v>
      </c>
      <c r="CZ166" s="6">
        <v>0</v>
      </c>
      <c r="DA166" s="6">
        <v>0</v>
      </c>
      <c r="DB166" s="6">
        <v>0</v>
      </c>
      <c r="DC166" s="6">
        <v>0</v>
      </c>
      <c r="DD166" s="6">
        <v>0</v>
      </c>
      <c r="DE166" s="6">
        <v>0</v>
      </c>
      <c r="DF166" s="7">
        <v>0</v>
      </c>
      <c r="DG166" s="6">
        <v>0</v>
      </c>
      <c r="DH166" s="6">
        <v>0</v>
      </c>
      <c r="DI166" s="6">
        <v>0</v>
      </c>
      <c r="DJ166" s="6">
        <v>0</v>
      </c>
      <c r="DK166" s="6">
        <v>0</v>
      </c>
      <c r="DL166" s="6">
        <v>0</v>
      </c>
      <c r="DM166" s="6">
        <v>0</v>
      </c>
      <c r="DN166" s="6">
        <v>0</v>
      </c>
      <c r="DO166" s="6">
        <v>0</v>
      </c>
      <c r="DP166" s="6">
        <v>0</v>
      </c>
      <c r="DQ166" s="6">
        <v>0</v>
      </c>
      <c r="DR166" s="6">
        <v>0</v>
      </c>
      <c r="DS166" s="6">
        <v>0</v>
      </c>
      <c r="DT166" s="6">
        <v>0</v>
      </c>
      <c r="DU166" s="6">
        <v>0</v>
      </c>
      <c r="DV166" s="6">
        <v>0</v>
      </c>
      <c r="DW166" s="6">
        <v>0</v>
      </c>
      <c r="DX166" s="6">
        <v>0</v>
      </c>
      <c r="DY166" s="6">
        <v>0</v>
      </c>
      <c r="DZ166" s="6">
        <v>0</v>
      </c>
      <c r="EA166" s="7">
        <v>0</v>
      </c>
      <c r="EB166" s="6">
        <v>0</v>
      </c>
      <c r="EC166" s="6">
        <v>0</v>
      </c>
      <c r="ED166" s="6">
        <v>0</v>
      </c>
      <c r="EE166" s="6">
        <v>0</v>
      </c>
      <c r="EF166" s="6">
        <v>0</v>
      </c>
      <c r="EG166" s="6">
        <v>0</v>
      </c>
      <c r="EH166" s="6">
        <v>0</v>
      </c>
      <c r="EI166" s="6">
        <v>0</v>
      </c>
      <c r="EJ166" s="6">
        <v>0</v>
      </c>
      <c r="EK166" s="6">
        <v>0</v>
      </c>
      <c r="EL166" s="6">
        <v>0</v>
      </c>
      <c r="EM166" s="6">
        <v>0</v>
      </c>
      <c r="EN166" s="6">
        <v>0</v>
      </c>
      <c r="EO166" s="6">
        <v>0</v>
      </c>
      <c r="EP166" s="6">
        <v>0</v>
      </c>
      <c r="EQ166" s="6">
        <v>0</v>
      </c>
      <c r="ER166" s="6">
        <v>0</v>
      </c>
      <c r="ES166" s="6">
        <v>0</v>
      </c>
      <c r="ET166" s="6">
        <v>0</v>
      </c>
      <c r="EU166" s="6">
        <v>0</v>
      </c>
      <c r="EV166" s="7">
        <v>0</v>
      </c>
      <c r="EW166" s="6">
        <v>0</v>
      </c>
      <c r="EX166" s="6">
        <v>0</v>
      </c>
      <c r="EY166" s="6">
        <v>0</v>
      </c>
      <c r="EZ166" s="6">
        <v>0</v>
      </c>
      <c r="FA166" s="6">
        <v>0</v>
      </c>
      <c r="FB166" s="6">
        <v>0</v>
      </c>
      <c r="FC166" s="6">
        <v>0</v>
      </c>
      <c r="FD166" s="6">
        <v>0</v>
      </c>
      <c r="FE166" s="6">
        <v>0</v>
      </c>
      <c r="FF166" s="6">
        <v>0</v>
      </c>
      <c r="FG166" s="6">
        <v>0</v>
      </c>
      <c r="FH166" s="6">
        <v>0</v>
      </c>
      <c r="FI166" s="6">
        <v>0</v>
      </c>
      <c r="FJ166" s="6">
        <v>0</v>
      </c>
      <c r="FK166" s="6">
        <v>0</v>
      </c>
      <c r="FL166" s="6">
        <v>0</v>
      </c>
      <c r="FM166" s="6">
        <v>0</v>
      </c>
      <c r="FN166" s="6">
        <v>0</v>
      </c>
      <c r="FO166" s="6">
        <v>0</v>
      </c>
      <c r="FP166" s="6">
        <v>0</v>
      </c>
      <c r="FQ166" s="7">
        <v>0</v>
      </c>
      <c r="FR166" s="6">
        <v>0</v>
      </c>
      <c r="FS166" s="6">
        <v>0</v>
      </c>
      <c r="FT166" s="6">
        <v>0</v>
      </c>
      <c r="FU166" s="6">
        <v>0</v>
      </c>
      <c r="FV166" s="6">
        <v>0</v>
      </c>
      <c r="FW166" s="6">
        <v>0</v>
      </c>
      <c r="FX166" s="6">
        <v>0</v>
      </c>
      <c r="FY166" s="6">
        <v>0</v>
      </c>
      <c r="FZ166" s="6">
        <v>0</v>
      </c>
      <c r="GA166" s="6">
        <v>0</v>
      </c>
      <c r="GB166" s="6">
        <v>0</v>
      </c>
      <c r="GC166" s="6">
        <v>0</v>
      </c>
      <c r="GD166" s="6">
        <v>0</v>
      </c>
      <c r="GE166" s="6">
        <v>0</v>
      </c>
      <c r="GF166" s="6">
        <v>0</v>
      </c>
      <c r="GG166" s="6">
        <v>0</v>
      </c>
      <c r="GH166" s="6">
        <v>0</v>
      </c>
      <c r="GI166" s="6">
        <v>0</v>
      </c>
      <c r="GJ166" s="6">
        <v>0</v>
      </c>
      <c r="GK166" s="6">
        <v>0</v>
      </c>
      <c r="GL166" s="7">
        <v>0</v>
      </c>
      <c r="GM166" s="6">
        <v>0</v>
      </c>
      <c r="GN166" s="6">
        <v>0</v>
      </c>
      <c r="GO166" s="6">
        <v>0</v>
      </c>
      <c r="GP166" s="6">
        <v>0</v>
      </c>
      <c r="GQ166" s="6">
        <v>0</v>
      </c>
      <c r="GR166" s="6">
        <v>0</v>
      </c>
      <c r="GS166" s="6">
        <v>0</v>
      </c>
      <c r="GT166" s="6">
        <v>0</v>
      </c>
      <c r="GU166" s="6">
        <v>0</v>
      </c>
      <c r="GV166" s="6">
        <v>0</v>
      </c>
      <c r="GW166" s="6">
        <v>0</v>
      </c>
      <c r="GX166" s="6">
        <v>0</v>
      </c>
      <c r="GY166" s="6">
        <v>0</v>
      </c>
      <c r="GZ166" s="6">
        <v>0</v>
      </c>
      <c r="HA166" s="6">
        <v>0</v>
      </c>
      <c r="HB166" s="6">
        <v>0</v>
      </c>
      <c r="HC166" s="6">
        <v>0</v>
      </c>
      <c r="HD166" s="6">
        <v>0</v>
      </c>
      <c r="HE166" s="6">
        <v>0</v>
      </c>
      <c r="HF166" s="6">
        <v>0</v>
      </c>
      <c r="HG166" s="7">
        <v>0</v>
      </c>
      <c r="HH166" s="6">
        <v>0</v>
      </c>
      <c r="HI166" s="6">
        <v>0</v>
      </c>
      <c r="HJ166" s="6">
        <v>0</v>
      </c>
      <c r="HK166" s="6">
        <v>0</v>
      </c>
      <c r="HL166" s="6">
        <v>0</v>
      </c>
      <c r="HM166" s="6">
        <v>0</v>
      </c>
      <c r="HN166" s="6">
        <v>0</v>
      </c>
      <c r="HO166" s="6">
        <v>0</v>
      </c>
      <c r="HP166" s="6">
        <v>0</v>
      </c>
      <c r="HQ166" s="6">
        <v>0</v>
      </c>
      <c r="HR166" s="6">
        <v>0</v>
      </c>
      <c r="HS166" s="6">
        <v>0</v>
      </c>
      <c r="HT166" s="6">
        <v>0</v>
      </c>
      <c r="HU166" s="6">
        <v>0</v>
      </c>
      <c r="HV166" s="6">
        <v>0</v>
      </c>
      <c r="HW166" s="6">
        <v>0</v>
      </c>
      <c r="HX166" s="6">
        <v>0</v>
      </c>
      <c r="HY166" s="6">
        <v>0</v>
      </c>
      <c r="HZ166" s="6">
        <v>0</v>
      </c>
      <c r="IA166" s="6">
        <v>0</v>
      </c>
      <c r="IB166" s="7">
        <v>0</v>
      </c>
    </row>
    <row r="167" spans="3:236" ht="14">
      <c r="C167" s="5" t="s">
        <v>173</v>
      </c>
      <c r="D167" s="6">
        <v>80363</v>
      </c>
      <c r="E167" s="6">
        <v>90119</v>
      </c>
      <c r="F167" s="6">
        <v>81045</v>
      </c>
      <c r="G167" s="6">
        <v>81712</v>
      </c>
      <c r="H167" s="6">
        <v>85777</v>
      </c>
      <c r="I167" s="6">
        <v>87020</v>
      </c>
      <c r="J167" s="6">
        <v>79879</v>
      </c>
      <c r="K167" s="6">
        <v>77741</v>
      </c>
      <c r="L167" s="19">
        <v>78524</v>
      </c>
      <c r="M167" s="17"/>
      <c r="N167" s="18"/>
      <c r="O167" s="6">
        <v>81364</v>
      </c>
      <c r="P167" s="6">
        <v>69235</v>
      </c>
      <c r="Q167" s="6">
        <v>84974</v>
      </c>
      <c r="R167" s="6">
        <v>88870</v>
      </c>
      <c r="S167" s="6">
        <v>91451</v>
      </c>
      <c r="T167" s="6">
        <v>94850</v>
      </c>
      <c r="U167" s="6">
        <v>92893</v>
      </c>
      <c r="V167" s="6">
        <v>107526</v>
      </c>
      <c r="W167" s="6">
        <v>116123</v>
      </c>
      <c r="X167" s="6">
        <v>144846</v>
      </c>
      <c r="Y167" s="6">
        <v>168028</v>
      </c>
      <c r="Z167" s="7">
        <v>94117</v>
      </c>
      <c r="AA167" s="6">
        <v>114</v>
      </c>
      <c r="AB167" s="6">
        <v>6</v>
      </c>
      <c r="AC167" s="6">
        <v>0</v>
      </c>
      <c r="AD167" s="6">
        <v>0</v>
      </c>
      <c r="AE167" s="6">
        <v>680</v>
      </c>
      <c r="AF167" s="6">
        <v>661</v>
      </c>
      <c r="AG167" s="6">
        <v>670</v>
      </c>
      <c r="AH167" s="6">
        <v>666</v>
      </c>
      <c r="AI167" s="6">
        <v>673</v>
      </c>
      <c r="AJ167" s="6">
        <v>687</v>
      </c>
      <c r="AK167" s="6">
        <v>690</v>
      </c>
      <c r="AL167" s="6">
        <v>700</v>
      </c>
      <c r="AM167" s="6">
        <v>700</v>
      </c>
      <c r="AN167" s="6">
        <v>695</v>
      </c>
      <c r="AO167" s="6">
        <v>695</v>
      </c>
      <c r="AP167" s="6">
        <v>668</v>
      </c>
      <c r="AQ167" s="6">
        <v>695</v>
      </c>
      <c r="AR167" s="6">
        <v>695</v>
      </c>
      <c r="AS167" s="6">
        <v>637</v>
      </c>
      <c r="AT167" s="6">
        <v>748</v>
      </c>
      <c r="AU167" s="7">
        <v>554</v>
      </c>
      <c r="AV167" s="6">
        <v>857849</v>
      </c>
      <c r="AW167" s="6">
        <v>1063627</v>
      </c>
      <c r="AX167" s="6">
        <v>1308156</v>
      </c>
      <c r="AY167" s="6">
        <v>1362042</v>
      </c>
      <c r="AZ167" s="6">
        <v>1147194</v>
      </c>
      <c r="BA167" s="6">
        <v>1065038</v>
      </c>
      <c r="BB167" s="6">
        <v>844920</v>
      </c>
      <c r="BC167" s="6">
        <v>927417</v>
      </c>
      <c r="BD167" s="6">
        <v>887612</v>
      </c>
      <c r="BE167" s="6">
        <v>948229</v>
      </c>
      <c r="BF167" s="6">
        <v>813723</v>
      </c>
      <c r="BG167" s="6">
        <v>959031</v>
      </c>
      <c r="BH167" s="6">
        <v>1110478</v>
      </c>
      <c r="BI167" s="6">
        <v>1117536</v>
      </c>
      <c r="BJ167" s="6">
        <v>1125884</v>
      </c>
      <c r="BK167" s="6">
        <v>1099280</v>
      </c>
      <c r="BL167" s="6">
        <v>1215881</v>
      </c>
      <c r="BM167" s="6">
        <v>1292404</v>
      </c>
      <c r="BN167" s="6">
        <v>1441955</v>
      </c>
      <c r="BO167" s="6">
        <v>1440218</v>
      </c>
      <c r="BP167" s="7">
        <v>1101423.7</v>
      </c>
      <c r="BQ167" s="6">
        <v>58</v>
      </c>
      <c r="BR167" s="6">
        <v>3</v>
      </c>
      <c r="BS167" s="6">
        <v>0</v>
      </c>
      <c r="BT167" s="6">
        <v>0</v>
      </c>
      <c r="BU167" s="6">
        <v>343</v>
      </c>
      <c r="BV167" s="6">
        <v>334</v>
      </c>
      <c r="BW167" s="6">
        <v>338</v>
      </c>
      <c r="BX167" s="6">
        <v>335</v>
      </c>
      <c r="BY167" s="6">
        <v>340</v>
      </c>
      <c r="BZ167" s="6">
        <v>347</v>
      </c>
      <c r="CA167" s="6">
        <v>348</v>
      </c>
      <c r="CB167" s="6">
        <v>353</v>
      </c>
      <c r="CC167" s="6">
        <v>353</v>
      </c>
      <c r="CD167" s="6">
        <v>350</v>
      </c>
      <c r="CE167" s="6">
        <v>347</v>
      </c>
      <c r="CF167" s="6">
        <v>333</v>
      </c>
      <c r="CG167" s="6">
        <v>347</v>
      </c>
      <c r="CH167" s="6">
        <v>347</v>
      </c>
      <c r="CI167" s="6">
        <v>318</v>
      </c>
      <c r="CJ167" s="6">
        <v>374</v>
      </c>
      <c r="CK167" s="7">
        <v>278.39999999999998</v>
      </c>
      <c r="CL167" s="6">
        <v>0</v>
      </c>
      <c r="CM167" s="6">
        <v>0</v>
      </c>
      <c r="CN167" s="6">
        <v>0</v>
      </c>
      <c r="CO167" s="6">
        <v>0</v>
      </c>
      <c r="CP167" s="6">
        <v>0</v>
      </c>
      <c r="CQ167" s="6">
        <v>0</v>
      </c>
      <c r="CR167" s="6">
        <v>0</v>
      </c>
      <c r="CS167" s="6">
        <v>0</v>
      </c>
      <c r="CT167" s="6">
        <v>0</v>
      </c>
      <c r="CU167" s="6">
        <v>0</v>
      </c>
      <c r="CV167" s="6">
        <v>0</v>
      </c>
      <c r="CW167" s="6">
        <v>0</v>
      </c>
      <c r="CX167" s="6">
        <v>0</v>
      </c>
      <c r="CY167" s="6">
        <v>0</v>
      </c>
      <c r="CZ167" s="6">
        <v>0</v>
      </c>
      <c r="DA167" s="6">
        <v>0</v>
      </c>
      <c r="DB167" s="6">
        <v>0</v>
      </c>
      <c r="DC167" s="6">
        <v>0</v>
      </c>
      <c r="DD167" s="6">
        <v>0</v>
      </c>
      <c r="DE167" s="6">
        <v>0</v>
      </c>
      <c r="DF167" s="7">
        <v>0</v>
      </c>
      <c r="DG167" s="6">
        <v>0</v>
      </c>
      <c r="DH167" s="6">
        <v>0</v>
      </c>
      <c r="DI167" s="6">
        <v>0</v>
      </c>
      <c r="DJ167" s="6">
        <v>0</v>
      </c>
      <c r="DK167" s="6">
        <v>0</v>
      </c>
      <c r="DL167" s="6">
        <v>0</v>
      </c>
      <c r="DM167" s="6">
        <v>0</v>
      </c>
      <c r="DN167" s="6">
        <v>0</v>
      </c>
      <c r="DO167" s="6">
        <v>0</v>
      </c>
      <c r="DP167" s="6">
        <v>0</v>
      </c>
      <c r="DQ167" s="6">
        <v>0</v>
      </c>
      <c r="DR167" s="6">
        <v>0</v>
      </c>
      <c r="DS167" s="6">
        <v>0</v>
      </c>
      <c r="DT167" s="6">
        <v>0</v>
      </c>
      <c r="DU167" s="6">
        <v>0</v>
      </c>
      <c r="DV167" s="6">
        <v>0</v>
      </c>
      <c r="DW167" s="6">
        <v>0</v>
      </c>
      <c r="DX167" s="6">
        <v>0</v>
      </c>
      <c r="DY167" s="6">
        <v>0</v>
      </c>
      <c r="DZ167" s="6">
        <v>0</v>
      </c>
      <c r="EA167" s="7">
        <v>0</v>
      </c>
      <c r="EB167" s="6">
        <v>13389</v>
      </c>
      <c r="EC167" s="6">
        <v>17940</v>
      </c>
      <c r="ED167" s="6">
        <v>18287</v>
      </c>
      <c r="EE167" s="6">
        <v>22480</v>
      </c>
      <c r="EF167" s="6">
        <v>21196</v>
      </c>
      <c r="EG167" s="6">
        <v>18991</v>
      </c>
      <c r="EH167" s="6">
        <v>13233</v>
      </c>
      <c r="EI167" s="6">
        <v>15551</v>
      </c>
      <c r="EJ167" s="6">
        <v>14056</v>
      </c>
      <c r="EK167" s="6">
        <v>14335</v>
      </c>
      <c r="EL167" s="6">
        <v>14248</v>
      </c>
      <c r="EM167" s="6">
        <v>16295</v>
      </c>
      <c r="EN167" s="6">
        <v>18523</v>
      </c>
      <c r="EO167" s="6">
        <v>21090</v>
      </c>
      <c r="EP167" s="6">
        <v>21271</v>
      </c>
      <c r="EQ167" s="6">
        <v>20674</v>
      </c>
      <c r="ER167" s="6">
        <v>22621</v>
      </c>
      <c r="ES167" s="6">
        <v>24014</v>
      </c>
      <c r="ET167" s="6">
        <v>26743</v>
      </c>
      <c r="EU167" s="6">
        <v>26769</v>
      </c>
      <c r="EV167" s="7">
        <v>19085.3</v>
      </c>
      <c r="EW167" s="6">
        <v>11720</v>
      </c>
      <c r="EX167" s="6">
        <v>14555</v>
      </c>
      <c r="EY167" s="6">
        <v>12653</v>
      </c>
      <c r="EZ167" s="6">
        <v>14073</v>
      </c>
      <c r="FA167" s="6">
        <v>13810</v>
      </c>
      <c r="FB167" s="6">
        <v>12943</v>
      </c>
      <c r="FC167" s="6">
        <v>10185</v>
      </c>
      <c r="FD167" s="6">
        <v>11893</v>
      </c>
      <c r="FE167" s="6">
        <v>10821</v>
      </c>
      <c r="FF167" s="6">
        <v>11780</v>
      </c>
      <c r="FG167" s="6">
        <v>8647</v>
      </c>
      <c r="FH167" s="6">
        <v>9817</v>
      </c>
      <c r="FI167" s="6">
        <v>11716</v>
      </c>
      <c r="FJ167" s="6">
        <v>11256</v>
      </c>
      <c r="FK167" s="6">
        <v>11340</v>
      </c>
      <c r="FL167" s="6">
        <v>10924</v>
      </c>
      <c r="FM167" s="6">
        <v>12147</v>
      </c>
      <c r="FN167" s="6">
        <v>13151</v>
      </c>
      <c r="FO167" s="6">
        <v>14748</v>
      </c>
      <c r="FP167" s="6">
        <v>14793</v>
      </c>
      <c r="FQ167" s="7">
        <v>12148.6</v>
      </c>
      <c r="FR167" s="6">
        <v>289</v>
      </c>
      <c r="FS167" s="6">
        <v>265</v>
      </c>
      <c r="FT167" s="6">
        <v>294</v>
      </c>
      <c r="FU167" s="6">
        <v>211</v>
      </c>
      <c r="FV167" s="6">
        <v>200</v>
      </c>
      <c r="FW167" s="6">
        <v>148</v>
      </c>
      <c r="FX167" s="6">
        <v>355</v>
      </c>
      <c r="FY167" s="6">
        <v>191</v>
      </c>
      <c r="FZ167" s="6">
        <v>304</v>
      </c>
      <c r="GA167" s="6">
        <v>420</v>
      </c>
      <c r="GB167" s="6">
        <v>392</v>
      </c>
      <c r="GC167" s="6">
        <v>445</v>
      </c>
      <c r="GD167" s="6">
        <v>613</v>
      </c>
      <c r="GE167" s="6">
        <v>674</v>
      </c>
      <c r="GF167" s="6">
        <v>638</v>
      </c>
      <c r="GG167" s="6">
        <v>691</v>
      </c>
      <c r="GH167" s="6">
        <v>1063</v>
      </c>
      <c r="GI167" s="6">
        <v>1017</v>
      </c>
      <c r="GJ167" s="6">
        <v>1067</v>
      </c>
      <c r="GK167" s="6">
        <v>403</v>
      </c>
      <c r="GL167" s="7">
        <v>484</v>
      </c>
      <c r="GM167" s="6">
        <v>0</v>
      </c>
      <c r="GN167" s="6">
        <v>0</v>
      </c>
      <c r="GO167" s="6">
        <v>0</v>
      </c>
      <c r="GP167" s="6">
        <v>0</v>
      </c>
      <c r="GQ167" s="6">
        <v>0</v>
      </c>
      <c r="GR167" s="6">
        <v>0</v>
      </c>
      <c r="GS167" s="6">
        <v>0</v>
      </c>
      <c r="GT167" s="6">
        <v>0</v>
      </c>
      <c r="GU167" s="6">
        <v>0</v>
      </c>
      <c r="GV167" s="6">
        <v>0</v>
      </c>
      <c r="GW167" s="6">
        <v>0</v>
      </c>
      <c r="GX167" s="6">
        <v>0</v>
      </c>
      <c r="GY167" s="6">
        <v>0</v>
      </c>
      <c r="GZ167" s="6">
        <v>0</v>
      </c>
      <c r="HA167" s="6">
        <v>0</v>
      </c>
      <c r="HB167" s="6">
        <v>0</v>
      </c>
      <c r="HC167" s="6">
        <v>0</v>
      </c>
      <c r="HD167" s="6">
        <v>0</v>
      </c>
      <c r="HE167" s="6">
        <v>0</v>
      </c>
      <c r="HF167" s="6">
        <v>0</v>
      </c>
      <c r="HG167" s="7">
        <v>0</v>
      </c>
      <c r="HH167" s="6">
        <v>0</v>
      </c>
      <c r="HI167" s="6">
        <v>0</v>
      </c>
      <c r="HJ167" s="6">
        <v>499</v>
      </c>
      <c r="HK167" s="6">
        <v>1092</v>
      </c>
      <c r="HL167" s="6">
        <v>1834</v>
      </c>
      <c r="HM167" s="6">
        <v>1800</v>
      </c>
      <c r="HN167" s="6">
        <v>1759</v>
      </c>
      <c r="HO167" s="6">
        <v>1704</v>
      </c>
      <c r="HP167" s="6">
        <v>2443</v>
      </c>
      <c r="HQ167" s="6">
        <v>3247</v>
      </c>
      <c r="HR167" s="6">
        <v>2423</v>
      </c>
      <c r="HS167" s="6">
        <v>3431</v>
      </c>
      <c r="HT167" s="6">
        <v>5081</v>
      </c>
      <c r="HU167" s="6">
        <v>3006</v>
      </c>
      <c r="HV167" s="6">
        <v>2863</v>
      </c>
      <c r="HW167" s="6">
        <v>3001</v>
      </c>
      <c r="HX167" s="6">
        <v>2679</v>
      </c>
      <c r="HY167" s="6">
        <v>2519</v>
      </c>
      <c r="HZ167" s="6">
        <v>1868</v>
      </c>
      <c r="IA167" s="6">
        <v>311</v>
      </c>
      <c r="IB167" s="7">
        <v>2078</v>
      </c>
    </row>
    <row r="168" spans="3:236" ht="14">
      <c r="C168" s="5" t="s">
        <v>174</v>
      </c>
      <c r="D168" s="6">
        <v>279768</v>
      </c>
      <c r="E168" s="6">
        <v>286745</v>
      </c>
      <c r="F168" s="6">
        <v>260789</v>
      </c>
      <c r="G168" s="6">
        <v>277523</v>
      </c>
      <c r="H168" s="6">
        <v>234776</v>
      </c>
      <c r="I168" s="6">
        <v>251375</v>
      </c>
      <c r="J168" s="6">
        <v>267204</v>
      </c>
      <c r="K168" s="6">
        <v>279589</v>
      </c>
      <c r="L168" s="19">
        <v>258660</v>
      </c>
      <c r="M168" s="17"/>
      <c r="N168" s="18"/>
      <c r="O168" s="6">
        <v>285121</v>
      </c>
      <c r="P168" s="6">
        <v>273903</v>
      </c>
      <c r="Q168" s="6">
        <v>289955</v>
      </c>
      <c r="R168" s="6">
        <v>283284</v>
      </c>
      <c r="S168" s="6">
        <v>280058</v>
      </c>
      <c r="T168" s="6">
        <v>254674</v>
      </c>
      <c r="U168" s="6">
        <v>242841</v>
      </c>
      <c r="V168" s="6">
        <v>271774</v>
      </c>
      <c r="W168" s="6">
        <v>299513</v>
      </c>
      <c r="X168" s="6">
        <v>388308</v>
      </c>
      <c r="Y168" s="6">
        <v>486935</v>
      </c>
      <c r="Z168" s="7">
        <v>287639.75</v>
      </c>
      <c r="AA168" s="6">
        <v>470</v>
      </c>
      <c r="AB168" s="6">
        <v>470</v>
      </c>
      <c r="AC168" s="6">
        <v>470</v>
      </c>
      <c r="AD168" s="6">
        <v>470</v>
      </c>
      <c r="AE168" s="6">
        <v>470</v>
      </c>
      <c r="AF168" s="6">
        <v>1620</v>
      </c>
      <c r="AG168" s="6">
        <v>1620</v>
      </c>
      <c r="AH168" s="6">
        <v>470</v>
      </c>
      <c r="AI168" s="6">
        <v>470</v>
      </c>
      <c r="AJ168" s="6">
        <v>470</v>
      </c>
      <c r="AK168" s="6">
        <v>470</v>
      </c>
      <c r="AL168" s="6">
        <v>470</v>
      </c>
      <c r="AM168" s="6">
        <v>470</v>
      </c>
      <c r="AN168" s="6">
        <v>470</v>
      </c>
      <c r="AO168" s="6">
        <v>470</v>
      </c>
      <c r="AP168" s="6">
        <v>470</v>
      </c>
      <c r="AQ168" s="6">
        <v>470</v>
      </c>
      <c r="AR168" s="6">
        <v>470</v>
      </c>
      <c r="AS168" s="6">
        <v>470</v>
      </c>
      <c r="AT168" s="6">
        <v>470</v>
      </c>
      <c r="AU168" s="7">
        <v>585</v>
      </c>
      <c r="AV168" s="6">
        <v>1626511</v>
      </c>
      <c r="AW168" s="6">
        <v>1750011</v>
      </c>
      <c r="AX168" s="6">
        <v>1463401</v>
      </c>
      <c r="AY168" s="6">
        <v>1746337</v>
      </c>
      <c r="AZ168" s="6">
        <v>1441037</v>
      </c>
      <c r="BA168" s="6">
        <v>1627851</v>
      </c>
      <c r="BB168" s="6">
        <v>1654127</v>
      </c>
      <c r="BC168" s="6">
        <v>1749857</v>
      </c>
      <c r="BD168" s="6">
        <v>1586854</v>
      </c>
      <c r="BE168" s="6">
        <v>1764739</v>
      </c>
      <c r="BF168" s="6">
        <v>1745729</v>
      </c>
      <c r="BG168" s="6">
        <v>1928200</v>
      </c>
      <c r="BH168" s="6">
        <v>1900386</v>
      </c>
      <c r="BI168" s="6">
        <v>1795935</v>
      </c>
      <c r="BJ168" s="6">
        <v>1514851</v>
      </c>
      <c r="BK168" s="6">
        <v>1360664</v>
      </c>
      <c r="BL168" s="6">
        <v>1868604</v>
      </c>
      <c r="BM168" s="6">
        <v>1993753</v>
      </c>
      <c r="BN168" s="6">
        <v>2335959</v>
      </c>
      <c r="BO168" s="6">
        <v>2308335</v>
      </c>
      <c r="BP168" s="7">
        <v>1758157.05</v>
      </c>
      <c r="BQ168" s="6">
        <v>470</v>
      </c>
      <c r="BR168" s="6">
        <v>470</v>
      </c>
      <c r="BS168" s="6">
        <v>470</v>
      </c>
      <c r="BT168" s="6">
        <v>470</v>
      </c>
      <c r="BU168" s="6">
        <v>470</v>
      </c>
      <c r="BV168" s="6">
        <v>1620</v>
      </c>
      <c r="BW168" s="6">
        <v>1620</v>
      </c>
      <c r="BX168" s="6">
        <v>470</v>
      </c>
      <c r="BY168" s="6">
        <v>470</v>
      </c>
      <c r="BZ168" s="6">
        <v>470</v>
      </c>
      <c r="CA168" s="6">
        <v>470</v>
      </c>
      <c r="CB168" s="6">
        <v>470</v>
      </c>
      <c r="CC168" s="6">
        <v>470</v>
      </c>
      <c r="CD168" s="6">
        <v>470</v>
      </c>
      <c r="CE168" s="6">
        <v>470</v>
      </c>
      <c r="CF168" s="6">
        <v>470</v>
      </c>
      <c r="CG168" s="6">
        <v>470</v>
      </c>
      <c r="CH168" s="6">
        <v>470</v>
      </c>
      <c r="CI168" s="6">
        <v>470</v>
      </c>
      <c r="CJ168" s="6">
        <v>470</v>
      </c>
      <c r="CK168" s="7">
        <v>585</v>
      </c>
      <c r="CL168" s="6">
        <v>0</v>
      </c>
      <c r="CM168" s="6">
        <v>0</v>
      </c>
      <c r="CN168" s="6">
        <v>0</v>
      </c>
      <c r="CO168" s="6">
        <v>0</v>
      </c>
      <c r="CP168" s="6">
        <v>0</v>
      </c>
      <c r="CQ168" s="6">
        <v>0</v>
      </c>
      <c r="CR168" s="6">
        <v>0</v>
      </c>
      <c r="CS168" s="6">
        <v>0</v>
      </c>
      <c r="CT168" s="6">
        <v>0</v>
      </c>
      <c r="CU168" s="6">
        <v>0</v>
      </c>
      <c r="CV168" s="6">
        <v>0</v>
      </c>
      <c r="CW168" s="6">
        <v>0</v>
      </c>
      <c r="CX168" s="6">
        <v>0</v>
      </c>
      <c r="CY168" s="6">
        <v>0</v>
      </c>
      <c r="CZ168" s="6">
        <v>0</v>
      </c>
      <c r="DA168" s="6">
        <v>0</v>
      </c>
      <c r="DB168" s="6">
        <v>0</v>
      </c>
      <c r="DC168" s="6">
        <v>0</v>
      </c>
      <c r="DD168" s="6">
        <v>0</v>
      </c>
      <c r="DE168" s="6">
        <v>0</v>
      </c>
      <c r="DF168" s="7">
        <v>0</v>
      </c>
      <c r="DG168" s="6">
        <v>0</v>
      </c>
      <c r="DH168" s="6">
        <v>0</v>
      </c>
      <c r="DI168" s="6">
        <v>0</v>
      </c>
      <c r="DJ168" s="6">
        <v>0</v>
      </c>
      <c r="DK168" s="6">
        <v>0</v>
      </c>
      <c r="DL168" s="6">
        <v>0</v>
      </c>
      <c r="DM168" s="6">
        <v>0</v>
      </c>
      <c r="DN168" s="6">
        <v>0</v>
      </c>
      <c r="DO168" s="6">
        <v>0</v>
      </c>
      <c r="DP168" s="6">
        <v>0</v>
      </c>
      <c r="DQ168" s="6">
        <v>0</v>
      </c>
      <c r="DR168" s="6">
        <v>0</v>
      </c>
      <c r="DS168" s="6">
        <v>0</v>
      </c>
      <c r="DT168" s="6">
        <v>0</v>
      </c>
      <c r="DU168" s="6">
        <v>0</v>
      </c>
      <c r="DV168" s="6">
        <v>0</v>
      </c>
      <c r="DW168" s="6">
        <v>0</v>
      </c>
      <c r="DX168" s="6">
        <v>0</v>
      </c>
      <c r="DY168" s="6">
        <v>0</v>
      </c>
      <c r="DZ168" s="6">
        <v>0</v>
      </c>
      <c r="EA168" s="7">
        <v>0</v>
      </c>
      <c r="EB168" s="6">
        <v>21786</v>
      </c>
      <c r="EC168" s="6">
        <v>24433</v>
      </c>
      <c r="ED168" s="6">
        <v>18438</v>
      </c>
      <c r="EE168" s="6">
        <v>23625</v>
      </c>
      <c r="EF168" s="6">
        <v>20926</v>
      </c>
      <c r="EG168" s="6">
        <v>23514</v>
      </c>
      <c r="EH168" s="6">
        <v>23418</v>
      </c>
      <c r="EI168" s="6">
        <v>23762</v>
      </c>
      <c r="EJ168" s="6">
        <v>22464</v>
      </c>
      <c r="EK168" s="6">
        <v>24731</v>
      </c>
      <c r="EL168" s="6">
        <v>26763</v>
      </c>
      <c r="EM168" s="6">
        <v>29028</v>
      </c>
      <c r="EN168" s="6">
        <v>27423</v>
      </c>
      <c r="EO168" s="6">
        <v>25400</v>
      </c>
      <c r="EP168" s="6">
        <v>21682</v>
      </c>
      <c r="EQ168" s="6">
        <v>17949</v>
      </c>
      <c r="ER168" s="6">
        <v>25881</v>
      </c>
      <c r="ES168" s="6">
        <v>28734</v>
      </c>
      <c r="ET168" s="6">
        <v>30757</v>
      </c>
      <c r="EU168" s="6">
        <v>26782</v>
      </c>
      <c r="EV168" s="7">
        <v>24374.799999999999</v>
      </c>
      <c r="EW168" s="6">
        <v>11844</v>
      </c>
      <c r="EX168" s="6">
        <v>13867</v>
      </c>
      <c r="EY168" s="6">
        <v>11031</v>
      </c>
      <c r="EZ168" s="6">
        <v>14206</v>
      </c>
      <c r="FA168" s="6">
        <v>11891</v>
      </c>
      <c r="FB168" s="6">
        <v>13065</v>
      </c>
      <c r="FC168" s="6">
        <v>13482</v>
      </c>
      <c r="FD168" s="6">
        <v>14682</v>
      </c>
      <c r="FE168" s="6">
        <v>11775</v>
      </c>
      <c r="FF168" s="6">
        <v>14906</v>
      </c>
      <c r="FG168" s="6">
        <v>11745</v>
      </c>
      <c r="FH168" s="6">
        <v>13498</v>
      </c>
      <c r="FI168" s="6">
        <v>13528</v>
      </c>
      <c r="FJ168" s="6">
        <v>13688</v>
      </c>
      <c r="FK168" s="6">
        <v>10504</v>
      </c>
      <c r="FL168" s="6">
        <v>7326</v>
      </c>
      <c r="FM168" s="6">
        <v>15180</v>
      </c>
      <c r="FN168" s="6">
        <v>15028</v>
      </c>
      <c r="FO168" s="6">
        <v>17532</v>
      </c>
      <c r="FP168" s="6">
        <v>14972</v>
      </c>
      <c r="FQ168" s="7">
        <v>13187.5</v>
      </c>
      <c r="FR168" s="6">
        <v>1437</v>
      </c>
      <c r="FS168" s="6">
        <v>1404</v>
      </c>
      <c r="FT168" s="6">
        <v>1367</v>
      </c>
      <c r="FU168" s="6">
        <v>1982</v>
      </c>
      <c r="FV168" s="6">
        <v>1470</v>
      </c>
      <c r="FW168" s="6">
        <v>2122</v>
      </c>
      <c r="FX168" s="6">
        <v>1808</v>
      </c>
      <c r="FY168" s="6">
        <v>1804</v>
      </c>
      <c r="FZ168" s="6">
        <v>1651</v>
      </c>
      <c r="GA168" s="6">
        <v>2309</v>
      </c>
      <c r="GB168" s="6">
        <v>2119</v>
      </c>
      <c r="GC168" s="6">
        <v>2355</v>
      </c>
      <c r="GD168" s="6">
        <v>2171</v>
      </c>
      <c r="GE168" s="6">
        <v>2201</v>
      </c>
      <c r="GF168" s="6">
        <v>2613</v>
      </c>
      <c r="GG168" s="6">
        <v>2300</v>
      </c>
      <c r="GH168" s="6">
        <v>3405</v>
      </c>
      <c r="GI168" s="6">
        <v>3754</v>
      </c>
      <c r="GJ168" s="6">
        <v>4508</v>
      </c>
      <c r="GK168" s="6">
        <v>4313</v>
      </c>
      <c r="GL168" s="7">
        <v>2354.65</v>
      </c>
      <c r="GM168" s="6">
        <v>0</v>
      </c>
      <c r="GN168" s="6">
        <v>0</v>
      </c>
      <c r="GO168" s="6">
        <v>0</v>
      </c>
      <c r="GP168" s="6">
        <v>0</v>
      </c>
      <c r="GQ168" s="6">
        <v>0</v>
      </c>
      <c r="GR168" s="6">
        <v>0</v>
      </c>
      <c r="GS168" s="6">
        <v>0</v>
      </c>
      <c r="GT168" s="6">
        <v>0</v>
      </c>
      <c r="GU168" s="6">
        <v>0</v>
      </c>
      <c r="GV168" s="6">
        <v>0</v>
      </c>
      <c r="GW168" s="6">
        <v>0</v>
      </c>
      <c r="GX168" s="6">
        <v>0</v>
      </c>
      <c r="GY168" s="6">
        <v>0</v>
      </c>
      <c r="GZ168" s="6">
        <v>0</v>
      </c>
      <c r="HA168" s="6">
        <v>0</v>
      </c>
      <c r="HB168" s="6">
        <v>0</v>
      </c>
      <c r="HC168" s="6">
        <v>0</v>
      </c>
      <c r="HD168" s="6">
        <v>0</v>
      </c>
      <c r="HE168" s="6">
        <v>0</v>
      </c>
      <c r="HF168" s="6">
        <v>0</v>
      </c>
      <c r="HG168" s="7">
        <v>0</v>
      </c>
      <c r="HH168" s="6">
        <v>5583</v>
      </c>
      <c r="HI168" s="6">
        <v>5155</v>
      </c>
      <c r="HJ168" s="6">
        <v>3887</v>
      </c>
      <c r="HK168" s="6">
        <v>6453</v>
      </c>
      <c r="HL168" s="6">
        <v>3667</v>
      </c>
      <c r="HM168" s="6">
        <v>4855</v>
      </c>
      <c r="HN168" s="6">
        <v>4402</v>
      </c>
      <c r="HO168" s="6">
        <v>5582</v>
      </c>
      <c r="HP168" s="6">
        <v>5079</v>
      </c>
      <c r="HQ168" s="6">
        <v>3970</v>
      </c>
      <c r="HR168" s="6">
        <v>4787</v>
      </c>
      <c r="HS168" s="6">
        <v>6411</v>
      </c>
      <c r="HT168" s="6">
        <v>6704</v>
      </c>
      <c r="HU168" s="6">
        <v>5541</v>
      </c>
      <c r="HV168" s="6">
        <v>4540</v>
      </c>
      <c r="HW168" s="6">
        <v>5461</v>
      </c>
      <c r="HX168" s="6">
        <v>5618</v>
      </c>
      <c r="HY168" s="6">
        <v>6262</v>
      </c>
      <c r="HZ168" s="6">
        <v>7454</v>
      </c>
      <c r="IA168" s="6">
        <v>5623</v>
      </c>
      <c r="IB168" s="7">
        <v>5351.7</v>
      </c>
    </row>
    <row r="169" spans="3:236" ht="14">
      <c r="C169" s="5" t="s">
        <v>175</v>
      </c>
      <c r="D169" s="6">
        <v>9989395</v>
      </c>
      <c r="E169" s="6">
        <v>10283598</v>
      </c>
      <c r="F169" s="6">
        <v>10175812</v>
      </c>
      <c r="G169" s="6">
        <v>9197697</v>
      </c>
      <c r="H169" s="6">
        <v>9316420</v>
      </c>
      <c r="I169" s="6">
        <v>9366845</v>
      </c>
      <c r="J169" s="6">
        <v>9167046</v>
      </c>
      <c r="K169" s="6">
        <v>9192477</v>
      </c>
      <c r="L169" s="19">
        <v>9289215</v>
      </c>
      <c r="M169" s="17"/>
      <c r="N169" s="18"/>
      <c r="O169" s="6">
        <v>9372253</v>
      </c>
      <c r="P169" s="6">
        <v>9044010</v>
      </c>
      <c r="Q169" s="6">
        <v>9491437</v>
      </c>
      <c r="R169" s="6">
        <v>9463538</v>
      </c>
      <c r="S169" s="6">
        <v>9008830</v>
      </c>
      <c r="T169" s="6">
        <v>9685829</v>
      </c>
      <c r="U169" s="6">
        <v>9354695</v>
      </c>
      <c r="V169" s="6">
        <v>10099276</v>
      </c>
      <c r="W169" s="6">
        <v>10712674</v>
      </c>
      <c r="X169" s="6">
        <v>11312786</v>
      </c>
      <c r="Y169" s="6">
        <v>11338893</v>
      </c>
      <c r="Z169" s="7">
        <v>9743136.3000000007</v>
      </c>
      <c r="AA169" s="6">
        <v>11270440</v>
      </c>
      <c r="AB169" s="6">
        <v>11011907</v>
      </c>
      <c r="AC169" s="6">
        <v>10934683</v>
      </c>
      <c r="AD169" s="6">
        <v>11158947</v>
      </c>
      <c r="AE169" s="6">
        <v>11158947</v>
      </c>
      <c r="AF169" s="6">
        <v>11267615</v>
      </c>
      <c r="AG169" s="6">
        <v>11246770</v>
      </c>
      <c r="AH169" s="6">
        <v>11246770</v>
      </c>
      <c r="AI169" s="6">
        <v>11682141</v>
      </c>
      <c r="AJ169" s="6">
        <v>11671604</v>
      </c>
      <c r="AK169" s="6">
        <v>11229220</v>
      </c>
      <c r="AL169" s="6">
        <v>11743856</v>
      </c>
      <c r="AM169" s="6">
        <v>11571286</v>
      </c>
      <c r="AN169" s="6">
        <v>11287493</v>
      </c>
      <c r="AO169" s="6">
        <v>11090194</v>
      </c>
      <c r="AP169" s="6">
        <v>10928876</v>
      </c>
      <c r="AQ169" s="6">
        <v>11234780</v>
      </c>
      <c r="AR169" s="6">
        <v>11234780</v>
      </c>
      <c r="AS169" s="6">
        <v>11215231</v>
      </c>
      <c r="AT169" s="6">
        <v>10396268</v>
      </c>
      <c r="AU169" s="7">
        <v>11229090.4</v>
      </c>
      <c r="AV169" s="6">
        <v>75351869</v>
      </c>
      <c r="AW169" s="6">
        <v>77055147</v>
      </c>
      <c r="AX169" s="6">
        <v>75748771</v>
      </c>
      <c r="AY169" s="6">
        <v>68473293</v>
      </c>
      <c r="AZ169" s="6">
        <v>69481779</v>
      </c>
      <c r="BA169" s="6">
        <v>69686956</v>
      </c>
      <c r="BB169" s="6">
        <v>67904332</v>
      </c>
      <c r="BC169" s="6">
        <v>67983889</v>
      </c>
      <c r="BD169" s="6">
        <v>68758589</v>
      </c>
      <c r="BE169" s="6">
        <v>70060490</v>
      </c>
      <c r="BF169" s="6">
        <v>67205786</v>
      </c>
      <c r="BG169" s="6">
        <v>70796932</v>
      </c>
      <c r="BH169" s="6">
        <v>70486609</v>
      </c>
      <c r="BI169" s="6">
        <v>67168799</v>
      </c>
      <c r="BJ169" s="6">
        <v>71904763</v>
      </c>
      <c r="BK169" s="6">
        <v>68703424</v>
      </c>
      <c r="BL169" s="6">
        <v>74606705</v>
      </c>
      <c r="BM169" s="6">
        <v>79442309</v>
      </c>
      <c r="BN169" s="6">
        <v>83859719</v>
      </c>
      <c r="BO169" s="6">
        <v>83343604</v>
      </c>
      <c r="BP169" s="7">
        <v>72401188.25</v>
      </c>
      <c r="BQ169" s="6">
        <v>5635223</v>
      </c>
      <c r="BR169" s="6">
        <v>5505958</v>
      </c>
      <c r="BS169" s="6">
        <v>5467346</v>
      </c>
      <c r="BT169" s="6">
        <v>5579478</v>
      </c>
      <c r="BU169" s="6">
        <v>5579478</v>
      </c>
      <c r="BV169" s="6">
        <v>5633812</v>
      </c>
      <c r="BW169" s="6">
        <v>5623390</v>
      </c>
      <c r="BX169" s="6">
        <v>5623390</v>
      </c>
      <c r="BY169" s="6">
        <v>5841075</v>
      </c>
      <c r="BZ169" s="6">
        <v>5835806</v>
      </c>
      <c r="CA169" s="6">
        <v>5614613</v>
      </c>
      <c r="CB169" s="6">
        <v>5871930</v>
      </c>
      <c r="CC169" s="6">
        <v>5785645</v>
      </c>
      <c r="CD169" s="6">
        <v>5643750</v>
      </c>
      <c r="CE169" s="6">
        <v>5545098</v>
      </c>
      <c r="CF169" s="6">
        <v>5464439</v>
      </c>
      <c r="CG169" s="6">
        <v>5617391</v>
      </c>
      <c r="CH169" s="6">
        <v>5617391</v>
      </c>
      <c r="CI169" s="6">
        <v>5607616</v>
      </c>
      <c r="CJ169" s="6">
        <v>5198137</v>
      </c>
      <c r="CK169" s="7">
        <v>5614548.2999999998</v>
      </c>
      <c r="CL169" s="6">
        <v>10784</v>
      </c>
      <c r="CM169" s="6">
        <v>10666</v>
      </c>
      <c r="CN169" s="6">
        <v>10614</v>
      </c>
      <c r="CO169" s="6">
        <v>10626</v>
      </c>
      <c r="CP169" s="6">
        <v>10799</v>
      </c>
      <c r="CQ169" s="6">
        <v>10889</v>
      </c>
      <c r="CR169" s="6">
        <v>9848</v>
      </c>
      <c r="CS169" s="6">
        <v>9860</v>
      </c>
      <c r="CT169" s="6">
        <v>10826</v>
      </c>
      <c r="CU169" s="6">
        <v>9958</v>
      </c>
      <c r="CV169" s="6">
        <v>10731</v>
      </c>
      <c r="CW169" s="6">
        <v>10984</v>
      </c>
      <c r="CX169" s="6">
        <v>11277</v>
      </c>
      <c r="CY169" s="6">
        <v>11261</v>
      </c>
      <c r="CZ169" s="6">
        <v>11284</v>
      </c>
      <c r="DA169" s="6">
        <v>10794</v>
      </c>
      <c r="DB169" s="6">
        <v>11201</v>
      </c>
      <c r="DC169" s="6">
        <v>11186</v>
      </c>
      <c r="DD169" s="6">
        <v>11493</v>
      </c>
      <c r="DE169" s="6">
        <v>11160</v>
      </c>
      <c r="DF169" s="7">
        <v>10812.05</v>
      </c>
      <c r="DG169" s="6">
        <v>0</v>
      </c>
      <c r="DH169" s="6">
        <v>0</v>
      </c>
      <c r="DI169" s="6">
        <v>0</v>
      </c>
      <c r="DJ169" s="6">
        <v>0</v>
      </c>
      <c r="DK169" s="6">
        <v>0</v>
      </c>
      <c r="DL169" s="6">
        <v>0</v>
      </c>
      <c r="DM169" s="6">
        <v>0</v>
      </c>
      <c r="DN169" s="6">
        <v>0</v>
      </c>
      <c r="DO169" s="6">
        <v>0</v>
      </c>
      <c r="DP169" s="6">
        <v>0</v>
      </c>
      <c r="DQ169" s="6">
        <v>0</v>
      </c>
      <c r="DR169" s="6">
        <v>0</v>
      </c>
      <c r="DS169" s="6">
        <v>0</v>
      </c>
      <c r="DT169" s="6">
        <v>0</v>
      </c>
      <c r="DU169" s="6">
        <v>0</v>
      </c>
      <c r="DV169" s="6">
        <v>0</v>
      </c>
      <c r="DW169" s="6">
        <v>0</v>
      </c>
      <c r="DX169" s="6">
        <v>0</v>
      </c>
      <c r="DY169" s="6">
        <v>0</v>
      </c>
      <c r="DZ169" s="6">
        <v>0</v>
      </c>
      <c r="EA169" s="7">
        <v>0</v>
      </c>
      <c r="EB169" s="6">
        <v>191418</v>
      </c>
      <c r="EC169" s="6">
        <v>191169</v>
      </c>
      <c r="ED169" s="6">
        <v>177170</v>
      </c>
      <c r="EE169" s="6">
        <v>146724</v>
      </c>
      <c r="EF169" s="6">
        <v>154853</v>
      </c>
      <c r="EG169" s="6">
        <v>154490</v>
      </c>
      <c r="EH169" s="6">
        <v>136228</v>
      </c>
      <c r="EI169" s="6">
        <v>135132</v>
      </c>
      <c r="EJ169" s="6">
        <v>136994</v>
      </c>
      <c r="EK169" s="6">
        <v>163489</v>
      </c>
      <c r="EL169" s="6">
        <v>142849</v>
      </c>
      <c r="EM169" s="6">
        <v>154852</v>
      </c>
      <c r="EN169" s="6">
        <v>154504</v>
      </c>
      <c r="EO169" s="6">
        <v>145077</v>
      </c>
      <c r="EP169" s="6">
        <v>152056</v>
      </c>
      <c r="EQ169" s="6">
        <v>128259</v>
      </c>
      <c r="ER169" s="6">
        <v>151150</v>
      </c>
      <c r="ES169" s="6">
        <v>172984</v>
      </c>
      <c r="ET169" s="6">
        <v>190574</v>
      </c>
      <c r="EU169" s="6">
        <v>160464</v>
      </c>
      <c r="EV169" s="7">
        <v>157021.79999999999</v>
      </c>
      <c r="EW169" s="6">
        <v>141109</v>
      </c>
      <c r="EX169" s="6">
        <v>133961</v>
      </c>
      <c r="EY169" s="6">
        <v>128172</v>
      </c>
      <c r="EZ169" s="6">
        <v>125147</v>
      </c>
      <c r="FA169" s="6">
        <v>129195</v>
      </c>
      <c r="FB169" s="6">
        <v>126815</v>
      </c>
      <c r="FC169" s="6">
        <v>122959</v>
      </c>
      <c r="FD169" s="6">
        <v>120448</v>
      </c>
      <c r="FE169" s="6">
        <v>120825</v>
      </c>
      <c r="FF169" s="6">
        <v>134112</v>
      </c>
      <c r="FG169" s="6">
        <v>118981</v>
      </c>
      <c r="FH169" s="6">
        <v>134115</v>
      </c>
      <c r="FI169" s="6">
        <v>128991</v>
      </c>
      <c r="FJ169" s="6">
        <v>108732</v>
      </c>
      <c r="FK169" s="6">
        <v>118522</v>
      </c>
      <c r="FL169" s="6">
        <v>103881</v>
      </c>
      <c r="FM169" s="6">
        <v>113373</v>
      </c>
      <c r="FN169" s="6">
        <v>117177</v>
      </c>
      <c r="FO169" s="6">
        <v>111680</v>
      </c>
      <c r="FP169" s="6">
        <v>110097</v>
      </c>
      <c r="FQ169" s="7">
        <v>122414.6</v>
      </c>
      <c r="FR169" s="6">
        <v>101486</v>
      </c>
      <c r="FS169" s="6">
        <v>92994</v>
      </c>
      <c r="FT169" s="6">
        <v>80654</v>
      </c>
      <c r="FU169" s="6">
        <v>76919</v>
      </c>
      <c r="FV169" s="6">
        <v>77816</v>
      </c>
      <c r="FW169" s="6">
        <v>73124</v>
      </c>
      <c r="FX169" s="6">
        <v>73787</v>
      </c>
      <c r="FY169" s="6">
        <v>69985</v>
      </c>
      <c r="FZ169" s="6">
        <v>70193</v>
      </c>
      <c r="GA169" s="6">
        <v>70215</v>
      </c>
      <c r="GB169" s="6">
        <v>71381</v>
      </c>
      <c r="GC169" s="6">
        <v>79182</v>
      </c>
      <c r="GD169" s="6">
        <v>79480</v>
      </c>
      <c r="GE169" s="6">
        <v>90444</v>
      </c>
      <c r="GF169" s="6">
        <v>84236</v>
      </c>
      <c r="GG169" s="6">
        <v>70407</v>
      </c>
      <c r="GH169" s="6">
        <v>86153</v>
      </c>
      <c r="GI169" s="6">
        <v>97629</v>
      </c>
      <c r="GJ169" s="6">
        <v>109349</v>
      </c>
      <c r="GK169" s="6">
        <v>104352</v>
      </c>
      <c r="GL169" s="7">
        <v>82989.3</v>
      </c>
      <c r="GM169" s="6">
        <v>0</v>
      </c>
      <c r="GN169" s="6">
        <v>0</v>
      </c>
      <c r="GO169" s="6">
        <v>0</v>
      </c>
      <c r="GP169" s="6">
        <v>0</v>
      </c>
      <c r="GQ169" s="6">
        <v>0</v>
      </c>
      <c r="GR169" s="6">
        <v>0</v>
      </c>
      <c r="GS169" s="6">
        <v>0</v>
      </c>
      <c r="GT169" s="6">
        <v>0</v>
      </c>
      <c r="GU169" s="6">
        <v>0</v>
      </c>
      <c r="GV169" s="6">
        <v>0</v>
      </c>
      <c r="GW169" s="6">
        <v>0</v>
      </c>
      <c r="GX169" s="6">
        <v>0</v>
      </c>
      <c r="GY169" s="6">
        <v>0</v>
      </c>
      <c r="GZ169" s="6">
        <v>0</v>
      </c>
      <c r="HA169" s="6">
        <v>0</v>
      </c>
      <c r="HB169" s="6">
        <v>0</v>
      </c>
      <c r="HC169" s="6">
        <v>0</v>
      </c>
      <c r="HD169" s="6">
        <v>0</v>
      </c>
      <c r="HE169" s="6">
        <v>0</v>
      </c>
      <c r="HF169" s="6">
        <v>0</v>
      </c>
      <c r="HG169" s="7">
        <v>0</v>
      </c>
      <c r="HH169" s="6">
        <v>25096</v>
      </c>
      <c r="HI169" s="6">
        <v>25459</v>
      </c>
      <c r="HJ169" s="6">
        <v>24379</v>
      </c>
      <c r="HK169" s="6">
        <v>21428</v>
      </c>
      <c r="HL169" s="6">
        <v>20222</v>
      </c>
      <c r="HM169" s="6">
        <v>19931</v>
      </c>
      <c r="HN169" s="6">
        <v>17283</v>
      </c>
      <c r="HO169" s="6">
        <v>19461</v>
      </c>
      <c r="HP169" s="6">
        <v>23169</v>
      </c>
      <c r="HQ169" s="6">
        <v>26741</v>
      </c>
      <c r="HR169" s="6">
        <v>23492</v>
      </c>
      <c r="HS169" s="6">
        <v>21699</v>
      </c>
      <c r="HT169" s="6">
        <v>19560</v>
      </c>
      <c r="HU169" s="6">
        <v>23316</v>
      </c>
      <c r="HV169" s="6">
        <v>23391</v>
      </c>
      <c r="HW169" s="6">
        <v>20367</v>
      </c>
      <c r="HX169" s="6">
        <v>23242</v>
      </c>
      <c r="HY169" s="6">
        <v>26918</v>
      </c>
      <c r="HZ169" s="6">
        <v>24777</v>
      </c>
      <c r="IA169" s="6">
        <v>22285</v>
      </c>
      <c r="IB169" s="7">
        <v>22610.799999999999</v>
      </c>
    </row>
    <row r="170" spans="3:236" ht="14">
      <c r="C170" s="5" t="s">
        <v>176</v>
      </c>
      <c r="D170" s="6">
        <v>147634</v>
      </c>
      <c r="E170" s="6">
        <v>110994</v>
      </c>
      <c r="F170" s="6">
        <v>169511</v>
      </c>
      <c r="G170" s="6">
        <v>192154</v>
      </c>
      <c r="H170" s="6">
        <v>144289</v>
      </c>
      <c r="I170" s="6">
        <v>367427</v>
      </c>
      <c r="J170" s="6">
        <v>200000</v>
      </c>
      <c r="K170" s="6">
        <v>200629</v>
      </c>
      <c r="L170" s="19">
        <v>195038</v>
      </c>
      <c r="M170" s="17"/>
      <c r="N170" s="18"/>
      <c r="O170" s="6">
        <v>198237</v>
      </c>
      <c r="P170" s="6">
        <v>164103</v>
      </c>
      <c r="Q170" s="6">
        <v>188043</v>
      </c>
      <c r="R170" s="6">
        <v>270661</v>
      </c>
      <c r="S170" s="6">
        <v>190427</v>
      </c>
      <c r="T170" s="6">
        <v>145552</v>
      </c>
      <c r="U170" s="6">
        <v>142742</v>
      </c>
      <c r="V170" s="6">
        <v>132688</v>
      </c>
      <c r="W170" s="6">
        <v>135260</v>
      </c>
      <c r="X170" s="6">
        <v>137900</v>
      </c>
      <c r="Y170" s="6">
        <v>141856</v>
      </c>
      <c r="Z170" s="7">
        <v>178757.25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0</v>
      </c>
      <c r="AK170" s="6">
        <v>0</v>
      </c>
      <c r="AL170" s="6">
        <v>0</v>
      </c>
      <c r="AM170" s="6">
        <v>0</v>
      </c>
      <c r="AN170" s="6">
        <v>0</v>
      </c>
      <c r="AO170" s="6">
        <v>0</v>
      </c>
      <c r="AP170" s="6">
        <v>0</v>
      </c>
      <c r="AQ170" s="6">
        <v>0</v>
      </c>
      <c r="AR170" s="6">
        <v>0</v>
      </c>
      <c r="AS170" s="6">
        <v>0</v>
      </c>
      <c r="AT170" s="6">
        <v>0</v>
      </c>
      <c r="AU170" s="7">
        <v>0</v>
      </c>
      <c r="AV170" s="6">
        <v>568718</v>
      </c>
      <c r="AW170" s="6">
        <v>609997</v>
      </c>
      <c r="AX170" s="6">
        <v>863215</v>
      </c>
      <c r="AY170" s="6">
        <v>789084</v>
      </c>
      <c r="AZ170" s="6">
        <v>731231</v>
      </c>
      <c r="BA170" s="6">
        <v>1102459</v>
      </c>
      <c r="BB170" s="6">
        <v>859503</v>
      </c>
      <c r="BC170" s="6">
        <v>773324</v>
      </c>
      <c r="BD170" s="6">
        <v>774601</v>
      </c>
      <c r="BE170" s="6">
        <v>863814</v>
      </c>
      <c r="BF170" s="6">
        <v>694644</v>
      </c>
      <c r="BG170" s="6">
        <v>824090</v>
      </c>
      <c r="BH170" s="6">
        <v>1476651</v>
      </c>
      <c r="BI170" s="6">
        <v>830552</v>
      </c>
      <c r="BJ170" s="6">
        <v>549348</v>
      </c>
      <c r="BK170" s="6">
        <v>549387</v>
      </c>
      <c r="BL170" s="6">
        <v>536375</v>
      </c>
      <c r="BM170" s="6">
        <v>551567</v>
      </c>
      <c r="BN170" s="6">
        <v>633158</v>
      </c>
      <c r="BO170" s="6">
        <v>678600</v>
      </c>
      <c r="BP170" s="7">
        <v>763015.9</v>
      </c>
      <c r="BQ170" s="6">
        <v>0</v>
      </c>
      <c r="BR170" s="6">
        <v>0</v>
      </c>
      <c r="BS170" s="6">
        <v>0</v>
      </c>
      <c r="BT170" s="6">
        <v>0</v>
      </c>
      <c r="BU170" s="6">
        <v>0</v>
      </c>
      <c r="BV170" s="6">
        <v>0</v>
      </c>
      <c r="BW170" s="6">
        <v>0</v>
      </c>
      <c r="BX170" s="6">
        <v>0</v>
      </c>
      <c r="BY170" s="6">
        <v>0</v>
      </c>
      <c r="BZ170" s="6">
        <v>0</v>
      </c>
      <c r="CA170" s="6">
        <v>0</v>
      </c>
      <c r="CB170" s="6">
        <v>0</v>
      </c>
      <c r="CC170" s="6">
        <v>0</v>
      </c>
      <c r="CD170" s="6">
        <v>0</v>
      </c>
      <c r="CE170" s="6">
        <v>0</v>
      </c>
      <c r="CF170" s="6">
        <v>0</v>
      </c>
      <c r="CG170" s="6">
        <v>0</v>
      </c>
      <c r="CH170" s="6">
        <v>0</v>
      </c>
      <c r="CI170" s="6">
        <v>0</v>
      </c>
      <c r="CJ170" s="6">
        <v>0</v>
      </c>
      <c r="CK170" s="7">
        <v>0</v>
      </c>
      <c r="CL170" s="6">
        <v>0</v>
      </c>
      <c r="CM170" s="6">
        <v>0</v>
      </c>
      <c r="CN170" s="6">
        <v>0</v>
      </c>
      <c r="CO170" s="6">
        <v>0</v>
      </c>
      <c r="CP170" s="6">
        <v>0</v>
      </c>
      <c r="CQ170" s="6">
        <v>0</v>
      </c>
      <c r="CR170" s="6">
        <v>0</v>
      </c>
      <c r="CS170" s="6">
        <v>0</v>
      </c>
      <c r="CT170" s="6">
        <v>0</v>
      </c>
      <c r="CU170" s="6">
        <v>0</v>
      </c>
      <c r="CV170" s="6">
        <v>0</v>
      </c>
      <c r="CW170" s="6">
        <v>0</v>
      </c>
      <c r="CX170" s="6">
        <v>0</v>
      </c>
      <c r="CY170" s="6">
        <v>0</v>
      </c>
      <c r="CZ170" s="6">
        <v>0</v>
      </c>
      <c r="DA170" s="6">
        <v>0</v>
      </c>
      <c r="DB170" s="6">
        <v>0</v>
      </c>
      <c r="DC170" s="6">
        <v>0</v>
      </c>
      <c r="DD170" s="6">
        <v>0</v>
      </c>
      <c r="DE170" s="6">
        <v>0</v>
      </c>
      <c r="DF170" s="7">
        <v>0</v>
      </c>
      <c r="DG170" s="6">
        <v>0</v>
      </c>
      <c r="DH170" s="6">
        <v>0</v>
      </c>
      <c r="DI170" s="6">
        <v>0</v>
      </c>
      <c r="DJ170" s="6">
        <v>0</v>
      </c>
      <c r="DK170" s="6">
        <v>0</v>
      </c>
      <c r="DL170" s="6">
        <v>0</v>
      </c>
      <c r="DM170" s="6">
        <v>0</v>
      </c>
      <c r="DN170" s="6">
        <v>0</v>
      </c>
      <c r="DO170" s="6">
        <v>0</v>
      </c>
      <c r="DP170" s="6">
        <v>0</v>
      </c>
      <c r="DQ170" s="6">
        <v>0</v>
      </c>
      <c r="DR170" s="6">
        <v>0</v>
      </c>
      <c r="DS170" s="6">
        <v>0</v>
      </c>
      <c r="DT170" s="6">
        <v>0</v>
      </c>
      <c r="DU170" s="6">
        <v>0</v>
      </c>
      <c r="DV170" s="6">
        <v>0</v>
      </c>
      <c r="DW170" s="6">
        <v>0</v>
      </c>
      <c r="DX170" s="6">
        <v>0</v>
      </c>
      <c r="DY170" s="6">
        <v>0</v>
      </c>
      <c r="DZ170" s="6">
        <v>0</v>
      </c>
      <c r="EA170" s="7">
        <v>0</v>
      </c>
      <c r="EB170" s="6">
        <v>7512</v>
      </c>
      <c r="EC170" s="6">
        <v>9726</v>
      </c>
      <c r="ED170" s="6">
        <v>14762</v>
      </c>
      <c r="EE170" s="6">
        <v>13597</v>
      </c>
      <c r="EF170" s="6">
        <v>13629</v>
      </c>
      <c r="EG170" s="6">
        <v>8489</v>
      </c>
      <c r="EH170" s="6">
        <v>12911</v>
      </c>
      <c r="EI170" s="6">
        <v>11211</v>
      </c>
      <c r="EJ170" s="6">
        <v>12090</v>
      </c>
      <c r="EK170" s="6">
        <v>14522</v>
      </c>
      <c r="EL170" s="6">
        <v>11577</v>
      </c>
      <c r="EM170" s="6">
        <v>13245</v>
      </c>
      <c r="EN170" s="6">
        <v>29575</v>
      </c>
      <c r="EO170" s="6">
        <v>11275</v>
      </c>
      <c r="EP170" s="6">
        <v>7265</v>
      </c>
      <c r="EQ170" s="6">
        <v>7289</v>
      </c>
      <c r="ER170" s="6">
        <v>7211</v>
      </c>
      <c r="ES170" s="6">
        <v>7876</v>
      </c>
      <c r="ET170" s="6">
        <v>9575</v>
      </c>
      <c r="EU170" s="6">
        <v>10331</v>
      </c>
      <c r="EV170" s="7">
        <v>11683.4</v>
      </c>
      <c r="EW170" s="6">
        <v>6150</v>
      </c>
      <c r="EX170" s="6">
        <v>8629</v>
      </c>
      <c r="EY170" s="6">
        <v>9883</v>
      </c>
      <c r="EZ170" s="6">
        <v>5857</v>
      </c>
      <c r="FA170" s="6">
        <v>7327</v>
      </c>
      <c r="FB170" s="6">
        <v>9078</v>
      </c>
      <c r="FC170" s="6">
        <v>8948</v>
      </c>
      <c r="FD170" s="6">
        <v>6709</v>
      </c>
      <c r="FE170" s="6">
        <v>6650</v>
      </c>
      <c r="FF170" s="6">
        <v>7987</v>
      </c>
      <c r="FG170" s="6">
        <v>6190</v>
      </c>
      <c r="FH170" s="6">
        <v>8175</v>
      </c>
      <c r="FI170" s="6">
        <v>14071</v>
      </c>
      <c r="FJ170" s="6">
        <v>10294</v>
      </c>
      <c r="FK170" s="6">
        <v>5584</v>
      </c>
      <c r="FL170" s="6">
        <v>5760</v>
      </c>
      <c r="FM170" s="6">
        <v>5950</v>
      </c>
      <c r="FN170" s="6">
        <v>5719</v>
      </c>
      <c r="FO170" s="6">
        <v>7489</v>
      </c>
      <c r="FP170" s="6">
        <v>8468</v>
      </c>
      <c r="FQ170" s="7">
        <v>7745.9</v>
      </c>
      <c r="FR170" s="6">
        <v>0</v>
      </c>
      <c r="FS170" s="6">
        <v>0</v>
      </c>
      <c r="FT170" s="6">
        <v>0</v>
      </c>
      <c r="FU170" s="6">
        <v>0</v>
      </c>
      <c r="FV170" s="6">
        <v>0</v>
      </c>
      <c r="FW170" s="6">
        <v>0</v>
      </c>
      <c r="FX170" s="6">
        <v>0</v>
      </c>
      <c r="FY170" s="6">
        <v>0</v>
      </c>
      <c r="FZ170" s="6">
        <v>0</v>
      </c>
      <c r="GA170" s="6">
        <v>0</v>
      </c>
      <c r="GB170" s="6">
        <v>0</v>
      </c>
      <c r="GC170" s="6">
        <v>0</v>
      </c>
      <c r="GD170" s="6">
        <v>0</v>
      </c>
      <c r="GE170" s="6">
        <v>0</v>
      </c>
      <c r="GF170" s="6">
        <v>0</v>
      </c>
      <c r="GG170" s="6">
        <v>0</v>
      </c>
      <c r="GH170" s="6">
        <v>0</v>
      </c>
      <c r="GI170" s="6">
        <v>0</v>
      </c>
      <c r="GJ170" s="6">
        <v>0</v>
      </c>
      <c r="GK170" s="6">
        <v>0</v>
      </c>
      <c r="GL170" s="7">
        <v>0</v>
      </c>
      <c r="GM170" s="6">
        <v>0</v>
      </c>
      <c r="GN170" s="6">
        <v>0</v>
      </c>
      <c r="GO170" s="6">
        <v>0</v>
      </c>
      <c r="GP170" s="6">
        <v>0</v>
      </c>
      <c r="GQ170" s="6">
        <v>0</v>
      </c>
      <c r="GR170" s="6">
        <v>0</v>
      </c>
      <c r="GS170" s="6">
        <v>0</v>
      </c>
      <c r="GT170" s="6">
        <v>0</v>
      </c>
      <c r="GU170" s="6">
        <v>0</v>
      </c>
      <c r="GV170" s="6">
        <v>0</v>
      </c>
      <c r="GW170" s="6">
        <v>0</v>
      </c>
      <c r="GX170" s="6">
        <v>0</v>
      </c>
      <c r="GY170" s="6">
        <v>0</v>
      </c>
      <c r="GZ170" s="6">
        <v>0</v>
      </c>
      <c r="HA170" s="6">
        <v>0</v>
      </c>
      <c r="HB170" s="6">
        <v>0</v>
      </c>
      <c r="HC170" s="6">
        <v>0</v>
      </c>
      <c r="HD170" s="6">
        <v>0</v>
      </c>
      <c r="HE170" s="6">
        <v>0</v>
      </c>
      <c r="HF170" s="6">
        <v>0</v>
      </c>
      <c r="HG170" s="7">
        <v>0</v>
      </c>
      <c r="HH170" s="6">
        <v>0</v>
      </c>
      <c r="HI170" s="6">
        <v>0</v>
      </c>
      <c r="HJ170" s="6">
        <v>0</v>
      </c>
      <c r="HK170" s="6">
        <v>0</v>
      </c>
      <c r="HL170" s="6">
        <v>0</v>
      </c>
      <c r="HM170" s="6">
        <v>0</v>
      </c>
      <c r="HN170" s="6">
        <v>3906</v>
      </c>
      <c r="HO170" s="6">
        <v>6239</v>
      </c>
      <c r="HP170" s="6">
        <v>700</v>
      </c>
      <c r="HQ170" s="6">
        <v>914</v>
      </c>
      <c r="HR170" s="6">
        <v>602</v>
      </c>
      <c r="HS170" s="6">
        <v>1756</v>
      </c>
      <c r="HT170" s="6">
        <v>12101</v>
      </c>
      <c r="HU170" s="6">
        <v>2938</v>
      </c>
      <c r="HV170" s="6">
        <v>1101</v>
      </c>
      <c r="HW170" s="6">
        <v>210</v>
      </c>
      <c r="HX170" s="6">
        <v>251</v>
      </c>
      <c r="HY170" s="6">
        <v>250</v>
      </c>
      <c r="HZ170" s="6">
        <v>389</v>
      </c>
      <c r="IA170" s="6">
        <v>538</v>
      </c>
      <c r="IB170" s="7">
        <v>1594.75</v>
      </c>
    </row>
    <row r="171" spans="3:236" ht="14">
      <c r="C171" s="5" t="s">
        <v>177</v>
      </c>
      <c r="D171" s="6">
        <v>227924</v>
      </c>
      <c r="E171" s="6">
        <v>219591</v>
      </c>
      <c r="F171" s="6">
        <v>198762</v>
      </c>
      <c r="G171" s="6">
        <v>222307</v>
      </c>
      <c r="H171" s="6">
        <v>202911</v>
      </c>
      <c r="I171" s="6">
        <v>181357</v>
      </c>
      <c r="J171" s="6">
        <v>182351</v>
      </c>
      <c r="K171" s="6">
        <v>170383</v>
      </c>
      <c r="L171" s="19">
        <v>174157</v>
      </c>
      <c r="M171" s="17"/>
      <c r="N171" s="18"/>
      <c r="O171" s="6">
        <v>165110</v>
      </c>
      <c r="P171" s="6">
        <v>163709</v>
      </c>
      <c r="Q171" s="6">
        <v>198882</v>
      </c>
      <c r="R171" s="6">
        <v>192210</v>
      </c>
      <c r="S171" s="6">
        <v>152546</v>
      </c>
      <c r="T171" s="6">
        <v>159360</v>
      </c>
      <c r="U171" s="6">
        <v>145670</v>
      </c>
      <c r="V171" s="6">
        <v>166868</v>
      </c>
      <c r="W171" s="6">
        <v>169535</v>
      </c>
      <c r="X171" s="6">
        <v>181839</v>
      </c>
      <c r="Y171" s="6">
        <v>225257</v>
      </c>
      <c r="Z171" s="7">
        <v>185036.45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6">
        <v>0</v>
      </c>
      <c r="AT171" s="6">
        <v>0</v>
      </c>
      <c r="AU171" s="7">
        <v>0</v>
      </c>
      <c r="AV171" s="6">
        <v>568709</v>
      </c>
      <c r="AW171" s="6">
        <v>586982</v>
      </c>
      <c r="AX171" s="6">
        <v>513144</v>
      </c>
      <c r="AY171" s="6">
        <v>543459</v>
      </c>
      <c r="AZ171" s="6">
        <v>519804</v>
      </c>
      <c r="BA171" s="6">
        <v>470880</v>
      </c>
      <c r="BB171" s="6">
        <v>436248</v>
      </c>
      <c r="BC171" s="6">
        <v>415840</v>
      </c>
      <c r="BD171" s="6">
        <v>453250</v>
      </c>
      <c r="BE171" s="6">
        <v>415307</v>
      </c>
      <c r="BF171" s="6">
        <v>438552</v>
      </c>
      <c r="BG171" s="6">
        <v>466373</v>
      </c>
      <c r="BH171" s="6">
        <v>465480</v>
      </c>
      <c r="BI171" s="6">
        <v>362942</v>
      </c>
      <c r="BJ171" s="6">
        <v>409976</v>
      </c>
      <c r="BK171" s="6">
        <v>444032</v>
      </c>
      <c r="BL171" s="6">
        <v>474660</v>
      </c>
      <c r="BM171" s="6">
        <v>438570</v>
      </c>
      <c r="BN171" s="6">
        <v>488954</v>
      </c>
      <c r="BO171" s="6">
        <v>558124</v>
      </c>
      <c r="BP171" s="7">
        <v>473564.3</v>
      </c>
      <c r="BQ171" s="6">
        <v>0</v>
      </c>
      <c r="BR171" s="6">
        <v>0</v>
      </c>
      <c r="BS171" s="6">
        <v>0</v>
      </c>
      <c r="BT171" s="6">
        <v>0</v>
      </c>
      <c r="BU171" s="6">
        <v>0</v>
      </c>
      <c r="BV171" s="6">
        <v>0</v>
      </c>
      <c r="BW171" s="6">
        <v>0</v>
      </c>
      <c r="BX171" s="6">
        <v>0</v>
      </c>
      <c r="BY171" s="6">
        <v>0</v>
      </c>
      <c r="BZ171" s="6">
        <v>0</v>
      </c>
      <c r="CA171" s="6">
        <v>0</v>
      </c>
      <c r="CB171" s="6">
        <v>0</v>
      </c>
      <c r="CC171" s="6">
        <v>0</v>
      </c>
      <c r="CD171" s="6">
        <v>0</v>
      </c>
      <c r="CE171" s="6">
        <v>0</v>
      </c>
      <c r="CF171" s="6">
        <v>0</v>
      </c>
      <c r="CG171" s="6">
        <v>0</v>
      </c>
      <c r="CH171" s="6">
        <v>0</v>
      </c>
      <c r="CI171" s="6">
        <v>0</v>
      </c>
      <c r="CJ171" s="6">
        <v>0</v>
      </c>
      <c r="CK171" s="7">
        <v>0</v>
      </c>
      <c r="CL171" s="6">
        <v>0</v>
      </c>
      <c r="CM171" s="6">
        <v>0</v>
      </c>
      <c r="CN171" s="6">
        <v>0</v>
      </c>
      <c r="CO171" s="6">
        <v>0</v>
      </c>
      <c r="CP171" s="6">
        <v>0</v>
      </c>
      <c r="CQ171" s="6">
        <v>0</v>
      </c>
      <c r="CR171" s="6">
        <v>0</v>
      </c>
      <c r="CS171" s="6">
        <v>0</v>
      </c>
      <c r="CT171" s="6">
        <v>0</v>
      </c>
      <c r="CU171" s="6">
        <v>0</v>
      </c>
      <c r="CV171" s="6">
        <v>0</v>
      </c>
      <c r="CW171" s="6">
        <v>0</v>
      </c>
      <c r="CX171" s="6">
        <v>0</v>
      </c>
      <c r="CY171" s="6">
        <v>0</v>
      </c>
      <c r="CZ171" s="6">
        <v>0</v>
      </c>
      <c r="DA171" s="6">
        <v>0</v>
      </c>
      <c r="DB171" s="6">
        <v>0</v>
      </c>
      <c r="DC171" s="6">
        <v>0</v>
      </c>
      <c r="DD171" s="6">
        <v>0</v>
      </c>
      <c r="DE171" s="6">
        <v>0</v>
      </c>
      <c r="DF171" s="7">
        <v>0</v>
      </c>
      <c r="DG171" s="6">
        <v>0</v>
      </c>
      <c r="DH171" s="6">
        <v>0</v>
      </c>
      <c r="DI171" s="6">
        <v>0</v>
      </c>
      <c r="DJ171" s="6">
        <v>0</v>
      </c>
      <c r="DK171" s="6">
        <v>0</v>
      </c>
      <c r="DL171" s="6">
        <v>0</v>
      </c>
      <c r="DM171" s="6">
        <v>0</v>
      </c>
      <c r="DN171" s="6">
        <v>0</v>
      </c>
      <c r="DO171" s="6">
        <v>0</v>
      </c>
      <c r="DP171" s="6">
        <v>0</v>
      </c>
      <c r="DQ171" s="6">
        <v>0</v>
      </c>
      <c r="DR171" s="6">
        <v>0</v>
      </c>
      <c r="DS171" s="6">
        <v>0</v>
      </c>
      <c r="DT171" s="6">
        <v>0</v>
      </c>
      <c r="DU171" s="6">
        <v>0</v>
      </c>
      <c r="DV171" s="6">
        <v>0</v>
      </c>
      <c r="DW171" s="6">
        <v>0</v>
      </c>
      <c r="DX171" s="6">
        <v>0</v>
      </c>
      <c r="DY171" s="6">
        <v>0</v>
      </c>
      <c r="DZ171" s="6">
        <v>0</v>
      </c>
      <c r="EA171" s="7">
        <v>0</v>
      </c>
      <c r="EB171" s="6">
        <v>10724</v>
      </c>
      <c r="EC171" s="6">
        <v>11000</v>
      </c>
      <c r="ED171" s="6">
        <v>9599</v>
      </c>
      <c r="EE171" s="6">
        <v>9973</v>
      </c>
      <c r="EF171" s="6">
        <v>10131</v>
      </c>
      <c r="EG171" s="6">
        <v>9471</v>
      </c>
      <c r="EH171" s="6">
        <v>8004</v>
      </c>
      <c r="EI171" s="6">
        <v>7912</v>
      </c>
      <c r="EJ171" s="6">
        <v>8606</v>
      </c>
      <c r="EK171" s="6">
        <v>8509</v>
      </c>
      <c r="EL171" s="6">
        <v>9516</v>
      </c>
      <c r="EM171" s="6">
        <v>10052</v>
      </c>
      <c r="EN171" s="6">
        <v>8805</v>
      </c>
      <c r="EO171" s="6">
        <v>6893</v>
      </c>
      <c r="EP171" s="6">
        <v>9042</v>
      </c>
      <c r="EQ171" s="6">
        <v>8200</v>
      </c>
      <c r="ER171" s="6">
        <v>7719</v>
      </c>
      <c r="ES171" s="6">
        <v>9175</v>
      </c>
      <c r="ET171" s="6">
        <v>10654</v>
      </c>
      <c r="EU171" s="6">
        <v>12100</v>
      </c>
      <c r="EV171" s="7">
        <v>9304.25</v>
      </c>
      <c r="EW171" s="6">
        <v>5768</v>
      </c>
      <c r="EX171" s="6">
        <v>6565</v>
      </c>
      <c r="EY171" s="6">
        <v>5651</v>
      </c>
      <c r="EZ171" s="6">
        <v>5445</v>
      </c>
      <c r="FA171" s="6">
        <v>5223</v>
      </c>
      <c r="FB171" s="6">
        <v>5039</v>
      </c>
      <c r="FC171" s="6">
        <v>4653</v>
      </c>
      <c r="FD171" s="6">
        <v>4213</v>
      </c>
      <c r="FE171" s="6">
        <v>4839</v>
      </c>
      <c r="FF171" s="6">
        <v>4545</v>
      </c>
      <c r="FG171" s="6">
        <v>4616</v>
      </c>
      <c r="FH171" s="6">
        <v>4947</v>
      </c>
      <c r="FI171" s="6">
        <v>4679</v>
      </c>
      <c r="FJ171" s="6">
        <v>3575</v>
      </c>
      <c r="FK171" s="6">
        <v>4150</v>
      </c>
      <c r="FL171" s="6">
        <v>3589</v>
      </c>
      <c r="FM171" s="6">
        <v>5073</v>
      </c>
      <c r="FN171" s="6">
        <v>4816</v>
      </c>
      <c r="FO171" s="6">
        <v>6254</v>
      </c>
      <c r="FP171" s="6">
        <v>7183</v>
      </c>
      <c r="FQ171" s="7">
        <v>5041.1499999999996</v>
      </c>
      <c r="FR171" s="6">
        <v>3545</v>
      </c>
      <c r="FS171" s="6">
        <v>3399</v>
      </c>
      <c r="FT171" s="6">
        <v>3085</v>
      </c>
      <c r="FU171" s="6">
        <v>2853</v>
      </c>
      <c r="FV171" s="6">
        <v>2919</v>
      </c>
      <c r="FW171" s="6">
        <v>2795</v>
      </c>
      <c r="FX171" s="6">
        <v>2263</v>
      </c>
      <c r="FY171" s="6">
        <v>2035</v>
      </c>
      <c r="FZ171" s="6">
        <v>2487</v>
      </c>
      <c r="GA171" s="6">
        <v>1855</v>
      </c>
      <c r="GB171" s="6">
        <v>2579</v>
      </c>
      <c r="GC171" s="6">
        <v>2405</v>
      </c>
      <c r="GD171" s="6">
        <v>2494</v>
      </c>
      <c r="GE171" s="6">
        <v>2235</v>
      </c>
      <c r="GF171" s="6">
        <v>1742</v>
      </c>
      <c r="GG171" s="6">
        <v>3621</v>
      </c>
      <c r="GH171" s="6">
        <v>3188</v>
      </c>
      <c r="GI171" s="6">
        <v>2507</v>
      </c>
      <c r="GJ171" s="6">
        <v>2954</v>
      </c>
      <c r="GK171" s="6">
        <v>3896</v>
      </c>
      <c r="GL171" s="7">
        <v>2742.85</v>
      </c>
      <c r="GM171" s="6">
        <v>0</v>
      </c>
      <c r="GN171" s="6">
        <v>0</v>
      </c>
      <c r="GO171" s="6">
        <v>0</v>
      </c>
      <c r="GP171" s="6">
        <v>0</v>
      </c>
      <c r="GQ171" s="6">
        <v>0</v>
      </c>
      <c r="GR171" s="6">
        <v>0</v>
      </c>
      <c r="GS171" s="6">
        <v>0</v>
      </c>
      <c r="GT171" s="6">
        <v>0</v>
      </c>
      <c r="GU171" s="6">
        <v>0</v>
      </c>
      <c r="GV171" s="6">
        <v>0</v>
      </c>
      <c r="GW171" s="6">
        <v>0</v>
      </c>
      <c r="GX171" s="6">
        <v>0</v>
      </c>
      <c r="GY171" s="6">
        <v>0</v>
      </c>
      <c r="GZ171" s="6">
        <v>0</v>
      </c>
      <c r="HA171" s="6">
        <v>0</v>
      </c>
      <c r="HB171" s="6">
        <v>0</v>
      </c>
      <c r="HC171" s="6">
        <v>0</v>
      </c>
      <c r="HD171" s="6">
        <v>0</v>
      </c>
      <c r="HE171" s="6">
        <v>0</v>
      </c>
      <c r="HF171" s="6">
        <v>0</v>
      </c>
      <c r="HG171" s="7">
        <v>0</v>
      </c>
      <c r="HH171" s="6">
        <v>2003</v>
      </c>
      <c r="HI171" s="6">
        <v>2694</v>
      </c>
      <c r="HJ171" s="6">
        <v>2136</v>
      </c>
      <c r="HK171" s="6">
        <v>2059</v>
      </c>
      <c r="HL171" s="6">
        <v>1994</v>
      </c>
      <c r="HM171" s="6">
        <v>1846</v>
      </c>
      <c r="HN171" s="6">
        <v>1999</v>
      </c>
      <c r="HO171" s="6">
        <v>2206</v>
      </c>
      <c r="HP171" s="6">
        <v>1751</v>
      </c>
      <c r="HQ171" s="6">
        <v>2251</v>
      </c>
      <c r="HR171" s="6">
        <v>1863</v>
      </c>
      <c r="HS171" s="6">
        <v>1672</v>
      </c>
      <c r="HT171" s="6">
        <v>1467</v>
      </c>
      <c r="HU171" s="6">
        <v>1489</v>
      </c>
      <c r="HV171" s="6">
        <v>2098</v>
      </c>
      <c r="HW171" s="6">
        <v>1638</v>
      </c>
      <c r="HX171" s="6">
        <v>1435</v>
      </c>
      <c r="HY171" s="6">
        <v>1869</v>
      </c>
      <c r="HZ171" s="6">
        <v>1866</v>
      </c>
      <c r="IA171" s="6">
        <v>2579</v>
      </c>
      <c r="IB171" s="7">
        <v>1945.75</v>
      </c>
    </row>
    <row r="172" spans="3:236" ht="14">
      <c r="C172" s="5" t="s">
        <v>178</v>
      </c>
      <c r="D172" s="6">
        <v>753943</v>
      </c>
      <c r="E172" s="6">
        <v>740024</v>
      </c>
      <c r="F172" s="6">
        <v>822948</v>
      </c>
      <c r="G172" s="6">
        <v>858125</v>
      </c>
      <c r="H172" s="6">
        <v>762412</v>
      </c>
      <c r="I172" s="6">
        <v>530756</v>
      </c>
      <c r="J172" s="6">
        <v>277484</v>
      </c>
      <c r="K172" s="6">
        <v>497193</v>
      </c>
      <c r="L172" s="19">
        <v>486162</v>
      </c>
      <c r="M172" s="17"/>
      <c r="N172" s="18"/>
      <c r="O172" s="6">
        <v>445752</v>
      </c>
      <c r="P172" s="6">
        <v>354077</v>
      </c>
      <c r="Q172" s="6">
        <v>290368</v>
      </c>
      <c r="R172" s="6">
        <v>285444</v>
      </c>
      <c r="S172" s="6">
        <v>346617</v>
      </c>
      <c r="T172" s="6">
        <v>313374</v>
      </c>
      <c r="U172" s="6">
        <v>541581</v>
      </c>
      <c r="V172" s="6">
        <v>173261</v>
      </c>
      <c r="W172" s="6">
        <v>222602</v>
      </c>
      <c r="X172" s="6">
        <v>321796</v>
      </c>
      <c r="Y172" s="6">
        <v>348991</v>
      </c>
      <c r="Z172" s="7">
        <v>468645.5</v>
      </c>
      <c r="AA172" s="6">
        <v>4108859</v>
      </c>
      <c r="AB172" s="6">
        <v>4129144</v>
      </c>
      <c r="AC172" s="6">
        <v>4286085</v>
      </c>
      <c r="AD172" s="6">
        <v>4168093</v>
      </c>
      <c r="AE172" s="6">
        <v>4681538</v>
      </c>
      <c r="AF172" s="6">
        <v>4901349</v>
      </c>
      <c r="AG172" s="6">
        <v>4982444</v>
      </c>
      <c r="AH172" s="6">
        <v>4644852</v>
      </c>
      <c r="AI172" s="6">
        <v>4630431</v>
      </c>
      <c r="AJ172" s="6">
        <v>4335871</v>
      </c>
      <c r="AK172" s="6">
        <v>4804765</v>
      </c>
      <c r="AL172" s="6">
        <v>4472621</v>
      </c>
      <c r="AM172" s="6">
        <v>4525166</v>
      </c>
      <c r="AN172" s="6">
        <v>3835767</v>
      </c>
      <c r="AO172" s="6">
        <v>4565585</v>
      </c>
      <c r="AP172" s="6">
        <v>3947896</v>
      </c>
      <c r="AQ172" s="6">
        <v>4380370</v>
      </c>
      <c r="AR172" s="6">
        <v>4414505</v>
      </c>
      <c r="AS172" s="6">
        <v>4620783</v>
      </c>
      <c r="AT172" s="6">
        <v>4640414</v>
      </c>
      <c r="AU172" s="7">
        <v>4453826.9000000004</v>
      </c>
      <c r="AV172" s="6">
        <v>399585</v>
      </c>
      <c r="AW172" s="6">
        <v>388123</v>
      </c>
      <c r="AX172" s="6">
        <v>429708</v>
      </c>
      <c r="AY172" s="6">
        <v>452561</v>
      </c>
      <c r="AZ172" s="6">
        <v>403239</v>
      </c>
      <c r="BA172" s="6">
        <v>283711</v>
      </c>
      <c r="BB172" s="6">
        <v>156708</v>
      </c>
      <c r="BC172" s="6">
        <v>267941</v>
      </c>
      <c r="BD172" s="6">
        <v>262576</v>
      </c>
      <c r="BE172" s="6">
        <v>241747</v>
      </c>
      <c r="BF172" s="6">
        <v>361628</v>
      </c>
      <c r="BG172" s="6">
        <v>284147</v>
      </c>
      <c r="BH172" s="6">
        <v>185730</v>
      </c>
      <c r="BI172" s="6">
        <v>227958</v>
      </c>
      <c r="BJ172" s="6">
        <v>205999</v>
      </c>
      <c r="BK172" s="6">
        <v>302699</v>
      </c>
      <c r="BL172" s="6">
        <v>116402</v>
      </c>
      <c r="BM172" s="6">
        <v>140308</v>
      </c>
      <c r="BN172" s="6">
        <v>194906</v>
      </c>
      <c r="BO172" s="6">
        <v>217295</v>
      </c>
      <c r="BP172" s="7">
        <v>276148.55</v>
      </c>
      <c r="BQ172" s="6">
        <v>34102</v>
      </c>
      <c r="BR172" s="6">
        <v>34271</v>
      </c>
      <c r="BS172" s="6">
        <v>35573</v>
      </c>
      <c r="BT172" s="6">
        <v>34596</v>
      </c>
      <c r="BU172" s="6">
        <v>38855</v>
      </c>
      <c r="BV172" s="6">
        <v>40680</v>
      </c>
      <c r="BW172" s="6">
        <v>41354</v>
      </c>
      <c r="BX172" s="6">
        <v>38551</v>
      </c>
      <c r="BY172" s="6">
        <v>38433</v>
      </c>
      <c r="BZ172" s="6">
        <v>35989</v>
      </c>
      <c r="CA172" s="6">
        <v>39880</v>
      </c>
      <c r="CB172" s="6">
        <v>37123</v>
      </c>
      <c r="CC172" s="6">
        <v>37557</v>
      </c>
      <c r="CD172" s="6">
        <v>31835</v>
      </c>
      <c r="CE172" s="6">
        <v>37895</v>
      </c>
      <c r="CF172" s="6">
        <v>32768</v>
      </c>
      <c r="CG172" s="6">
        <v>36358</v>
      </c>
      <c r="CH172" s="6">
        <v>36641</v>
      </c>
      <c r="CI172" s="6">
        <v>38353</v>
      </c>
      <c r="CJ172" s="6">
        <v>38515</v>
      </c>
      <c r="CK172" s="7">
        <v>36966.449999999997</v>
      </c>
      <c r="CL172" s="6">
        <v>0</v>
      </c>
      <c r="CM172" s="6">
        <v>0</v>
      </c>
      <c r="CN172" s="6">
        <v>0</v>
      </c>
      <c r="CO172" s="6">
        <v>0</v>
      </c>
      <c r="CP172" s="6">
        <v>0</v>
      </c>
      <c r="CQ172" s="6">
        <v>0</v>
      </c>
      <c r="CR172" s="6">
        <v>0</v>
      </c>
      <c r="CS172" s="6">
        <v>0</v>
      </c>
      <c r="CT172" s="6">
        <v>0</v>
      </c>
      <c r="CU172" s="6">
        <v>0</v>
      </c>
      <c r="CV172" s="6">
        <v>0</v>
      </c>
      <c r="CW172" s="6">
        <v>0</v>
      </c>
      <c r="CX172" s="6">
        <v>0</v>
      </c>
      <c r="CY172" s="6">
        <v>0</v>
      </c>
      <c r="CZ172" s="6">
        <v>0</v>
      </c>
      <c r="DA172" s="6">
        <v>0</v>
      </c>
      <c r="DB172" s="6">
        <v>0</v>
      </c>
      <c r="DC172" s="6">
        <v>0</v>
      </c>
      <c r="DD172" s="6">
        <v>0</v>
      </c>
      <c r="DE172" s="6">
        <v>0</v>
      </c>
      <c r="DF172" s="7">
        <v>0</v>
      </c>
      <c r="DG172" s="6">
        <v>0</v>
      </c>
      <c r="DH172" s="6">
        <v>0</v>
      </c>
      <c r="DI172" s="6">
        <v>0</v>
      </c>
      <c r="DJ172" s="6">
        <v>0</v>
      </c>
      <c r="DK172" s="6">
        <v>0</v>
      </c>
      <c r="DL172" s="6">
        <v>0</v>
      </c>
      <c r="DM172" s="6">
        <v>0</v>
      </c>
      <c r="DN172" s="6">
        <v>0</v>
      </c>
      <c r="DO172" s="6">
        <v>0</v>
      </c>
      <c r="DP172" s="6">
        <v>0</v>
      </c>
      <c r="DQ172" s="6">
        <v>0</v>
      </c>
      <c r="DR172" s="6">
        <v>0</v>
      </c>
      <c r="DS172" s="6">
        <v>0</v>
      </c>
      <c r="DT172" s="6">
        <v>0</v>
      </c>
      <c r="DU172" s="6">
        <v>0</v>
      </c>
      <c r="DV172" s="6">
        <v>0</v>
      </c>
      <c r="DW172" s="6">
        <v>0</v>
      </c>
      <c r="DX172" s="6">
        <v>0</v>
      </c>
      <c r="DY172" s="6">
        <v>0</v>
      </c>
      <c r="DZ172" s="6">
        <v>0</v>
      </c>
      <c r="EA172" s="7">
        <v>0</v>
      </c>
      <c r="EB172" s="6">
        <v>0</v>
      </c>
      <c r="EC172" s="6">
        <v>0</v>
      </c>
      <c r="ED172" s="6">
        <v>0</v>
      </c>
      <c r="EE172" s="6">
        <v>0</v>
      </c>
      <c r="EF172" s="6">
        <v>0</v>
      </c>
      <c r="EG172" s="6">
        <v>0</v>
      </c>
      <c r="EH172" s="6">
        <v>0</v>
      </c>
      <c r="EI172" s="6">
        <v>0</v>
      </c>
      <c r="EJ172" s="6">
        <v>0</v>
      </c>
      <c r="EK172" s="6">
        <v>0</v>
      </c>
      <c r="EL172" s="6">
        <v>0</v>
      </c>
      <c r="EM172" s="6">
        <v>0</v>
      </c>
      <c r="EN172" s="6">
        <v>0</v>
      </c>
      <c r="EO172" s="6">
        <v>0</v>
      </c>
      <c r="EP172" s="6">
        <v>0</v>
      </c>
      <c r="EQ172" s="6">
        <v>0</v>
      </c>
      <c r="ER172" s="6">
        <v>0</v>
      </c>
      <c r="ES172" s="6">
        <v>0</v>
      </c>
      <c r="ET172" s="6">
        <v>0</v>
      </c>
      <c r="EU172" s="6">
        <v>0</v>
      </c>
      <c r="EV172" s="7">
        <v>0</v>
      </c>
      <c r="EW172" s="6">
        <v>0</v>
      </c>
      <c r="EX172" s="6">
        <v>0</v>
      </c>
      <c r="EY172" s="6">
        <v>0</v>
      </c>
      <c r="EZ172" s="6">
        <v>0</v>
      </c>
      <c r="FA172" s="6">
        <v>0</v>
      </c>
      <c r="FB172" s="6">
        <v>0</v>
      </c>
      <c r="FC172" s="6">
        <v>0</v>
      </c>
      <c r="FD172" s="6">
        <v>0</v>
      </c>
      <c r="FE172" s="6">
        <v>0</v>
      </c>
      <c r="FF172" s="6">
        <v>0</v>
      </c>
      <c r="FG172" s="6">
        <v>0</v>
      </c>
      <c r="FH172" s="6">
        <v>0</v>
      </c>
      <c r="FI172" s="6">
        <v>0</v>
      </c>
      <c r="FJ172" s="6">
        <v>0</v>
      </c>
      <c r="FK172" s="6">
        <v>0</v>
      </c>
      <c r="FL172" s="6">
        <v>0</v>
      </c>
      <c r="FM172" s="6">
        <v>0</v>
      </c>
      <c r="FN172" s="6">
        <v>0</v>
      </c>
      <c r="FO172" s="6">
        <v>0</v>
      </c>
      <c r="FP172" s="6">
        <v>0</v>
      </c>
      <c r="FQ172" s="7">
        <v>0</v>
      </c>
      <c r="FR172" s="6">
        <v>0</v>
      </c>
      <c r="FS172" s="6">
        <v>0</v>
      </c>
      <c r="FT172" s="6">
        <v>0</v>
      </c>
      <c r="FU172" s="6">
        <v>0</v>
      </c>
      <c r="FV172" s="6">
        <v>0</v>
      </c>
      <c r="FW172" s="6">
        <v>0</v>
      </c>
      <c r="FX172" s="6">
        <v>0</v>
      </c>
      <c r="FY172" s="6">
        <v>0</v>
      </c>
      <c r="FZ172" s="6">
        <v>0</v>
      </c>
      <c r="GA172" s="6">
        <v>0</v>
      </c>
      <c r="GB172" s="6">
        <v>0</v>
      </c>
      <c r="GC172" s="6">
        <v>0</v>
      </c>
      <c r="GD172" s="6">
        <v>0</v>
      </c>
      <c r="GE172" s="6">
        <v>0</v>
      </c>
      <c r="GF172" s="6">
        <v>0</v>
      </c>
      <c r="GG172" s="6">
        <v>0</v>
      </c>
      <c r="GH172" s="6">
        <v>0</v>
      </c>
      <c r="GI172" s="6">
        <v>0</v>
      </c>
      <c r="GJ172" s="6">
        <v>0</v>
      </c>
      <c r="GK172" s="6">
        <v>0</v>
      </c>
      <c r="GL172" s="7">
        <v>0</v>
      </c>
      <c r="GM172" s="6">
        <v>0</v>
      </c>
      <c r="GN172" s="6">
        <v>0</v>
      </c>
      <c r="GO172" s="6">
        <v>0</v>
      </c>
      <c r="GP172" s="6">
        <v>0</v>
      </c>
      <c r="GQ172" s="6">
        <v>0</v>
      </c>
      <c r="GR172" s="6">
        <v>0</v>
      </c>
      <c r="GS172" s="6">
        <v>0</v>
      </c>
      <c r="GT172" s="6">
        <v>0</v>
      </c>
      <c r="GU172" s="6">
        <v>0</v>
      </c>
      <c r="GV172" s="6">
        <v>0</v>
      </c>
      <c r="GW172" s="6">
        <v>0</v>
      </c>
      <c r="GX172" s="6">
        <v>0</v>
      </c>
      <c r="GY172" s="6">
        <v>0</v>
      </c>
      <c r="GZ172" s="6">
        <v>0</v>
      </c>
      <c r="HA172" s="6">
        <v>0</v>
      </c>
      <c r="HB172" s="6">
        <v>0</v>
      </c>
      <c r="HC172" s="6">
        <v>0</v>
      </c>
      <c r="HD172" s="6">
        <v>0</v>
      </c>
      <c r="HE172" s="6">
        <v>0</v>
      </c>
      <c r="HF172" s="6">
        <v>0</v>
      </c>
      <c r="HG172" s="7">
        <v>0</v>
      </c>
      <c r="HH172" s="6">
        <v>0</v>
      </c>
      <c r="HI172" s="6">
        <v>0</v>
      </c>
      <c r="HJ172" s="6">
        <v>0</v>
      </c>
      <c r="HK172" s="6">
        <v>0</v>
      </c>
      <c r="HL172" s="6">
        <v>0</v>
      </c>
      <c r="HM172" s="6">
        <v>0</v>
      </c>
      <c r="HN172" s="6">
        <v>0</v>
      </c>
      <c r="HO172" s="6">
        <v>0</v>
      </c>
      <c r="HP172" s="6">
        <v>0</v>
      </c>
      <c r="HQ172" s="6">
        <v>0</v>
      </c>
      <c r="HR172" s="6">
        <v>7</v>
      </c>
      <c r="HS172" s="6">
        <v>9</v>
      </c>
      <c r="HT172" s="6">
        <v>7</v>
      </c>
      <c r="HU172" s="6">
        <v>12</v>
      </c>
      <c r="HV172" s="6">
        <v>11</v>
      </c>
      <c r="HW172" s="6">
        <v>17</v>
      </c>
      <c r="HX172" s="6">
        <v>10</v>
      </c>
      <c r="HY172" s="6">
        <v>0</v>
      </c>
      <c r="HZ172" s="6">
        <v>9</v>
      </c>
      <c r="IA172" s="6">
        <v>8</v>
      </c>
      <c r="IB172" s="7">
        <v>4.5</v>
      </c>
    </row>
    <row r="173" spans="3:236" ht="14">
      <c r="C173" s="5" t="s">
        <v>179</v>
      </c>
      <c r="D173" s="6">
        <v>4293301</v>
      </c>
      <c r="E173" s="6">
        <v>4597270</v>
      </c>
      <c r="F173" s="6">
        <v>4590595</v>
      </c>
      <c r="G173" s="6">
        <v>4549900</v>
      </c>
      <c r="H173" s="6">
        <v>4561862</v>
      </c>
      <c r="I173" s="6">
        <v>4939771</v>
      </c>
      <c r="J173" s="6">
        <v>4241477</v>
      </c>
      <c r="K173" s="6">
        <v>1689400</v>
      </c>
      <c r="L173" s="19">
        <v>1986816</v>
      </c>
      <c r="M173" s="17"/>
      <c r="N173" s="18"/>
      <c r="O173" s="6">
        <v>2034294</v>
      </c>
      <c r="P173" s="6">
        <v>2054201</v>
      </c>
      <c r="Q173" s="6">
        <v>4132674</v>
      </c>
      <c r="R173" s="6">
        <v>4283747</v>
      </c>
      <c r="S173" s="6">
        <v>5501872</v>
      </c>
      <c r="T173" s="6">
        <v>4973462</v>
      </c>
      <c r="U173" s="6">
        <v>4837965</v>
      </c>
      <c r="V173" s="6">
        <v>4455240</v>
      </c>
      <c r="W173" s="6">
        <v>3976883</v>
      </c>
      <c r="X173" s="6">
        <v>4771309</v>
      </c>
      <c r="Y173" s="6">
        <v>3952941</v>
      </c>
      <c r="Z173" s="7">
        <v>4021249</v>
      </c>
      <c r="AA173" s="6">
        <v>121737</v>
      </c>
      <c r="AB173" s="6">
        <v>122346</v>
      </c>
      <c r="AC173" s="6">
        <v>121518</v>
      </c>
      <c r="AD173" s="6">
        <v>124095</v>
      </c>
      <c r="AE173" s="6">
        <v>122472</v>
      </c>
      <c r="AF173" s="6">
        <v>122415</v>
      </c>
      <c r="AG173" s="6">
        <v>120753</v>
      </c>
      <c r="AH173" s="6">
        <v>90682</v>
      </c>
      <c r="AI173" s="6">
        <v>74497</v>
      </c>
      <c r="AJ173" s="6">
        <v>84618</v>
      </c>
      <c r="AK173" s="6">
        <v>78706</v>
      </c>
      <c r="AL173" s="6">
        <v>92255</v>
      </c>
      <c r="AM173" s="6">
        <v>92957</v>
      </c>
      <c r="AN173" s="6">
        <v>108136</v>
      </c>
      <c r="AO173" s="6">
        <v>102287</v>
      </c>
      <c r="AP173" s="6">
        <v>96620</v>
      </c>
      <c r="AQ173" s="6">
        <v>93041</v>
      </c>
      <c r="AR173" s="6">
        <v>91607</v>
      </c>
      <c r="AS173" s="6">
        <v>100029</v>
      </c>
      <c r="AT173" s="6">
        <v>87583</v>
      </c>
      <c r="AU173" s="7">
        <v>102417.7</v>
      </c>
      <c r="AV173" s="6">
        <v>13163044</v>
      </c>
      <c r="AW173" s="6">
        <v>13667898</v>
      </c>
      <c r="AX173" s="6">
        <v>13646897</v>
      </c>
      <c r="AY173" s="6">
        <v>13418932</v>
      </c>
      <c r="AZ173" s="6">
        <v>13527661</v>
      </c>
      <c r="BA173" s="6">
        <v>14540659</v>
      </c>
      <c r="BB173" s="6">
        <v>13431559</v>
      </c>
      <c r="BC173" s="6">
        <v>4232255</v>
      </c>
      <c r="BD173" s="6">
        <v>4278748</v>
      </c>
      <c r="BE173" s="6">
        <v>4735298</v>
      </c>
      <c r="BF173" s="6">
        <v>5001805</v>
      </c>
      <c r="BG173" s="6">
        <v>9612316</v>
      </c>
      <c r="BH173" s="6">
        <v>10384891</v>
      </c>
      <c r="BI173" s="6">
        <v>14997896</v>
      </c>
      <c r="BJ173" s="6">
        <v>14603795</v>
      </c>
      <c r="BK173" s="6">
        <v>13590942</v>
      </c>
      <c r="BL173" s="6">
        <v>13501526</v>
      </c>
      <c r="BM173" s="6">
        <v>12474796</v>
      </c>
      <c r="BN173" s="6">
        <v>13946784</v>
      </c>
      <c r="BO173" s="6">
        <v>12176436</v>
      </c>
      <c r="BP173" s="7">
        <v>11446706.9</v>
      </c>
      <c r="BQ173" s="6">
        <v>91482</v>
      </c>
      <c r="BR173" s="6">
        <v>102444</v>
      </c>
      <c r="BS173" s="6">
        <v>87540</v>
      </c>
      <c r="BT173" s="6">
        <v>133926</v>
      </c>
      <c r="BU173" s="6">
        <v>104712</v>
      </c>
      <c r="BV173" s="6">
        <v>103686</v>
      </c>
      <c r="BW173" s="6">
        <v>73770</v>
      </c>
      <c r="BX173" s="6">
        <v>68524</v>
      </c>
      <c r="BY173" s="6">
        <v>55122</v>
      </c>
      <c r="BZ173" s="6">
        <v>49251</v>
      </c>
      <c r="CA173" s="6">
        <v>32940</v>
      </c>
      <c r="CB173" s="6">
        <v>43046</v>
      </c>
      <c r="CC173" s="6">
        <v>70069</v>
      </c>
      <c r="CD173" s="6">
        <v>31129</v>
      </c>
      <c r="CE173" s="6">
        <v>23991</v>
      </c>
      <c r="CF173" s="6">
        <v>19920</v>
      </c>
      <c r="CG173" s="6">
        <v>19349</v>
      </c>
      <c r="CH173" s="6">
        <v>18853</v>
      </c>
      <c r="CI173" s="6">
        <v>20198</v>
      </c>
      <c r="CJ173" s="6">
        <v>17858</v>
      </c>
      <c r="CK173" s="7">
        <v>58390.5</v>
      </c>
      <c r="CL173" s="6">
        <v>0</v>
      </c>
      <c r="CM173" s="6">
        <v>0</v>
      </c>
      <c r="CN173" s="6">
        <v>0</v>
      </c>
      <c r="CO173" s="6">
        <v>0</v>
      </c>
      <c r="CP173" s="6">
        <v>0</v>
      </c>
      <c r="CQ173" s="6">
        <v>0</v>
      </c>
      <c r="CR173" s="6">
        <v>0</v>
      </c>
      <c r="CS173" s="6">
        <v>0</v>
      </c>
      <c r="CT173" s="6">
        <v>0</v>
      </c>
      <c r="CU173" s="6">
        <v>0</v>
      </c>
      <c r="CV173" s="6">
        <v>0</v>
      </c>
      <c r="CW173" s="6">
        <v>0</v>
      </c>
      <c r="CX173" s="6">
        <v>0</v>
      </c>
      <c r="CY173" s="6">
        <v>0</v>
      </c>
      <c r="CZ173" s="6">
        <v>0</v>
      </c>
      <c r="DA173" s="6">
        <v>0</v>
      </c>
      <c r="DB173" s="6">
        <v>0</v>
      </c>
      <c r="DC173" s="6">
        <v>0</v>
      </c>
      <c r="DD173" s="6">
        <v>0</v>
      </c>
      <c r="DE173" s="6">
        <v>0</v>
      </c>
      <c r="DF173" s="7">
        <v>0</v>
      </c>
      <c r="DG173" s="6">
        <v>0</v>
      </c>
      <c r="DH173" s="6">
        <v>0</v>
      </c>
      <c r="DI173" s="6">
        <v>0</v>
      </c>
      <c r="DJ173" s="6">
        <v>0</v>
      </c>
      <c r="DK173" s="6">
        <v>0</v>
      </c>
      <c r="DL173" s="6">
        <v>0</v>
      </c>
      <c r="DM173" s="6">
        <v>0</v>
      </c>
      <c r="DN173" s="6">
        <v>0</v>
      </c>
      <c r="DO173" s="6">
        <v>0</v>
      </c>
      <c r="DP173" s="6">
        <v>0</v>
      </c>
      <c r="DQ173" s="6">
        <v>0</v>
      </c>
      <c r="DR173" s="6">
        <v>0</v>
      </c>
      <c r="DS173" s="6">
        <v>0</v>
      </c>
      <c r="DT173" s="6">
        <v>0</v>
      </c>
      <c r="DU173" s="6">
        <v>0</v>
      </c>
      <c r="DV173" s="6">
        <v>0</v>
      </c>
      <c r="DW173" s="6">
        <v>0</v>
      </c>
      <c r="DX173" s="6">
        <v>0</v>
      </c>
      <c r="DY173" s="6">
        <v>0</v>
      </c>
      <c r="DZ173" s="6">
        <v>0</v>
      </c>
      <c r="EA173" s="7">
        <v>0</v>
      </c>
      <c r="EB173" s="6">
        <v>29838</v>
      </c>
      <c r="EC173" s="6">
        <v>36498</v>
      </c>
      <c r="ED173" s="6">
        <v>32673</v>
      </c>
      <c r="EE173" s="6">
        <v>26425</v>
      </c>
      <c r="EF173" s="6">
        <v>26915</v>
      </c>
      <c r="EG173" s="6">
        <v>29880</v>
      </c>
      <c r="EH173" s="6">
        <v>24003</v>
      </c>
      <c r="EI173" s="6">
        <v>1358</v>
      </c>
      <c r="EJ173" s="6">
        <v>0</v>
      </c>
      <c r="EK173" s="6">
        <v>2073</v>
      </c>
      <c r="EL173" s="6">
        <v>5552</v>
      </c>
      <c r="EM173" s="6">
        <v>13382</v>
      </c>
      <c r="EN173" s="6">
        <v>19131</v>
      </c>
      <c r="EO173" s="6">
        <v>32321</v>
      </c>
      <c r="EP173" s="6">
        <v>34969</v>
      </c>
      <c r="EQ173" s="6">
        <v>31681</v>
      </c>
      <c r="ER173" s="6">
        <v>33137</v>
      </c>
      <c r="ES173" s="6">
        <v>33061</v>
      </c>
      <c r="ET173" s="6">
        <v>37870</v>
      </c>
      <c r="EU173" s="6">
        <v>41519</v>
      </c>
      <c r="EV173" s="7">
        <v>24614.3</v>
      </c>
      <c r="EW173" s="6">
        <v>112359</v>
      </c>
      <c r="EX173" s="6">
        <v>117501</v>
      </c>
      <c r="EY173" s="6">
        <v>119758</v>
      </c>
      <c r="EZ173" s="6">
        <v>128603</v>
      </c>
      <c r="FA173" s="6">
        <v>132364</v>
      </c>
      <c r="FB173" s="6">
        <v>146091</v>
      </c>
      <c r="FC173" s="6">
        <v>122871</v>
      </c>
      <c r="FD173" s="6">
        <v>22197</v>
      </c>
      <c r="FE173" s="6">
        <v>0</v>
      </c>
      <c r="FF173" s="6">
        <v>3008</v>
      </c>
      <c r="FG173" s="6">
        <v>4590</v>
      </c>
      <c r="FH173" s="6">
        <v>9123</v>
      </c>
      <c r="FI173" s="6">
        <v>42956</v>
      </c>
      <c r="FJ173" s="6">
        <v>98359</v>
      </c>
      <c r="FK173" s="6">
        <v>106740</v>
      </c>
      <c r="FL173" s="6">
        <v>102396</v>
      </c>
      <c r="FM173" s="6">
        <v>114125</v>
      </c>
      <c r="FN173" s="6">
        <v>124764</v>
      </c>
      <c r="FO173" s="6">
        <v>140712</v>
      </c>
      <c r="FP173" s="6">
        <v>115623</v>
      </c>
      <c r="FQ173" s="7">
        <v>88207</v>
      </c>
      <c r="FR173" s="6">
        <v>4221</v>
      </c>
      <c r="FS173" s="6">
        <v>4233</v>
      </c>
      <c r="FT173" s="6">
        <v>3592</v>
      </c>
      <c r="FU173" s="6">
        <v>3714</v>
      </c>
      <c r="FV173" s="6">
        <v>3781</v>
      </c>
      <c r="FW173" s="6">
        <v>3415</v>
      </c>
      <c r="FX173" s="6">
        <v>4104</v>
      </c>
      <c r="FY173" s="6">
        <v>2044</v>
      </c>
      <c r="FZ173" s="6">
        <v>1608</v>
      </c>
      <c r="GA173" s="6">
        <v>1336</v>
      </c>
      <c r="GB173" s="6">
        <v>689</v>
      </c>
      <c r="GC173" s="6">
        <v>1133</v>
      </c>
      <c r="GD173" s="6">
        <v>1306</v>
      </c>
      <c r="GE173" s="6">
        <v>1465</v>
      </c>
      <c r="GF173" s="6">
        <v>911</v>
      </c>
      <c r="GG173" s="6">
        <v>761</v>
      </c>
      <c r="GH173" s="6">
        <v>0</v>
      </c>
      <c r="GI173" s="6">
        <v>0</v>
      </c>
      <c r="GJ173" s="6">
        <v>119</v>
      </c>
      <c r="GK173" s="6">
        <v>360</v>
      </c>
      <c r="GL173" s="7">
        <v>1939.6</v>
      </c>
      <c r="GM173" s="6">
        <v>3801</v>
      </c>
      <c r="GN173" s="6">
        <v>4410</v>
      </c>
      <c r="GO173" s="6">
        <v>3582</v>
      </c>
      <c r="GP173" s="6">
        <v>6159</v>
      </c>
      <c r="GQ173" s="6">
        <v>4536</v>
      </c>
      <c r="GR173" s="6">
        <v>4479</v>
      </c>
      <c r="GS173" s="6">
        <v>2817</v>
      </c>
      <c r="GT173" s="6">
        <v>2682</v>
      </c>
      <c r="GU173" s="6">
        <v>2076</v>
      </c>
      <c r="GV173" s="6">
        <v>1656</v>
      </c>
      <c r="GW173" s="6">
        <v>804</v>
      </c>
      <c r="GX173" s="6">
        <v>1332</v>
      </c>
      <c r="GY173" s="6">
        <v>2859</v>
      </c>
      <c r="GZ173" s="6">
        <v>540</v>
      </c>
      <c r="HA173" s="6">
        <v>183</v>
      </c>
      <c r="HB173" s="6">
        <v>15</v>
      </c>
      <c r="HC173" s="6">
        <v>15</v>
      </c>
      <c r="HD173" s="6">
        <v>0</v>
      </c>
      <c r="HE173" s="6">
        <v>0</v>
      </c>
      <c r="HF173" s="6">
        <v>0</v>
      </c>
      <c r="HG173" s="7">
        <v>2097.3000000000002</v>
      </c>
      <c r="HH173" s="6">
        <v>8417</v>
      </c>
      <c r="HI173" s="6">
        <v>7861</v>
      </c>
      <c r="HJ173" s="6">
        <v>7417</v>
      </c>
      <c r="HK173" s="6">
        <v>7736</v>
      </c>
      <c r="HL173" s="6">
        <v>9630</v>
      </c>
      <c r="HM173" s="6">
        <v>9675</v>
      </c>
      <c r="HN173" s="6">
        <v>8369</v>
      </c>
      <c r="HO173" s="6">
        <v>5473</v>
      </c>
      <c r="HP173" s="6">
        <v>3327</v>
      </c>
      <c r="HQ173" s="6">
        <v>4733</v>
      </c>
      <c r="HR173" s="6">
        <v>4152</v>
      </c>
      <c r="HS173" s="6">
        <v>3631</v>
      </c>
      <c r="HT173" s="6">
        <v>6580</v>
      </c>
      <c r="HU173" s="6">
        <v>5995</v>
      </c>
      <c r="HV173" s="6">
        <v>5468</v>
      </c>
      <c r="HW173" s="6">
        <v>5086</v>
      </c>
      <c r="HX173" s="6">
        <v>5925</v>
      </c>
      <c r="HY173" s="6">
        <v>17050</v>
      </c>
      <c r="HZ173" s="6">
        <v>11930</v>
      </c>
      <c r="IA173" s="6">
        <v>5245</v>
      </c>
      <c r="IB173" s="7">
        <v>7185</v>
      </c>
    </row>
    <row r="174" spans="3:236" ht="14">
      <c r="C174" s="5" t="s">
        <v>180</v>
      </c>
      <c r="D174" s="6">
        <v>13267</v>
      </c>
      <c r="E174" s="6">
        <v>13070</v>
      </c>
      <c r="F174" s="6">
        <v>13609</v>
      </c>
      <c r="G174" s="6">
        <v>12311</v>
      </c>
      <c r="H174" s="6">
        <v>13365</v>
      </c>
      <c r="I174" s="6">
        <v>15921</v>
      </c>
      <c r="J174" s="6">
        <v>21801</v>
      </c>
      <c r="K174" s="6">
        <v>23544</v>
      </c>
      <c r="L174" s="19">
        <v>25875</v>
      </c>
      <c r="M174" s="17"/>
      <c r="N174" s="18"/>
      <c r="O174" s="6">
        <v>24779</v>
      </c>
      <c r="P174" s="6">
        <v>23163</v>
      </c>
      <c r="Q174" s="6">
        <v>27263</v>
      </c>
      <c r="R174" s="6">
        <v>29795</v>
      </c>
      <c r="S174" s="6">
        <v>21100</v>
      </c>
      <c r="T174" s="6">
        <v>23936</v>
      </c>
      <c r="U174" s="6">
        <v>21008</v>
      </c>
      <c r="V174" s="6">
        <v>22482</v>
      </c>
      <c r="W174" s="6">
        <v>24695</v>
      </c>
      <c r="X174" s="6">
        <v>25982</v>
      </c>
      <c r="Y174" s="6">
        <v>31122</v>
      </c>
      <c r="Z174" s="7">
        <v>21404.400000000001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6">
        <v>0</v>
      </c>
      <c r="AM174" s="6">
        <v>0</v>
      </c>
      <c r="AN174" s="6">
        <v>0</v>
      </c>
      <c r="AO174" s="6">
        <v>0</v>
      </c>
      <c r="AP174" s="6">
        <v>0</v>
      </c>
      <c r="AQ174" s="6">
        <v>0</v>
      </c>
      <c r="AR174" s="6">
        <v>0</v>
      </c>
      <c r="AS174" s="6">
        <v>0</v>
      </c>
      <c r="AT174" s="6">
        <v>0</v>
      </c>
      <c r="AU174" s="7">
        <v>0</v>
      </c>
      <c r="AV174" s="6">
        <v>19905</v>
      </c>
      <c r="AW174" s="6">
        <v>19607</v>
      </c>
      <c r="AX174" s="6">
        <v>20415</v>
      </c>
      <c r="AY174" s="6">
        <v>18468</v>
      </c>
      <c r="AZ174" s="6">
        <v>20047</v>
      </c>
      <c r="BA174" s="6">
        <v>23879</v>
      </c>
      <c r="BB174" s="6">
        <v>32697</v>
      </c>
      <c r="BC174" s="6">
        <v>35316</v>
      </c>
      <c r="BD174" s="6">
        <v>38810</v>
      </c>
      <c r="BE174" s="6">
        <v>37166</v>
      </c>
      <c r="BF174" s="6">
        <v>34744</v>
      </c>
      <c r="BG174" s="6">
        <v>40893</v>
      </c>
      <c r="BH174" s="6">
        <v>44691</v>
      </c>
      <c r="BI174" s="6">
        <v>31652</v>
      </c>
      <c r="BJ174" s="6">
        <v>35905</v>
      </c>
      <c r="BK174" s="6">
        <v>31513</v>
      </c>
      <c r="BL174" s="6">
        <v>33723</v>
      </c>
      <c r="BM174" s="6">
        <v>37045</v>
      </c>
      <c r="BN174" s="6">
        <v>38973</v>
      </c>
      <c r="BO174" s="6">
        <v>46680</v>
      </c>
      <c r="BP174" s="7">
        <v>32106.45</v>
      </c>
      <c r="BQ174" s="6">
        <v>0</v>
      </c>
      <c r="BR174" s="6">
        <v>0</v>
      </c>
      <c r="BS174" s="6">
        <v>0</v>
      </c>
      <c r="BT174" s="6">
        <v>0</v>
      </c>
      <c r="BU174" s="6">
        <v>0</v>
      </c>
      <c r="BV174" s="6">
        <v>0</v>
      </c>
      <c r="BW174" s="6">
        <v>0</v>
      </c>
      <c r="BX174" s="6">
        <v>0</v>
      </c>
      <c r="BY174" s="6">
        <v>0</v>
      </c>
      <c r="BZ174" s="6">
        <v>0</v>
      </c>
      <c r="CA174" s="6">
        <v>0</v>
      </c>
      <c r="CB174" s="6">
        <v>0</v>
      </c>
      <c r="CC174" s="6">
        <v>0</v>
      </c>
      <c r="CD174" s="6">
        <v>0</v>
      </c>
      <c r="CE174" s="6">
        <v>0</v>
      </c>
      <c r="CF174" s="6">
        <v>0</v>
      </c>
      <c r="CG174" s="6">
        <v>0</v>
      </c>
      <c r="CH174" s="6">
        <v>0</v>
      </c>
      <c r="CI174" s="6">
        <v>0</v>
      </c>
      <c r="CJ174" s="6">
        <v>0</v>
      </c>
      <c r="CK174" s="7">
        <v>0</v>
      </c>
      <c r="CL174" s="6">
        <v>0</v>
      </c>
      <c r="CM174" s="6">
        <v>0</v>
      </c>
      <c r="CN174" s="6">
        <v>0</v>
      </c>
      <c r="CO174" s="6">
        <v>0</v>
      </c>
      <c r="CP174" s="6">
        <v>0</v>
      </c>
      <c r="CQ174" s="6">
        <v>0</v>
      </c>
      <c r="CR174" s="6">
        <v>0</v>
      </c>
      <c r="CS174" s="6">
        <v>0</v>
      </c>
      <c r="CT174" s="6">
        <v>0</v>
      </c>
      <c r="CU174" s="6">
        <v>0</v>
      </c>
      <c r="CV174" s="6">
        <v>0</v>
      </c>
      <c r="CW174" s="6">
        <v>0</v>
      </c>
      <c r="CX174" s="6">
        <v>0</v>
      </c>
      <c r="CY174" s="6">
        <v>0</v>
      </c>
      <c r="CZ174" s="6">
        <v>0</v>
      </c>
      <c r="DA174" s="6">
        <v>0</v>
      </c>
      <c r="DB174" s="6">
        <v>0</v>
      </c>
      <c r="DC174" s="6">
        <v>0</v>
      </c>
      <c r="DD174" s="6">
        <v>0</v>
      </c>
      <c r="DE174" s="6">
        <v>0</v>
      </c>
      <c r="DF174" s="7">
        <v>0</v>
      </c>
      <c r="DG174" s="6">
        <v>0</v>
      </c>
      <c r="DH174" s="6">
        <v>0</v>
      </c>
      <c r="DI174" s="6">
        <v>0</v>
      </c>
      <c r="DJ174" s="6">
        <v>0</v>
      </c>
      <c r="DK174" s="6">
        <v>0</v>
      </c>
      <c r="DL174" s="6">
        <v>0</v>
      </c>
      <c r="DM174" s="6">
        <v>0</v>
      </c>
      <c r="DN174" s="6">
        <v>0</v>
      </c>
      <c r="DO174" s="6">
        <v>0</v>
      </c>
      <c r="DP174" s="6">
        <v>0</v>
      </c>
      <c r="DQ174" s="6">
        <v>0</v>
      </c>
      <c r="DR174" s="6">
        <v>0</v>
      </c>
      <c r="DS174" s="6">
        <v>0</v>
      </c>
      <c r="DT174" s="6">
        <v>0</v>
      </c>
      <c r="DU174" s="6">
        <v>0</v>
      </c>
      <c r="DV174" s="6">
        <v>0</v>
      </c>
      <c r="DW174" s="6">
        <v>0</v>
      </c>
      <c r="DX174" s="6">
        <v>0</v>
      </c>
      <c r="DY174" s="6">
        <v>0</v>
      </c>
      <c r="DZ174" s="6">
        <v>0</v>
      </c>
      <c r="EA174" s="7">
        <v>0</v>
      </c>
      <c r="EB174" s="6">
        <v>0</v>
      </c>
      <c r="EC174" s="6">
        <v>0</v>
      </c>
      <c r="ED174" s="6">
        <v>0</v>
      </c>
      <c r="EE174" s="6">
        <v>0</v>
      </c>
      <c r="EF174" s="6">
        <v>0</v>
      </c>
      <c r="EG174" s="6">
        <v>0</v>
      </c>
      <c r="EH174" s="6">
        <v>0</v>
      </c>
      <c r="EI174" s="6">
        <v>0</v>
      </c>
      <c r="EJ174" s="6">
        <v>0</v>
      </c>
      <c r="EK174" s="6">
        <v>0</v>
      </c>
      <c r="EL174" s="6">
        <v>0</v>
      </c>
      <c r="EM174" s="6">
        <v>0</v>
      </c>
      <c r="EN174" s="6">
        <v>0</v>
      </c>
      <c r="EO174" s="6">
        <v>0</v>
      </c>
      <c r="EP174" s="6">
        <v>0</v>
      </c>
      <c r="EQ174" s="6">
        <v>0</v>
      </c>
      <c r="ER174" s="6">
        <v>0</v>
      </c>
      <c r="ES174" s="6">
        <v>0</v>
      </c>
      <c r="ET174" s="6">
        <v>0</v>
      </c>
      <c r="EU174" s="6">
        <v>0</v>
      </c>
      <c r="EV174" s="7">
        <v>0</v>
      </c>
      <c r="EW174" s="6">
        <v>0</v>
      </c>
      <c r="EX174" s="6">
        <v>0</v>
      </c>
      <c r="EY174" s="6">
        <v>0</v>
      </c>
      <c r="EZ174" s="6">
        <v>0</v>
      </c>
      <c r="FA174" s="6">
        <v>0</v>
      </c>
      <c r="FB174" s="6">
        <v>0</v>
      </c>
      <c r="FC174" s="6">
        <v>0</v>
      </c>
      <c r="FD174" s="6">
        <v>0</v>
      </c>
      <c r="FE174" s="6">
        <v>0</v>
      </c>
      <c r="FF174" s="6">
        <v>0</v>
      </c>
      <c r="FG174" s="6">
        <v>0</v>
      </c>
      <c r="FH174" s="6">
        <v>0</v>
      </c>
      <c r="FI174" s="6">
        <v>0</v>
      </c>
      <c r="FJ174" s="6">
        <v>0</v>
      </c>
      <c r="FK174" s="6">
        <v>0</v>
      </c>
      <c r="FL174" s="6">
        <v>0</v>
      </c>
      <c r="FM174" s="6">
        <v>0</v>
      </c>
      <c r="FN174" s="6">
        <v>0</v>
      </c>
      <c r="FO174" s="6">
        <v>0</v>
      </c>
      <c r="FP174" s="6">
        <v>0</v>
      </c>
      <c r="FQ174" s="7">
        <v>0</v>
      </c>
      <c r="FR174" s="6">
        <v>0</v>
      </c>
      <c r="FS174" s="6">
        <v>0</v>
      </c>
      <c r="FT174" s="6">
        <v>0</v>
      </c>
      <c r="FU174" s="6">
        <v>0</v>
      </c>
      <c r="FV174" s="6">
        <v>0</v>
      </c>
      <c r="FW174" s="6">
        <v>0</v>
      </c>
      <c r="FX174" s="6">
        <v>0</v>
      </c>
      <c r="FY174" s="6">
        <v>0</v>
      </c>
      <c r="FZ174" s="6">
        <v>0</v>
      </c>
      <c r="GA174" s="6">
        <v>0</v>
      </c>
      <c r="GB174" s="6">
        <v>0</v>
      </c>
      <c r="GC174" s="6">
        <v>0</v>
      </c>
      <c r="GD174" s="6">
        <v>0</v>
      </c>
      <c r="GE174" s="6">
        <v>0</v>
      </c>
      <c r="GF174" s="6">
        <v>0</v>
      </c>
      <c r="GG174" s="6">
        <v>0</v>
      </c>
      <c r="GH174" s="6">
        <v>0</v>
      </c>
      <c r="GI174" s="6">
        <v>0</v>
      </c>
      <c r="GJ174" s="6">
        <v>0</v>
      </c>
      <c r="GK174" s="6">
        <v>0</v>
      </c>
      <c r="GL174" s="7">
        <v>0</v>
      </c>
      <c r="GM174" s="6">
        <v>0</v>
      </c>
      <c r="GN174" s="6">
        <v>0</v>
      </c>
      <c r="GO174" s="6">
        <v>0</v>
      </c>
      <c r="GP174" s="6">
        <v>0</v>
      </c>
      <c r="GQ174" s="6">
        <v>0</v>
      </c>
      <c r="GR174" s="6">
        <v>0</v>
      </c>
      <c r="GS174" s="6">
        <v>0</v>
      </c>
      <c r="GT174" s="6">
        <v>0</v>
      </c>
      <c r="GU174" s="6">
        <v>0</v>
      </c>
      <c r="GV174" s="6">
        <v>0</v>
      </c>
      <c r="GW174" s="6">
        <v>0</v>
      </c>
      <c r="GX174" s="6">
        <v>0</v>
      </c>
      <c r="GY174" s="6">
        <v>0</v>
      </c>
      <c r="GZ174" s="6">
        <v>0</v>
      </c>
      <c r="HA174" s="6">
        <v>0</v>
      </c>
      <c r="HB174" s="6">
        <v>0</v>
      </c>
      <c r="HC174" s="6">
        <v>0</v>
      </c>
      <c r="HD174" s="6">
        <v>0</v>
      </c>
      <c r="HE174" s="6">
        <v>0</v>
      </c>
      <c r="HF174" s="6">
        <v>0</v>
      </c>
      <c r="HG174" s="7">
        <v>0</v>
      </c>
      <c r="HH174" s="6">
        <v>0</v>
      </c>
      <c r="HI174" s="6">
        <v>0</v>
      </c>
      <c r="HJ174" s="6">
        <v>0</v>
      </c>
      <c r="HK174" s="6">
        <v>0</v>
      </c>
      <c r="HL174" s="6">
        <v>0</v>
      </c>
      <c r="HM174" s="6">
        <v>0</v>
      </c>
      <c r="HN174" s="6">
        <v>0</v>
      </c>
      <c r="HO174" s="6">
        <v>0</v>
      </c>
      <c r="HP174" s="6">
        <v>0</v>
      </c>
      <c r="HQ174" s="6">
        <v>0</v>
      </c>
      <c r="HR174" s="6">
        <v>0</v>
      </c>
      <c r="HS174" s="6">
        <v>0</v>
      </c>
      <c r="HT174" s="6">
        <v>0</v>
      </c>
      <c r="HU174" s="6">
        <v>0</v>
      </c>
      <c r="HV174" s="6">
        <v>0</v>
      </c>
      <c r="HW174" s="6">
        <v>0</v>
      </c>
      <c r="HX174" s="6">
        <v>0</v>
      </c>
      <c r="HY174" s="6">
        <v>0</v>
      </c>
      <c r="HZ174" s="6">
        <v>0</v>
      </c>
      <c r="IA174" s="6">
        <v>0</v>
      </c>
      <c r="IB174" s="7">
        <v>0</v>
      </c>
    </row>
    <row r="175" spans="3:236" ht="14">
      <c r="C175" s="5" t="s">
        <v>181</v>
      </c>
      <c r="D175" s="6">
        <v>1476842</v>
      </c>
      <c r="E175" s="6">
        <v>1963187</v>
      </c>
      <c r="F175" s="6">
        <v>1620083</v>
      </c>
      <c r="G175" s="6">
        <v>1410974</v>
      </c>
      <c r="H175" s="6">
        <v>1521080</v>
      </c>
      <c r="I175" s="6">
        <v>1444668</v>
      </c>
      <c r="J175" s="6">
        <v>1455477</v>
      </c>
      <c r="K175" s="6">
        <v>1474681</v>
      </c>
      <c r="L175" s="19">
        <v>1426068</v>
      </c>
      <c r="M175" s="17"/>
      <c r="N175" s="18"/>
      <c r="O175" s="6">
        <v>1322817</v>
      </c>
      <c r="P175" s="6">
        <v>1185068</v>
      </c>
      <c r="Q175" s="6">
        <v>1109104</v>
      </c>
      <c r="R175" s="6">
        <v>1105606</v>
      </c>
      <c r="S175" s="6">
        <v>956989</v>
      </c>
      <c r="T175" s="6">
        <v>1094668</v>
      </c>
      <c r="U175" s="6">
        <v>785300</v>
      </c>
      <c r="V175" s="6">
        <v>1142040</v>
      </c>
      <c r="W175" s="6">
        <v>1216772</v>
      </c>
      <c r="X175" s="6">
        <v>1263558</v>
      </c>
      <c r="Y175" s="6">
        <v>1112390</v>
      </c>
      <c r="Z175" s="7">
        <v>1304368.6000000001</v>
      </c>
      <c r="AA175" s="6">
        <v>29088</v>
      </c>
      <c r="AB175" s="6">
        <v>29088</v>
      </c>
      <c r="AC175" s="6">
        <v>29088</v>
      </c>
      <c r="AD175" s="6">
        <v>29088</v>
      </c>
      <c r="AE175" s="6">
        <v>29088</v>
      </c>
      <c r="AF175" s="6">
        <v>29088</v>
      </c>
      <c r="AG175" s="6">
        <v>29088</v>
      </c>
      <c r="AH175" s="6">
        <v>29088</v>
      </c>
      <c r="AI175" s="6">
        <v>29088</v>
      </c>
      <c r="AJ175" s="6">
        <v>29088</v>
      </c>
      <c r="AK175" s="6">
        <v>29088</v>
      </c>
      <c r="AL175" s="6">
        <v>29088</v>
      </c>
      <c r="AM175" s="6">
        <v>29088</v>
      </c>
      <c r="AN175" s="6">
        <v>29088</v>
      </c>
      <c r="AO175" s="6">
        <v>29088</v>
      </c>
      <c r="AP175" s="6">
        <v>29088</v>
      </c>
      <c r="AQ175" s="6">
        <v>29088</v>
      </c>
      <c r="AR175" s="6">
        <v>29088</v>
      </c>
      <c r="AS175" s="6">
        <v>29088</v>
      </c>
      <c r="AT175" s="6">
        <v>29088</v>
      </c>
      <c r="AU175" s="7">
        <v>29088</v>
      </c>
      <c r="AV175" s="6">
        <v>3543076</v>
      </c>
      <c r="AW175" s="6">
        <v>4505446</v>
      </c>
      <c r="AX175" s="6">
        <v>3811246</v>
      </c>
      <c r="AY175" s="6">
        <v>3388372</v>
      </c>
      <c r="AZ175" s="6">
        <v>3573137</v>
      </c>
      <c r="BA175" s="6">
        <v>3256008</v>
      </c>
      <c r="BB175" s="6">
        <v>3142962</v>
      </c>
      <c r="BC175" s="6">
        <v>3155308</v>
      </c>
      <c r="BD175" s="6">
        <v>3565232</v>
      </c>
      <c r="BE175" s="6">
        <v>3115871</v>
      </c>
      <c r="BF175" s="6">
        <v>2985845</v>
      </c>
      <c r="BG175" s="6">
        <v>2778425</v>
      </c>
      <c r="BH175" s="6">
        <v>2903983</v>
      </c>
      <c r="BI175" s="6">
        <v>2589763</v>
      </c>
      <c r="BJ175" s="6">
        <v>2946356</v>
      </c>
      <c r="BK175" s="6">
        <v>2018830</v>
      </c>
      <c r="BL175" s="6">
        <v>2790208</v>
      </c>
      <c r="BM175" s="6">
        <v>2939484</v>
      </c>
      <c r="BN175" s="6">
        <v>3003665</v>
      </c>
      <c r="BO175" s="6">
        <v>2717910</v>
      </c>
      <c r="BP175" s="7">
        <v>3136556.35</v>
      </c>
      <c r="BQ175" s="6">
        <v>21648</v>
      </c>
      <c r="BR175" s="6">
        <v>21648</v>
      </c>
      <c r="BS175" s="6">
        <v>20160</v>
      </c>
      <c r="BT175" s="6">
        <v>20160</v>
      </c>
      <c r="BU175" s="6">
        <v>20160</v>
      </c>
      <c r="BV175" s="6">
        <v>20160</v>
      </c>
      <c r="BW175" s="6">
        <v>20160</v>
      </c>
      <c r="BX175" s="6">
        <v>20160</v>
      </c>
      <c r="BY175" s="6">
        <v>20160</v>
      </c>
      <c r="BZ175" s="6">
        <v>20160</v>
      </c>
      <c r="CA175" s="6">
        <v>20160</v>
      </c>
      <c r="CB175" s="6">
        <v>20160</v>
      </c>
      <c r="CC175" s="6">
        <v>20160</v>
      </c>
      <c r="CD175" s="6">
        <v>20160</v>
      </c>
      <c r="CE175" s="6">
        <v>20160</v>
      </c>
      <c r="CF175" s="6">
        <v>20160</v>
      </c>
      <c r="CG175" s="6">
        <v>20160</v>
      </c>
      <c r="CH175" s="6">
        <v>20160</v>
      </c>
      <c r="CI175" s="6">
        <v>20160</v>
      </c>
      <c r="CJ175" s="6">
        <v>20160</v>
      </c>
      <c r="CK175" s="7">
        <v>20308.8</v>
      </c>
      <c r="CL175" s="6">
        <v>0</v>
      </c>
      <c r="CM175" s="6">
        <v>0</v>
      </c>
      <c r="CN175" s="6">
        <v>0</v>
      </c>
      <c r="CO175" s="6">
        <v>0</v>
      </c>
      <c r="CP175" s="6">
        <v>0</v>
      </c>
      <c r="CQ175" s="6">
        <v>0</v>
      </c>
      <c r="CR175" s="6">
        <v>0</v>
      </c>
      <c r="CS175" s="6">
        <v>0</v>
      </c>
      <c r="CT175" s="6">
        <v>0</v>
      </c>
      <c r="CU175" s="6">
        <v>0</v>
      </c>
      <c r="CV175" s="6">
        <v>0</v>
      </c>
      <c r="CW175" s="6">
        <v>0</v>
      </c>
      <c r="CX175" s="6">
        <v>0</v>
      </c>
      <c r="CY175" s="6">
        <v>0</v>
      </c>
      <c r="CZ175" s="6">
        <v>0</v>
      </c>
      <c r="DA175" s="6">
        <v>0</v>
      </c>
      <c r="DB175" s="6">
        <v>0</v>
      </c>
      <c r="DC175" s="6">
        <v>0</v>
      </c>
      <c r="DD175" s="6">
        <v>0</v>
      </c>
      <c r="DE175" s="6">
        <v>0</v>
      </c>
      <c r="DF175" s="7">
        <v>0</v>
      </c>
      <c r="DG175" s="6">
        <v>0</v>
      </c>
      <c r="DH175" s="6">
        <v>0</v>
      </c>
      <c r="DI175" s="6">
        <v>0</v>
      </c>
      <c r="DJ175" s="6">
        <v>0</v>
      </c>
      <c r="DK175" s="6">
        <v>0</v>
      </c>
      <c r="DL175" s="6">
        <v>0</v>
      </c>
      <c r="DM175" s="6">
        <v>0</v>
      </c>
      <c r="DN175" s="6">
        <v>0</v>
      </c>
      <c r="DO175" s="6">
        <v>0</v>
      </c>
      <c r="DP175" s="6">
        <v>0</v>
      </c>
      <c r="DQ175" s="6">
        <v>0</v>
      </c>
      <c r="DR175" s="6">
        <v>0</v>
      </c>
      <c r="DS175" s="6">
        <v>0</v>
      </c>
      <c r="DT175" s="6">
        <v>0</v>
      </c>
      <c r="DU175" s="6">
        <v>0</v>
      </c>
      <c r="DV175" s="6">
        <v>0</v>
      </c>
      <c r="DW175" s="6">
        <v>0</v>
      </c>
      <c r="DX175" s="6">
        <v>0</v>
      </c>
      <c r="DY175" s="6">
        <v>0</v>
      </c>
      <c r="DZ175" s="6">
        <v>0</v>
      </c>
      <c r="EA175" s="7">
        <v>0</v>
      </c>
      <c r="EB175" s="6">
        <v>17212</v>
      </c>
      <c r="EC175" s="6">
        <v>17583</v>
      </c>
      <c r="ED175" s="6">
        <v>18226</v>
      </c>
      <c r="EE175" s="6">
        <v>17644</v>
      </c>
      <c r="EF175" s="6">
        <v>16849</v>
      </c>
      <c r="EG175" s="6">
        <v>10978</v>
      </c>
      <c r="EH175" s="6">
        <v>8621</v>
      </c>
      <c r="EI175" s="6">
        <v>11050</v>
      </c>
      <c r="EJ175" s="6">
        <v>12140</v>
      </c>
      <c r="EK175" s="6">
        <v>14168</v>
      </c>
      <c r="EL175" s="6">
        <v>14328</v>
      </c>
      <c r="EM175" s="6">
        <v>11141</v>
      </c>
      <c r="EN175" s="6">
        <v>16112</v>
      </c>
      <c r="EO175" s="6">
        <v>15908</v>
      </c>
      <c r="EP175" s="6">
        <v>15545</v>
      </c>
      <c r="EQ175" s="6">
        <v>8045</v>
      </c>
      <c r="ER175" s="6">
        <v>7907</v>
      </c>
      <c r="ES175" s="6">
        <v>7896</v>
      </c>
      <c r="ET175" s="6">
        <v>8332</v>
      </c>
      <c r="EU175" s="6">
        <v>7191</v>
      </c>
      <c r="EV175" s="7">
        <v>12843.8</v>
      </c>
      <c r="EW175" s="6">
        <v>0</v>
      </c>
      <c r="EX175" s="6">
        <v>0</v>
      </c>
      <c r="EY175" s="6">
        <v>0</v>
      </c>
      <c r="EZ175" s="6">
        <v>0</v>
      </c>
      <c r="FA175" s="6">
        <v>0</v>
      </c>
      <c r="FB175" s="6">
        <v>0</v>
      </c>
      <c r="FC175" s="6">
        <v>0</v>
      </c>
      <c r="FD175" s="6">
        <v>0</v>
      </c>
      <c r="FE175" s="6">
        <v>0</v>
      </c>
      <c r="FF175" s="6">
        <v>0</v>
      </c>
      <c r="FG175" s="6">
        <v>0</v>
      </c>
      <c r="FH175" s="6">
        <v>0</v>
      </c>
      <c r="FI175" s="6">
        <v>0</v>
      </c>
      <c r="FJ175" s="6">
        <v>0</v>
      </c>
      <c r="FK175" s="6">
        <v>0</v>
      </c>
      <c r="FL175" s="6">
        <v>0</v>
      </c>
      <c r="FM175" s="6">
        <v>0</v>
      </c>
      <c r="FN175" s="6">
        <v>0</v>
      </c>
      <c r="FO175" s="6">
        <v>0</v>
      </c>
      <c r="FP175" s="6">
        <v>0</v>
      </c>
      <c r="FQ175" s="7">
        <v>0</v>
      </c>
      <c r="FR175" s="6">
        <v>2436</v>
      </c>
      <c r="FS175" s="6">
        <v>2317</v>
      </c>
      <c r="FT175" s="6">
        <v>2309</v>
      </c>
      <c r="FU175" s="6">
        <v>2705</v>
      </c>
      <c r="FV175" s="6">
        <v>1877</v>
      </c>
      <c r="FW175" s="6">
        <v>1562</v>
      </c>
      <c r="FX175" s="6">
        <v>1416</v>
      </c>
      <c r="FY175" s="6">
        <v>1395</v>
      </c>
      <c r="FZ175" s="6">
        <v>1324</v>
      </c>
      <c r="GA175" s="6">
        <v>1521</v>
      </c>
      <c r="GB175" s="6">
        <v>1480</v>
      </c>
      <c r="GC175" s="6">
        <v>1671</v>
      </c>
      <c r="GD175" s="6">
        <v>1260</v>
      </c>
      <c r="GE175" s="6">
        <v>1562</v>
      </c>
      <c r="GF175" s="6">
        <v>1587</v>
      </c>
      <c r="GG175" s="6">
        <v>628</v>
      </c>
      <c r="GH175" s="6">
        <v>1375</v>
      </c>
      <c r="GI175" s="6">
        <v>2205</v>
      </c>
      <c r="GJ175" s="6">
        <v>2392</v>
      </c>
      <c r="GK175" s="6">
        <v>2877</v>
      </c>
      <c r="GL175" s="7">
        <v>1794.95</v>
      </c>
      <c r="GM175" s="6">
        <v>0</v>
      </c>
      <c r="GN175" s="6">
        <v>0</v>
      </c>
      <c r="GO175" s="6">
        <v>0</v>
      </c>
      <c r="GP175" s="6">
        <v>0</v>
      </c>
      <c r="GQ175" s="6">
        <v>0</v>
      </c>
      <c r="GR175" s="6">
        <v>0</v>
      </c>
      <c r="GS175" s="6">
        <v>0</v>
      </c>
      <c r="GT175" s="6">
        <v>0</v>
      </c>
      <c r="GU175" s="6">
        <v>0</v>
      </c>
      <c r="GV175" s="6">
        <v>0</v>
      </c>
      <c r="GW175" s="6">
        <v>0</v>
      </c>
      <c r="GX175" s="6">
        <v>0</v>
      </c>
      <c r="GY175" s="6">
        <v>0</v>
      </c>
      <c r="GZ175" s="6">
        <v>0</v>
      </c>
      <c r="HA175" s="6">
        <v>0</v>
      </c>
      <c r="HB175" s="6">
        <v>0</v>
      </c>
      <c r="HC175" s="6">
        <v>0</v>
      </c>
      <c r="HD175" s="6">
        <v>0</v>
      </c>
      <c r="HE175" s="6">
        <v>0</v>
      </c>
      <c r="HF175" s="6">
        <v>0</v>
      </c>
      <c r="HG175" s="7">
        <v>0</v>
      </c>
      <c r="HH175" s="6">
        <v>4910</v>
      </c>
      <c r="HI175" s="6">
        <v>4228</v>
      </c>
      <c r="HJ175" s="6">
        <v>3260</v>
      </c>
      <c r="HK175" s="6">
        <v>3252</v>
      </c>
      <c r="HL175" s="6">
        <v>3398</v>
      </c>
      <c r="HM175" s="6">
        <v>2738</v>
      </c>
      <c r="HN175" s="6">
        <v>2653</v>
      </c>
      <c r="HO175" s="6">
        <v>3629</v>
      </c>
      <c r="HP175" s="6">
        <v>3822</v>
      </c>
      <c r="HQ175" s="6">
        <v>3738</v>
      </c>
      <c r="HR175" s="6">
        <v>3586</v>
      </c>
      <c r="HS175" s="6">
        <v>4419</v>
      </c>
      <c r="HT175" s="6">
        <v>3754</v>
      </c>
      <c r="HU175" s="6">
        <v>3966</v>
      </c>
      <c r="HV175" s="6">
        <v>4568</v>
      </c>
      <c r="HW175" s="6">
        <v>3067</v>
      </c>
      <c r="HX175" s="6">
        <v>3812</v>
      </c>
      <c r="HY175" s="6">
        <v>3982</v>
      </c>
      <c r="HZ175" s="6">
        <v>3519</v>
      </c>
      <c r="IA175" s="6">
        <v>4840</v>
      </c>
      <c r="IB175" s="7">
        <v>3757.05</v>
      </c>
    </row>
    <row r="176" spans="3:236" ht="14">
      <c r="C176" s="5" t="s">
        <v>182</v>
      </c>
      <c r="D176" s="6">
        <v>33406</v>
      </c>
      <c r="E176" s="6">
        <v>43887</v>
      </c>
      <c r="F176" s="6">
        <v>41283</v>
      </c>
      <c r="G176" s="6">
        <v>22971</v>
      </c>
      <c r="H176" s="6">
        <v>13435</v>
      </c>
      <c r="I176" s="6">
        <v>13378</v>
      </c>
      <c r="J176" s="6">
        <v>12902</v>
      </c>
      <c r="K176" s="6">
        <v>15287</v>
      </c>
      <c r="L176" s="19">
        <v>6369</v>
      </c>
      <c r="M176" s="17"/>
      <c r="N176" s="18"/>
      <c r="O176" s="6">
        <v>0</v>
      </c>
      <c r="P176" s="6">
        <v>690</v>
      </c>
      <c r="Q176" s="6">
        <v>150</v>
      </c>
      <c r="R176" s="6">
        <v>0</v>
      </c>
      <c r="S176" s="6">
        <v>7817</v>
      </c>
      <c r="T176" s="6">
        <v>16358</v>
      </c>
      <c r="U176" s="6">
        <v>20429</v>
      </c>
      <c r="V176" s="6">
        <v>20943</v>
      </c>
      <c r="W176" s="6">
        <v>35446</v>
      </c>
      <c r="X176" s="6">
        <v>85348</v>
      </c>
      <c r="Y176" s="6">
        <v>85603</v>
      </c>
      <c r="Z176" s="7">
        <v>23785.1</v>
      </c>
      <c r="AA176" s="6">
        <v>335</v>
      </c>
      <c r="AB176" s="6">
        <v>175</v>
      </c>
      <c r="AC176" s="6">
        <v>257</v>
      </c>
      <c r="AD176" s="6">
        <v>276</v>
      </c>
      <c r="AE176" s="6">
        <v>284</v>
      </c>
      <c r="AF176" s="6">
        <v>438</v>
      </c>
      <c r="AG176" s="6">
        <v>305</v>
      </c>
      <c r="AH176" s="6">
        <v>508</v>
      </c>
      <c r="AI176" s="6">
        <v>200</v>
      </c>
      <c r="AJ176" s="6">
        <v>55</v>
      </c>
      <c r="AK176" s="6">
        <v>767</v>
      </c>
      <c r="AL176" s="6">
        <v>296</v>
      </c>
      <c r="AM176" s="6">
        <v>0</v>
      </c>
      <c r="AN176" s="6">
        <v>36</v>
      </c>
      <c r="AO176" s="6">
        <v>48</v>
      </c>
      <c r="AP176" s="6">
        <v>332</v>
      </c>
      <c r="AQ176" s="6">
        <v>125</v>
      </c>
      <c r="AR176" s="6">
        <v>77</v>
      </c>
      <c r="AS176" s="6">
        <v>165</v>
      </c>
      <c r="AT176" s="6">
        <v>248</v>
      </c>
      <c r="AU176" s="7">
        <v>246.35</v>
      </c>
      <c r="AV176" s="6">
        <v>25512</v>
      </c>
      <c r="AW176" s="6">
        <v>35153</v>
      </c>
      <c r="AX176" s="6">
        <v>33185</v>
      </c>
      <c r="AY176" s="6">
        <v>17445</v>
      </c>
      <c r="AZ176" s="6">
        <v>9870</v>
      </c>
      <c r="BA176" s="6">
        <v>9514</v>
      </c>
      <c r="BB176" s="6">
        <v>10852</v>
      </c>
      <c r="BC176" s="6">
        <v>12627</v>
      </c>
      <c r="BD176" s="6">
        <v>5027</v>
      </c>
      <c r="BE176" s="6">
        <v>0</v>
      </c>
      <c r="BF176" s="6">
        <v>1250</v>
      </c>
      <c r="BG176" s="6">
        <v>300</v>
      </c>
      <c r="BH176" s="6">
        <v>0</v>
      </c>
      <c r="BI176" s="6">
        <v>9628</v>
      </c>
      <c r="BJ176" s="6">
        <v>15572</v>
      </c>
      <c r="BK176" s="6">
        <v>15298</v>
      </c>
      <c r="BL176" s="6">
        <v>16032</v>
      </c>
      <c r="BM176" s="6">
        <v>25877</v>
      </c>
      <c r="BN176" s="6">
        <v>59044</v>
      </c>
      <c r="BO176" s="6">
        <v>59636</v>
      </c>
      <c r="BP176" s="7">
        <v>18091.099999999999</v>
      </c>
      <c r="BQ176" s="6">
        <v>608</v>
      </c>
      <c r="BR176" s="6">
        <v>350</v>
      </c>
      <c r="BS176" s="6">
        <v>514</v>
      </c>
      <c r="BT176" s="6">
        <v>552</v>
      </c>
      <c r="BU176" s="6">
        <v>464</v>
      </c>
      <c r="BV176" s="6">
        <v>876</v>
      </c>
      <c r="BW176" s="6">
        <v>588</v>
      </c>
      <c r="BX176" s="6">
        <v>800</v>
      </c>
      <c r="BY176" s="6">
        <v>316</v>
      </c>
      <c r="BZ176" s="6">
        <v>110</v>
      </c>
      <c r="CA176" s="6">
        <v>1376</v>
      </c>
      <c r="CB176" s="6">
        <v>476</v>
      </c>
      <c r="CC176" s="6">
        <v>0</v>
      </c>
      <c r="CD176" s="6">
        <v>46</v>
      </c>
      <c r="CE176" s="6">
        <v>30</v>
      </c>
      <c r="CF176" s="6">
        <v>560</v>
      </c>
      <c r="CG176" s="6">
        <v>107</v>
      </c>
      <c r="CH176" s="6">
        <v>46</v>
      </c>
      <c r="CI176" s="6">
        <v>27</v>
      </c>
      <c r="CJ176" s="6">
        <v>215</v>
      </c>
      <c r="CK176" s="7">
        <v>403.05</v>
      </c>
      <c r="CL176" s="6">
        <v>0</v>
      </c>
      <c r="CM176" s="6">
        <v>0</v>
      </c>
      <c r="CN176" s="6">
        <v>0</v>
      </c>
      <c r="CO176" s="6">
        <v>0</v>
      </c>
      <c r="CP176" s="6">
        <v>0</v>
      </c>
      <c r="CQ176" s="6">
        <v>0</v>
      </c>
      <c r="CR176" s="6">
        <v>0</v>
      </c>
      <c r="CS176" s="6">
        <v>0</v>
      </c>
      <c r="CT176" s="6">
        <v>0</v>
      </c>
      <c r="CU176" s="6">
        <v>0</v>
      </c>
      <c r="CV176" s="6">
        <v>0</v>
      </c>
      <c r="CW176" s="6">
        <v>0</v>
      </c>
      <c r="CX176" s="6">
        <v>0</v>
      </c>
      <c r="CY176" s="6">
        <v>0</v>
      </c>
      <c r="CZ176" s="6">
        <v>0</v>
      </c>
      <c r="DA176" s="6">
        <v>0</v>
      </c>
      <c r="DB176" s="6">
        <v>0</v>
      </c>
      <c r="DC176" s="6">
        <v>0</v>
      </c>
      <c r="DD176" s="6">
        <v>0</v>
      </c>
      <c r="DE176" s="6">
        <v>0</v>
      </c>
      <c r="DF176" s="7">
        <v>0</v>
      </c>
      <c r="DG176" s="6">
        <v>0</v>
      </c>
      <c r="DH176" s="6">
        <v>0</v>
      </c>
      <c r="DI176" s="6">
        <v>0</v>
      </c>
      <c r="DJ176" s="6">
        <v>0</v>
      </c>
      <c r="DK176" s="6">
        <v>0</v>
      </c>
      <c r="DL176" s="6">
        <v>0</v>
      </c>
      <c r="DM176" s="6">
        <v>0</v>
      </c>
      <c r="DN176" s="6">
        <v>0</v>
      </c>
      <c r="DO176" s="6">
        <v>0</v>
      </c>
      <c r="DP176" s="6">
        <v>0</v>
      </c>
      <c r="DQ176" s="6">
        <v>0</v>
      </c>
      <c r="DR176" s="6">
        <v>0</v>
      </c>
      <c r="DS176" s="6">
        <v>0</v>
      </c>
      <c r="DT176" s="6">
        <v>0</v>
      </c>
      <c r="DU176" s="6">
        <v>0</v>
      </c>
      <c r="DV176" s="6">
        <v>0</v>
      </c>
      <c r="DW176" s="6">
        <v>0</v>
      </c>
      <c r="DX176" s="6">
        <v>0</v>
      </c>
      <c r="DY176" s="6">
        <v>0</v>
      </c>
      <c r="DZ176" s="6">
        <v>0</v>
      </c>
      <c r="EA176" s="7">
        <v>0</v>
      </c>
      <c r="EB176" s="6">
        <v>0</v>
      </c>
      <c r="EC176" s="6">
        <v>0</v>
      </c>
      <c r="ED176" s="6">
        <v>0</v>
      </c>
      <c r="EE176" s="6">
        <v>0</v>
      </c>
      <c r="EF176" s="6">
        <v>0</v>
      </c>
      <c r="EG176" s="6">
        <v>0</v>
      </c>
      <c r="EH176" s="6">
        <v>0</v>
      </c>
      <c r="EI176" s="6">
        <v>0</v>
      </c>
      <c r="EJ176" s="6">
        <v>0</v>
      </c>
      <c r="EK176" s="6">
        <v>0</v>
      </c>
      <c r="EL176" s="6">
        <v>0</v>
      </c>
      <c r="EM176" s="6">
        <v>0</v>
      </c>
      <c r="EN176" s="6">
        <v>0</v>
      </c>
      <c r="EO176" s="6">
        <v>0</v>
      </c>
      <c r="EP176" s="6">
        <v>0</v>
      </c>
      <c r="EQ176" s="6">
        <v>0</v>
      </c>
      <c r="ER176" s="6">
        <v>0</v>
      </c>
      <c r="ES176" s="6">
        <v>0</v>
      </c>
      <c r="ET176" s="6">
        <v>0</v>
      </c>
      <c r="EU176" s="6">
        <v>0</v>
      </c>
      <c r="EV176" s="7">
        <v>0</v>
      </c>
      <c r="EW176" s="6">
        <v>0</v>
      </c>
      <c r="EX176" s="6">
        <v>0</v>
      </c>
      <c r="EY176" s="6">
        <v>0</v>
      </c>
      <c r="EZ176" s="6">
        <v>0</v>
      </c>
      <c r="FA176" s="6">
        <v>0</v>
      </c>
      <c r="FB176" s="6">
        <v>0</v>
      </c>
      <c r="FC176" s="6">
        <v>0</v>
      </c>
      <c r="FD176" s="6">
        <v>0</v>
      </c>
      <c r="FE176" s="6">
        <v>0</v>
      </c>
      <c r="FF176" s="6">
        <v>0</v>
      </c>
      <c r="FG176" s="6">
        <v>0</v>
      </c>
      <c r="FH176" s="6">
        <v>0</v>
      </c>
      <c r="FI176" s="6">
        <v>0</v>
      </c>
      <c r="FJ176" s="6">
        <v>0</v>
      </c>
      <c r="FK176" s="6">
        <v>0</v>
      </c>
      <c r="FL176" s="6">
        <v>0</v>
      </c>
      <c r="FM176" s="6">
        <v>0</v>
      </c>
      <c r="FN176" s="6">
        <v>0</v>
      </c>
      <c r="FO176" s="6">
        <v>0</v>
      </c>
      <c r="FP176" s="6">
        <v>0</v>
      </c>
      <c r="FQ176" s="7">
        <v>0</v>
      </c>
      <c r="FR176" s="6">
        <v>0</v>
      </c>
      <c r="FS176" s="6">
        <v>0</v>
      </c>
      <c r="FT176" s="6">
        <v>0</v>
      </c>
      <c r="FU176" s="6">
        <v>0</v>
      </c>
      <c r="FV176" s="6">
        <v>0</v>
      </c>
      <c r="FW176" s="6">
        <v>0</v>
      </c>
      <c r="FX176" s="6">
        <v>0</v>
      </c>
      <c r="FY176" s="6">
        <v>0</v>
      </c>
      <c r="FZ176" s="6">
        <v>0</v>
      </c>
      <c r="GA176" s="6">
        <v>0</v>
      </c>
      <c r="GB176" s="6">
        <v>0</v>
      </c>
      <c r="GC176" s="6">
        <v>0</v>
      </c>
      <c r="GD176" s="6">
        <v>0</v>
      </c>
      <c r="GE176" s="6">
        <v>0</v>
      </c>
      <c r="GF176" s="6">
        <v>0</v>
      </c>
      <c r="GG176" s="6">
        <v>0</v>
      </c>
      <c r="GH176" s="6">
        <v>0</v>
      </c>
      <c r="GI176" s="6">
        <v>0</v>
      </c>
      <c r="GJ176" s="6">
        <v>0</v>
      </c>
      <c r="GK176" s="6">
        <v>0</v>
      </c>
      <c r="GL176" s="7">
        <v>0</v>
      </c>
      <c r="GM176" s="6">
        <v>0</v>
      </c>
      <c r="GN176" s="6">
        <v>0</v>
      </c>
      <c r="GO176" s="6">
        <v>0</v>
      </c>
      <c r="GP176" s="6">
        <v>0</v>
      </c>
      <c r="GQ176" s="6">
        <v>0</v>
      </c>
      <c r="GR176" s="6">
        <v>0</v>
      </c>
      <c r="GS176" s="6">
        <v>0</v>
      </c>
      <c r="GT176" s="6">
        <v>0</v>
      </c>
      <c r="GU176" s="6">
        <v>0</v>
      </c>
      <c r="GV176" s="6">
        <v>0</v>
      </c>
      <c r="GW176" s="6">
        <v>0</v>
      </c>
      <c r="GX176" s="6">
        <v>0</v>
      </c>
      <c r="GY176" s="6">
        <v>0</v>
      </c>
      <c r="GZ176" s="6">
        <v>0</v>
      </c>
      <c r="HA176" s="6">
        <v>0</v>
      </c>
      <c r="HB176" s="6">
        <v>0</v>
      </c>
      <c r="HC176" s="6">
        <v>0</v>
      </c>
      <c r="HD176" s="6">
        <v>0</v>
      </c>
      <c r="HE176" s="6">
        <v>0</v>
      </c>
      <c r="HF176" s="6">
        <v>0</v>
      </c>
      <c r="HG176" s="7">
        <v>0</v>
      </c>
      <c r="HH176" s="6">
        <v>0</v>
      </c>
      <c r="HI176" s="6">
        <v>0</v>
      </c>
      <c r="HJ176" s="6">
        <v>0</v>
      </c>
      <c r="HK176" s="6">
        <v>0</v>
      </c>
      <c r="HL176" s="6">
        <v>0</v>
      </c>
      <c r="HM176" s="6">
        <v>0</v>
      </c>
      <c r="HN176" s="6">
        <v>0</v>
      </c>
      <c r="HO176" s="6">
        <v>0</v>
      </c>
      <c r="HP176" s="6">
        <v>0</v>
      </c>
      <c r="HQ176" s="6">
        <v>0</v>
      </c>
      <c r="HR176" s="6">
        <v>0</v>
      </c>
      <c r="HS176" s="6">
        <v>0</v>
      </c>
      <c r="HT176" s="6">
        <v>0</v>
      </c>
      <c r="HU176" s="6">
        <v>0</v>
      </c>
      <c r="HV176" s="6">
        <v>0</v>
      </c>
      <c r="HW176" s="6">
        <v>0</v>
      </c>
      <c r="HX176" s="6">
        <v>0</v>
      </c>
      <c r="HY176" s="6">
        <v>0</v>
      </c>
      <c r="HZ176" s="6">
        <v>0</v>
      </c>
      <c r="IA176" s="6">
        <v>0</v>
      </c>
      <c r="IB176" s="7">
        <v>0</v>
      </c>
    </row>
    <row r="177" spans="3:236" ht="14">
      <c r="C177" s="5" t="s">
        <v>183</v>
      </c>
      <c r="D177" s="6">
        <v>28892</v>
      </c>
      <c r="E177" s="6">
        <v>20509</v>
      </c>
      <c r="F177" s="6">
        <v>23401</v>
      </c>
      <c r="G177" s="6">
        <v>24096</v>
      </c>
      <c r="H177" s="6">
        <v>28226</v>
      </c>
      <c r="I177" s="6">
        <v>27526</v>
      </c>
      <c r="J177" s="6">
        <v>28182</v>
      </c>
      <c r="K177" s="6">
        <v>24407</v>
      </c>
      <c r="L177" s="19">
        <v>29297</v>
      </c>
      <c r="M177" s="17"/>
      <c r="N177" s="18"/>
      <c r="O177" s="6">
        <v>30062</v>
      </c>
      <c r="P177" s="6">
        <v>35260</v>
      </c>
      <c r="Q177" s="6">
        <v>39334</v>
      </c>
      <c r="R177" s="6">
        <v>32153</v>
      </c>
      <c r="S177" s="6">
        <v>32165</v>
      </c>
      <c r="T177" s="6">
        <v>37529</v>
      </c>
      <c r="U177" s="6">
        <v>32262</v>
      </c>
      <c r="V177" s="6">
        <v>32498</v>
      </c>
      <c r="W177" s="6">
        <v>34685</v>
      </c>
      <c r="X177" s="6">
        <v>34942</v>
      </c>
      <c r="Y177" s="6">
        <v>32327</v>
      </c>
      <c r="Z177" s="7">
        <v>30387.65</v>
      </c>
      <c r="AA177" s="6">
        <v>600</v>
      </c>
      <c r="AB177" s="6">
        <v>600</v>
      </c>
      <c r="AC177" s="6">
        <v>600</v>
      </c>
      <c r="AD177" s="6">
        <v>600</v>
      </c>
      <c r="AE177" s="6">
        <v>600</v>
      </c>
      <c r="AF177" s="6">
        <v>600</v>
      </c>
      <c r="AG177" s="6">
        <v>600</v>
      </c>
      <c r="AH177" s="6">
        <v>600</v>
      </c>
      <c r="AI177" s="6">
        <v>600</v>
      </c>
      <c r="AJ177" s="6">
        <v>600</v>
      </c>
      <c r="AK177" s="6">
        <v>600</v>
      </c>
      <c r="AL177" s="6">
        <v>600</v>
      </c>
      <c r="AM177" s="6">
        <v>600</v>
      </c>
      <c r="AN177" s="6">
        <v>600</v>
      </c>
      <c r="AO177" s="6">
        <v>600</v>
      </c>
      <c r="AP177" s="6">
        <v>600</v>
      </c>
      <c r="AQ177" s="6">
        <v>600</v>
      </c>
      <c r="AR177" s="6">
        <v>600</v>
      </c>
      <c r="AS177" s="6">
        <v>600</v>
      </c>
      <c r="AT177" s="6">
        <v>600</v>
      </c>
      <c r="AU177" s="7">
        <v>600</v>
      </c>
      <c r="AV177" s="6">
        <v>32696</v>
      </c>
      <c r="AW177" s="6">
        <v>21030</v>
      </c>
      <c r="AX177" s="6">
        <v>23942</v>
      </c>
      <c r="AY177" s="6">
        <v>24588</v>
      </c>
      <c r="AZ177" s="6">
        <v>28708</v>
      </c>
      <c r="BA177" s="6">
        <v>27974</v>
      </c>
      <c r="BB177" s="6">
        <v>28745</v>
      </c>
      <c r="BC177" s="6">
        <v>24735</v>
      </c>
      <c r="BD177" s="6">
        <v>30603</v>
      </c>
      <c r="BE177" s="6">
        <v>31337</v>
      </c>
      <c r="BF177" s="6">
        <v>52894</v>
      </c>
      <c r="BG177" s="6">
        <v>59003</v>
      </c>
      <c r="BH177" s="6">
        <v>48233</v>
      </c>
      <c r="BI177" s="6">
        <v>48252</v>
      </c>
      <c r="BJ177" s="6">
        <v>56293</v>
      </c>
      <c r="BK177" s="6">
        <v>48393</v>
      </c>
      <c r="BL177" s="6">
        <v>48748</v>
      </c>
      <c r="BM177" s="6">
        <v>52029</v>
      </c>
      <c r="BN177" s="6">
        <v>52415</v>
      </c>
      <c r="BO177" s="6">
        <v>48490</v>
      </c>
      <c r="BP177" s="7">
        <v>39455.4</v>
      </c>
      <c r="BQ177" s="6">
        <v>600</v>
      </c>
      <c r="BR177" s="6">
        <v>600</v>
      </c>
      <c r="BS177" s="6">
        <v>600</v>
      </c>
      <c r="BT177" s="6">
        <v>600</v>
      </c>
      <c r="BU177" s="6">
        <v>600</v>
      </c>
      <c r="BV177" s="6">
        <v>600</v>
      </c>
      <c r="BW177" s="6">
        <v>600</v>
      </c>
      <c r="BX177" s="6">
        <v>600</v>
      </c>
      <c r="BY177" s="6">
        <v>600</v>
      </c>
      <c r="BZ177" s="6">
        <v>600</v>
      </c>
      <c r="CA177" s="6">
        <v>600</v>
      </c>
      <c r="CB177" s="6">
        <v>600</v>
      </c>
      <c r="CC177" s="6">
        <v>600</v>
      </c>
      <c r="CD177" s="6">
        <v>600</v>
      </c>
      <c r="CE177" s="6">
        <v>600</v>
      </c>
      <c r="CF177" s="6">
        <v>600</v>
      </c>
      <c r="CG177" s="6">
        <v>600</v>
      </c>
      <c r="CH177" s="6">
        <v>600</v>
      </c>
      <c r="CI177" s="6">
        <v>600</v>
      </c>
      <c r="CJ177" s="6">
        <v>600</v>
      </c>
      <c r="CK177" s="7">
        <v>600</v>
      </c>
      <c r="CL177" s="6">
        <v>0</v>
      </c>
      <c r="CM177" s="6">
        <v>0</v>
      </c>
      <c r="CN177" s="6">
        <v>0</v>
      </c>
      <c r="CO177" s="6">
        <v>0</v>
      </c>
      <c r="CP177" s="6">
        <v>0</v>
      </c>
      <c r="CQ177" s="6">
        <v>0</v>
      </c>
      <c r="CR177" s="6">
        <v>0</v>
      </c>
      <c r="CS177" s="6">
        <v>0</v>
      </c>
      <c r="CT177" s="6">
        <v>0</v>
      </c>
      <c r="CU177" s="6">
        <v>0</v>
      </c>
      <c r="CV177" s="6">
        <v>0</v>
      </c>
      <c r="CW177" s="6">
        <v>0</v>
      </c>
      <c r="CX177" s="6">
        <v>0</v>
      </c>
      <c r="CY177" s="6">
        <v>0</v>
      </c>
      <c r="CZ177" s="6">
        <v>0</v>
      </c>
      <c r="DA177" s="6">
        <v>0</v>
      </c>
      <c r="DB177" s="6">
        <v>0</v>
      </c>
      <c r="DC177" s="6">
        <v>0</v>
      </c>
      <c r="DD177" s="6">
        <v>0</v>
      </c>
      <c r="DE177" s="6">
        <v>0</v>
      </c>
      <c r="DF177" s="7">
        <v>0</v>
      </c>
      <c r="DG177" s="6">
        <v>0</v>
      </c>
      <c r="DH177" s="6">
        <v>0</v>
      </c>
      <c r="DI177" s="6">
        <v>0</v>
      </c>
      <c r="DJ177" s="6">
        <v>0</v>
      </c>
      <c r="DK177" s="6">
        <v>0</v>
      </c>
      <c r="DL177" s="6">
        <v>0</v>
      </c>
      <c r="DM177" s="6">
        <v>0</v>
      </c>
      <c r="DN177" s="6">
        <v>0</v>
      </c>
      <c r="DO177" s="6">
        <v>0</v>
      </c>
      <c r="DP177" s="6">
        <v>0</v>
      </c>
      <c r="DQ177" s="6">
        <v>0</v>
      </c>
      <c r="DR177" s="6">
        <v>0</v>
      </c>
      <c r="DS177" s="6">
        <v>0</v>
      </c>
      <c r="DT177" s="6">
        <v>0</v>
      </c>
      <c r="DU177" s="6">
        <v>0</v>
      </c>
      <c r="DV177" s="6">
        <v>0</v>
      </c>
      <c r="DW177" s="6">
        <v>0</v>
      </c>
      <c r="DX177" s="6">
        <v>0</v>
      </c>
      <c r="DY177" s="6">
        <v>0</v>
      </c>
      <c r="DZ177" s="6">
        <v>0</v>
      </c>
      <c r="EA177" s="7">
        <v>0</v>
      </c>
      <c r="EB177" s="6">
        <v>0</v>
      </c>
      <c r="EC177" s="6">
        <v>0</v>
      </c>
      <c r="ED177" s="6">
        <v>0</v>
      </c>
      <c r="EE177" s="6">
        <v>0</v>
      </c>
      <c r="EF177" s="6">
        <v>0</v>
      </c>
      <c r="EG177" s="6">
        <v>0</v>
      </c>
      <c r="EH177" s="6">
        <v>0</v>
      </c>
      <c r="EI177" s="6">
        <v>0</v>
      </c>
      <c r="EJ177" s="6">
        <v>0</v>
      </c>
      <c r="EK177" s="6">
        <v>0</v>
      </c>
      <c r="EL177" s="6">
        <v>0</v>
      </c>
      <c r="EM177" s="6">
        <v>0</v>
      </c>
      <c r="EN177" s="6">
        <v>0</v>
      </c>
      <c r="EO177" s="6">
        <v>0</v>
      </c>
      <c r="EP177" s="6">
        <v>0</v>
      </c>
      <c r="EQ177" s="6">
        <v>0</v>
      </c>
      <c r="ER177" s="6">
        <v>0</v>
      </c>
      <c r="ES177" s="6">
        <v>0</v>
      </c>
      <c r="ET177" s="6">
        <v>0</v>
      </c>
      <c r="EU177" s="6">
        <v>0</v>
      </c>
      <c r="EV177" s="7">
        <v>0</v>
      </c>
      <c r="EW177" s="6">
        <v>0</v>
      </c>
      <c r="EX177" s="6">
        <v>0</v>
      </c>
      <c r="EY177" s="6">
        <v>0</v>
      </c>
      <c r="EZ177" s="6">
        <v>0</v>
      </c>
      <c r="FA177" s="6">
        <v>0</v>
      </c>
      <c r="FB177" s="6">
        <v>0</v>
      </c>
      <c r="FC177" s="6">
        <v>0</v>
      </c>
      <c r="FD177" s="6">
        <v>0</v>
      </c>
      <c r="FE177" s="6">
        <v>0</v>
      </c>
      <c r="FF177" s="6">
        <v>0</v>
      </c>
      <c r="FG177" s="6">
        <v>0</v>
      </c>
      <c r="FH177" s="6">
        <v>0</v>
      </c>
      <c r="FI177" s="6">
        <v>0</v>
      </c>
      <c r="FJ177" s="6">
        <v>0</v>
      </c>
      <c r="FK177" s="6">
        <v>0</v>
      </c>
      <c r="FL177" s="6">
        <v>0</v>
      </c>
      <c r="FM177" s="6">
        <v>0</v>
      </c>
      <c r="FN177" s="6">
        <v>0</v>
      </c>
      <c r="FO177" s="6">
        <v>0</v>
      </c>
      <c r="FP177" s="6">
        <v>0</v>
      </c>
      <c r="FQ177" s="7">
        <v>0</v>
      </c>
      <c r="FR177" s="6">
        <v>0</v>
      </c>
      <c r="FS177" s="6">
        <v>0</v>
      </c>
      <c r="FT177" s="6">
        <v>0</v>
      </c>
      <c r="FU177" s="6">
        <v>0</v>
      </c>
      <c r="FV177" s="6">
        <v>0</v>
      </c>
      <c r="FW177" s="6">
        <v>0</v>
      </c>
      <c r="FX177" s="6">
        <v>0</v>
      </c>
      <c r="FY177" s="6">
        <v>0</v>
      </c>
      <c r="FZ177" s="6">
        <v>0</v>
      </c>
      <c r="GA177" s="6">
        <v>0</v>
      </c>
      <c r="GB177" s="6">
        <v>0</v>
      </c>
      <c r="GC177" s="6">
        <v>0</v>
      </c>
      <c r="GD177" s="6">
        <v>0</v>
      </c>
      <c r="GE177" s="6">
        <v>0</v>
      </c>
      <c r="GF177" s="6">
        <v>0</v>
      </c>
      <c r="GG177" s="6">
        <v>0</v>
      </c>
      <c r="GH177" s="6">
        <v>0</v>
      </c>
      <c r="GI177" s="6">
        <v>0</v>
      </c>
      <c r="GJ177" s="6">
        <v>0</v>
      </c>
      <c r="GK177" s="6">
        <v>0</v>
      </c>
      <c r="GL177" s="7">
        <v>0</v>
      </c>
      <c r="GM177" s="6">
        <v>0</v>
      </c>
      <c r="GN177" s="6">
        <v>0</v>
      </c>
      <c r="GO177" s="6">
        <v>0</v>
      </c>
      <c r="GP177" s="6">
        <v>0</v>
      </c>
      <c r="GQ177" s="6">
        <v>0</v>
      </c>
      <c r="GR177" s="6">
        <v>0</v>
      </c>
      <c r="GS177" s="6">
        <v>0</v>
      </c>
      <c r="GT177" s="6">
        <v>0</v>
      </c>
      <c r="GU177" s="6">
        <v>0</v>
      </c>
      <c r="GV177" s="6">
        <v>0</v>
      </c>
      <c r="GW177" s="6">
        <v>0</v>
      </c>
      <c r="GX177" s="6">
        <v>0</v>
      </c>
      <c r="GY177" s="6">
        <v>0</v>
      </c>
      <c r="GZ177" s="6">
        <v>0</v>
      </c>
      <c r="HA177" s="6">
        <v>0</v>
      </c>
      <c r="HB177" s="6">
        <v>0</v>
      </c>
      <c r="HC177" s="6">
        <v>0</v>
      </c>
      <c r="HD177" s="6">
        <v>0</v>
      </c>
      <c r="HE177" s="6">
        <v>0</v>
      </c>
      <c r="HF177" s="6">
        <v>0</v>
      </c>
      <c r="HG177" s="7">
        <v>0</v>
      </c>
      <c r="HH177" s="6">
        <v>0</v>
      </c>
      <c r="HI177" s="6">
        <v>0</v>
      </c>
      <c r="HJ177" s="6">
        <v>0</v>
      </c>
      <c r="HK177" s="6">
        <v>0</v>
      </c>
      <c r="HL177" s="6">
        <v>0</v>
      </c>
      <c r="HM177" s="6">
        <v>0</v>
      </c>
      <c r="HN177" s="6">
        <v>0</v>
      </c>
      <c r="HO177" s="6">
        <v>0</v>
      </c>
      <c r="HP177" s="6">
        <v>0</v>
      </c>
      <c r="HQ177" s="6">
        <v>0</v>
      </c>
      <c r="HR177" s="6">
        <v>0</v>
      </c>
      <c r="HS177" s="6">
        <v>0</v>
      </c>
      <c r="HT177" s="6">
        <v>0</v>
      </c>
      <c r="HU177" s="6">
        <v>0</v>
      </c>
      <c r="HV177" s="6">
        <v>0</v>
      </c>
      <c r="HW177" s="6">
        <v>0</v>
      </c>
      <c r="HX177" s="6">
        <v>0</v>
      </c>
      <c r="HY177" s="6">
        <v>0</v>
      </c>
      <c r="HZ177" s="6">
        <v>0</v>
      </c>
      <c r="IA177" s="6">
        <v>0</v>
      </c>
      <c r="IB177" s="7">
        <v>0</v>
      </c>
    </row>
    <row r="178" spans="3:236" ht="14">
      <c r="C178" s="5" t="s">
        <v>184</v>
      </c>
      <c r="D178" s="6">
        <v>371094</v>
      </c>
      <c r="E178" s="6">
        <v>333738</v>
      </c>
      <c r="F178" s="6">
        <v>317699</v>
      </c>
      <c r="G178" s="6">
        <v>325156</v>
      </c>
      <c r="H178" s="6">
        <v>286289</v>
      </c>
      <c r="I178" s="6">
        <v>264478</v>
      </c>
      <c r="J178" s="6">
        <v>260783</v>
      </c>
      <c r="K178" s="6">
        <v>241807</v>
      </c>
      <c r="L178" s="19">
        <v>267501</v>
      </c>
      <c r="M178" s="17"/>
      <c r="N178" s="18"/>
      <c r="O178" s="6">
        <v>249908</v>
      </c>
      <c r="P178" s="6">
        <v>254162</v>
      </c>
      <c r="Q178" s="6">
        <v>275044</v>
      </c>
      <c r="R178" s="6">
        <v>268822</v>
      </c>
      <c r="S178" s="6">
        <v>255348</v>
      </c>
      <c r="T178" s="6">
        <v>263105</v>
      </c>
      <c r="U178" s="6">
        <v>255714</v>
      </c>
      <c r="V178" s="6">
        <v>261202</v>
      </c>
      <c r="W178" s="6">
        <v>282893</v>
      </c>
      <c r="X178" s="6">
        <v>335691</v>
      </c>
      <c r="Y178" s="6">
        <v>342535</v>
      </c>
      <c r="Z178" s="7">
        <v>285648.45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6">
        <v>0</v>
      </c>
      <c r="AL178" s="6">
        <v>0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6">
        <v>0</v>
      </c>
      <c r="AS178" s="6">
        <v>0</v>
      </c>
      <c r="AT178" s="6">
        <v>0</v>
      </c>
      <c r="AU178" s="7">
        <v>0</v>
      </c>
      <c r="AV178" s="6">
        <v>1484376</v>
      </c>
      <c r="AW178" s="6">
        <v>1334952</v>
      </c>
      <c r="AX178" s="6">
        <v>1270796</v>
      </c>
      <c r="AY178" s="6">
        <v>1300624</v>
      </c>
      <c r="AZ178" s="6">
        <v>1145155</v>
      </c>
      <c r="BA178" s="6">
        <v>1057917</v>
      </c>
      <c r="BB178" s="6">
        <v>1043129</v>
      </c>
      <c r="BC178" s="6">
        <v>967230</v>
      </c>
      <c r="BD178" s="6">
        <v>1070000</v>
      </c>
      <c r="BE178" s="6">
        <v>999632</v>
      </c>
      <c r="BF178" s="6">
        <v>1016658</v>
      </c>
      <c r="BG178" s="6">
        <v>1100178</v>
      </c>
      <c r="BH178" s="6">
        <v>1075290</v>
      </c>
      <c r="BI178" s="6">
        <v>1021396</v>
      </c>
      <c r="BJ178" s="6">
        <v>1052414</v>
      </c>
      <c r="BK178" s="6">
        <v>1022850</v>
      </c>
      <c r="BL178" s="6">
        <v>1044813</v>
      </c>
      <c r="BM178" s="6">
        <v>1131576</v>
      </c>
      <c r="BN178" s="6">
        <v>1342769</v>
      </c>
      <c r="BO178" s="6">
        <v>1370134</v>
      </c>
      <c r="BP178" s="7">
        <v>1142594.45</v>
      </c>
      <c r="BQ178" s="6">
        <v>0</v>
      </c>
      <c r="BR178" s="6">
        <v>0</v>
      </c>
      <c r="BS178" s="6">
        <v>0</v>
      </c>
      <c r="BT178" s="6">
        <v>0</v>
      </c>
      <c r="BU178" s="6">
        <v>0</v>
      </c>
      <c r="BV178" s="6">
        <v>0</v>
      </c>
      <c r="BW178" s="6">
        <v>0</v>
      </c>
      <c r="BX178" s="6">
        <v>0</v>
      </c>
      <c r="BY178" s="6">
        <v>0</v>
      </c>
      <c r="BZ178" s="6">
        <v>0</v>
      </c>
      <c r="CA178" s="6">
        <v>0</v>
      </c>
      <c r="CB178" s="6">
        <v>0</v>
      </c>
      <c r="CC178" s="6">
        <v>0</v>
      </c>
      <c r="CD178" s="6">
        <v>0</v>
      </c>
      <c r="CE178" s="6">
        <v>0</v>
      </c>
      <c r="CF178" s="6">
        <v>0</v>
      </c>
      <c r="CG178" s="6">
        <v>0</v>
      </c>
      <c r="CH178" s="6">
        <v>0</v>
      </c>
      <c r="CI178" s="6">
        <v>0</v>
      </c>
      <c r="CJ178" s="6">
        <v>0</v>
      </c>
      <c r="CK178" s="7">
        <v>0</v>
      </c>
      <c r="CL178" s="6">
        <v>0</v>
      </c>
      <c r="CM178" s="6">
        <v>0</v>
      </c>
      <c r="CN178" s="6">
        <v>0</v>
      </c>
      <c r="CO178" s="6">
        <v>0</v>
      </c>
      <c r="CP178" s="6">
        <v>0</v>
      </c>
      <c r="CQ178" s="6">
        <v>0</v>
      </c>
      <c r="CR178" s="6">
        <v>0</v>
      </c>
      <c r="CS178" s="6">
        <v>0</v>
      </c>
      <c r="CT178" s="6">
        <v>0</v>
      </c>
      <c r="CU178" s="6">
        <v>0</v>
      </c>
      <c r="CV178" s="6">
        <v>0</v>
      </c>
      <c r="CW178" s="6">
        <v>0</v>
      </c>
      <c r="CX178" s="6">
        <v>0</v>
      </c>
      <c r="CY178" s="6">
        <v>0</v>
      </c>
      <c r="CZ178" s="6">
        <v>0</v>
      </c>
      <c r="DA178" s="6">
        <v>0</v>
      </c>
      <c r="DB178" s="6">
        <v>0</v>
      </c>
      <c r="DC178" s="6">
        <v>0</v>
      </c>
      <c r="DD178" s="6">
        <v>0</v>
      </c>
      <c r="DE178" s="6">
        <v>0</v>
      </c>
      <c r="DF178" s="7">
        <v>0</v>
      </c>
      <c r="DG178" s="6">
        <v>0</v>
      </c>
      <c r="DH178" s="6">
        <v>0</v>
      </c>
      <c r="DI178" s="6">
        <v>0</v>
      </c>
      <c r="DJ178" s="6">
        <v>0</v>
      </c>
      <c r="DK178" s="6">
        <v>0</v>
      </c>
      <c r="DL178" s="6">
        <v>0</v>
      </c>
      <c r="DM178" s="6">
        <v>0</v>
      </c>
      <c r="DN178" s="6">
        <v>0</v>
      </c>
      <c r="DO178" s="6">
        <v>0</v>
      </c>
      <c r="DP178" s="6">
        <v>0</v>
      </c>
      <c r="DQ178" s="6">
        <v>0</v>
      </c>
      <c r="DR178" s="6">
        <v>0</v>
      </c>
      <c r="DS178" s="6">
        <v>0</v>
      </c>
      <c r="DT178" s="6">
        <v>0</v>
      </c>
      <c r="DU178" s="6">
        <v>0</v>
      </c>
      <c r="DV178" s="6">
        <v>0</v>
      </c>
      <c r="DW178" s="6">
        <v>0</v>
      </c>
      <c r="DX178" s="6">
        <v>0</v>
      </c>
      <c r="DY178" s="6">
        <v>0</v>
      </c>
      <c r="DZ178" s="6">
        <v>0</v>
      </c>
      <c r="EA178" s="7">
        <v>0</v>
      </c>
      <c r="EB178" s="6">
        <v>0</v>
      </c>
      <c r="EC178" s="6">
        <v>0</v>
      </c>
      <c r="ED178" s="6">
        <v>0</v>
      </c>
      <c r="EE178" s="6">
        <v>0</v>
      </c>
      <c r="EF178" s="6">
        <v>0</v>
      </c>
      <c r="EG178" s="6">
        <v>0</v>
      </c>
      <c r="EH178" s="6">
        <v>0</v>
      </c>
      <c r="EI178" s="6">
        <v>0</v>
      </c>
      <c r="EJ178" s="6">
        <v>0</v>
      </c>
      <c r="EK178" s="6">
        <v>0</v>
      </c>
      <c r="EL178" s="6">
        <v>0</v>
      </c>
      <c r="EM178" s="6">
        <v>0</v>
      </c>
      <c r="EN178" s="6">
        <v>0</v>
      </c>
      <c r="EO178" s="6">
        <v>0</v>
      </c>
      <c r="EP178" s="6">
        <v>0</v>
      </c>
      <c r="EQ178" s="6">
        <v>0</v>
      </c>
      <c r="ER178" s="6">
        <v>0</v>
      </c>
      <c r="ES178" s="6">
        <v>0</v>
      </c>
      <c r="ET178" s="6">
        <v>0</v>
      </c>
      <c r="EU178" s="6">
        <v>0</v>
      </c>
      <c r="EV178" s="7">
        <v>0</v>
      </c>
      <c r="EW178" s="6">
        <v>0</v>
      </c>
      <c r="EX178" s="6">
        <v>0</v>
      </c>
      <c r="EY178" s="6">
        <v>0</v>
      </c>
      <c r="EZ178" s="6">
        <v>0</v>
      </c>
      <c r="FA178" s="6">
        <v>0</v>
      </c>
      <c r="FB178" s="6">
        <v>0</v>
      </c>
      <c r="FC178" s="6">
        <v>0</v>
      </c>
      <c r="FD178" s="6">
        <v>0</v>
      </c>
      <c r="FE178" s="6">
        <v>0</v>
      </c>
      <c r="FF178" s="6">
        <v>0</v>
      </c>
      <c r="FG178" s="6">
        <v>0</v>
      </c>
      <c r="FH178" s="6">
        <v>0</v>
      </c>
      <c r="FI178" s="6">
        <v>0</v>
      </c>
      <c r="FJ178" s="6">
        <v>0</v>
      </c>
      <c r="FK178" s="6">
        <v>0</v>
      </c>
      <c r="FL178" s="6">
        <v>0</v>
      </c>
      <c r="FM178" s="6">
        <v>0</v>
      </c>
      <c r="FN178" s="6">
        <v>0</v>
      </c>
      <c r="FO178" s="6">
        <v>0</v>
      </c>
      <c r="FP178" s="6">
        <v>0</v>
      </c>
      <c r="FQ178" s="7">
        <v>0</v>
      </c>
      <c r="FR178" s="6">
        <v>0</v>
      </c>
      <c r="FS178" s="6">
        <v>0</v>
      </c>
      <c r="FT178" s="6">
        <v>0</v>
      </c>
      <c r="FU178" s="6">
        <v>0</v>
      </c>
      <c r="FV178" s="6">
        <v>0</v>
      </c>
      <c r="FW178" s="6">
        <v>0</v>
      </c>
      <c r="FX178" s="6">
        <v>0</v>
      </c>
      <c r="FY178" s="6">
        <v>0</v>
      </c>
      <c r="FZ178" s="6">
        <v>0</v>
      </c>
      <c r="GA178" s="6">
        <v>0</v>
      </c>
      <c r="GB178" s="6">
        <v>0</v>
      </c>
      <c r="GC178" s="6">
        <v>0</v>
      </c>
      <c r="GD178" s="6">
        <v>0</v>
      </c>
      <c r="GE178" s="6">
        <v>0</v>
      </c>
      <c r="GF178" s="6">
        <v>0</v>
      </c>
      <c r="GG178" s="6">
        <v>0</v>
      </c>
      <c r="GH178" s="6">
        <v>0</v>
      </c>
      <c r="GI178" s="6">
        <v>0</v>
      </c>
      <c r="GJ178" s="6">
        <v>0</v>
      </c>
      <c r="GK178" s="6">
        <v>0</v>
      </c>
      <c r="GL178" s="7">
        <v>0</v>
      </c>
      <c r="GM178" s="6">
        <v>0</v>
      </c>
      <c r="GN178" s="6">
        <v>0</v>
      </c>
      <c r="GO178" s="6">
        <v>0</v>
      </c>
      <c r="GP178" s="6">
        <v>0</v>
      </c>
      <c r="GQ178" s="6">
        <v>0</v>
      </c>
      <c r="GR178" s="6">
        <v>0</v>
      </c>
      <c r="GS178" s="6">
        <v>0</v>
      </c>
      <c r="GT178" s="6">
        <v>0</v>
      </c>
      <c r="GU178" s="6">
        <v>0</v>
      </c>
      <c r="GV178" s="6">
        <v>0</v>
      </c>
      <c r="GW178" s="6">
        <v>0</v>
      </c>
      <c r="GX178" s="6">
        <v>0</v>
      </c>
      <c r="GY178" s="6">
        <v>0</v>
      </c>
      <c r="GZ178" s="6">
        <v>0</v>
      </c>
      <c r="HA178" s="6">
        <v>0</v>
      </c>
      <c r="HB178" s="6">
        <v>0</v>
      </c>
      <c r="HC178" s="6">
        <v>0</v>
      </c>
      <c r="HD178" s="6">
        <v>0</v>
      </c>
      <c r="HE178" s="6">
        <v>0</v>
      </c>
      <c r="HF178" s="6">
        <v>0</v>
      </c>
      <c r="HG178" s="7">
        <v>0</v>
      </c>
      <c r="HH178" s="6">
        <v>0</v>
      </c>
      <c r="HI178" s="6">
        <v>0</v>
      </c>
      <c r="HJ178" s="6">
        <v>0</v>
      </c>
      <c r="HK178" s="6">
        <v>0</v>
      </c>
      <c r="HL178" s="6">
        <v>0</v>
      </c>
      <c r="HM178" s="6">
        <v>0</v>
      </c>
      <c r="HN178" s="6">
        <v>0</v>
      </c>
      <c r="HO178" s="6">
        <v>0</v>
      </c>
      <c r="HP178" s="6">
        <v>0</v>
      </c>
      <c r="HQ178" s="6">
        <v>0</v>
      </c>
      <c r="HR178" s="6">
        <v>0</v>
      </c>
      <c r="HS178" s="6">
        <v>0</v>
      </c>
      <c r="HT178" s="6">
        <v>0</v>
      </c>
      <c r="HU178" s="6">
        <v>0</v>
      </c>
      <c r="HV178" s="6">
        <v>0</v>
      </c>
      <c r="HW178" s="6">
        <v>0</v>
      </c>
      <c r="HX178" s="6">
        <v>0</v>
      </c>
      <c r="HY178" s="6">
        <v>0</v>
      </c>
      <c r="HZ178" s="6">
        <v>0</v>
      </c>
      <c r="IA178" s="6">
        <v>0</v>
      </c>
      <c r="IB178" s="7">
        <v>0</v>
      </c>
    </row>
    <row r="179" spans="3:236" ht="14">
      <c r="C179" s="5" t="s">
        <v>185</v>
      </c>
      <c r="D179" s="6">
        <v>53792</v>
      </c>
      <c r="E179" s="6">
        <v>48847</v>
      </c>
      <c r="F179" s="6">
        <v>44182</v>
      </c>
      <c r="G179" s="6">
        <v>45112</v>
      </c>
      <c r="H179" s="6">
        <v>44472</v>
      </c>
      <c r="I179" s="6">
        <v>41757</v>
      </c>
      <c r="J179" s="6">
        <v>36953</v>
      </c>
      <c r="K179" s="6">
        <v>37968</v>
      </c>
      <c r="L179" s="19">
        <v>34479</v>
      </c>
      <c r="M179" s="17"/>
      <c r="N179" s="18"/>
      <c r="O179" s="6">
        <v>31092</v>
      </c>
      <c r="P179" s="6">
        <v>30848</v>
      </c>
      <c r="Q179" s="6">
        <v>28384</v>
      </c>
      <c r="R179" s="6">
        <v>27670</v>
      </c>
      <c r="S179" s="6">
        <v>28924</v>
      </c>
      <c r="T179" s="6">
        <v>31316</v>
      </c>
      <c r="U179" s="6">
        <v>28977</v>
      </c>
      <c r="V179" s="6">
        <v>29364</v>
      </c>
      <c r="W179" s="6">
        <v>32825</v>
      </c>
      <c r="X179" s="6">
        <v>34616</v>
      </c>
      <c r="Y179" s="6">
        <v>45435</v>
      </c>
      <c r="Z179" s="7">
        <v>36850.65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  <c r="AT179" s="6">
        <v>0</v>
      </c>
      <c r="AU179" s="7">
        <v>0</v>
      </c>
      <c r="AV179" s="6">
        <v>44623</v>
      </c>
      <c r="AW179" s="6">
        <v>42822</v>
      </c>
      <c r="AX179" s="6">
        <v>38366</v>
      </c>
      <c r="AY179" s="6">
        <v>37260</v>
      </c>
      <c r="AZ179" s="6">
        <v>37493</v>
      </c>
      <c r="BA179" s="6">
        <v>34170</v>
      </c>
      <c r="BB179" s="6">
        <v>30851</v>
      </c>
      <c r="BC179" s="6">
        <v>29867</v>
      </c>
      <c r="BD179" s="6">
        <v>27364</v>
      </c>
      <c r="BE179" s="6">
        <v>24956</v>
      </c>
      <c r="BF179" s="6">
        <v>23478</v>
      </c>
      <c r="BG179" s="6">
        <v>21854</v>
      </c>
      <c r="BH179" s="6">
        <v>20649</v>
      </c>
      <c r="BI179" s="6">
        <v>20944</v>
      </c>
      <c r="BJ179" s="6">
        <v>20388</v>
      </c>
      <c r="BK179" s="6">
        <v>20890</v>
      </c>
      <c r="BL179" s="6">
        <v>22008</v>
      </c>
      <c r="BM179" s="6">
        <v>23753</v>
      </c>
      <c r="BN179" s="6">
        <v>25395</v>
      </c>
      <c r="BO179" s="6">
        <v>32938</v>
      </c>
      <c r="BP179" s="7">
        <v>29003.45</v>
      </c>
      <c r="BQ179" s="6">
        <v>0</v>
      </c>
      <c r="BR179" s="6">
        <v>0</v>
      </c>
      <c r="BS179" s="6">
        <v>0</v>
      </c>
      <c r="BT179" s="6">
        <v>0</v>
      </c>
      <c r="BU179" s="6">
        <v>0</v>
      </c>
      <c r="BV179" s="6">
        <v>0</v>
      </c>
      <c r="BW179" s="6">
        <v>0</v>
      </c>
      <c r="BX179" s="6">
        <v>0</v>
      </c>
      <c r="BY179" s="6">
        <v>0</v>
      </c>
      <c r="BZ179" s="6">
        <v>0</v>
      </c>
      <c r="CA179" s="6">
        <v>0</v>
      </c>
      <c r="CB179" s="6">
        <v>0</v>
      </c>
      <c r="CC179" s="6">
        <v>0</v>
      </c>
      <c r="CD179" s="6">
        <v>0</v>
      </c>
      <c r="CE179" s="6">
        <v>0</v>
      </c>
      <c r="CF179" s="6">
        <v>0</v>
      </c>
      <c r="CG179" s="6">
        <v>0</v>
      </c>
      <c r="CH179" s="6">
        <v>0</v>
      </c>
      <c r="CI179" s="6">
        <v>0</v>
      </c>
      <c r="CJ179" s="6">
        <v>0</v>
      </c>
      <c r="CK179" s="7">
        <v>0</v>
      </c>
      <c r="CL179" s="6">
        <v>0</v>
      </c>
      <c r="CM179" s="6">
        <v>0</v>
      </c>
      <c r="CN179" s="6">
        <v>0</v>
      </c>
      <c r="CO179" s="6">
        <v>0</v>
      </c>
      <c r="CP179" s="6">
        <v>0</v>
      </c>
      <c r="CQ179" s="6">
        <v>0</v>
      </c>
      <c r="CR179" s="6">
        <v>0</v>
      </c>
      <c r="CS179" s="6">
        <v>0</v>
      </c>
      <c r="CT179" s="6">
        <v>0</v>
      </c>
      <c r="CU179" s="6">
        <v>0</v>
      </c>
      <c r="CV179" s="6">
        <v>0</v>
      </c>
      <c r="CW179" s="6">
        <v>0</v>
      </c>
      <c r="CX179" s="6">
        <v>0</v>
      </c>
      <c r="CY179" s="6">
        <v>0</v>
      </c>
      <c r="CZ179" s="6">
        <v>0</v>
      </c>
      <c r="DA179" s="6">
        <v>0</v>
      </c>
      <c r="DB179" s="6">
        <v>0</v>
      </c>
      <c r="DC179" s="6">
        <v>0</v>
      </c>
      <c r="DD179" s="6">
        <v>0</v>
      </c>
      <c r="DE179" s="6">
        <v>0</v>
      </c>
      <c r="DF179" s="7">
        <v>0</v>
      </c>
      <c r="DG179" s="6">
        <v>0</v>
      </c>
      <c r="DH179" s="6">
        <v>0</v>
      </c>
      <c r="DI179" s="6">
        <v>0</v>
      </c>
      <c r="DJ179" s="6">
        <v>0</v>
      </c>
      <c r="DK179" s="6">
        <v>0</v>
      </c>
      <c r="DL179" s="6">
        <v>0</v>
      </c>
      <c r="DM179" s="6">
        <v>0</v>
      </c>
      <c r="DN179" s="6">
        <v>0</v>
      </c>
      <c r="DO179" s="6">
        <v>0</v>
      </c>
      <c r="DP179" s="6">
        <v>0</v>
      </c>
      <c r="DQ179" s="6">
        <v>0</v>
      </c>
      <c r="DR179" s="6">
        <v>0</v>
      </c>
      <c r="DS179" s="6">
        <v>0</v>
      </c>
      <c r="DT179" s="6">
        <v>0</v>
      </c>
      <c r="DU179" s="6">
        <v>0</v>
      </c>
      <c r="DV179" s="6">
        <v>0</v>
      </c>
      <c r="DW179" s="6">
        <v>0</v>
      </c>
      <c r="DX179" s="6">
        <v>0</v>
      </c>
      <c r="DY179" s="6">
        <v>0</v>
      </c>
      <c r="DZ179" s="6">
        <v>0</v>
      </c>
      <c r="EA179" s="7">
        <v>0</v>
      </c>
      <c r="EB179" s="6">
        <v>0</v>
      </c>
      <c r="EC179" s="6">
        <v>0</v>
      </c>
      <c r="ED179" s="6">
        <v>0</v>
      </c>
      <c r="EE179" s="6">
        <v>0</v>
      </c>
      <c r="EF179" s="6">
        <v>0</v>
      </c>
      <c r="EG179" s="6">
        <v>0</v>
      </c>
      <c r="EH179" s="6">
        <v>0</v>
      </c>
      <c r="EI179" s="6">
        <v>0</v>
      </c>
      <c r="EJ179" s="6">
        <v>0</v>
      </c>
      <c r="EK179" s="6">
        <v>0</v>
      </c>
      <c r="EL179" s="6">
        <v>0</v>
      </c>
      <c r="EM179" s="6">
        <v>0</v>
      </c>
      <c r="EN179" s="6">
        <v>0</v>
      </c>
      <c r="EO179" s="6">
        <v>0</v>
      </c>
      <c r="EP179" s="6">
        <v>0</v>
      </c>
      <c r="EQ179" s="6">
        <v>0</v>
      </c>
      <c r="ER179" s="6">
        <v>0</v>
      </c>
      <c r="ES179" s="6">
        <v>0</v>
      </c>
      <c r="ET179" s="6">
        <v>0</v>
      </c>
      <c r="EU179" s="6">
        <v>0</v>
      </c>
      <c r="EV179" s="7">
        <v>0</v>
      </c>
      <c r="EW179" s="6">
        <v>0</v>
      </c>
      <c r="EX179" s="6">
        <v>0</v>
      </c>
      <c r="EY179" s="6">
        <v>0</v>
      </c>
      <c r="EZ179" s="6">
        <v>0</v>
      </c>
      <c r="FA179" s="6">
        <v>0</v>
      </c>
      <c r="FB179" s="6">
        <v>0</v>
      </c>
      <c r="FC179" s="6">
        <v>0</v>
      </c>
      <c r="FD179" s="6">
        <v>0</v>
      </c>
      <c r="FE179" s="6">
        <v>0</v>
      </c>
      <c r="FF179" s="6">
        <v>0</v>
      </c>
      <c r="FG179" s="6">
        <v>0</v>
      </c>
      <c r="FH179" s="6">
        <v>0</v>
      </c>
      <c r="FI179" s="6">
        <v>0</v>
      </c>
      <c r="FJ179" s="6">
        <v>0</v>
      </c>
      <c r="FK179" s="6">
        <v>0</v>
      </c>
      <c r="FL179" s="6">
        <v>0</v>
      </c>
      <c r="FM179" s="6">
        <v>0</v>
      </c>
      <c r="FN179" s="6">
        <v>0</v>
      </c>
      <c r="FO179" s="6">
        <v>0</v>
      </c>
      <c r="FP179" s="6">
        <v>0</v>
      </c>
      <c r="FQ179" s="7">
        <v>0</v>
      </c>
      <c r="FR179" s="6">
        <v>0</v>
      </c>
      <c r="FS179" s="6">
        <v>0</v>
      </c>
      <c r="FT179" s="6">
        <v>0</v>
      </c>
      <c r="FU179" s="6">
        <v>0</v>
      </c>
      <c r="FV179" s="6">
        <v>0</v>
      </c>
      <c r="FW179" s="6">
        <v>0</v>
      </c>
      <c r="FX179" s="6">
        <v>0</v>
      </c>
      <c r="FY179" s="6">
        <v>0</v>
      </c>
      <c r="FZ179" s="6">
        <v>0</v>
      </c>
      <c r="GA179" s="6">
        <v>0</v>
      </c>
      <c r="GB179" s="6">
        <v>0</v>
      </c>
      <c r="GC179" s="6">
        <v>0</v>
      </c>
      <c r="GD179" s="6">
        <v>0</v>
      </c>
      <c r="GE179" s="6">
        <v>0</v>
      </c>
      <c r="GF179" s="6">
        <v>0</v>
      </c>
      <c r="GG179" s="6">
        <v>0</v>
      </c>
      <c r="GH179" s="6">
        <v>0</v>
      </c>
      <c r="GI179" s="6">
        <v>0</v>
      </c>
      <c r="GJ179" s="6">
        <v>0</v>
      </c>
      <c r="GK179" s="6">
        <v>0</v>
      </c>
      <c r="GL179" s="7">
        <v>0</v>
      </c>
      <c r="GM179" s="6">
        <v>0</v>
      </c>
      <c r="GN179" s="6">
        <v>0</v>
      </c>
      <c r="GO179" s="6">
        <v>0</v>
      </c>
      <c r="GP179" s="6">
        <v>0</v>
      </c>
      <c r="GQ179" s="6">
        <v>0</v>
      </c>
      <c r="GR179" s="6">
        <v>0</v>
      </c>
      <c r="GS179" s="6">
        <v>0</v>
      </c>
      <c r="GT179" s="6">
        <v>0</v>
      </c>
      <c r="GU179" s="6">
        <v>0</v>
      </c>
      <c r="GV179" s="6">
        <v>0</v>
      </c>
      <c r="GW179" s="6">
        <v>0</v>
      </c>
      <c r="GX179" s="6">
        <v>0</v>
      </c>
      <c r="GY179" s="6">
        <v>0</v>
      </c>
      <c r="GZ179" s="6">
        <v>0</v>
      </c>
      <c r="HA179" s="6">
        <v>0</v>
      </c>
      <c r="HB179" s="6">
        <v>0</v>
      </c>
      <c r="HC179" s="6">
        <v>0</v>
      </c>
      <c r="HD179" s="6">
        <v>0</v>
      </c>
      <c r="HE179" s="6">
        <v>0</v>
      </c>
      <c r="HF179" s="6">
        <v>0</v>
      </c>
      <c r="HG179" s="7">
        <v>0</v>
      </c>
      <c r="HH179" s="6">
        <v>0</v>
      </c>
      <c r="HI179" s="6">
        <v>0</v>
      </c>
      <c r="HJ179" s="6">
        <v>0</v>
      </c>
      <c r="HK179" s="6">
        <v>0</v>
      </c>
      <c r="HL179" s="6">
        <v>0</v>
      </c>
      <c r="HM179" s="6">
        <v>0</v>
      </c>
      <c r="HN179" s="6">
        <v>0</v>
      </c>
      <c r="HO179" s="6">
        <v>0</v>
      </c>
      <c r="HP179" s="6">
        <v>0</v>
      </c>
      <c r="HQ179" s="6">
        <v>0</v>
      </c>
      <c r="HR179" s="6">
        <v>0</v>
      </c>
      <c r="HS179" s="6">
        <v>0</v>
      </c>
      <c r="HT179" s="6">
        <v>0</v>
      </c>
      <c r="HU179" s="6">
        <v>0</v>
      </c>
      <c r="HV179" s="6">
        <v>0</v>
      </c>
      <c r="HW179" s="6">
        <v>0</v>
      </c>
      <c r="HX179" s="6">
        <v>0</v>
      </c>
      <c r="HY179" s="6">
        <v>0</v>
      </c>
      <c r="HZ179" s="6">
        <v>0</v>
      </c>
      <c r="IA179" s="6">
        <v>0</v>
      </c>
      <c r="IB179" s="7">
        <v>0</v>
      </c>
    </row>
    <row r="180" spans="3:236" ht="14">
      <c r="C180" s="5" t="s">
        <v>186</v>
      </c>
      <c r="D180" s="6">
        <v>1352373</v>
      </c>
      <c r="E180" s="6">
        <v>1502855</v>
      </c>
      <c r="F180" s="6">
        <v>1514636</v>
      </c>
      <c r="G180" s="6">
        <v>1343286</v>
      </c>
      <c r="H180" s="6">
        <v>1110998</v>
      </c>
      <c r="I180" s="6">
        <v>1122524</v>
      </c>
      <c r="J180" s="6">
        <v>1307391</v>
      </c>
      <c r="K180" s="6">
        <v>1661196</v>
      </c>
      <c r="L180" s="19">
        <v>1612246</v>
      </c>
      <c r="M180" s="17"/>
      <c r="N180" s="18"/>
      <c r="O180" s="6">
        <v>1467779</v>
      </c>
      <c r="P180" s="6">
        <v>1270538</v>
      </c>
      <c r="Q180" s="6">
        <v>1233105</v>
      </c>
      <c r="R180" s="6">
        <v>1304667</v>
      </c>
      <c r="S180" s="6">
        <v>1352123</v>
      </c>
      <c r="T180" s="6">
        <v>1483928</v>
      </c>
      <c r="U180" s="6">
        <v>1583209</v>
      </c>
      <c r="V180" s="6">
        <v>1693005</v>
      </c>
      <c r="W180" s="6">
        <v>1832660</v>
      </c>
      <c r="X180" s="6">
        <v>1887580</v>
      </c>
      <c r="Y180" s="6">
        <v>2016702</v>
      </c>
      <c r="Z180" s="7">
        <v>1482640.05</v>
      </c>
      <c r="AA180" s="6">
        <v>1300957</v>
      </c>
      <c r="AB180" s="6">
        <v>1269044</v>
      </c>
      <c r="AC180" s="6">
        <v>1159181</v>
      </c>
      <c r="AD180" s="6">
        <v>1288363</v>
      </c>
      <c r="AE180" s="6">
        <v>1288363</v>
      </c>
      <c r="AF180" s="6">
        <v>1307248</v>
      </c>
      <c r="AG180" s="6">
        <v>1297906</v>
      </c>
      <c r="AH180" s="6">
        <v>1037806</v>
      </c>
      <c r="AI180" s="6">
        <v>1729866</v>
      </c>
      <c r="AJ180" s="6">
        <v>1804225</v>
      </c>
      <c r="AK180" s="6">
        <v>1830175</v>
      </c>
      <c r="AL180" s="6">
        <v>1820039</v>
      </c>
      <c r="AM180" s="6">
        <v>1857057</v>
      </c>
      <c r="AN180" s="6">
        <v>1858740</v>
      </c>
      <c r="AO180" s="6">
        <v>1862134</v>
      </c>
      <c r="AP180" s="6">
        <v>1855346</v>
      </c>
      <c r="AQ180" s="6">
        <v>1853553</v>
      </c>
      <c r="AR180" s="6">
        <v>1855130</v>
      </c>
      <c r="AS180" s="6">
        <v>1855489</v>
      </c>
      <c r="AT180" s="6">
        <v>1856243</v>
      </c>
      <c r="AU180" s="7">
        <v>1599343.25</v>
      </c>
      <c r="AV180" s="6">
        <v>8976839</v>
      </c>
      <c r="AW180" s="6">
        <v>9686400</v>
      </c>
      <c r="AX180" s="6">
        <v>9584750</v>
      </c>
      <c r="AY180" s="6">
        <v>8890473</v>
      </c>
      <c r="AZ180" s="6">
        <v>7920390</v>
      </c>
      <c r="BA180" s="6">
        <v>8106773</v>
      </c>
      <c r="BB180" s="6">
        <v>8753686</v>
      </c>
      <c r="BC180" s="6">
        <v>10705748</v>
      </c>
      <c r="BD180" s="6">
        <v>10758733</v>
      </c>
      <c r="BE180" s="6">
        <v>10045427</v>
      </c>
      <c r="BF180" s="6">
        <v>8658457</v>
      </c>
      <c r="BG180" s="6">
        <v>8406319</v>
      </c>
      <c r="BH180" s="6">
        <v>8087739</v>
      </c>
      <c r="BI180" s="6">
        <v>8404568</v>
      </c>
      <c r="BJ180" s="6">
        <v>9173701</v>
      </c>
      <c r="BK180" s="6">
        <v>9720192</v>
      </c>
      <c r="BL180" s="6">
        <v>10523138</v>
      </c>
      <c r="BM180" s="6">
        <v>11379532</v>
      </c>
      <c r="BN180" s="6">
        <v>11646416</v>
      </c>
      <c r="BO180" s="6">
        <v>12543575</v>
      </c>
      <c r="BP180" s="7">
        <v>9598642.8000000007</v>
      </c>
      <c r="BQ180" s="6">
        <v>429317</v>
      </c>
      <c r="BR180" s="6">
        <v>418783</v>
      </c>
      <c r="BS180" s="6">
        <v>382529</v>
      </c>
      <c r="BT180" s="6">
        <v>425163</v>
      </c>
      <c r="BU180" s="6">
        <v>425162</v>
      </c>
      <c r="BV180" s="6">
        <v>431394</v>
      </c>
      <c r="BW180" s="6">
        <v>428310</v>
      </c>
      <c r="BX180" s="6">
        <v>342474</v>
      </c>
      <c r="BY180" s="6">
        <v>570855</v>
      </c>
      <c r="BZ180" s="6">
        <v>595393</v>
      </c>
      <c r="CA180" s="6">
        <v>603957</v>
      </c>
      <c r="CB180" s="6">
        <v>600612</v>
      </c>
      <c r="CC180" s="6">
        <v>612826</v>
      </c>
      <c r="CD180" s="6">
        <v>613384</v>
      </c>
      <c r="CE180" s="6">
        <v>614502</v>
      </c>
      <c r="CF180" s="6">
        <v>612262</v>
      </c>
      <c r="CG180" s="6">
        <v>611672</v>
      </c>
      <c r="CH180" s="6">
        <v>612193</v>
      </c>
      <c r="CI180" s="6">
        <v>612313</v>
      </c>
      <c r="CJ180" s="6">
        <v>612561</v>
      </c>
      <c r="CK180" s="7">
        <v>527783.1</v>
      </c>
      <c r="CL180" s="6">
        <v>33715</v>
      </c>
      <c r="CM180" s="6">
        <v>33815</v>
      </c>
      <c r="CN180" s="6">
        <v>28526</v>
      </c>
      <c r="CO180" s="6">
        <v>30059</v>
      </c>
      <c r="CP180" s="6">
        <v>31738</v>
      </c>
      <c r="CQ180" s="6">
        <v>34453</v>
      </c>
      <c r="CR180" s="6">
        <v>34873</v>
      </c>
      <c r="CS180" s="6">
        <v>33135</v>
      </c>
      <c r="CT180" s="6">
        <v>33870</v>
      </c>
      <c r="CU180" s="6">
        <v>33396</v>
      </c>
      <c r="CV180" s="6">
        <v>26788</v>
      </c>
      <c r="CW180" s="6">
        <v>23981</v>
      </c>
      <c r="CX180" s="6">
        <v>0</v>
      </c>
      <c r="CY180" s="6">
        <v>0</v>
      </c>
      <c r="CZ180" s="6">
        <v>2352</v>
      </c>
      <c r="DA180" s="6">
        <v>16785</v>
      </c>
      <c r="DB180" s="6">
        <v>28868</v>
      </c>
      <c r="DC180" s="6">
        <v>29694</v>
      </c>
      <c r="DD180" s="6">
        <v>30606</v>
      </c>
      <c r="DE180" s="6">
        <v>34673</v>
      </c>
      <c r="DF180" s="7">
        <v>26066.35</v>
      </c>
      <c r="DG180" s="6">
        <v>0</v>
      </c>
      <c r="DH180" s="6">
        <v>0</v>
      </c>
      <c r="DI180" s="6">
        <v>0</v>
      </c>
      <c r="DJ180" s="6">
        <v>0</v>
      </c>
      <c r="DK180" s="6">
        <v>0</v>
      </c>
      <c r="DL180" s="6">
        <v>0</v>
      </c>
      <c r="DM180" s="6">
        <v>0</v>
      </c>
      <c r="DN180" s="6">
        <v>0</v>
      </c>
      <c r="DO180" s="6">
        <v>0</v>
      </c>
      <c r="DP180" s="6">
        <v>0</v>
      </c>
      <c r="DQ180" s="6">
        <v>0</v>
      </c>
      <c r="DR180" s="6">
        <v>0</v>
      </c>
      <c r="DS180" s="6">
        <v>0</v>
      </c>
      <c r="DT180" s="6">
        <v>0</v>
      </c>
      <c r="DU180" s="6">
        <v>0</v>
      </c>
      <c r="DV180" s="6">
        <v>6863</v>
      </c>
      <c r="DW180" s="6">
        <v>6579</v>
      </c>
      <c r="DX180" s="6">
        <v>4435</v>
      </c>
      <c r="DY180" s="6">
        <v>4427</v>
      </c>
      <c r="DZ180" s="6">
        <v>7807</v>
      </c>
      <c r="EA180" s="7">
        <v>1505.55</v>
      </c>
      <c r="EB180" s="6">
        <v>8583</v>
      </c>
      <c r="EC180" s="6">
        <v>9727</v>
      </c>
      <c r="ED180" s="6">
        <v>9759</v>
      </c>
      <c r="EE180" s="6">
        <v>9684</v>
      </c>
      <c r="EF180" s="6">
        <v>7926</v>
      </c>
      <c r="EG180" s="6">
        <v>9680</v>
      </c>
      <c r="EH180" s="6">
        <v>6979</v>
      </c>
      <c r="EI180" s="6">
        <v>10011</v>
      </c>
      <c r="EJ180" s="6">
        <v>17768</v>
      </c>
      <c r="EK180" s="6">
        <v>10981</v>
      </c>
      <c r="EL180" s="6">
        <v>8454</v>
      </c>
      <c r="EM180" s="6">
        <v>10094</v>
      </c>
      <c r="EN180" s="6">
        <v>8131</v>
      </c>
      <c r="EO180" s="6">
        <v>8811</v>
      </c>
      <c r="EP180" s="6">
        <v>8300</v>
      </c>
      <c r="EQ180" s="6">
        <v>3745</v>
      </c>
      <c r="ER180" s="6">
        <v>546</v>
      </c>
      <c r="ES180" s="6">
        <v>1661</v>
      </c>
      <c r="ET180" s="6">
        <v>1697</v>
      </c>
      <c r="EU180" s="6">
        <v>1536</v>
      </c>
      <c r="EV180" s="7">
        <v>7703.65</v>
      </c>
      <c r="EW180" s="6">
        <v>520</v>
      </c>
      <c r="EX180" s="6">
        <v>385</v>
      </c>
      <c r="EY180" s="6">
        <v>689</v>
      </c>
      <c r="EZ180" s="6">
        <v>554</v>
      </c>
      <c r="FA180" s="6">
        <v>326</v>
      </c>
      <c r="FB180" s="6">
        <v>355</v>
      </c>
      <c r="FC180" s="6">
        <v>440</v>
      </c>
      <c r="FD180" s="6">
        <v>537</v>
      </c>
      <c r="FE180" s="6">
        <v>826</v>
      </c>
      <c r="FF180" s="6">
        <v>293</v>
      </c>
      <c r="FG180" s="6">
        <v>397</v>
      </c>
      <c r="FH180" s="6">
        <v>492</v>
      </c>
      <c r="FI180" s="6">
        <v>606</v>
      </c>
      <c r="FJ180" s="6">
        <v>757</v>
      </c>
      <c r="FK180" s="6">
        <v>890</v>
      </c>
      <c r="FL180" s="6">
        <v>481</v>
      </c>
      <c r="FM180" s="6">
        <v>99</v>
      </c>
      <c r="FN180" s="6">
        <v>0</v>
      </c>
      <c r="FO180" s="6">
        <v>0</v>
      </c>
      <c r="FP180" s="6">
        <v>53</v>
      </c>
      <c r="FQ180" s="7">
        <v>435</v>
      </c>
      <c r="FR180" s="6">
        <v>4110</v>
      </c>
      <c r="FS180" s="6">
        <v>4527</v>
      </c>
      <c r="FT180" s="6">
        <v>3764</v>
      </c>
      <c r="FU180" s="6">
        <v>3715</v>
      </c>
      <c r="FV180" s="6">
        <v>4169</v>
      </c>
      <c r="FW180" s="6">
        <v>5691</v>
      </c>
      <c r="FX180" s="6">
        <v>5070</v>
      </c>
      <c r="FY180" s="6">
        <v>4448</v>
      </c>
      <c r="FZ180" s="6">
        <v>5345</v>
      </c>
      <c r="GA180" s="6">
        <v>4215</v>
      </c>
      <c r="GB180" s="6">
        <v>4729</v>
      </c>
      <c r="GC180" s="6">
        <v>5236</v>
      </c>
      <c r="GD180" s="6">
        <v>4501</v>
      </c>
      <c r="GE180" s="6">
        <v>4235</v>
      </c>
      <c r="GF180" s="6">
        <v>4466</v>
      </c>
      <c r="GG180" s="6">
        <v>4660</v>
      </c>
      <c r="GH180" s="6">
        <v>4621</v>
      </c>
      <c r="GI180" s="6">
        <v>4903</v>
      </c>
      <c r="GJ180" s="6">
        <v>5178</v>
      </c>
      <c r="GK180" s="6">
        <v>4755</v>
      </c>
      <c r="GL180" s="7">
        <v>4616.8999999999996</v>
      </c>
      <c r="GM180" s="6">
        <v>0</v>
      </c>
      <c r="GN180" s="6">
        <v>0</v>
      </c>
      <c r="GO180" s="6">
        <v>0</v>
      </c>
      <c r="GP180" s="6">
        <v>0</v>
      </c>
      <c r="GQ180" s="6">
        <v>0</v>
      </c>
      <c r="GR180" s="6">
        <v>0</v>
      </c>
      <c r="GS180" s="6">
        <v>0</v>
      </c>
      <c r="GT180" s="6">
        <v>0</v>
      </c>
      <c r="GU180" s="6">
        <v>0</v>
      </c>
      <c r="GV180" s="6">
        <v>0</v>
      </c>
      <c r="GW180" s="6">
        <v>0</v>
      </c>
      <c r="GX180" s="6">
        <v>0</v>
      </c>
      <c r="GY180" s="6">
        <v>0</v>
      </c>
      <c r="GZ180" s="6">
        <v>0</v>
      </c>
      <c r="HA180" s="6">
        <v>0</v>
      </c>
      <c r="HB180" s="6">
        <v>0</v>
      </c>
      <c r="HC180" s="6">
        <v>0</v>
      </c>
      <c r="HD180" s="6">
        <v>0</v>
      </c>
      <c r="HE180" s="6">
        <v>0</v>
      </c>
      <c r="HF180" s="6">
        <v>0</v>
      </c>
      <c r="HG180" s="7">
        <v>0</v>
      </c>
      <c r="HH180" s="6">
        <v>73869</v>
      </c>
      <c r="HI180" s="6">
        <v>72314</v>
      </c>
      <c r="HJ180" s="6">
        <v>67313</v>
      </c>
      <c r="HK180" s="6">
        <v>74808</v>
      </c>
      <c r="HL180" s="6">
        <v>72748</v>
      </c>
      <c r="HM180" s="6">
        <v>71887</v>
      </c>
      <c r="HN180" s="6">
        <v>70317</v>
      </c>
      <c r="HO180" s="6">
        <v>79993</v>
      </c>
      <c r="HP180" s="6">
        <v>90150</v>
      </c>
      <c r="HQ180" s="6">
        <v>94871</v>
      </c>
      <c r="HR180" s="6">
        <v>78732</v>
      </c>
      <c r="HS180" s="6">
        <v>74367</v>
      </c>
      <c r="HT180" s="6">
        <v>64082</v>
      </c>
      <c r="HU180" s="6">
        <v>67077</v>
      </c>
      <c r="HV180" s="6">
        <v>75129</v>
      </c>
      <c r="HW180" s="6">
        <v>75390</v>
      </c>
      <c r="HX180" s="6">
        <v>82217</v>
      </c>
      <c r="HY180" s="6">
        <v>86506</v>
      </c>
      <c r="HZ180" s="6">
        <v>84080</v>
      </c>
      <c r="IA180" s="6">
        <v>89472</v>
      </c>
      <c r="IB180" s="7">
        <v>77266.100000000006</v>
      </c>
    </row>
    <row r="181" spans="3:236" ht="14">
      <c r="C181" s="5" t="s">
        <v>187</v>
      </c>
      <c r="D181" s="6">
        <v>231932</v>
      </c>
      <c r="E181" s="6">
        <v>199350</v>
      </c>
      <c r="F181" s="6">
        <v>192815</v>
      </c>
      <c r="G181" s="6">
        <v>183640</v>
      </c>
      <c r="H181" s="6">
        <v>191812</v>
      </c>
      <c r="I181" s="6">
        <v>183364</v>
      </c>
      <c r="J181" s="6">
        <v>182545</v>
      </c>
      <c r="K181" s="6">
        <v>152214</v>
      </c>
      <c r="L181" s="19">
        <v>134980</v>
      </c>
      <c r="M181" s="17"/>
      <c r="N181" s="18"/>
      <c r="O181" s="6">
        <v>118298</v>
      </c>
      <c r="P181" s="6">
        <v>142656</v>
      </c>
      <c r="Q181" s="6">
        <v>162886</v>
      </c>
      <c r="R181" s="6">
        <v>142512</v>
      </c>
      <c r="S181" s="6">
        <v>134249</v>
      </c>
      <c r="T181" s="6">
        <v>128812</v>
      </c>
      <c r="U181" s="6">
        <v>128919</v>
      </c>
      <c r="V181" s="6">
        <v>139086</v>
      </c>
      <c r="W181" s="6">
        <v>127154</v>
      </c>
      <c r="X181" s="6">
        <v>152382</v>
      </c>
      <c r="Y181" s="6">
        <v>144619</v>
      </c>
      <c r="Z181" s="7">
        <v>158711.25</v>
      </c>
      <c r="AA181" s="6">
        <v>18000</v>
      </c>
      <c r="AB181" s="6">
        <v>18000</v>
      </c>
      <c r="AC181" s="6">
        <v>18000</v>
      </c>
      <c r="AD181" s="6">
        <v>18000</v>
      </c>
      <c r="AE181" s="6">
        <v>18000</v>
      </c>
      <c r="AF181" s="6">
        <v>18000</v>
      </c>
      <c r="AG181" s="6">
        <v>18000</v>
      </c>
      <c r="AH181" s="6">
        <v>18000</v>
      </c>
      <c r="AI181" s="6">
        <v>18000</v>
      </c>
      <c r="AJ181" s="6">
        <v>18000</v>
      </c>
      <c r="AK181" s="6">
        <v>18000</v>
      </c>
      <c r="AL181" s="6">
        <v>18000</v>
      </c>
      <c r="AM181" s="6">
        <v>18000</v>
      </c>
      <c r="AN181" s="6">
        <v>18000</v>
      </c>
      <c r="AO181" s="6">
        <v>18000</v>
      </c>
      <c r="AP181" s="6">
        <v>18000</v>
      </c>
      <c r="AQ181" s="6">
        <v>18000</v>
      </c>
      <c r="AR181" s="6">
        <v>18000</v>
      </c>
      <c r="AS181" s="6">
        <v>18000</v>
      </c>
      <c r="AT181" s="6">
        <v>18000</v>
      </c>
      <c r="AU181" s="7">
        <v>18000</v>
      </c>
      <c r="AV181" s="6">
        <v>231932</v>
      </c>
      <c r="AW181" s="6">
        <v>199350</v>
      </c>
      <c r="AX181" s="6">
        <v>192815</v>
      </c>
      <c r="AY181" s="6">
        <v>183640</v>
      </c>
      <c r="AZ181" s="6">
        <v>191812</v>
      </c>
      <c r="BA181" s="6">
        <v>183364</v>
      </c>
      <c r="BB181" s="6">
        <v>182545</v>
      </c>
      <c r="BC181" s="6">
        <v>152214</v>
      </c>
      <c r="BD181" s="6">
        <v>134980</v>
      </c>
      <c r="BE181" s="6">
        <v>118298</v>
      </c>
      <c r="BF181" s="6">
        <v>142656</v>
      </c>
      <c r="BG181" s="6">
        <v>162886</v>
      </c>
      <c r="BH181" s="6">
        <v>142512</v>
      </c>
      <c r="BI181" s="6">
        <v>134249</v>
      </c>
      <c r="BJ181" s="6">
        <v>128812</v>
      </c>
      <c r="BK181" s="6">
        <v>128919</v>
      </c>
      <c r="BL181" s="6">
        <v>139086</v>
      </c>
      <c r="BM181" s="6">
        <v>127154</v>
      </c>
      <c r="BN181" s="6">
        <v>152382</v>
      </c>
      <c r="BO181" s="6">
        <v>144619</v>
      </c>
      <c r="BP181" s="7">
        <v>158711.25</v>
      </c>
      <c r="BQ181" s="6">
        <v>1200</v>
      </c>
      <c r="BR181" s="6">
        <v>1200</v>
      </c>
      <c r="BS181" s="6">
        <v>1200</v>
      </c>
      <c r="BT181" s="6">
        <v>1200</v>
      </c>
      <c r="BU181" s="6">
        <v>1200</v>
      </c>
      <c r="BV181" s="6">
        <v>1200</v>
      </c>
      <c r="BW181" s="6">
        <v>1200</v>
      </c>
      <c r="BX181" s="6">
        <v>1200</v>
      </c>
      <c r="BY181" s="6">
        <v>1200</v>
      </c>
      <c r="BZ181" s="6">
        <v>1200</v>
      </c>
      <c r="CA181" s="6">
        <v>1200</v>
      </c>
      <c r="CB181" s="6">
        <v>1200</v>
      </c>
      <c r="CC181" s="6">
        <v>1200</v>
      </c>
      <c r="CD181" s="6">
        <v>1200</v>
      </c>
      <c r="CE181" s="6">
        <v>1200</v>
      </c>
      <c r="CF181" s="6">
        <v>1200</v>
      </c>
      <c r="CG181" s="6">
        <v>1200</v>
      </c>
      <c r="CH181" s="6">
        <v>1200</v>
      </c>
      <c r="CI181" s="6">
        <v>1200</v>
      </c>
      <c r="CJ181" s="6">
        <v>1200</v>
      </c>
      <c r="CK181" s="7">
        <v>1200</v>
      </c>
      <c r="CL181" s="6">
        <v>0</v>
      </c>
      <c r="CM181" s="6">
        <v>0</v>
      </c>
      <c r="CN181" s="6">
        <v>0</v>
      </c>
      <c r="CO181" s="6">
        <v>0</v>
      </c>
      <c r="CP181" s="6">
        <v>0</v>
      </c>
      <c r="CQ181" s="6">
        <v>0</v>
      </c>
      <c r="CR181" s="6">
        <v>0</v>
      </c>
      <c r="CS181" s="6">
        <v>0</v>
      </c>
      <c r="CT181" s="6">
        <v>0</v>
      </c>
      <c r="CU181" s="6">
        <v>0</v>
      </c>
      <c r="CV181" s="6">
        <v>0</v>
      </c>
      <c r="CW181" s="6">
        <v>0</v>
      </c>
      <c r="CX181" s="6">
        <v>0</v>
      </c>
      <c r="CY181" s="6">
        <v>0</v>
      </c>
      <c r="CZ181" s="6">
        <v>0</v>
      </c>
      <c r="DA181" s="6">
        <v>0</v>
      </c>
      <c r="DB181" s="6">
        <v>0</v>
      </c>
      <c r="DC181" s="6">
        <v>0</v>
      </c>
      <c r="DD181" s="6">
        <v>0</v>
      </c>
      <c r="DE181" s="6">
        <v>0</v>
      </c>
      <c r="DF181" s="7">
        <v>0</v>
      </c>
      <c r="DG181" s="6">
        <v>0</v>
      </c>
      <c r="DH181" s="6">
        <v>0</v>
      </c>
      <c r="DI181" s="6">
        <v>0</v>
      </c>
      <c r="DJ181" s="6">
        <v>0</v>
      </c>
      <c r="DK181" s="6">
        <v>0</v>
      </c>
      <c r="DL181" s="6">
        <v>0</v>
      </c>
      <c r="DM181" s="6">
        <v>0</v>
      </c>
      <c r="DN181" s="6">
        <v>0</v>
      </c>
      <c r="DO181" s="6">
        <v>0</v>
      </c>
      <c r="DP181" s="6">
        <v>0</v>
      </c>
      <c r="DQ181" s="6">
        <v>0</v>
      </c>
      <c r="DR181" s="6">
        <v>0</v>
      </c>
      <c r="DS181" s="6">
        <v>0</v>
      </c>
      <c r="DT181" s="6">
        <v>0</v>
      </c>
      <c r="DU181" s="6">
        <v>0</v>
      </c>
      <c r="DV181" s="6">
        <v>0</v>
      </c>
      <c r="DW181" s="6">
        <v>0</v>
      </c>
      <c r="DX181" s="6">
        <v>0</v>
      </c>
      <c r="DY181" s="6">
        <v>0</v>
      </c>
      <c r="DZ181" s="6">
        <v>0</v>
      </c>
      <c r="EA181" s="7">
        <v>0</v>
      </c>
      <c r="EB181" s="6">
        <v>0</v>
      </c>
      <c r="EC181" s="6">
        <v>0</v>
      </c>
      <c r="ED181" s="6">
        <v>0</v>
      </c>
      <c r="EE181" s="6">
        <v>0</v>
      </c>
      <c r="EF181" s="6">
        <v>0</v>
      </c>
      <c r="EG181" s="6">
        <v>0</v>
      </c>
      <c r="EH181" s="6">
        <v>0</v>
      </c>
      <c r="EI181" s="6">
        <v>0</v>
      </c>
      <c r="EJ181" s="6">
        <v>0</v>
      </c>
      <c r="EK181" s="6">
        <v>0</v>
      </c>
      <c r="EL181" s="6">
        <v>0</v>
      </c>
      <c r="EM181" s="6">
        <v>0</v>
      </c>
      <c r="EN181" s="6">
        <v>0</v>
      </c>
      <c r="EO181" s="6">
        <v>0</v>
      </c>
      <c r="EP181" s="6">
        <v>0</v>
      </c>
      <c r="EQ181" s="6">
        <v>0</v>
      </c>
      <c r="ER181" s="6">
        <v>0</v>
      </c>
      <c r="ES181" s="6">
        <v>0</v>
      </c>
      <c r="ET181" s="6">
        <v>0</v>
      </c>
      <c r="EU181" s="6">
        <v>0</v>
      </c>
      <c r="EV181" s="7">
        <v>0</v>
      </c>
      <c r="EW181" s="6">
        <v>0</v>
      </c>
      <c r="EX181" s="6">
        <v>0</v>
      </c>
      <c r="EY181" s="6">
        <v>0</v>
      </c>
      <c r="EZ181" s="6">
        <v>0</v>
      </c>
      <c r="FA181" s="6">
        <v>0</v>
      </c>
      <c r="FB181" s="6">
        <v>0</v>
      </c>
      <c r="FC181" s="6">
        <v>0</v>
      </c>
      <c r="FD181" s="6">
        <v>0</v>
      </c>
      <c r="FE181" s="6">
        <v>0</v>
      </c>
      <c r="FF181" s="6">
        <v>0</v>
      </c>
      <c r="FG181" s="6">
        <v>0</v>
      </c>
      <c r="FH181" s="6">
        <v>0</v>
      </c>
      <c r="FI181" s="6">
        <v>0</v>
      </c>
      <c r="FJ181" s="6">
        <v>0</v>
      </c>
      <c r="FK181" s="6">
        <v>0</v>
      </c>
      <c r="FL181" s="6">
        <v>0</v>
      </c>
      <c r="FM181" s="6">
        <v>0</v>
      </c>
      <c r="FN181" s="6">
        <v>0</v>
      </c>
      <c r="FO181" s="6">
        <v>0</v>
      </c>
      <c r="FP181" s="6">
        <v>0</v>
      </c>
      <c r="FQ181" s="7">
        <v>0</v>
      </c>
      <c r="FR181" s="6">
        <v>0</v>
      </c>
      <c r="FS181" s="6">
        <v>0</v>
      </c>
      <c r="FT181" s="6">
        <v>0</v>
      </c>
      <c r="FU181" s="6">
        <v>0</v>
      </c>
      <c r="FV181" s="6">
        <v>0</v>
      </c>
      <c r="FW181" s="6">
        <v>0</v>
      </c>
      <c r="FX181" s="6">
        <v>0</v>
      </c>
      <c r="FY181" s="6">
        <v>0</v>
      </c>
      <c r="FZ181" s="6">
        <v>0</v>
      </c>
      <c r="GA181" s="6">
        <v>0</v>
      </c>
      <c r="GB181" s="6">
        <v>0</v>
      </c>
      <c r="GC181" s="6">
        <v>0</v>
      </c>
      <c r="GD181" s="6">
        <v>0</v>
      </c>
      <c r="GE181" s="6">
        <v>0</v>
      </c>
      <c r="GF181" s="6">
        <v>0</v>
      </c>
      <c r="GG181" s="6">
        <v>0</v>
      </c>
      <c r="GH181" s="6">
        <v>0</v>
      </c>
      <c r="GI181" s="6">
        <v>0</v>
      </c>
      <c r="GJ181" s="6">
        <v>0</v>
      </c>
      <c r="GK181" s="6">
        <v>0</v>
      </c>
      <c r="GL181" s="7">
        <v>0</v>
      </c>
      <c r="GM181" s="6">
        <v>0</v>
      </c>
      <c r="GN181" s="6">
        <v>0</v>
      </c>
      <c r="GO181" s="6">
        <v>0</v>
      </c>
      <c r="GP181" s="6">
        <v>0</v>
      </c>
      <c r="GQ181" s="6">
        <v>0</v>
      </c>
      <c r="GR181" s="6">
        <v>0</v>
      </c>
      <c r="GS181" s="6">
        <v>0</v>
      </c>
      <c r="GT181" s="6">
        <v>0</v>
      </c>
      <c r="GU181" s="6">
        <v>0</v>
      </c>
      <c r="GV181" s="6">
        <v>0</v>
      </c>
      <c r="GW181" s="6">
        <v>0</v>
      </c>
      <c r="GX181" s="6">
        <v>0</v>
      </c>
      <c r="GY181" s="6">
        <v>0</v>
      </c>
      <c r="GZ181" s="6">
        <v>0</v>
      </c>
      <c r="HA181" s="6">
        <v>0</v>
      </c>
      <c r="HB181" s="6">
        <v>0</v>
      </c>
      <c r="HC181" s="6">
        <v>0</v>
      </c>
      <c r="HD181" s="6">
        <v>0</v>
      </c>
      <c r="HE181" s="6">
        <v>0</v>
      </c>
      <c r="HF181" s="6">
        <v>0</v>
      </c>
      <c r="HG181" s="7">
        <v>0</v>
      </c>
      <c r="HH181" s="6">
        <v>0</v>
      </c>
      <c r="HI181" s="6">
        <v>0</v>
      </c>
      <c r="HJ181" s="6">
        <v>0</v>
      </c>
      <c r="HK181" s="6">
        <v>0</v>
      </c>
      <c r="HL181" s="6">
        <v>0</v>
      </c>
      <c r="HM181" s="6">
        <v>0</v>
      </c>
      <c r="HN181" s="6">
        <v>0</v>
      </c>
      <c r="HO181" s="6">
        <v>0</v>
      </c>
      <c r="HP181" s="6">
        <v>0</v>
      </c>
      <c r="HQ181" s="6">
        <v>0</v>
      </c>
      <c r="HR181" s="6">
        <v>0</v>
      </c>
      <c r="HS181" s="6">
        <v>0</v>
      </c>
      <c r="HT181" s="6">
        <v>0</v>
      </c>
      <c r="HU181" s="6">
        <v>0</v>
      </c>
      <c r="HV181" s="6">
        <v>0</v>
      </c>
      <c r="HW181" s="6">
        <v>0</v>
      </c>
      <c r="HX181" s="6">
        <v>0</v>
      </c>
      <c r="HY181" s="6">
        <v>0</v>
      </c>
      <c r="HZ181" s="6">
        <v>0</v>
      </c>
      <c r="IA181" s="6">
        <v>0</v>
      </c>
      <c r="IB181" s="7">
        <v>0</v>
      </c>
    </row>
    <row r="182" spans="3:236" ht="14">
      <c r="C182" s="5" t="s">
        <v>188</v>
      </c>
      <c r="D182" s="6">
        <v>163398</v>
      </c>
      <c r="E182" s="6">
        <v>135701</v>
      </c>
      <c r="F182" s="6">
        <v>130368</v>
      </c>
      <c r="G182" s="6">
        <v>127624</v>
      </c>
      <c r="H182" s="6">
        <v>125949</v>
      </c>
      <c r="I182" s="6">
        <v>105026</v>
      </c>
      <c r="J182" s="6">
        <v>103671</v>
      </c>
      <c r="K182" s="6">
        <v>108611</v>
      </c>
      <c r="L182" s="19">
        <v>117166</v>
      </c>
      <c r="M182" s="17"/>
      <c r="N182" s="18"/>
      <c r="O182" s="6">
        <v>114195</v>
      </c>
      <c r="P182" s="6">
        <v>124073</v>
      </c>
      <c r="Q182" s="6">
        <v>123033</v>
      </c>
      <c r="R182" s="6">
        <v>140251</v>
      </c>
      <c r="S182" s="6">
        <v>125488</v>
      </c>
      <c r="T182" s="6">
        <v>135746</v>
      </c>
      <c r="U182" s="6">
        <v>147218</v>
      </c>
      <c r="V182" s="6">
        <v>179340</v>
      </c>
      <c r="W182" s="6">
        <v>180405</v>
      </c>
      <c r="X182" s="6">
        <v>193272</v>
      </c>
      <c r="Y182" s="6">
        <v>185743</v>
      </c>
      <c r="Z182" s="7">
        <v>138313.9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0</v>
      </c>
      <c r="AJ182" s="6">
        <v>0</v>
      </c>
      <c r="AK182" s="6">
        <v>0</v>
      </c>
      <c r="AL182" s="6">
        <v>0</v>
      </c>
      <c r="AM182" s="6">
        <v>0</v>
      </c>
      <c r="AN182" s="6">
        <v>0</v>
      </c>
      <c r="AO182" s="6">
        <v>0</v>
      </c>
      <c r="AP182" s="6">
        <v>0</v>
      </c>
      <c r="AQ182" s="6">
        <v>0</v>
      </c>
      <c r="AR182" s="6">
        <v>0</v>
      </c>
      <c r="AS182" s="6">
        <v>0</v>
      </c>
      <c r="AT182" s="6">
        <v>0</v>
      </c>
      <c r="AU182" s="7">
        <v>0</v>
      </c>
      <c r="AV182" s="6">
        <v>306653</v>
      </c>
      <c r="AW182" s="6">
        <v>249882</v>
      </c>
      <c r="AX182" s="6">
        <v>236966</v>
      </c>
      <c r="AY182" s="6">
        <v>233022</v>
      </c>
      <c r="AZ182" s="6">
        <v>232408</v>
      </c>
      <c r="BA182" s="6">
        <v>194297</v>
      </c>
      <c r="BB182" s="6">
        <v>191788</v>
      </c>
      <c r="BC182" s="6">
        <v>200927</v>
      </c>
      <c r="BD182" s="6">
        <v>216755</v>
      </c>
      <c r="BE182" s="6">
        <v>209918</v>
      </c>
      <c r="BF182" s="6">
        <v>224284</v>
      </c>
      <c r="BG182" s="6">
        <v>220724</v>
      </c>
      <c r="BH182" s="6">
        <v>241735</v>
      </c>
      <c r="BI182" s="6">
        <v>216513</v>
      </c>
      <c r="BJ182" s="6">
        <v>240001</v>
      </c>
      <c r="BK182" s="6">
        <v>250050</v>
      </c>
      <c r="BL182" s="6">
        <v>298008</v>
      </c>
      <c r="BM182" s="6">
        <v>293518</v>
      </c>
      <c r="BN182" s="6">
        <v>314478</v>
      </c>
      <c r="BO182" s="6">
        <v>299328</v>
      </c>
      <c r="BP182" s="7">
        <v>243562.75</v>
      </c>
      <c r="BQ182" s="6">
        <v>0</v>
      </c>
      <c r="BR182" s="6">
        <v>0</v>
      </c>
      <c r="BS182" s="6">
        <v>0</v>
      </c>
      <c r="BT182" s="6">
        <v>0</v>
      </c>
      <c r="BU182" s="6">
        <v>0</v>
      </c>
      <c r="BV182" s="6">
        <v>0</v>
      </c>
      <c r="BW182" s="6">
        <v>0</v>
      </c>
      <c r="BX182" s="6">
        <v>0</v>
      </c>
      <c r="BY182" s="6">
        <v>0</v>
      </c>
      <c r="BZ182" s="6">
        <v>0</v>
      </c>
      <c r="CA182" s="6">
        <v>0</v>
      </c>
      <c r="CB182" s="6">
        <v>0</v>
      </c>
      <c r="CC182" s="6">
        <v>0</v>
      </c>
      <c r="CD182" s="6">
        <v>0</v>
      </c>
      <c r="CE182" s="6">
        <v>0</v>
      </c>
      <c r="CF182" s="6">
        <v>0</v>
      </c>
      <c r="CG182" s="6">
        <v>0</v>
      </c>
      <c r="CH182" s="6">
        <v>0</v>
      </c>
      <c r="CI182" s="6">
        <v>0</v>
      </c>
      <c r="CJ182" s="6">
        <v>0</v>
      </c>
      <c r="CK182" s="7">
        <v>0</v>
      </c>
      <c r="CL182" s="6">
        <v>0</v>
      </c>
      <c r="CM182" s="6">
        <v>0</v>
      </c>
      <c r="CN182" s="6">
        <v>0</v>
      </c>
      <c r="CO182" s="6">
        <v>0</v>
      </c>
      <c r="CP182" s="6">
        <v>0</v>
      </c>
      <c r="CQ182" s="6">
        <v>0</v>
      </c>
      <c r="CR182" s="6">
        <v>0</v>
      </c>
      <c r="CS182" s="6">
        <v>0</v>
      </c>
      <c r="CT182" s="6">
        <v>0</v>
      </c>
      <c r="CU182" s="6">
        <v>0</v>
      </c>
      <c r="CV182" s="6">
        <v>0</v>
      </c>
      <c r="CW182" s="6">
        <v>0</v>
      </c>
      <c r="CX182" s="6">
        <v>0</v>
      </c>
      <c r="CY182" s="6">
        <v>0</v>
      </c>
      <c r="CZ182" s="6">
        <v>0</v>
      </c>
      <c r="DA182" s="6">
        <v>0</v>
      </c>
      <c r="DB182" s="6">
        <v>0</v>
      </c>
      <c r="DC182" s="6">
        <v>0</v>
      </c>
      <c r="DD182" s="6">
        <v>0</v>
      </c>
      <c r="DE182" s="6">
        <v>0</v>
      </c>
      <c r="DF182" s="7">
        <v>0</v>
      </c>
      <c r="DG182" s="6">
        <v>0</v>
      </c>
      <c r="DH182" s="6">
        <v>0</v>
      </c>
      <c r="DI182" s="6">
        <v>0</v>
      </c>
      <c r="DJ182" s="6">
        <v>0</v>
      </c>
      <c r="DK182" s="6">
        <v>0</v>
      </c>
      <c r="DL182" s="6">
        <v>0</v>
      </c>
      <c r="DM182" s="6">
        <v>0</v>
      </c>
      <c r="DN182" s="6">
        <v>0</v>
      </c>
      <c r="DO182" s="6">
        <v>0</v>
      </c>
      <c r="DP182" s="6">
        <v>0</v>
      </c>
      <c r="DQ182" s="6">
        <v>0</v>
      </c>
      <c r="DR182" s="6">
        <v>0</v>
      </c>
      <c r="DS182" s="6">
        <v>0</v>
      </c>
      <c r="DT182" s="6">
        <v>0</v>
      </c>
      <c r="DU182" s="6">
        <v>0</v>
      </c>
      <c r="DV182" s="6">
        <v>0</v>
      </c>
      <c r="DW182" s="6">
        <v>0</v>
      </c>
      <c r="DX182" s="6">
        <v>0</v>
      </c>
      <c r="DY182" s="6">
        <v>0</v>
      </c>
      <c r="DZ182" s="6">
        <v>0</v>
      </c>
      <c r="EA182" s="7">
        <v>0</v>
      </c>
      <c r="EB182" s="6">
        <v>0</v>
      </c>
      <c r="EC182" s="6">
        <v>0</v>
      </c>
      <c r="ED182" s="6">
        <v>0</v>
      </c>
      <c r="EE182" s="6">
        <v>0</v>
      </c>
      <c r="EF182" s="6">
        <v>0</v>
      </c>
      <c r="EG182" s="6">
        <v>0</v>
      </c>
      <c r="EH182" s="6">
        <v>0</v>
      </c>
      <c r="EI182" s="6">
        <v>0</v>
      </c>
      <c r="EJ182" s="6">
        <v>0</v>
      </c>
      <c r="EK182" s="6">
        <v>0</v>
      </c>
      <c r="EL182" s="6">
        <v>0</v>
      </c>
      <c r="EM182" s="6">
        <v>0</v>
      </c>
      <c r="EN182" s="6">
        <v>0</v>
      </c>
      <c r="EO182" s="6">
        <v>0</v>
      </c>
      <c r="EP182" s="6">
        <v>0</v>
      </c>
      <c r="EQ182" s="6">
        <v>0</v>
      </c>
      <c r="ER182" s="6">
        <v>0</v>
      </c>
      <c r="ES182" s="6">
        <v>0</v>
      </c>
      <c r="ET182" s="6">
        <v>0</v>
      </c>
      <c r="EU182" s="6">
        <v>0</v>
      </c>
      <c r="EV182" s="7">
        <v>0</v>
      </c>
      <c r="EW182" s="6">
        <v>0</v>
      </c>
      <c r="EX182" s="6">
        <v>0</v>
      </c>
      <c r="EY182" s="6">
        <v>0</v>
      </c>
      <c r="EZ182" s="6">
        <v>0</v>
      </c>
      <c r="FA182" s="6">
        <v>0</v>
      </c>
      <c r="FB182" s="6">
        <v>0</v>
      </c>
      <c r="FC182" s="6">
        <v>0</v>
      </c>
      <c r="FD182" s="6">
        <v>0</v>
      </c>
      <c r="FE182" s="6">
        <v>0</v>
      </c>
      <c r="FF182" s="6">
        <v>0</v>
      </c>
      <c r="FG182" s="6">
        <v>0</v>
      </c>
      <c r="FH182" s="6">
        <v>0</v>
      </c>
      <c r="FI182" s="6">
        <v>0</v>
      </c>
      <c r="FJ182" s="6">
        <v>0</v>
      </c>
      <c r="FK182" s="6">
        <v>0</v>
      </c>
      <c r="FL182" s="6">
        <v>0</v>
      </c>
      <c r="FM182" s="6">
        <v>0</v>
      </c>
      <c r="FN182" s="6">
        <v>0</v>
      </c>
      <c r="FO182" s="6">
        <v>0</v>
      </c>
      <c r="FP182" s="6">
        <v>0</v>
      </c>
      <c r="FQ182" s="7">
        <v>0</v>
      </c>
      <c r="FR182" s="6">
        <v>0</v>
      </c>
      <c r="FS182" s="6">
        <v>0</v>
      </c>
      <c r="FT182" s="6">
        <v>0</v>
      </c>
      <c r="FU182" s="6">
        <v>0</v>
      </c>
      <c r="FV182" s="6">
        <v>0</v>
      </c>
      <c r="FW182" s="6">
        <v>0</v>
      </c>
      <c r="FX182" s="6">
        <v>0</v>
      </c>
      <c r="FY182" s="6">
        <v>0</v>
      </c>
      <c r="FZ182" s="6">
        <v>0</v>
      </c>
      <c r="GA182" s="6">
        <v>0</v>
      </c>
      <c r="GB182" s="6">
        <v>0</v>
      </c>
      <c r="GC182" s="6">
        <v>0</v>
      </c>
      <c r="GD182" s="6">
        <v>0</v>
      </c>
      <c r="GE182" s="6">
        <v>0</v>
      </c>
      <c r="GF182" s="6">
        <v>0</v>
      </c>
      <c r="GG182" s="6">
        <v>0</v>
      </c>
      <c r="GH182" s="6">
        <v>0</v>
      </c>
      <c r="GI182" s="6">
        <v>0</v>
      </c>
      <c r="GJ182" s="6">
        <v>0</v>
      </c>
      <c r="GK182" s="6">
        <v>0</v>
      </c>
      <c r="GL182" s="7">
        <v>0</v>
      </c>
      <c r="GM182" s="6">
        <v>0</v>
      </c>
      <c r="GN182" s="6">
        <v>0</v>
      </c>
      <c r="GO182" s="6">
        <v>0</v>
      </c>
      <c r="GP182" s="6">
        <v>0</v>
      </c>
      <c r="GQ182" s="6">
        <v>0</v>
      </c>
      <c r="GR182" s="6">
        <v>0</v>
      </c>
      <c r="GS182" s="6">
        <v>0</v>
      </c>
      <c r="GT182" s="6">
        <v>0</v>
      </c>
      <c r="GU182" s="6">
        <v>0</v>
      </c>
      <c r="GV182" s="6">
        <v>0</v>
      </c>
      <c r="GW182" s="6">
        <v>0</v>
      </c>
      <c r="GX182" s="6">
        <v>0</v>
      </c>
      <c r="GY182" s="6">
        <v>0</v>
      </c>
      <c r="GZ182" s="6">
        <v>0</v>
      </c>
      <c r="HA182" s="6">
        <v>0</v>
      </c>
      <c r="HB182" s="6">
        <v>0</v>
      </c>
      <c r="HC182" s="6">
        <v>0</v>
      </c>
      <c r="HD182" s="6">
        <v>0</v>
      </c>
      <c r="HE182" s="6">
        <v>0</v>
      </c>
      <c r="HF182" s="6">
        <v>0</v>
      </c>
      <c r="HG182" s="7">
        <v>0</v>
      </c>
      <c r="HH182" s="6">
        <v>0</v>
      </c>
      <c r="HI182" s="6">
        <v>0</v>
      </c>
      <c r="HJ182" s="6">
        <v>0</v>
      </c>
      <c r="HK182" s="6">
        <v>0</v>
      </c>
      <c r="HL182" s="6">
        <v>0</v>
      </c>
      <c r="HM182" s="6">
        <v>0</v>
      </c>
      <c r="HN182" s="6">
        <v>0</v>
      </c>
      <c r="HO182" s="6">
        <v>0</v>
      </c>
      <c r="HP182" s="6">
        <v>0</v>
      </c>
      <c r="HQ182" s="6">
        <v>0</v>
      </c>
      <c r="HR182" s="6">
        <v>0</v>
      </c>
      <c r="HS182" s="6">
        <v>0</v>
      </c>
      <c r="HT182" s="6">
        <v>0</v>
      </c>
      <c r="HU182" s="6">
        <v>0</v>
      </c>
      <c r="HV182" s="6">
        <v>0</v>
      </c>
      <c r="HW182" s="6">
        <v>0</v>
      </c>
      <c r="HX182" s="6">
        <v>0</v>
      </c>
      <c r="HY182" s="6">
        <v>0</v>
      </c>
      <c r="HZ182" s="6">
        <v>0</v>
      </c>
      <c r="IA182" s="6">
        <v>0</v>
      </c>
      <c r="IB182" s="7">
        <v>0</v>
      </c>
    </row>
    <row r="183" spans="3:236" ht="14">
      <c r="C183" s="5" t="s">
        <v>189</v>
      </c>
      <c r="D183" s="6">
        <v>38910</v>
      </c>
      <c r="E183" s="6">
        <v>41510</v>
      </c>
      <c r="F183" s="6">
        <v>43892</v>
      </c>
      <c r="G183" s="6">
        <v>52077</v>
      </c>
      <c r="H183" s="6">
        <v>52330</v>
      </c>
      <c r="I183" s="6">
        <v>49779</v>
      </c>
      <c r="J183" s="6">
        <v>48776</v>
      </c>
      <c r="K183" s="6">
        <v>54284</v>
      </c>
      <c r="L183" s="19">
        <v>53667</v>
      </c>
      <c r="M183" s="17"/>
      <c r="N183" s="18"/>
      <c r="O183" s="6">
        <v>70216</v>
      </c>
      <c r="P183" s="6">
        <v>71314</v>
      </c>
      <c r="Q183" s="6">
        <v>71301</v>
      </c>
      <c r="R183" s="6">
        <v>74314</v>
      </c>
      <c r="S183" s="6">
        <v>69845</v>
      </c>
      <c r="T183" s="6">
        <v>103708</v>
      </c>
      <c r="U183" s="6">
        <v>67396</v>
      </c>
      <c r="V183" s="6">
        <v>69156</v>
      </c>
      <c r="W183" s="6">
        <v>78739</v>
      </c>
      <c r="X183" s="6">
        <v>87755</v>
      </c>
      <c r="Y183" s="6">
        <v>123400</v>
      </c>
      <c r="Z183" s="7">
        <v>66118.45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331286</v>
      </c>
      <c r="AG183" s="6">
        <v>335809</v>
      </c>
      <c r="AH183" s="6">
        <v>372224</v>
      </c>
      <c r="AI183" s="6">
        <v>390004</v>
      </c>
      <c r="AJ183" s="6">
        <v>411911</v>
      </c>
      <c r="AK183" s="6">
        <v>372447</v>
      </c>
      <c r="AL183" s="6">
        <v>399221</v>
      </c>
      <c r="AM183" s="6">
        <v>473670</v>
      </c>
      <c r="AN183" s="6">
        <v>447369</v>
      </c>
      <c r="AO183" s="6">
        <v>408393</v>
      </c>
      <c r="AP183" s="6">
        <v>364907</v>
      </c>
      <c r="AQ183" s="6">
        <v>401471</v>
      </c>
      <c r="AR183" s="6">
        <v>419298</v>
      </c>
      <c r="AS183" s="6">
        <v>463477</v>
      </c>
      <c r="AT183" s="6">
        <v>423673</v>
      </c>
      <c r="AU183" s="7">
        <v>300758</v>
      </c>
      <c r="AV183" s="6">
        <v>65909</v>
      </c>
      <c r="AW183" s="6">
        <v>71213</v>
      </c>
      <c r="AX183" s="6">
        <v>74554</v>
      </c>
      <c r="AY183" s="6">
        <v>88544</v>
      </c>
      <c r="AZ183" s="6">
        <v>89178</v>
      </c>
      <c r="BA183" s="6">
        <v>83261</v>
      </c>
      <c r="BB183" s="6">
        <v>82265</v>
      </c>
      <c r="BC183" s="6">
        <v>91866</v>
      </c>
      <c r="BD183" s="6">
        <v>89848</v>
      </c>
      <c r="BE183" s="6">
        <v>119853</v>
      </c>
      <c r="BF183" s="6">
        <v>119544</v>
      </c>
      <c r="BG183" s="6">
        <v>119894</v>
      </c>
      <c r="BH183" s="6">
        <v>124561</v>
      </c>
      <c r="BI183" s="6">
        <v>117637</v>
      </c>
      <c r="BJ183" s="6">
        <v>169379</v>
      </c>
      <c r="BK183" s="6">
        <v>114610</v>
      </c>
      <c r="BL183" s="6">
        <v>115956</v>
      </c>
      <c r="BM183" s="6">
        <v>132483</v>
      </c>
      <c r="BN183" s="6">
        <v>148426</v>
      </c>
      <c r="BO183" s="6">
        <v>222603</v>
      </c>
      <c r="BP183" s="7">
        <v>112079.2</v>
      </c>
      <c r="BQ183" s="6">
        <v>0</v>
      </c>
      <c r="BR183" s="6">
        <v>0</v>
      </c>
      <c r="BS183" s="6">
        <v>0</v>
      </c>
      <c r="BT183" s="6">
        <v>0</v>
      </c>
      <c r="BU183" s="6">
        <v>0</v>
      </c>
      <c r="BV183" s="6">
        <v>53006</v>
      </c>
      <c r="BW183" s="6">
        <v>53729</v>
      </c>
      <c r="BX183" s="6">
        <v>59555</v>
      </c>
      <c r="BY183" s="6">
        <v>62402</v>
      </c>
      <c r="BZ183" s="6">
        <v>65907</v>
      </c>
      <c r="CA183" s="6">
        <v>59593</v>
      </c>
      <c r="CB183" s="6">
        <v>63876</v>
      </c>
      <c r="CC183" s="6">
        <v>75787</v>
      </c>
      <c r="CD183" s="6">
        <v>71576</v>
      </c>
      <c r="CE183" s="6">
        <v>65343</v>
      </c>
      <c r="CF183" s="6">
        <v>58386</v>
      </c>
      <c r="CG183" s="6">
        <v>64235</v>
      </c>
      <c r="CH183" s="6">
        <v>67087</v>
      </c>
      <c r="CI183" s="6">
        <v>74157</v>
      </c>
      <c r="CJ183" s="6">
        <v>67788</v>
      </c>
      <c r="CK183" s="7">
        <v>48121.35</v>
      </c>
      <c r="CL183" s="6">
        <v>0</v>
      </c>
      <c r="CM183" s="6">
        <v>0</v>
      </c>
      <c r="CN183" s="6">
        <v>0</v>
      </c>
      <c r="CO183" s="6">
        <v>0</v>
      </c>
      <c r="CP183" s="6">
        <v>0</v>
      </c>
      <c r="CQ183" s="6">
        <v>0</v>
      </c>
      <c r="CR183" s="6">
        <v>0</v>
      </c>
      <c r="CS183" s="6">
        <v>0</v>
      </c>
      <c r="CT183" s="6">
        <v>0</v>
      </c>
      <c r="CU183" s="6">
        <v>0</v>
      </c>
      <c r="CV183" s="6">
        <v>0</v>
      </c>
      <c r="CW183" s="6">
        <v>0</v>
      </c>
      <c r="CX183" s="6">
        <v>0</v>
      </c>
      <c r="CY183" s="6">
        <v>0</v>
      </c>
      <c r="CZ183" s="6">
        <v>0</v>
      </c>
      <c r="DA183" s="6">
        <v>0</v>
      </c>
      <c r="DB183" s="6">
        <v>0</v>
      </c>
      <c r="DC183" s="6">
        <v>0</v>
      </c>
      <c r="DD183" s="6">
        <v>0</v>
      </c>
      <c r="DE183" s="6">
        <v>0</v>
      </c>
      <c r="DF183" s="7">
        <v>0</v>
      </c>
      <c r="DG183" s="6">
        <v>0</v>
      </c>
      <c r="DH183" s="6">
        <v>0</v>
      </c>
      <c r="DI183" s="6">
        <v>0</v>
      </c>
      <c r="DJ183" s="6">
        <v>0</v>
      </c>
      <c r="DK183" s="6">
        <v>0</v>
      </c>
      <c r="DL183" s="6">
        <v>0</v>
      </c>
      <c r="DM183" s="6">
        <v>0</v>
      </c>
      <c r="DN183" s="6">
        <v>0</v>
      </c>
      <c r="DO183" s="6">
        <v>0</v>
      </c>
      <c r="DP183" s="6">
        <v>0</v>
      </c>
      <c r="DQ183" s="6">
        <v>0</v>
      </c>
      <c r="DR183" s="6">
        <v>0</v>
      </c>
      <c r="DS183" s="6">
        <v>0</v>
      </c>
      <c r="DT183" s="6">
        <v>0</v>
      </c>
      <c r="DU183" s="6">
        <v>0</v>
      </c>
      <c r="DV183" s="6">
        <v>0</v>
      </c>
      <c r="DW183" s="6">
        <v>0</v>
      </c>
      <c r="DX183" s="6">
        <v>0</v>
      </c>
      <c r="DY183" s="6">
        <v>0</v>
      </c>
      <c r="DZ183" s="6">
        <v>0</v>
      </c>
      <c r="EA183" s="7">
        <v>0</v>
      </c>
      <c r="EB183" s="6">
        <v>0</v>
      </c>
      <c r="EC183" s="6">
        <v>0</v>
      </c>
      <c r="ED183" s="6">
        <v>0</v>
      </c>
      <c r="EE183" s="6">
        <v>0</v>
      </c>
      <c r="EF183" s="6">
        <v>0</v>
      </c>
      <c r="EG183" s="6">
        <v>0</v>
      </c>
      <c r="EH183" s="6">
        <v>0</v>
      </c>
      <c r="EI183" s="6">
        <v>0</v>
      </c>
      <c r="EJ183" s="6">
        <v>0</v>
      </c>
      <c r="EK183" s="6">
        <v>0</v>
      </c>
      <c r="EL183" s="6">
        <v>0</v>
      </c>
      <c r="EM183" s="6">
        <v>0</v>
      </c>
      <c r="EN183" s="6">
        <v>0</v>
      </c>
      <c r="EO183" s="6">
        <v>0</v>
      </c>
      <c r="EP183" s="6">
        <v>0</v>
      </c>
      <c r="EQ183" s="6">
        <v>0</v>
      </c>
      <c r="ER183" s="6">
        <v>0</v>
      </c>
      <c r="ES183" s="6">
        <v>0</v>
      </c>
      <c r="ET183" s="6">
        <v>0</v>
      </c>
      <c r="EU183" s="6">
        <v>0</v>
      </c>
      <c r="EV183" s="7">
        <v>0</v>
      </c>
      <c r="EW183" s="6">
        <v>0</v>
      </c>
      <c r="EX183" s="6">
        <v>0</v>
      </c>
      <c r="EY183" s="6">
        <v>0</v>
      </c>
      <c r="EZ183" s="6">
        <v>0</v>
      </c>
      <c r="FA183" s="6">
        <v>0</v>
      </c>
      <c r="FB183" s="6">
        <v>0</v>
      </c>
      <c r="FC183" s="6">
        <v>0</v>
      </c>
      <c r="FD183" s="6">
        <v>0</v>
      </c>
      <c r="FE183" s="6">
        <v>0</v>
      </c>
      <c r="FF183" s="6">
        <v>0</v>
      </c>
      <c r="FG183" s="6">
        <v>0</v>
      </c>
      <c r="FH183" s="6">
        <v>0</v>
      </c>
      <c r="FI183" s="6">
        <v>0</v>
      </c>
      <c r="FJ183" s="6">
        <v>0</v>
      </c>
      <c r="FK183" s="6">
        <v>0</v>
      </c>
      <c r="FL183" s="6">
        <v>0</v>
      </c>
      <c r="FM183" s="6">
        <v>0</v>
      </c>
      <c r="FN183" s="6">
        <v>0</v>
      </c>
      <c r="FO183" s="6">
        <v>0</v>
      </c>
      <c r="FP183" s="6">
        <v>0</v>
      </c>
      <c r="FQ183" s="7">
        <v>0</v>
      </c>
      <c r="FR183" s="6">
        <v>0</v>
      </c>
      <c r="FS183" s="6">
        <v>0</v>
      </c>
      <c r="FT183" s="6">
        <v>0</v>
      </c>
      <c r="FU183" s="6">
        <v>0</v>
      </c>
      <c r="FV183" s="6">
        <v>0</v>
      </c>
      <c r="FW183" s="6">
        <v>0</v>
      </c>
      <c r="FX183" s="6">
        <v>0</v>
      </c>
      <c r="FY183" s="6">
        <v>0</v>
      </c>
      <c r="FZ183" s="6">
        <v>0</v>
      </c>
      <c r="GA183" s="6">
        <v>0</v>
      </c>
      <c r="GB183" s="6">
        <v>0</v>
      </c>
      <c r="GC183" s="6">
        <v>0</v>
      </c>
      <c r="GD183" s="6">
        <v>0</v>
      </c>
      <c r="GE183" s="6">
        <v>0</v>
      </c>
      <c r="GF183" s="6">
        <v>0</v>
      </c>
      <c r="GG183" s="6">
        <v>0</v>
      </c>
      <c r="GH183" s="6">
        <v>0</v>
      </c>
      <c r="GI183" s="6">
        <v>0</v>
      </c>
      <c r="GJ183" s="6">
        <v>0</v>
      </c>
      <c r="GK183" s="6">
        <v>0</v>
      </c>
      <c r="GL183" s="7">
        <v>0</v>
      </c>
      <c r="GM183" s="6">
        <v>0</v>
      </c>
      <c r="GN183" s="6">
        <v>0</v>
      </c>
      <c r="GO183" s="6">
        <v>0</v>
      </c>
      <c r="GP183" s="6">
        <v>0</v>
      </c>
      <c r="GQ183" s="6">
        <v>0</v>
      </c>
      <c r="GR183" s="6">
        <v>0</v>
      </c>
      <c r="GS183" s="6">
        <v>0</v>
      </c>
      <c r="GT183" s="6">
        <v>0</v>
      </c>
      <c r="GU183" s="6">
        <v>0</v>
      </c>
      <c r="GV183" s="6">
        <v>0</v>
      </c>
      <c r="GW183" s="6">
        <v>0</v>
      </c>
      <c r="GX183" s="6">
        <v>0</v>
      </c>
      <c r="GY183" s="6">
        <v>0</v>
      </c>
      <c r="GZ183" s="6">
        <v>0</v>
      </c>
      <c r="HA183" s="6">
        <v>0</v>
      </c>
      <c r="HB183" s="6">
        <v>0</v>
      </c>
      <c r="HC183" s="6">
        <v>0</v>
      </c>
      <c r="HD183" s="6">
        <v>0</v>
      </c>
      <c r="HE183" s="6">
        <v>0</v>
      </c>
      <c r="HF183" s="6">
        <v>0</v>
      </c>
      <c r="HG183" s="7">
        <v>0</v>
      </c>
      <c r="HH183" s="6">
        <v>0</v>
      </c>
      <c r="HI183" s="6">
        <v>0</v>
      </c>
      <c r="HJ183" s="6">
        <v>0</v>
      </c>
      <c r="HK183" s="6">
        <v>0</v>
      </c>
      <c r="HL183" s="6">
        <v>0</v>
      </c>
      <c r="HM183" s="6">
        <v>0</v>
      </c>
      <c r="HN183" s="6">
        <v>0</v>
      </c>
      <c r="HO183" s="6">
        <v>0</v>
      </c>
      <c r="HP183" s="6">
        <v>0</v>
      </c>
      <c r="HQ183" s="6">
        <v>0</v>
      </c>
      <c r="HR183" s="6">
        <v>0</v>
      </c>
      <c r="HS183" s="6">
        <v>0</v>
      </c>
      <c r="HT183" s="6">
        <v>0</v>
      </c>
      <c r="HU183" s="6">
        <v>0</v>
      </c>
      <c r="HV183" s="6">
        <v>0</v>
      </c>
      <c r="HW183" s="6">
        <v>0</v>
      </c>
      <c r="HX183" s="6">
        <v>0</v>
      </c>
      <c r="HY183" s="6">
        <v>0</v>
      </c>
      <c r="HZ183" s="6">
        <v>0</v>
      </c>
      <c r="IA183" s="6">
        <v>0</v>
      </c>
      <c r="IB183" s="7">
        <v>0</v>
      </c>
    </row>
    <row r="184" spans="3:236" ht="14">
      <c r="C184" s="5" t="s">
        <v>190</v>
      </c>
      <c r="D184" s="6">
        <v>35599</v>
      </c>
      <c r="E184" s="6">
        <v>29282</v>
      </c>
      <c r="F184" s="6">
        <v>28617</v>
      </c>
      <c r="G184" s="6">
        <v>26761</v>
      </c>
      <c r="H184" s="6">
        <v>28672</v>
      </c>
      <c r="I184" s="6">
        <v>46607</v>
      </c>
      <c r="J184" s="6">
        <v>35740</v>
      </c>
      <c r="K184" s="6">
        <v>30156</v>
      </c>
      <c r="L184" s="19">
        <v>30336</v>
      </c>
      <c r="M184" s="17"/>
      <c r="N184" s="18"/>
      <c r="O184" s="6">
        <v>30321</v>
      </c>
      <c r="P184" s="6">
        <v>28130</v>
      </c>
      <c r="Q184" s="6">
        <v>34179</v>
      </c>
      <c r="R184" s="6">
        <v>33918</v>
      </c>
      <c r="S184" s="6">
        <v>33834</v>
      </c>
      <c r="T184" s="6">
        <v>39462</v>
      </c>
      <c r="U184" s="6">
        <v>32206</v>
      </c>
      <c r="V184" s="6">
        <v>36432</v>
      </c>
      <c r="W184" s="6">
        <v>43587</v>
      </c>
      <c r="X184" s="6">
        <v>58058</v>
      </c>
      <c r="Y184" s="6">
        <v>62413</v>
      </c>
      <c r="Z184" s="7">
        <v>36215.5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0</v>
      </c>
      <c r="AK184" s="6">
        <v>0</v>
      </c>
      <c r="AL184" s="6">
        <v>0</v>
      </c>
      <c r="AM184" s="6">
        <v>0</v>
      </c>
      <c r="AN184" s="6">
        <v>0</v>
      </c>
      <c r="AO184" s="6">
        <v>0</v>
      </c>
      <c r="AP184" s="6">
        <v>0</v>
      </c>
      <c r="AQ184" s="6">
        <v>0</v>
      </c>
      <c r="AR184" s="6">
        <v>0</v>
      </c>
      <c r="AS184" s="6">
        <v>0</v>
      </c>
      <c r="AT184" s="6">
        <v>0</v>
      </c>
      <c r="AU184" s="7">
        <v>0</v>
      </c>
      <c r="AV184" s="6">
        <v>49802</v>
      </c>
      <c r="AW184" s="6">
        <v>44690</v>
      </c>
      <c r="AX184" s="6">
        <v>34558</v>
      </c>
      <c r="AY184" s="6">
        <v>35102</v>
      </c>
      <c r="AZ184" s="6">
        <v>32369</v>
      </c>
      <c r="BA184" s="6">
        <v>93212</v>
      </c>
      <c r="BB184" s="6">
        <v>71481</v>
      </c>
      <c r="BC184" s="6">
        <v>60316</v>
      </c>
      <c r="BD184" s="6">
        <v>60675</v>
      </c>
      <c r="BE184" s="6">
        <v>60647</v>
      </c>
      <c r="BF184" s="6">
        <v>56258</v>
      </c>
      <c r="BG184" s="6">
        <v>68361</v>
      </c>
      <c r="BH184" s="6">
        <v>67832</v>
      </c>
      <c r="BI184" s="6">
        <v>67671</v>
      </c>
      <c r="BJ184" s="6">
        <v>78924</v>
      </c>
      <c r="BK184" s="6">
        <v>64416</v>
      </c>
      <c r="BL184" s="6">
        <v>72863</v>
      </c>
      <c r="BM184" s="6">
        <v>87173</v>
      </c>
      <c r="BN184" s="6">
        <v>116117</v>
      </c>
      <c r="BO184" s="6">
        <v>124828</v>
      </c>
      <c r="BP184" s="7">
        <v>67364.75</v>
      </c>
      <c r="BQ184" s="6">
        <v>0</v>
      </c>
      <c r="BR184" s="6">
        <v>0</v>
      </c>
      <c r="BS184" s="6">
        <v>0</v>
      </c>
      <c r="BT184" s="6">
        <v>0</v>
      </c>
      <c r="BU184" s="6">
        <v>0</v>
      </c>
      <c r="BV184" s="6">
        <v>0</v>
      </c>
      <c r="BW184" s="6">
        <v>0</v>
      </c>
      <c r="BX184" s="6">
        <v>0</v>
      </c>
      <c r="BY184" s="6">
        <v>0</v>
      </c>
      <c r="BZ184" s="6">
        <v>0</v>
      </c>
      <c r="CA184" s="6">
        <v>0</v>
      </c>
      <c r="CB184" s="6">
        <v>0</v>
      </c>
      <c r="CC184" s="6">
        <v>0</v>
      </c>
      <c r="CD184" s="6">
        <v>0</v>
      </c>
      <c r="CE184" s="6">
        <v>0</v>
      </c>
      <c r="CF184" s="6">
        <v>0</v>
      </c>
      <c r="CG184" s="6">
        <v>0</v>
      </c>
      <c r="CH184" s="6">
        <v>0</v>
      </c>
      <c r="CI184" s="6">
        <v>0</v>
      </c>
      <c r="CJ184" s="6">
        <v>0</v>
      </c>
      <c r="CK184" s="7">
        <v>0</v>
      </c>
      <c r="CL184" s="6">
        <v>0</v>
      </c>
      <c r="CM184" s="6">
        <v>0</v>
      </c>
      <c r="CN184" s="6">
        <v>0</v>
      </c>
      <c r="CO184" s="6">
        <v>0</v>
      </c>
      <c r="CP184" s="6">
        <v>0</v>
      </c>
      <c r="CQ184" s="6">
        <v>0</v>
      </c>
      <c r="CR184" s="6">
        <v>0</v>
      </c>
      <c r="CS184" s="6">
        <v>0</v>
      </c>
      <c r="CT184" s="6">
        <v>0</v>
      </c>
      <c r="CU184" s="6">
        <v>0</v>
      </c>
      <c r="CV184" s="6">
        <v>0</v>
      </c>
      <c r="CW184" s="6">
        <v>0</v>
      </c>
      <c r="CX184" s="6">
        <v>0</v>
      </c>
      <c r="CY184" s="6">
        <v>0</v>
      </c>
      <c r="CZ184" s="6">
        <v>0</v>
      </c>
      <c r="DA184" s="6">
        <v>0</v>
      </c>
      <c r="DB184" s="6">
        <v>0</v>
      </c>
      <c r="DC184" s="6">
        <v>0</v>
      </c>
      <c r="DD184" s="6">
        <v>0</v>
      </c>
      <c r="DE184" s="6">
        <v>0</v>
      </c>
      <c r="DF184" s="7">
        <v>0</v>
      </c>
      <c r="DG184" s="6">
        <v>0</v>
      </c>
      <c r="DH184" s="6">
        <v>0</v>
      </c>
      <c r="DI184" s="6">
        <v>0</v>
      </c>
      <c r="DJ184" s="6">
        <v>0</v>
      </c>
      <c r="DK184" s="6">
        <v>0</v>
      </c>
      <c r="DL184" s="6">
        <v>0</v>
      </c>
      <c r="DM184" s="6">
        <v>0</v>
      </c>
      <c r="DN184" s="6">
        <v>0</v>
      </c>
      <c r="DO184" s="6">
        <v>0</v>
      </c>
      <c r="DP184" s="6">
        <v>0</v>
      </c>
      <c r="DQ184" s="6">
        <v>0</v>
      </c>
      <c r="DR184" s="6">
        <v>0</v>
      </c>
      <c r="DS184" s="6">
        <v>0</v>
      </c>
      <c r="DT184" s="6">
        <v>0</v>
      </c>
      <c r="DU184" s="6">
        <v>0</v>
      </c>
      <c r="DV184" s="6">
        <v>0</v>
      </c>
      <c r="DW184" s="6">
        <v>0</v>
      </c>
      <c r="DX184" s="6">
        <v>0</v>
      </c>
      <c r="DY184" s="6">
        <v>0</v>
      </c>
      <c r="DZ184" s="6">
        <v>0</v>
      </c>
      <c r="EA184" s="7">
        <v>0</v>
      </c>
      <c r="EB184" s="6">
        <v>0</v>
      </c>
      <c r="EC184" s="6">
        <v>0</v>
      </c>
      <c r="ED184" s="6">
        <v>0</v>
      </c>
      <c r="EE184" s="6">
        <v>0</v>
      </c>
      <c r="EF184" s="6">
        <v>0</v>
      </c>
      <c r="EG184" s="6">
        <v>0</v>
      </c>
      <c r="EH184" s="6">
        <v>0</v>
      </c>
      <c r="EI184" s="6">
        <v>0</v>
      </c>
      <c r="EJ184" s="6">
        <v>0</v>
      </c>
      <c r="EK184" s="6">
        <v>0</v>
      </c>
      <c r="EL184" s="6">
        <v>0</v>
      </c>
      <c r="EM184" s="6">
        <v>0</v>
      </c>
      <c r="EN184" s="6">
        <v>0</v>
      </c>
      <c r="EO184" s="6">
        <v>0</v>
      </c>
      <c r="EP184" s="6">
        <v>0</v>
      </c>
      <c r="EQ184" s="6">
        <v>0</v>
      </c>
      <c r="ER184" s="6">
        <v>0</v>
      </c>
      <c r="ES184" s="6">
        <v>0</v>
      </c>
      <c r="ET184" s="6">
        <v>0</v>
      </c>
      <c r="EU184" s="6">
        <v>0</v>
      </c>
      <c r="EV184" s="7">
        <v>0</v>
      </c>
      <c r="EW184" s="6">
        <v>0</v>
      </c>
      <c r="EX184" s="6">
        <v>0</v>
      </c>
      <c r="EY184" s="6">
        <v>0</v>
      </c>
      <c r="EZ184" s="6">
        <v>0</v>
      </c>
      <c r="FA184" s="6">
        <v>0</v>
      </c>
      <c r="FB184" s="6">
        <v>0</v>
      </c>
      <c r="FC184" s="6">
        <v>0</v>
      </c>
      <c r="FD184" s="6">
        <v>0</v>
      </c>
      <c r="FE184" s="6">
        <v>0</v>
      </c>
      <c r="FF184" s="6">
        <v>0</v>
      </c>
      <c r="FG184" s="6">
        <v>0</v>
      </c>
      <c r="FH184" s="6">
        <v>0</v>
      </c>
      <c r="FI184" s="6">
        <v>0</v>
      </c>
      <c r="FJ184" s="6">
        <v>0</v>
      </c>
      <c r="FK184" s="6">
        <v>0</v>
      </c>
      <c r="FL184" s="6">
        <v>0</v>
      </c>
      <c r="FM184" s="6">
        <v>0</v>
      </c>
      <c r="FN184" s="6">
        <v>0</v>
      </c>
      <c r="FO184" s="6">
        <v>0</v>
      </c>
      <c r="FP184" s="6">
        <v>0</v>
      </c>
      <c r="FQ184" s="7">
        <v>0</v>
      </c>
      <c r="FR184" s="6">
        <v>0</v>
      </c>
      <c r="FS184" s="6">
        <v>0</v>
      </c>
      <c r="FT184" s="6">
        <v>0</v>
      </c>
      <c r="FU184" s="6">
        <v>0</v>
      </c>
      <c r="FV184" s="6">
        <v>0</v>
      </c>
      <c r="FW184" s="6">
        <v>0</v>
      </c>
      <c r="FX184" s="6">
        <v>0</v>
      </c>
      <c r="FY184" s="6">
        <v>0</v>
      </c>
      <c r="FZ184" s="6">
        <v>0</v>
      </c>
      <c r="GA184" s="6">
        <v>0</v>
      </c>
      <c r="GB184" s="6">
        <v>0</v>
      </c>
      <c r="GC184" s="6">
        <v>0</v>
      </c>
      <c r="GD184" s="6">
        <v>0</v>
      </c>
      <c r="GE184" s="6">
        <v>0</v>
      </c>
      <c r="GF184" s="6">
        <v>0</v>
      </c>
      <c r="GG184" s="6">
        <v>0</v>
      </c>
      <c r="GH184" s="6">
        <v>0</v>
      </c>
      <c r="GI184" s="6">
        <v>0</v>
      </c>
      <c r="GJ184" s="6">
        <v>0</v>
      </c>
      <c r="GK184" s="6">
        <v>0</v>
      </c>
      <c r="GL184" s="7">
        <v>0</v>
      </c>
      <c r="GM184" s="6">
        <v>0</v>
      </c>
      <c r="GN184" s="6">
        <v>0</v>
      </c>
      <c r="GO184" s="6">
        <v>0</v>
      </c>
      <c r="GP184" s="6">
        <v>0</v>
      </c>
      <c r="GQ184" s="6">
        <v>0</v>
      </c>
      <c r="GR184" s="6">
        <v>0</v>
      </c>
      <c r="GS184" s="6">
        <v>0</v>
      </c>
      <c r="GT184" s="6">
        <v>0</v>
      </c>
      <c r="GU184" s="6">
        <v>0</v>
      </c>
      <c r="GV184" s="6">
        <v>0</v>
      </c>
      <c r="GW184" s="6">
        <v>0</v>
      </c>
      <c r="GX184" s="6">
        <v>0</v>
      </c>
      <c r="GY184" s="6">
        <v>0</v>
      </c>
      <c r="GZ184" s="6">
        <v>0</v>
      </c>
      <c r="HA184" s="6">
        <v>0</v>
      </c>
      <c r="HB184" s="6">
        <v>0</v>
      </c>
      <c r="HC184" s="6">
        <v>0</v>
      </c>
      <c r="HD184" s="6">
        <v>0</v>
      </c>
      <c r="HE184" s="6">
        <v>0</v>
      </c>
      <c r="HF184" s="6">
        <v>0</v>
      </c>
      <c r="HG184" s="7">
        <v>0</v>
      </c>
      <c r="HH184" s="6">
        <v>0</v>
      </c>
      <c r="HI184" s="6">
        <v>0</v>
      </c>
      <c r="HJ184" s="6">
        <v>0</v>
      </c>
      <c r="HK184" s="6">
        <v>0</v>
      </c>
      <c r="HL184" s="6">
        <v>0</v>
      </c>
      <c r="HM184" s="6">
        <v>0</v>
      </c>
      <c r="HN184" s="6">
        <v>0</v>
      </c>
      <c r="HO184" s="6">
        <v>0</v>
      </c>
      <c r="HP184" s="6">
        <v>0</v>
      </c>
      <c r="HQ184" s="6">
        <v>0</v>
      </c>
      <c r="HR184" s="6">
        <v>0</v>
      </c>
      <c r="HS184" s="6">
        <v>0</v>
      </c>
      <c r="HT184" s="6">
        <v>0</v>
      </c>
      <c r="HU184" s="6">
        <v>0</v>
      </c>
      <c r="HV184" s="6">
        <v>0</v>
      </c>
      <c r="HW184" s="6">
        <v>0</v>
      </c>
      <c r="HX184" s="6">
        <v>0</v>
      </c>
      <c r="HY184" s="6">
        <v>0</v>
      </c>
      <c r="HZ184" s="6">
        <v>0</v>
      </c>
      <c r="IA184" s="6">
        <v>0</v>
      </c>
      <c r="IB184" s="7">
        <v>0</v>
      </c>
    </row>
    <row r="185" spans="3:236" ht="14">
      <c r="C185" s="5" t="s">
        <v>191</v>
      </c>
      <c r="D185" s="6">
        <v>86546</v>
      </c>
      <c r="E185" s="6">
        <v>74303</v>
      </c>
      <c r="F185" s="6">
        <v>69152</v>
      </c>
      <c r="G185" s="6">
        <v>64898</v>
      </c>
      <c r="H185" s="6">
        <v>60733</v>
      </c>
      <c r="I185" s="6">
        <v>53694</v>
      </c>
      <c r="J185" s="6">
        <v>50246</v>
      </c>
      <c r="K185" s="6">
        <v>49980</v>
      </c>
      <c r="L185" s="19">
        <v>49239</v>
      </c>
      <c r="M185" s="17"/>
      <c r="N185" s="18"/>
      <c r="O185" s="6">
        <v>56013</v>
      </c>
      <c r="P185" s="6">
        <v>49328</v>
      </c>
      <c r="Q185" s="6">
        <v>53186</v>
      </c>
      <c r="R185" s="6">
        <v>55750</v>
      </c>
      <c r="S185" s="6">
        <v>44873</v>
      </c>
      <c r="T185" s="6">
        <v>52870</v>
      </c>
      <c r="U185" s="6">
        <v>46138</v>
      </c>
      <c r="V185" s="6">
        <v>48105</v>
      </c>
      <c r="W185" s="6">
        <v>51252</v>
      </c>
      <c r="X185" s="6">
        <v>54167</v>
      </c>
      <c r="Y185" s="6">
        <v>49306</v>
      </c>
      <c r="Z185" s="7">
        <v>55988.95</v>
      </c>
      <c r="AA185" s="6">
        <v>600</v>
      </c>
      <c r="AB185" s="6">
        <v>600</v>
      </c>
      <c r="AC185" s="6">
        <v>600</v>
      </c>
      <c r="AD185" s="6">
        <v>600</v>
      </c>
      <c r="AE185" s="6">
        <v>600</v>
      </c>
      <c r="AF185" s="6">
        <v>600</v>
      </c>
      <c r="AG185" s="6">
        <v>600</v>
      </c>
      <c r="AH185" s="6">
        <v>600</v>
      </c>
      <c r="AI185" s="6">
        <v>600</v>
      </c>
      <c r="AJ185" s="6">
        <v>600</v>
      </c>
      <c r="AK185" s="6">
        <v>600</v>
      </c>
      <c r="AL185" s="6">
        <v>600</v>
      </c>
      <c r="AM185" s="6">
        <v>600</v>
      </c>
      <c r="AN185" s="6">
        <v>600</v>
      </c>
      <c r="AO185" s="6">
        <v>600</v>
      </c>
      <c r="AP185" s="6">
        <v>600</v>
      </c>
      <c r="AQ185" s="6">
        <v>600</v>
      </c>
      <c r="AR185" s="6">
        <v>600</v>
      </c>
      <c r="AS185" s="6">
        <v>600</v>
      </c>
      <c r="AT185" s="6">
        <v>600</v>
      </c>
      <c r="AU185" s="7">
        <v>600</v>
      </c>
      <c r="AV185" s="6">
        <v>103850</v>
      </c>
      <c r="AW185" s="6">
        <v>89161</v>
      </c>
      <c r="AX185" s="6">
        <v>82986</v>
      </c>
      <c r="AY185" s="6">
        <v>77880</v>
      </c>
      <c r="AZ185" s="6">
        <v>72880</v>
      </c>
      <c r="BA185" s="6">
        <v>64433</v>
      </c>
      <c r="BB185" s="6">
        <v>60294</v>
      </c>
      <c r="BC185" s="6">
        <v>59973</v>
      </c>
      <c r="BD185" s="6">
        <v>59086</v>
      </c>
      <c r="BE185" s="6">
        <v>67214</v>
      </c>
      <c r="BF185" s="6">
        <v>59191</v>
      </c>
      <c r="BG185" s="6">
        <v>63823</v>
      </c>
      <c r="BH185" s="6">
        <v>66902</v>
      </c>
      <c r="BI185" s="6">
        <v>53850</v>
      </c>
      <c r="BJ185" s="6">
        <v>63461</v>
      </c>
      <c r="BK185" s="6">
        <v>55388</v>
      </c>
      <c r="BL185" s="6">
        <v>57736</v>
      </c>
      <c r="BM185" s="6">
        <v>61500</v>
      </c>
      <c r="BN185" s="6">
        <v>65002</v>
      </c>
      <c r="BO185" s="6">
        <v>59168</v>
      </c>
      <c r="BP185" s="7">
        <v>67188.899999999994</v>
      </c>
      <c r="BQ185" s="6">
        <v>300</v>
      </c>
      <c r="BR185" s="6">
        <v>300</v>
      </c>
      <c r="BS185" s="6">
        <v>300</v>
      </c>
      <c r="BT185" s="6">
        <v>300</v>
      </c>
      <c r="BU185" s="6">
        <v>300</v>
      </c>
      <c r="BV185" s="6">
        <v>300</v>
      </c>
      <c r="BW185" s="6">
        <v>300</v>
      </c>
      <c r="BX185" s="6">
        <v>300</v>
      </c>
      <c r="BY185" s="6">
        <v>300</v>
      </c>
      <c r="BZ185" s="6">
        <v>300</v>
      </c>
      <c r="CA185" s="6">
        <v>300</v>
      </c>
      <c r="CB185" s="6">
        <v>300</v>
      </c>
      <c r="CC185" s="6">
        <v>300</v>
      </c>
      <c r="CD185" s="6">
        <v>300</v>
      </c>
      <c r="CE185" s="6">
        <v>300</v>
      </c>
      <c r="CF185" s="6">
        <v>300</v>
      </c>
      <c r="CG185" s="6">
        <v>300</v>
      </c>
      <c r="CH185" s="6">
        <v>300</v>
      </c>
      <c r="CI185" s="6">
        <v>300</v>
      </c>
      <c r="CJ185" s="6">
        <v>300</v>
      </c>
      <c r="CK185" s="7">
        <v>300</v>
      </c>
      <c r="CL185" s="6">
        <v>0</v>
      </c>
      <c r="CM185" s="6">
        <v>0</v>
      </c>
      <c r="CN185" s="6">
        <v>0</v>
      </c>
      <c r="CO185" s="6">
        <v>0</v>
      </c>
      <c r="CP185" s="6">
        <v>0</v>
      </c>
      <c r="CQ185" s="6">
        <v>0</v>
      </c>
      <c r="CR185" s="6">
        <v>0</v>
      </c>
      <c r="CS185" s="6">
        <v>0</v>
      </c>
      <c r="CT185" s="6">
        <v>0</v>
      </c>
      <c r="CU185" s="6">
        <v>0</v>
      </c>
      <c r="CV185" s="6">
        <v>0</v>
      </c>
      <c r="CW185" s="6">
        <v>0</v>
      </c>
      <c r="CX185" s="6">
        <v>0</v>
      </c>
      <c r="CY185" s="6">
        <v>0</v>
      </c>
      <c r="CZ185" s="6">
        <v>0</v>
      </c>
      <c r="DA185" s="6">
        <v>0</v>
      </c>
      <c r="DB185" s="6">
        <v>0</v>
      </c>
      <c r="DC185" s="6">
        <v>0</v>
      </c>
      <c r="DD185" s="6">
        <v>0</v>
      </c>
      <c r="DE185" s="6">
        <v>0</v>
      </c>
      <c r="DF185" s="7">
        <v>0</v>
      </c>
      <c r="DG185" s="6">
        <v>0</v>
      </c>
      <c r="DH185" s="6">
        <v>0</v>
      </c>
      <c r="DI185" s="6">
        <v>0</v>
      </c>
      <c r="DJ185" s="6">
        <v>0</v>
      </c>
      <c r="DK185" s="6">
        <v>0</v>
      </c>
      <c r="DL185" s="6">
        <v>0</v>
      </c>
      <c r="DM185" s="6">
        <v>0</v>
      </c>
      <c r="DN185" s="6">
        <v>0</v>
      </c>
      <c r="DO185" s="6">
        <v>0</v>
      </c>
      <c r="DP185" s="6">
        <v>0</v>
      </c>
      <c r="DQ185" s="6">
        <v>0</v>
      </c>
      <c r="DR185" s="6">
        <v>0</v>
      </c>
      <c r="DS185" s="6">
        <v>0</v>
      </c>
      <c r="DT185" s="6">
        <v>0</v>
      </c>
      <c r="DU185" s="6">
        <v>0</v>
      </c>
      <c r="DV185" s="6">
        <v>0</v>
      </c>
      <c r="DW185" s="6">
        <v>0</v>
      </c>
      <c r="DX185" s="6">
        <v>0</v>
      </c>
      <c r="DY185" s="6">
        <v>0</v>
      </c>
      <c r="DZ185" s="6">
        <v>0</v>
      </c>
      <c r="EA185" s="7">
        <v>0</v>
      </c>
      <c r="EB185" s="6">
        <v>0</v>
      </c>
      <c r="EC185" s="6">
        <v>0</v>
      </c>
      <c r="ED185" s="6">
        <v>0</v>
      </c>
      <c r="EE185" s="6">
        <v>0</v>
      </c>
      <c r="EF185" s="6">
        <v>0</v>
      </c>
      <c r="EG185" s="6">
        <v>0</v>
      </c>
      <c r="EH185" s="6">
        <v>0</v>
      </c>
      <c r="EI185" s="6">
        <v>0</v>
      </c>
      <c r="EJ185" s="6">
        <v>0</v>
      </c>
      <c r="EK185" s="6">
        <v>0</v>
      </c>
      <c r="EL185" s="6">
        <v>0</v>
      </c>
      <c r="EM185" s="6">
        <v>0</v>
      </c>
      <c r="EN185" s="6">
        <v>0</v>
      </c>
      <c r="EO185" s="6">
        <v>0</v>
      </c>
      <c r="EP185" s="6">
        <v>0</v>
      </c>
      <c r="EQ185" s="6">
        <v>0</v>
      </c>
      <c r="ER185" s="6">
        <v>0</v>
      </c>
      <c r="ES185" s="6">
        <v>0</v>
      </c>
      <c r="ET185" s="6">
        <v>0</v>
      </c>
      <c r="EU185" s="6">
        <v>0</v>
      </c>
      <c r="EV185" s="7">
        <v>0</v>
      </c>
      <c r="EW185" s="6">
        <v>0</v>
      </c>
      <c r="EX185" s="6">
        <v>0</v>
      </c>
      <c r="EY185" s="6">
        <v>0</v>
      </c>
      <c r="EZ185" s="6">
        <v>0</v>
      </c>
      <c r="FA185" s="6">
        <v>0</v>
      </c>
      <c r="FB185" s="6">
        <v>0</v>
      </c>
      <c r="FC185" s="6">
        <v>0</v>
      </c>
      <c r="FD185" s="6">
        <v>0</v>
      </c>
      <c r="FE185" s="6">
        <v>0</v>
      </c>
      <c r="FF185" s="6">
        <v>0</v>
      </c>
      <c r="FG185" s="6">
        <v>0</v>
      </c>
      <c r="FH185" s="6">
        <v>0</v>
      </c>
      <c r="FI185" s="6">
        <v>0</v>
      </c>
      <c r="FJ185" s="6">
        <v>0</v>
      </c>
      <c r="FK185" s="6">
        <v>0</v>
      </c>
      <c r="FL185" s="6">
        <v>0</v>
      </c>
      <c r="FM185" s="6">
        <v>0</v>
      </c>
      <c r="FN185" s="6">
        <v>0</v>
      </c>
      <c r="FO185" s="6">
        <v>0</v>
      </c>
      <c r="FP185" s="6">
        <v>0</v>
      </c>
      <c r="FQ185" s="7">
        <v>0</v>
      </c>
      <c r="FR185" s="6">
        <v>0</v>
      </c>
      <c r="FS185" s="6">
        <v>0</v>
      </c>
      <c r="FT185" s="6">
        <v>0</v>
      </c>
      <c r="FU185" s="6">
        <v>0</v>
      </c>
      <c r="FV185" s="6">
        <v>0</v>
      </c>
      <c r="FW185" s="6">
        <v>0</v>
      </c>
      <c r="FX185" s="6">
        <v>0</v>
      </c>
      <c r="FY185" s="6">
        <v>0</v>
      </c>
      <c r="FZ185" s="6">
        <v>0</v>
      </c>
      <c r="GA185" s="6">
        <v>0</v>
      </c>
      <c r="GB185" s="6">
        <v>0</v>
      </c>
      <c r="GC185" s="6">
        <v>0</v>
      </c>
      <c r="GD185" s="6">
        <v>0</v>
      </c>
      <c r="GE185" s="6">
        <v>0</v>
      </c>
      <c r="GF185" s="6">
        <v>0</v>
      </c>
      <c r="GG185" s="6">
        <v>0</v>
      </c>
      <c r="GH185" s="6">
        <v>0</v>
      </c>
      <c r="GI185" s="6">
        <v>0</v>
      </c>
      <c r="GJ185" s="6">
        <v>0</v>
      </c>
      <c r="GK185" s="6">
        <v>0</v>
      </c>
      <c r="GL185" s="7">
        <v>0</v>
      </c>
      <c r="GM185" s="6">
        <v>0</v>
      </c>
      <c r="GN185" s="6">
        <v>0</v>
      </c>
      <c r="GO185" s="6">
        <v>0</v>
      </c>
      <c r="GP185" s="6">
        <v>0</v>
      </c>
      <c r="GQ185" s="6">
        <v>0</v>
      </c>
      <c r="GR185" s="6">
        <v>0</v>
      </c>
      <c r="GS185" s="6">
        <v>0</v>
      </c>
      <c r="GT185" s="6">
        <v>0</v>
      </c>
      <c r="GU185" s="6">
        <v>0</v>
      </c>
      <c r="GV185" s="6">
        <v>0</v>
      </c>
      <c r="GW185" s="6">
        <v>0</v>
      </c>
      <c r="GX185" s="6">
        <v>0</v>
      </c>
      <c r="GY185" s="6">
        <v>0</v>
      </c>
      <c r="GZ185" s="6">
        <v>0</v>
      </c>
      <c r="HA185" s="6">
        <v>0</v>
      </c>
      <c r="HB185" s="6">
        <v>0</v>
      </c>
      <c r="HC185" s="6">
        <v>0</v>
      </c>
      <c r="HD185" s="6">
        <v>0</v>
      </c>
      <c r="HE185" s="6">
        <v>0</v>
      </c>
      <c r="HF185" s="6">
        <v>0</v>
      </c>
      <c r="HG185" s="7">
        <v>0</v>
      </c>
      <c r="HH185" s="6">
        <v>0</v>
      </c>
      <c r="HI185" s="6">
        <v>0</v>
      </c>
      <c r="HJ185" s="6">
        <v>0</v>
      </c>
      <c r="HK185" s="6">
        <v>0</v>
      </c>
      <c r="HL185" s="6">
        <v>0</v>
      </c>
      <c r="HM185" s="6">
        <v>0</v>
      </c>
      <c r="HN185" s="6">
        <v>0</v>
      </c>
      <c r="HO185" s="6">
        <v>0</v>
      </c>
      <c r="HP185" s="6">
        <v>0</v>
      </c>
      <c r="HQ185" s="6">
        <v>0</v>
      </c>
      <c r="HR185" s="6">
        <v>0</v>
      </c>
      <c r="HS185" s="6">
        <v>0</v>
      </c>
      <c r="HT185" s="6">
        <v>0</v>
      </c>
      <c r="HU185" s="6">
        <v>0</v>
      </c>
      <c r="HV185" s="6">
        <v>0</v>
      </c>
      <c r="HW185" s="6">
        <v>0</v>
      </c>
      <c r="HX185" s="6">
        <v>0</v>
      </c>
      <c r="HY185" s="6">
        <v>0</v>
      </c>
      <c r="HZ185" s="6">
        <v>0</v>
      </c>
      <c r="IA185" s="6">
        <v>0</v>
      </c>
      <c r="IB185" s="7">
        <v>0</v>
      </c>
    </row>
    <row r="186" spans="3:236" ht="14">
      <c r="C186" s="5" t="s">
        <v>192</v>
      </c>
      <c r="D186" s="6">
        <v>114721</v>
      </c>
      <c r="E186" s="6">
        <v>111854</v>
      </c>
      <c r="F186" s="6">
        <v>125372</v>
      </c>
      <c r="G186" s="6">
        <v>108190</v>
      </c>
      <c r="H186" s="6">
        <v>104033</v>
      </c>
      <c r="I186" s="6">
        <v>85311</v>
      </c>
      <c r="J186" s="6">
        <v>87956</v>
      </c>
      <c r="K186" s="6">
        <v>58564</v>
      </c>
      <c r="L186" s="19">
        <v>70067</v>
      </c>
      <c r="M186" s="17"/>
      <c r="N186" s="18"/>
      <c r="O186" s="6">
        <v>73669</v>
      </c>
      <c r="P186" s="6">
        <v>50719</v>
      </c>
      <c r="Q186" s="6">
        <v>72232</v>
      </c>
      <c r="R186" s="6">
        <v>67776</v>
      </c>
      <c r="S186" s="6">
        <v>65892</v>
      </c>
      <c r="T186" s="6">
        <v>58668</v>
      </c>
      <c r="U186" s="6">
        <v>55965</v>
      </c>
      <c r="V186" s="6">
        <v>64359</v>
      </c>
      <c r="W186" s="6">
        <v>89282</v>
      </c>
      <c r="X186" s="6">
        <v>83370</v>
      </c>
      <c r="Y186" s="6">
        <v>74255</v>
      </c>
      <c r="Z186" s="7">
        <v>81112.75</v>
      </c>
      <c r="AA186" s="6">
        <v>837952</v>
      </c>
      <c r="AB186" s="6">
        <v>854845</v>
      </c>
      <c r="AC186" s="6">
        <v>864734</v>
      </c>
      <c r="AD186" s="6">
        <v>873084</v>
      </c>
      <c r="AE186" s="6">
        <v>1068789</v>
      </c>
      <c r="AF186" s="6">
        <v>1246473</v>
      </c>
      <c r="AG186" s="6">
        <v>963366</v>
      </c>
      <c r="AH186" s="6">
        <v>907683</v>
      </c>
      <c r="AI186" s="6">
        <v>927198</v>
      </c>
      <c r="AJ186" s="6">
        <v>906673</v>
      </c>
      <c r="AK186" s="6">
        <v>885891</v>
      </c>
      <c r="AL186" s="6">
        <v>931492</v>
      </c>
      <c r="AM186" s="6">
        <v>969228</v>
      </c>
      <c r="AN186" s="6">
        <v>922773</v>
      </c>
      <c r="AO186" s="6">
        <v>985114</v>
      </c>
      <c r="AP186" s="6">
        <v>971150</v>
      </c>
      <c r="AQ186" s="6">
        <v>972158</v>
      </c>
      <c r="AR186" s="6">
        <v>971895</v>
      </c>
      <c r="AS186" s="6">
        <v>1131017</v>
      </c>
      <c r="AT186" s="6">
        <v>1014144</v>
      </c>
      <c r="AU186" s="7">
        <v>960282.95</v>
      </c>
      <c r="AV186" s="6">
        <v>275936</v>
      </c>
      <c r="AW186" s="6">
        <v>273612</v>
      </c>
      <c r="AX186" s="6">
        <v>298166</v>
      </c>
      <c r="AY186" s="6">
        <v>257560</v>
      </c>
      <c r="AZ186" s="6">
        <v>248263</v>
      </c>
      <c r="BA186" s="6">
        <v>197537</v>
      </c>
      <c r="BB186" s="6">
        <v>228411</v>
      </c>
      <c r="BC186" s="6">
        <v>145286</v>
      </c>
      <c r="BD186" s="6">
        <v>171441</v>
      </c>
      <c r="BE186" s="6">
        <v>174929</v>
      </c>
      <c r="BF186" s="6">
        <v>125955</v>
      </c>
      <c r="BG186" s="6">
        <v>172786</v>
      </c>
      <c r="BH186" s="6">
        <v>160958</v>
      </c>
      <c r="BI186" s="6">
        <v>162207</v>
      </c>
      <c r="BJ186" s="6">
        <v>139761</v>
      </c>
      <c r="BK186" s="6">
        <v>136023</v>
      </c>
      <c r="BL186" s="6">
        <v>149014</v>
      </c>
      <c r="BM186" s="6">
        <v>215027</v>
      </c>
      <c r="BN186" s="6">
        <v>206703</v>
      </c>
      <c r="BO186" s="6">
        <v>180109</v>
      </c>
      <c r="BP186" s="7">
        <v>195984.2</v>
      </c>
      <c r="BQ186" s="6">
        <v>279289</v>
      </c>
      <c r="BR186" s="6">
        <v>284919</v>
      </c>
      <c r="BS186" s="6">
        <v>288215</v>
      </c>
      <c r="BT186" s="6">
        <v>290998</v>
      </c>
      <c r="BU186" s="6">
        <v>356225</v>
      </c>
      <c r="BV186" s="6">
        <v>415449</v>
      </c>
      <c r="BW186" s="6">
        <v>321090</v>
      </c>
      <c r="BX186" s="6">
        <v>302530</v>
      </c>
      <c r="BY186" s="6">
        <v>309032</v>
      </c>
      <c r="BZ186" s="6">
        <v>302194</v>
      </c>
      <c r="CA186" s="6">
        <v>295266</v>
      </c>
      <c r="CB186" s="6">
        <v>310466</v>
      </c>
      <c r="CC186" s="6">
        <v>323042</v>
      </c>
      <c r="CD186" s="6">
        <v>307560</v>
      </c>
      <c r="CE186" s="6">
        <v>328339</v>
      </c>
      <c r="CF186" s="6">
        <v>323686</v>
      </c>
      <c r="CG186" s="6">
        <v>324019</v>
      </c>
      <c r="CH186" s="6">
        <v>323934</v>
      </c>
      <c r="CI186" s="6">
        <v>376968</v>
      </c>
      <c r="CJ186" s="6">
        <v>338014</v>
      </c>
      <c r="CK186" s="7">
        <v>320061.75</v>
      </c>
      <c r="CL186" s="6">
        <v>0</v>
      </c>
      <c r="CM186" s="6">
        <v>0</v>
      </c>
      <c r="CN186" s="6">
        <v>0</v>
      </c>
      <c r="CO186" s="6">
        <v>0</v>
      </c>
      <c r="CP186" s="6">
        <v>0</v>
      </c>
      <c r="CQ186" s="6">
        <v>0</v>
      </c>
      <c r="CR186" s="6">
        <v>0</v>
      </c>
      <c r="CS186" s="6">
        <v>0</v>
      </c>
      <c r="CT186" s="6">
        <v>0</v>
      </c>
      <c r="CU186" s="6">
        <v>0</v>
      </c>
      <c r="CV186" s="6">
        <v>0</v>
      </c>
      <c r="CW186" s="6">
        <v>0</v>
      </c>
      <c r="CX186" s="6">
        <v>0</v>
      </c>
      <c r="CY186" s="6">
        <v>0</v>
      </c>
      <c r="CZ186" s="6">
        <v>0</v>
      </c>
      <c r="DA186" s="6">
        <v>0</v>
      </c>
      <c r="DB186" s="6">
        <v>0</v>
      </c>
      <c r="DC186" s="6">
        <v>0</v>
      </c>
      <c r="DD186" s="6">
        <v>0</v>
      </c>
      <c r="DE186" s="6">
        <v>0</v>
      </c>
      <c r="DF186" s="7">
        <v>0</v>
      </c>
      <c r="DG186" s="6">
        <v>0</v>
      </c>
      <c r="DH186" s="6">
        <v>0</v>
      </c>
      <c r="DI186" s="6">
        <v>0</v>
      </c>
      <c r="DJ186" s="6">
        <v>0</v>
      </c>
      <c r="DK186" s="6">
        <v>0</v>
      </c>
      <c r="DL186" s="6">
        <v>0</v>
      </c>
      <c r="DM186" s="6">
        <v>0</v>
      </c>
      <c r="DN186" s="6">
        <v>0</v>
      </c>
      <c r="DO186" s="6">
        <v>0</v>
      </c>
      <c r="DP186" s="6">
        <v>0</v>
      </c>
      <c r="DQ186" s="6">
        <v>0</v>
      </c>
      <c r="DR186" s="6">
        <v>0</v>
      </c>
      <c r="DS186" s="6">
        <v>0</v>
      </c>
      <c r="DT186" s="6">
        <v>0</v>
      </c>
      <c r="DU186" s="6">
        <v>0</v>
      </c>
      <c r="DV186" s="6">
        <v>0</v>
      </c>
      <c r="DW186" s="6">
        <v>0</v>
      </c>
      <c r="DX186" s="6">
        <v>0</v>
      </c>
      <c r="DY186" s="6">
        <v>0</v>
      </c>
      <c r="DZ186" s="6">
        <v>0</v>
      </c>
      <c r="EA186" s="7">
        <v>0</v>
      </c>
      <c r="EB186" s="6">
        <v>0</v>
      </c>
      <c r="EC186" s="6">
        <v>0</v>
      </c>
      <c r="ED186" s="6">
        <v>0</v>
      </c>
      <c r="EE186" s="6">
        <v>0</v>
      </c>
      <c r="EF186" s="6">
        <v>0</v>
      </c>
      <c r="EG186" s="6">
        <v>0</v>
      </c>
      <c r="EH186" s="6">
        <v>0</v>
      </c>
      <c r="EI186" s="6">
        <v>0</v>
      </c>
      <c r="EJ186" s="6">
        <v>0</v>
      </c>
      <c r="EK186" s="6">
        <v>0</v>
      </c>
      <c r="EL186" s="6">
        <v>0</v>
      </c>
      <c r="EM186" s="6">
        <v>0</v>
      </c>
      <c r="EN186" s="6">
        <v>0</v>
      </c>
      <c r="EO186" s="6">
        <v>0</v>
      </c>
      <c r="EP186" s="6">
        <v>0</v>
      </c>
      <c r="EQ186" s="6">
        <v>0</v>
      </c>
      <c r="ER186" s="6">
        <v>0</v>
      </c>
      <c r="ES186" s="6">
        <v>0</v>
      </c>
      <c r="ET186" s="6">
        <v>0</v>
      </c>
      <c r="EU186" s="6">
        <v>0</v>
      </c>
      <c r="EV186" s="7">
        <v>0</v>
      </c>
      <c r="EW186" s="6">
        <v>0</v>
      </c>
      <c r="EX186" s="6">
        <v>0</v>
      </c>
      <c r="EY186" s="6">
        <v>0</v>
      </c>
      <c r="EZ186" s="6">
        <v>0</v>
      </c>
      <c r="FA186" s="6">
        <v>0</v>
      </c>
      <c r="FB186" s="6">
        <v>0</v>
      </c>
      <c r="FC186" s="6">
        <v>0</v>
      </c>
      <c r="FD186" s="6">
        <v>0</v>
      </c>
      <c r="FE186" s="6">
        <v>0</v>
      </c>
      <c r="FF186" s="6">
        <v>0</v>
      </c>
      <c r="FG186" s="6">
        <v>0</v>
      </c>
      <c r="FH186" s="6">
        <v>0</v>
      </c>
      <c r="FI186" s="6">
        <v>0</v>
      </c>
      <c r="FJ186" s="6">
        <v>0</v>
      </c>
      <c r="FK186" s="6">
        <v>0</v>
      </c>
      <c r="FL186" s="6">
        <v>0</v>
      </c>
      <c r="FM186" s="6">
        <v>0</v>
      </c>
      <c r="FN186" s="6">
        <v>0</v>
      </c>
      <c r="FO186" s="6">
        <v>0</v>
      </c>
      <c r="FP186" s="6">
        <v>0</v>
      </c>
      <c r="FQ186" s="7">
        <v>0</v>
      </c>
      <c r="FR186" s="6">
        <v>0</v>
      </c>
      <c r="FS186" s="6">
        <v>0</v>
      </c>
      <c r="FT186" s="6">
        <v>0</v>
      </c>
      <c r="FU186" s="6">
        <v>0</v>
      </c>
      <c r="FV186" s="6">
        <v>0</v>
      </c>
      <c r="FW186" s="6">
        <v>0</v>
      </c>
      <c r="FX186" s="6">
        <v>0</v>
      </c>
      <c r="FY186" s="6">
        <v>0</v>
      </c>
      <c r="FZ186" s="6">
        <v>0</v>
      </c>
      <c r="GA186" s="6">
        <v>0</v>
      </c>
      <c r="GB186" s="6">
        <v>0</v>
      </c>
      <c r="GC186" s="6">
        <v>0</v>
      </c>
      <c r="GD186" s="6">
        <v>0</v>
      </c>
      <c r="GE186" s="6">
        <v>0</v>
      </c>
      <c r="GF186" s="6">
        <v>0</v>
      </c>
      <c r="GG186" s="6">
        <v>0</v>
      </c>
      <c r="GH186" s="6">
        <v>0</v>
      </c>
      <c r="GI186" s="6">
        <v>0</v>
      </c>
      <c r="GJ186" s="6">
        <v>0</v>
      </c>
      <c r="GK186" s="6">
        <v>0</v>
      </c>
      <c r="GL186" s="7">
        <v>0</v>
      </c>
      <c r="GM186" s="6">
        <v>0</v>
      </c>
      <c r="GN186" s="6">
        <v>0</v>
      </c>
      <c r="GO186" s="6">
        <v>0</v>
      </c>
      <c r="GP186" s="6">
        <v>0</v>
      </c>
      <c r="GQ186" s="6">
        <v>0</v>
      </c>
      <c r="GR186" s="6">
        <v>0</v>
      </c>
      <c r="GS186" s="6">
        <v>0</v>
      </c>
      <c r="GT186" s="6">
        <v>0</v>
      </c>
      <c r="GU186" s="6">
        <v>0</v>
      </c>
      <c r="GV186" s="6">
        <v>0</v>
      </c>
      <c r="GW186" s="6">
        <v>0</v>
      </c>
      <c r="GX186" s="6">
        <v>0</v>
      </c>
      <c r="GY186" s="6">
        <v>0</v>
      </c>
      <c r="GZ186" s="6">
        <v>0</v>
      </c>
      <c r="HA186" s="6">
        <v>0</v>
      </c>
      <c r="HB186" s="6">
        <v>0</v>
      </c>
      <c r="HC186" s="6">
        <v>0</v>
      </c>
      <c r="HD186" s="6">
        <v>0</v>
      </c>
      <c r="HE186" s="6">
        <v>0</v>
      </c>
      <c r="HF186" s="6">
        <v>0</v>
      </c>
      <c r="HG186" s="7">
        <v>0</v>
      </c>
      <c r="HH186" s="6">
        <v>0</v>
      </c>
      <c r="HI186" s="6">
        <v>0</v>
      </c>
      <c r="HJ186" s="6">
        <v>0</v>
      </c>
      <c r="HK186" s="6">
        <v>0</v>
      </c>
      <c r="HL186" s="6">
        <v>0</v>
      </c>
      <c r="HM186" s="6">
        <v>0</v>
      </c>
      <c r="HN186" s="6">
        <v>0</v>
      </c>
      <c r="HO186" s="6">
        <v>0</v>
      </c>
      <c r="HP186" s="6">
        <v>0</v>
      </c>
      <c r="HQ186" s="6">
        <v>0</v>
      </c>
      <c r="HR186" s="6">
        <v>0</v>
      </c>
      <c r="HS186" s="6">
        <v>0</v>
      </c>
      <c r="HT186" s="6">
        <v>0</v>
      </c>
      <c r="HU186" s="6">
        <v>0</v>
      </c>
      <c r="HV186" s="6">
        <v>0</v>
      </c>
      <c r="HW186" s="6">
        <v>0</v>
      </c>
      <c r="HX186" s="6">
        <v>0</v>
      </c>
      <c r="HY186" s="6">
        <v>0</v>
      </c>
      <c r="HZ186" s="6">
        <v>0</v>
      </c>
      <c r="IA186" s="6">
        <v>0</v>
      </c>
      <c r="IB186" s="7">
        <v>0</v>
      </c>
    </row>
    <row r="187" spans="3:236" ht="14">
      <c r="C187" s="5" t="s">
        <v>193</v>
      </c>
      <c r="D187" s="6">
        <v>1495993</v>
      </c>
      <c r="E187" s="6">
        <v>1384469</v>
      </c>
      <c r="F187" s="6">
        <v>1338156</v>
      </c>
      <c r="G187" s="6">
        <v>1296786</v>
      </c>
      <c r="H187" s="6">
        <v>1440227</v>
      </c>
      <c r="I187" s="6">
        <v>1561311</v>
      </c>
      <c r="J187" s="6">
        <v>1418735</v>
      </c>
      <c r="K187" s="6">
        <v>1340160</v>
      </c>
      <c r="L187" s="19">
        <v>1273456</v>
      </c>
      <c r="M187" s="17"/>
      <c r="N187" s="18"/>
      <c r="O187" s="6">
        <v>1300152</v>
      </c>
      <c r="P187" s="6">
        <v>1238147</v>
      </c>
      <c r="Q187" s="6">
        <v>1284707</v>
      </c>
      <c r="R187" s="6">
        <v>1311807</v>
      </c>
      <c r="S187" s="6">
        <v>1396354</v>
      </c>
      <c r="T187" s="6">
        <v>1302505</v>
      </c>
      <c r="U187" s="6">
        <v>1325719</v>
      </c>
      <c r="V187" s="6">
        <v>1424484</v>
      </c>
      <c r="W187" s="6">
        <v>1418162</v>
      </c>
      <c r="X187" s="6">
        <v>1544300</v>
      </c>
      <c r="Y187" s="6">
        <v>1561616</v>
      </c>
      <c r="Z187" s="7">
        <v>1382862.3</v>
      </c>
      <c r="AA187" s="6">
        <v>2001989</v>
      </c>
      <c r="AB187" s="6">
        <v>1909508</v>
      </c>
      <c r="AC187" s="6">
        <v>2046363</v>
      </c>
      <c r="AD187" s="6">
        <v>1934979</v>
      </c>
      <c r="AE187" s="6">
        <v>2018238</v>
      </c>
      <c r="AF187" s="6">
        <v>2303244</v>
      </c>
      <c r="AG187" s="6">
        <v>2437800</v>
      </c>
      <c r="AH187" s="6">
        <v>2425492</v>
      </c>
      <c r="AI187" s="6">
        <v>2551874</v>
      </c>
      <c r="AJ187" s="6">
        <v>2388253</v>
      </c>
      <c r="AK187" s="6">
        <v>2184030</v>
      </c>
      <c r="AL187" s="6">
        <v>2079230</v>
      </c>
      <c r="AM187" s="6">
        <v>2225873</v>
      </c>
      <c r="AN187" s="6">
        <v>2292692</v>
      </c>
      <c r="AO187" s="6">
        <v>2262240</v>
      </c>
      <c r="AP187" s="6">
        <v>2077424</v>
      </c>
      <c r="AQ187" s="6">
        <v>2165801</v>
      </c>
      <c r="AR187" s="6">
        <v>2243425</v>
      </c>
      <c r="AS187" s="6">
        <v>2352769</v>
      </c>
      <c r="AT187" s="6">
        <v>2455528</v>
      </c>
      <c r="AU187" s="7">
        <v>2217837.6</v>
      </c>
      <c r="AV187" s="6">
        <v>1025275</v>
      </c>
      <c r="AW187" s="6">
        <v>952329</v>
      </c>
      <c r="AX187" s="6">
        <v>853651</v>
      </c>
      <c r="AY187" s="6">
        <v>889727</v>
      </c>
      <c r="AZ187" s="6">
        <v>986675</v>
      </c>
      <c r="BA187" s="6">
        <v>862050</v>
      </c>
      <c r="BB187" s="6">
        <v>954543</v>
      </c>
      <c r="BC187" s="6">
        <v>3018664</v>
      </c>
      <c r="BD187" s="6">
        <v>3101429</v>
      </c>
      <c r="BE187" s="6">
        <v>2955784</v>
      </c>
      <c r="BF187" s="6">
        <v>2757018</v>
      </c>
      <c r="BG187" s="6">
        <v>2856583</v>
      </c>
      <c r="BH187" s="6">
        <v>3034292</v>
      </c>
      <c r="BI187" s="6">
        <v>3229927</v>
      </c>
      <c r="BJ187" s="6">
        <v>2976518</v>
      </c>
      <c r="BK187" s="6">
        <v>3017166</v>
      </c>
      <c r="BL187" s="6">
        <v>3099890</v>
      </c>
      <c r="BM187" s="6">
        <v>3310306</v>
      </c>
      <c r="BN187" s="6">
        <v>3530802</v>
      </c>
      <c r="BO187" s="6">
        <v>1401560</v>
      </c>
      <c r="BP187" s="7">
        <v>2240709.4500000002</v>
      </c>
      <c r="BQ187" s="6">
        <v>400397</v>
      </c>
      <c r="BR187" s="6">
        <v>381902</v>
      </c>
      <c r="BS187" s="6">
        <v>409272</v>
      </c>
      <c r="BT187" s="6">
        <v>386995</v>
      </c>
      <c r="BU187" s="6">
        <v>403647</v>
      </c>
      <c r="BV187" s="6">
        <v>460649</v>
      </c>
      <c r="BW187" s="6">
        <v>487559</v>
      </c>
      <c r="BX187" s="6">
        <v>485100</v>
      </c>
      <c r="BY187" s="6">
        <v>510372</v>
      </c>
      <c r="BZ187" s="6">
        <v>477650</v>
      </c>
      <c r="CA187" s="6">
        <v>436807</v>
      </c>
      <c r="CB187" s="6">
        <v>415846</v>
      </c>
      <c r="CC187" s="6">
        <v>445176</v>
      </c>
      <c r="CD187" s="6">
        <v>458538</v>
      </c>
      <c r="CE187" s="6">
        <v>452449</v>
      </c>
      <c r="CF187" s="6">
        <v>415485</v>
      </c>
      <c r="CG187" s="6">
        <v>433162</v>
      </c>
      <c r="CH187" s="6">
        <v>448684</v>
      </c>
      <c r="CI187" s="6">
        <v>470554</v>
      </c>
      <c r="CJ187" s="6">
        <v>491105</v>
      </c>
      <c r="CK187" s="7">
        <v>443567.45</v>
      </c>
      <c r="CL187" s="6">
        <v>0</v>
      </c>
      <c r="CM187" s="6">
        <v>0</v>
      </c>
      <c r="CN187" s="6">
        <v>0</v>
      </c>
      <c r="CO187" s="6">
        <v>0</v>
      </c>
      <c r="CP187" s="6">
        <v>0</v>
      </c>
      <c r="CQ187" s="6">
        <v>0</v>
      </c>
      <c r="CR187" s="6">
        <v>0</v>
      </c>
      <c r="CS187" s="6">
        <v>0</v>
      </c>
      <c r="CT187" s="6">
        <v>0</v>
      </c>
      <c r="CU187" s="6">
        <v>0</v>
      </c>
      <c r="CV187" s="6">
        <v>0</v>
      </c>
      <c r="CW187" s="6">
        <v>0</v>
      </c>
      <c r="CX187" s="6">
        <v>0</v>
      </c>
      <c r="CY187" s="6">
        <v>0</v>
      </c>
      <c r="CZ187" s="6">
        <v>0</v>
      </c>
      <c r="DA187" s="6">
        <v>0</v>
      </c>
      <c r="DB187" s="6">
        <v>0</v>
      </c>
      <c r="DC187" s="6">
        <v>0</v>
      </c>
      <c r="DD187" s="6">
        <v>0</v>
      </c>
      <c r="DE187" s="6">
        <v>0</v>
      </c>
      <c r="DF187" s="7">
        <v>0</v>
      </c>
      <c r="DG187" s="6">
        <v>0</v>
      </c>
      <c r="DH187" s="6">
        <v>0</v>
      </c>
      <c r="DI187" s="6">
        <v>0</v>
      </c>
      <c r="DJ187" s="6">
        <v>0</v>
      </c>
      <c r="DK187" s="6">
        <v>0</v>
      </c>
      <c r="DL187" s="6">
        <v>0</v>
      </c>
      <c r="DM187" s="6">
        <v>0</v>
      </c>
      <c r="DN187" s="6">
        <v>0</v>
      </c>
      <c r="DO187" s="6">
        <v>0</v>
      </c>
      <c r="DP187" s="6">
        <v>0</v>
      </c>
      <c r="DQ187" s="6">
        <v>0</v>
      </c>
      <c r="DR187" s="6">
        <v>0</v>
      </c>
      <c r="DS187" s="6">
        <v>0</v>
      </c>
      <c r="DT187" s="6">
        <v>0</v>
      </c>
      <c r="DU187" s="6">
        <v>0</v>
      </c>
      <c r="DV187" s="6">
        <v>0</v>
      </c>
      <c r="DW187" s="6">
        <v>0</v>
      </c>
      <c r="DX187" s="6">
        <v>0</v>
      </c>
      <c r="DY187" s="6">
        <v>0</v>
      </c>
      <c r="DZ187" s="6">
        <v>0</v>
      </c>
      <c r="EA187" s="7">
        <v>0</v>
      </c>
      <c r="EB187" s="6">
        <v>3131</v>
      </c>
      <c r="EC187" s="6">
        <v>3152</v>
      </c>
      <c r="ED187" s="6">
        <v>1591</v>
      </c>
      <c r="EE187" s="6">
        <v>2968</v>
      </c>
      <c r="EF187" s="6">
        <v>3072</v>
      </c>
      <c r="EG187" s="6">
        <v>3481</v>
      </c>
      <c r="EH187" s="6">
        <v>3088</v>
      </c>
      <c r="EI187" s="6">
        <v>3175</v>
      </c>
      <c r="EJ187" s="6">
        <v>3175</v>
      </c>
      <c r="EK187" s="6">
        <v>3990</v>
      </c>
      <c r="EL187" s="6">
        <v>4771</v>
      </c>
      <c r="EM187" s="6">
        <v>4597</v>
      </c>
      <c r="EN187" s="6">
        <v>4086</v>
      </c>
      <c r="EO187" s="6">
        <v>4570</v>
      </c>
      <c r="EP187" s="6">
        <v>3050</v>
      </c>
      <c r="EQ187" s="6">
        <v>4273</v>
      </c>
      <c r="ER187" s="6">
        <v>3901</v>
      </c>
      <c r="ES187" s="6">
        <v>4735</v>
      </c>
      <c r="ET187" s="6">
        <v>3706</v>
      </c>
      <c r="EU187" s="6">
        <v>1467</v>
      </c>
      <c r="EV187" s="7">
        <v>3498.95</v>
      </c>
      <c r="EW187" s="6">
        <v>4019</v>
      </c>
      <c r="EX187" s="6">
        <v>3671</v>
      </c>
      <c r="EY187" s="6">
        <v>2070</v>
      </c>
      <c r="EZ187" s="6">
        <v>2564</v>
      </c>
      <c r="FA187" s="6">
        <v>2988</v>
      </c>
      <c r="FB187" s="6">
        <v>2824</v>
      </c>
      <c r="FC187" s="6">
        <v>2815</v>
      </c>
      <c r="FD187" s="6">
        <v>2975</v>
      </c>
      <c r="FE187" s="6">
        <v>2975</v>
      </c>
      <c r="FF187" s="6">
        <v>2295</v>
      </c>
      <c r="FG187" s="6">
        <v>1693</v>
      </c>
      <c r="FH187" s="6">
        <v>5018</v>
      </c>
      <c r="FI187" s="6">
        <v>8323</v>
      </c>
      <c r="FJ187" s="6">
        <v>9373</v>
      </c>
      <c r="FK187" s="6">
        <v>6938</v>
      </c>
      <c r="FL187" s="6">
        <v>10827</v>
      </c>
      <c r="FM187" s="6">
        <v>15705</v>
      </c>
      <c r="FN187" s="6">
        <v>19413</v>
      </c>
      <c r="FO187" s="6">
        <v>20315</v>
      </c>
      <c r="FP187" s="6">
        <v>22543</v>
      </c>
      <c r="FQ187" s="7">
        <v>7467.2</v>
      </c>
      <c r="FR187" s="6">
        <v>0</v>
      </c>
      <c r="FS187" s="6">
        <v>0</v>
      </c>
      <c r="FT187" s="6">
        <v>0</v>
      </c>
      <c r="FU187" s="6">
        <v>0</v>
      </c>
      <c r="FV187" s="6">
        <v>0</v>
      </c>
      <c r="FW187" s="6">
        <v>0</v>
      </c>
      <c r="FX187" s="6">
        <v>0</v>
      </c>
      <c r="FY187" s="6">
        <v>0</v>
      </c>
      <c r="FZ187" s="6">
        <v>0</v>
      </c>
      <c r="GA187" s="6">
        <v>0</v>
      </c>
      <c r="GB187" s="6">
        <v>0</v>
      </c>
      <c r="GC187" s="6">
        <v>0</v>
      </c>
      <c r="GD187" s="6">
        <v>0</v>
      </c>
      <c r="GE187" s="6">
        <v>0</v>
      </c>
      <c r="GF187" s="6">
        <v>0</v>
      </c>
      <c r="GG187" s="6">
        <v>0</v>
      </c>
      <c r="GH187" s="6">
        <v>0</v>
      </c>
      <c r="GI187" s="6">
        <v>0</v>
      </c>
      <c r="GJ187" s="6">
        <v>0</v>
      </c>
      <c r="GK187" s="6">
        <v>0</v>
      </c>
      <c r="GL187" s="7">
        <v>0</v>
      </c>
      <c r="GM187" s="6">
        <v>0</v>
      </c>
      <c r="GN187" s="6">
        <v>0</v>
      </c>
      <c r="GO187" s="6">
        <v>0</v>
      </c>
      <c r="GP187" s="6">
        <v>0</v>
      </c>
      <c r="GQ187" s="6">
        <v>0</v>
      </c>
      <c r="GR187" s="6">
        <v>0</v>
      </c>
      <c r="GS187" s="6">
        <v>0</v>
      </c>
      <c r="GT187" s="6">
        <v>0</v>
      </c>
      <c r="GU187" s="6">
        <v>0</v>
      </c>
      <c r="GV187" s="6">
        <v>0</v>
      </c>
      <c r="GW187" s="6">
        <v>0</v>
      </c>
      <c r="GX187" s="6">
        <v>0</v>
      </c>
      <c r="GY187" s="6">
        <v>0</v>
      </c>
      <c r="GZ187" s="6">
        <v>0</v>
      </c>
      <c r="HA187" s="6">
        <v>0</v>
      </c>
      <c r="HB187" s="6">
        <v>0</v>
      </c>
      <c r="HC187" s="6">
        <v>0</v>
      </c>
      <c r="HD187" s="6">
        <v>0</v>
      </c>
      <c r="HE187" s="6">
        <v>0</v>
      </c>
      <c r="HF187" s="6">
        <v>0</v>
      </c>
      <c r="HG187" s="7">
        <v>0</v>
      </c>
      <c r="HH187" s="6">
        <v>0</v>
      </c>
      <c r="HI187" s="6">
        <v>0</v>
      </c>
      <c r="HJ187" s="6">
        <v>0</v>
      </c>
      <c r="HK187" s="6">
        <v>0</v>
      </c>
      <c r="HL187" s="6">
        <v>0</v>
      </c>
      <c r="HM187" s="6">
        <v>0</v>
      </c>
      <c r="HN187" s="6">
        <v>0</v>
      </c>
      <c r="HO187" s="6">
        <v>0</v>
      </c>
      <c r="HP187" s="6">
        <v>0</v>
      </c>
      <c r="HQ187" s="6">
        <v>0</v>
      </c>
      <c r="HR187" s="6">
        <v>0</v>
      </c>
      <c r="HS187" s="6">
        <v>0</v>
      </c>
      <c r="HT187" s="6">
        <v>0</v>
      </c>
      <c r="HU187" s="6">
        <v>0</v>
      </c>
      <c r="HV187" s="6">
        <v>0</v>
      </c>
      <c r="HW187" s="6">
        <v>0</v>
      </c>
      <c r="HX187" s="6">
        <v>0</v>
      </c>
      <c r="HY187" s="6">
        <v>0</v>
      </c>
      <c r="HZ187" s="6">
        <v>0</v>
      </c>
      <c r="IA187" s="6">
        <v>0</v>
      </c>
      <c r="IB187" s="7">
        <v>0</v>
      </c>
    </row>
    <row r="188" spans="3:236" ht="14">
      <c r="C188" s="5" t="s">
        <v>194</v>
      </c>
      <c r="D188" s="6">
        <v>23699</v>
      </c>
      <c r="E188" s="6">
        <v>47593</v>
      </c>
      <c r="F188" s="6">
        <v>43300</v>
      </c>
      <c r="G188" s="6">
        <v>37396</v>
      </c>
      <c r="H188" s="6">
        <v>30918</v>
      </c>
      <c r="I188" s="6">
        <v>29737</v>
      </c>
      <c r="J188" s="6">
        <v>26854</v>
      </c>
      <c r="K188" s="6">
        <v>26662</v>
      </c>
      <c r="L188" s="19">
        <v>26348</v>
      </c>
      <c r="M188" s="17"/>
      <c r="N188" s="18"/>
      <c r="O188" s="6">
        <v>26263</v>
      </c>
      <c r="P188" s="6">
        <v>25411</v>
      </c>
      <c r="Q188" s="6">
        <v>27855</v>
      </c>
      <c r="R188" s="6">
        <v>27386</v>
      </c>
      <c r="S188" s="6">
        <v>25858</v>
      </c>
      <c r="T188" s="6">
        <v>26710</v>
      </c>
      <c r="U188" s="6">
        <v>24959</v>
      </c>
      <c r="V188" s="6">
        <v>26808</v>
      </c>
      <c r="W188" s="6">
        <v>35117</v>
      </c>
      <c r="X188" s="6">
        <v>42862</v>
      </c>
      <c r="Y188" s="6">
        <v>39970</v>
      </c>
      <c r="Z188" s="7">
        <v>31085.3</v>
      </c>
      <c r="AA188" s="6">
        <v>300</v>
      </c>
      <c r="AB188" s="6">
        <v>300</v>
      </c>
      <c r="AC188" s="6">
        <v>300</v>
      </c>
      <c r="AD188" s="6">
        <v>300</v>
      </c>
      <c r="AE188" s="6">
        <v>300</v>
      </c>
      <c r="AF188" s="6">
        <v>300</v>
      </c>
      <c r="AG188" s="6">
        <v>300</v>
      </c>
      <c r="AH188" s="6">
        <v>300</v>
      </c>
      <c r="AI188" s="6">
        <v>300</v>
      </c>
      <c r="AJ188" s="6">
        <v>300</v>
      </c>
      <c r="AK188" s="6">
        <v>300</v>
      </c>
      <c r="AL188" s="6">
        <v>300</v>
      </c>
      <c r="AM188" s="6">
        <v>300</v>
      </c>
      <c r="AN188" s="6">
        <v>300</v>
      </c>
      <c r="AO188" s="6">
        <v>300</v>
      </c>
      <c r="AP188" s="6">
        <v>300</v>
      </c>
      <c r="AQ188" s="6">
        <v>300</v>
      </c>
      <c r="AR188" s="6">
        <v>300</v>
      </c>
      <c r="AS188" s="6">
        <v>300</v>
      </c>
      <c r="AT188" s="6">
        <v>300</v>
      </c>
      <c r="AU188" s="7">
        <v>300</v>
      </c>
      <c r="AV188" s="6">
        <v>76078</v>
      </c>
      <c r="AW188" s="6">
        <v>130130</v>
      </c>
      <c r="AX188" s="6">
        <v>119936</v>
      </c>
      <c r="AY188" s="6">
        <v>107192</v>
      </c>
      <c r="AZ188" s="6">
        <v>95511</v>
      </c>
      <c r="BA188" s="6">
        <v>94753</v>
      </c>
      <c r="BB188" s="6">
        <v>86759</v>
      </c>
      <c r="BC188" s="6">
        <v>87117</v>
      </c>
      <c r="BD188" s="6">
        <v>84760</v>
      </c>
      <c r="BE188" s="6">
        <v>84398</v>
      </c>
      <c r="BF188" s="6">
        <v>87540</v>
      </c>
      <c r="BG188" s="6">
        <v>94782</v>
      </c>
      <c r="BH188" s="6">
        <v>95476</v>
      </c>
      <c r="BI188" s="6">
        <v>89106</v>
      </c>
      <c r="BJ188" s="6">
        <v>88556</v>
      </c>
      <c r="BK188" s="6">
        <v>82003</v>
      </c>
      <c r="BL188" s="6">
        <v>95206</v>
      </c>
      <c r="BM188" s="6">
        <v>127232</v>
      </c>
      <c r="BN188" s="6">
        <v>143203</v>
      </c>
      <c r="BO188" s="6">
        <v>146326</v>
      </c>
      <c r="BP188" s="7">
        <v>100803.2</v>
      </c>
      <c r="BQ188" s="6">
        <v>60</v>
      </c>
      <c r="BR188" s="6">
        <v>60</v>
      </c>
      <c r="BS188" s="6">
        <v>60</v>
      </c>
      <c r="BT188" s="6">
        <v>60</v>
      </c>
      <c r="BU188" s="6">
        <v>60</v>
      </c>
      <c r="BV188" s="6">
        <v>60</v>
      </c>
      <c r="BW188" s="6">
        <v>60</v>
      </c>
      <c r="BX188" s="6">
        <v>60</v>
      </c>
      <c r="BY188" s="6">
        <v>60</v>
      </c>
      <c r="BZ188" s="6">
        <v>60</v>
      </c>
      <c r="CA188" s="6">
        <v>60</v>
      </c>
      <c r="CB188" s="6">
        <v>60</v>
      </c>
      <c r="CC188" s="6">
        <v>60</v>
      </c>
      <c r="CD188" s="6">
        <v>60</v>
      </c>
      <c r="CE188" s="6">
        <v>60</v>
      </c>
      <c r="CF188" s="6">
        <v>60</v>
      </c>
      <c r="CG188" s="6">
        <v>60</v>
      </c>
      <c r="CH188" s="6">
        <v>60</v>
      </c>
      <c r="CI188" s="6">
        <v>60</v>
      </c>
      <c r="CJ188" s="6">
        <v>60</v>
      </c>
      <c r="CK188" s="7">
        <v>60</v>
      </c>
      <c r="CL188" s="6">
        <v>0</v>
      </c>
      <c r="CM188" s="6">
        <v>0</v>
      </c>
      <c r="CN188" s="6">
        <v>0</v>
      </c>
      <c r="CO188" s="6">
        <v>0</v>
      </c>
      <c r="CP188" s="6">
        <v>0</v>
      </c>
      <c r="CQ188" s="6">
        <v>0</v>
      </c>
      <c r="CR188" s="6">
        <v>0</v>
      </c>
      <c r="CS188" s="6">
        <v>0</v>
      </c>
      <c r="CT188" s="6">
        <v>0</v>
      </c>
      <c r="CU188" s="6">
        <v>0</v>
      </c>
      <c r="CV188" s="6">
        <v>0</v>
      </c>
      <c r="CW188" s="6">
        <v>0</v>
      </c>
      <c r="CX188" s="6">
        <v>0</v>
      </c>
      <c r="CY188" s="6">
        <v>0</v>
      </c>
      <c r="CZ188" s="6">
        <v>0</v>
      </c>
      <c r="DA188" s="6">
        <v>0</v>
      </c>
      <c r="DB188" s="6">
        <v>0</v>
      </c>
      <c r="DC188" s="6">
        <v>0</v>
      </c>
      <c r="DD188" s="6">
        <v>0</v>
      </c>
      <c r="DE188" s="6">
        <v>0</v>
      </c>
      <c r="DF188" s="7">
        <v>0</v>
      </c>
      <c r="DG188" s="6">
        <v>0</v>
      </c>
      <c r="DH188" s="6">
        <v>0</v>
      </c>
      <c r="DI188" s="6">
        <v>0</v>
      </c>
      <c r="DJ188" s="6">
        <v>0</v>
      </c>
      <c r="DK188" s="6">
        <v>0</v>
      </c>
      <c r="DL188" s="6">
        <v>0</v>
      </c>
      <c r="DM188" s="6">
        <v>0</v>
      </c>
      <c r="DN188" s="6">
        <v>0</v>
      </c>
      <c r="DO188" s="6">
        <v>0</v>
      </c>
      <c r="DP188" s="6">
        <v>0</v>
      </c>
      <c r="DQ188" s="6">
        <v>0</v>
      </c>
      <c r="DR188" s="6">
        <v>0</v>
      </c>
      <c r="DS188" s="6">
        <v>0</v>
      </c>
      <c r="DT188" s="6">
        <v>0</v>
      </c>
      <c r="DU188" s="6">
        <v>0</v>
      </c>
      <c r="DV188" s="6">
        <v>0</v>
      </c>
      <c r="DW188" s="6">
        <v>0</v>
      </c>
      <c r="DX188" s="6">
        <v>0</v>
      </c>
      <c r="DY188" s="6">
        <v>0</v>
      </c>
      <c r="DZ188" s="6">
        <v>0</v>
      </c>
      <c r="EA188" s="7">
        <v>0</v>
      </c>
      <c r="EB188" s="6">
        <v>796</v>
      </c>
      <c r="EC188" s="6">
        <v>921</v>
      </c>
      <c r="ED188" s="6">
        <v>906</v>
      </c>
      <c r="EE188" s="6">
        <v>898</v>
      </c>
      <c r="EF188" s="6">
        <v>936</v>
      </c>
      <c r="EG188" s="6">
        <v>1060</v>
      </c>
      <c r="EH188" s="6">
        <v>895</v>
      </c>
      <c r="EI188" s="6">
        <v>829</v>
      </c>
      <c r="EJ188" s="6">
        <v>828</v>
      </c>
      <c r="EK188" s="6">
        <v>774</v>
      </c>
      <c r="EL188" s="6">
        <v>860</v>
      </c>
      <c r="EM188" s="6">
        <v>894</v>
      </c>
      <c r="EN188" s="6">
        <v>991</v>
      </c>
      <c r="EO188" s="6">
        <v>930</v>
      </c>
      <c r="EP188" s="6">
        <v>871</v>
      </c>
      <c r="EQ188" s="6">
        <v>758</v>
      </c>
      <c r="ER188" s="6">
        <v>902</v>
      </c>
      <c r="ES188" s="6">
        <v>1103</v>
      </c>
      <c r="ET188" s="6">
        <v>1184</v>
      </c>
      <c r="EU188" s="6">
        <v>1346</v>
      </c>
      <c r="EV188" s="7">
        <v>934.1</v>
      </c>
      <c r="EW188" s="6">
        <v>399</v>
      </c>
      <c r="EX188" s="6">
        <v>535</v>
      </c>
      <c r="EY188" s="6">
        <v>483</v>
      </c>
      <c r="EZ188" s="6">
        <v>452</v>
      </c>
      <c r="FA188" s="6">
        <v>467</v>
      </c>
      <c r="FB188" s="6">
        <v>410</v>
      </c>
      <c r="FC188" s="6">
        <v>482</v>
      </c>
      <c r="FD188" s="6">
        <v>579</v>
      </c>
      <c r="FE188" s="6">
        <v>508</v>
      </c>
      <c r="FF188" s="6">
        <v>554</v>
      </c>
      <c r="FG188" s="6">
        <v>670</v>
      </c>
      <c r="FH188" s="6">
        <v>734</v>
      </c>
      <c r="FI188" s="6">
        <v>705</v>
      </c>
      <c r="FJ188" s="6">
        <v>628</v>
      </c>
      <c r="FK188" s="6">
        <v>593</v>
      </c>
      <c r="FL188" s="6">
        <v>579</v>
      </c>
      <c r="FM188" s="6">
        <v>831</v>
      </c>
      <c r="FN188" s="6">
        <v>1272</v>
      </c>
      <c r="FO188" s="6">
        <v>1211</v>
      </c>
      <c r="FP188" s="6">
        <v>1420</v>
      </c>
      <c r="FQ188" s="7">
        <v>675.6</v>
      </c>
      <c r="FR188" s="6">
        <v>0</v>
      </c>
      <c r="FS188" s="6">
        <v>0</v>
      </c>
      <c r="FT188" s="6">
        <v>0</v>
      </c>
      <c r="FU188" s="6">
        <v>0</v>
      </c>
      <c r="FV188" s="6">
        <v>0</v>
      </c>
      <c r="FW188" s="6">
        <v>0</v>
      </c>
      <c r="FX188" s="6">
        <v>0</v>
      </c>
      <c r="FY188" s="6">
        <v>0</v>
      </c>
      <c r="FZ188" s="6">
        <v>0</v>
      </c>
      <c r="GA188" s="6">
        <v>0</v>
      </c>
      <c r="GB188" s="6">
        <v>0</v>
      </c>
      <c r="GC188" s="6">
        <v>0</v>
      </c>
      <c r="GD188" s="6">
        <v>0</v>
      </c>
      <c r="GE188" s="6">
        <v>0</v>
      </c>
      <c r="GF188" s="6">
        <v>0</v>
      </c>
      <c r="GG188" s="6">
        <v>0</v>
      </c>
      <c r="GH188" s="6">
        <v>0</v>
      </c>
      <c r="GI188" s="6">
        <v>0</v>
      </c>
      <c r="GJ188" s="6">
        <v>0</v>
      </c>
      <c r="GK188" s="6">
        <v>0</v>
      </c>
      <c r="GL188" s="7">
        <v>0</v>
      </c>
      <c r="GM188" s="6">
        <v>0</v>
      </c>
      <c r="GN188" s="6">
        <v>0</v>
      </c>
      <c r="GO188" s="6">
        <v>0</v>
      </c>
      <c r="GP188" s="6">
        <v>0</v>
      </c>
      <c r="GQ188" s="6">
        <v>0</v>
      </c>
      <c r="GR188" s="6">
        <v>0</v>
      </c>
      <c r="GS188" s="6">
        <v>0</v>
      </c>
      <c r="GT188" s="6">
        <v>0</v>
      </c>
      <c r="GU188" s="6">
        <v>0</v>
      </c>
      <c r="GV188" s="6">
        <v>0</v>
      </c>
      <c r="GW188" s="6">
        <v>0</v>
      </c>
      <c r="GX188" s="6">
        <v>0</v>
      </c>
      <c r="GY188" s="6">
        <v>0</v>
      </c>
      <c r="GZ188" s="6">
        <v>0</v>
      </c>
      <c r="HA188" s="6">
        <v>0</v>
      </c>
      <c r="HB188" s="6">
        <v>0</v>
      </c>
      <c r="HC188" s="6">
        <v>0</v>
      </c>
      <c r="HD188" s="6">
        <v>0</v>
      </c>
      <c r="HE188" s="6">
        <v>0</v>
      </c>
      <c r="HF188" s="6">
        <v>0</v>
      </c>
      <c r="HG188" s="7">
        <v>0</v>
      </c>
      <c r="HH188" s="6">
        <v>0</v>
      </c>
      <c r="HI188" s="6">
        <v>0</v>
      </c>
      <c r="HJ188" s="6">
        <v>0</v>
      </c>
      <c r="HK188" s="6">
        <v>0</v>
      </c>
      <c r="HL188" s="6">
        <v>0</v>
      </c>
      <c r="HM188" s="6">
        <v>0</v>
      </c>
      <c r="HN188" s="6">
        <v>0</v>
      </c>
      <c r="HO188" s="6">
        <v>0</v>
      </c>
      <c r="HP188" s="6">
        <v>0</v>
      </c>
      <c r="HQ188" s="6">
        <v>0</v>
      </c>
      <c r="HR188" s="6">
        <v>0</v>
      </c>
      <c r="HS188" s="6">
        <v>0</v>
      </c>
      <c r="HT188" s="6">
        <v>0</v>
      </c>
      <c r="HU188" s="6">
        <v>0</v>
      </c>
      <c r="HV188" s="6">
        <v>0</v>
      </c>
      <c r="HW188" s="6">
        <v>0</v>
      </c>
      <c r="HX188" s="6">
        <v>0</v>
      </c>
      <c r="HY188" s="6">
        <v>0</v>
      </c>
      <c r="HZ188" s="6">
        <v>0</v>
      </c>
      <c r="IA188" s="6">
        <v>0</v>
      </c>
      <c r="IB188" s="7">
        <v>0</v>
      </c>
    </row>
    <row r="189" spans="3:236" ht="14">
      <c r="C189" s="5" t="s">
        <v>195</v>
      </c>
      <c r="D189" s="6">
        <v>271353</v>
      </c>
      <c r="E189" s="6">
        <v>202572</v>
      </c>
      <c r="F189" s="6">
        <v>216407</v>
      </c>
      <c r="G189" s="6">
        <v>234631</v>
      </c>
      <c r="H189" s="6">
        <v>196874</v>
      </c>
      <c r="I189" s="6">
        <v>163883</v>
      </c>
      <c r="J189" s="6">
        <v>130411</v>
      </c>
      <c r="K189" s="6">
        <v>95676</v>
      </c>
      <c r="L189" s="19">
        <v>72516</v>
      </c>
      <c r="M189" s="17"/>
      <c r="N189" s="18"/>
      <c r="O189" s="6">
        <v>69211</v>
      </c>
      <c r="P189" s="6">
        <v>61955</v>
      </c>
      <c r="Q189" s="6">
        <v>99267</v>
      </c>
      <c r="R189" s="6">
        <v>80578</v>
      </c>
      <c r="S189" s="6">
        <v>88231</v>
      </c>
      <c r="T189" s="6">
        <v>75061</v>
      </c>
      <c r="U189" s="6">
        <v>75678</v>
      </c>
      <c r="V189" s="6">
        <v>81475</v>
      </c>
      <c r="W189" s="6">
        <v>66324</v>
      </c>
      <c r="X189" s="6">
        <v>67276</v>
      </c>
      <c r="Y189" s="6">
        <v>45800</v>
      </c>
      <c r="Z189" s="7">
        <v>119758.95</v>
      </c>
      <c r="AA189" s="6">
        <v>4584</v>
      </c>
      <c r="AB189" s="6">
        <v>4584</v>
      </c>
      <c r="AC189" s="6">
        <v>4584</v>
      </c>
      <c r="AD189" s="6">
        <v>4584</v>
      </c>
      <c r="AE189" s="6">
        <v>4584</v>
      </c>
      <c r="AF189" s="6">
        <v>4584</v>
      </c>
      <c r="AG189" s="6">
        <v>4584</v>
      </c>
      <c r="AH189" s="6">
        <v>4584</v>
      </c>
      <c r="AI189" s="6">
        <v>4584</v>
      </c>
      <c r="AJ189" s="6">
        <v>4584</v>
      </c>
      <c r="AK189" s="6">
        <v>4584</v>
      </c>
      <c r="AL189" s="6">
        <v>4584</v>
      </c>
      <c r="AM189" s="6">
        <v>4584</v>
      </c>
      <c r="AN189" s="6">
        <v>4584</v>
      </c>
      <c r="AO189" s="6">
        <v>4584</v>
      </c>
      <c r="AP189" s="6">
        <v>4584</v>
      </c>
      <c r="AQ189" s="6">
        <v>4584</v>
      </c>
      <c r="AR189" s="6">
        <v>4584</v>
      </c>
      <c r="AS189" s="6">
        <v>4584</v>
      </c>
      <c r="AT189" s="6">
        <v>4584</v>
      </c>
      <c r="AU189" s="7">
        <v>4584</v>
      </c>
      <c r="AV189" s="6">
        <v>140199</v>
      </c>
      <c r="AW189" s="6">
        <v>104662</v>
      </c>
      <c r="AX189" s="6">
        <v>111810</v>
      </c>
      <c r="AY189" s="6">
        <v>121226</v>
      </c>
      <c r="AZ189" s="6">
        <v>101718</v>
      </c>
      <c r="BA189" s="6">
        <v>84670</v>
      </c>
      <c r="BB189" s="6">
        <v>67377</v>
      </c>
      <c r="BC189" s="6">
        <v>49431</v>
      </c>
      <c r="BD189" s="6">
        <v>37466</v>
      </c>
      <c r="BE189" s="6">
        <v>35759</v>
      </c>
      <c r="BF189" s="6">
        <v>32008</v>
      </c>
      <c r="BG189" s="6">
        <v>51286</v>
      </c>
      <c r="BH189" s="6">
        <v>41632</v>
      </c>
      <c r="BI189" s="6">
        <v>45585</v>
      </c>
      <c r="BJ189" s="6">
        <v>38781</v>
      </c>
      <c r="BK189" s="6">
        <v>39101</v>
      </c>
      <c r="BL189" s="6">
        <v>42095</v>
      </c>
      <c r="BM189" s="6">
        <v>34267</v>
      </c>
      <c r="BN189" s="6">
        <v>34759</v>
      </c>
      <c r="BO189" s="6">
        <v>23663</v>
      </c>
      <c r="BP189" s="7">
        <v>61874.75</v>
      </c>
      <c r="BQ189" s="6">
        <v>1056</v>
      </c>
      <c r="BR189" s="6">
        <v>1056</v>
      </c>
      <c r="BS189" s="6">
        <v>1056</v>
      </c>
      <c r="BT189" s="6">
        <v>1056</v>
      </c>
      <c r="BU189" s="6">
        <v>1056</v>
      </c>
      <c r="BV189" s="6">
        <v>1056</v>
      </c>
      <c r="BW189" s="6">
        <v>1056</v>
      </c>
      <c r="BX189" s="6">
        <v>1056</v>
      </c>
      <c r="BY189" s="6">
        <v>1056</v>
      </c>
      <c r="BZ189" s="6">
        <v>1056</v>
      </c>
      <c r="CA189" s="6">
        <v>1056</v>
      </c>
      <c r="CB189" s="6">
        <v>1056</v>
      </c>
      <c r="CC189" s="6">
        <v>1056</v>
      </c>
      <c r="CD189" s="6">
        <v>1056</v>
      </c>
      <c r="CE189" s="6">
        <v>1056</v>
      </c>
      <c r="CF189" s="6">
        <v>1056</v>
      </c>
      <c r="CG189" s="6">
        <v>1056</v>
      </c>
      <c r="CH189" s="6">
        <v>1056</v>
      </c>
      <c r="CI189" s="6">
        <v>1056</v>
      </c>
      <c r="CJ189" s="6">
        <v>1056</v>
      </c>
      <c r="CK189" s="7">
        <v>1056</v>
      </c>
      <c r="CL189" s="6">
        <v>0</v>
      </c>
      <c r="CM189" s="6">
        <v>0</v>
      </c>
      <c r="CN189" s="6">
        <v>0</v>
      </c>
      <c r="CO189" s="6">
        <v>0</v>
      </c>
      <c r="CP189" s="6">
        <v>0</v>
      </c>
      <c r="CQ189" s="6">
        <v>0</v>
      </c>
      <c r="CR189" s="6">
        <v>0</v>
      </c>
      <c r="CS189" s="6">
        <v>0</v>
      </c>
      <c r="CT189" s="6">
        <v>0</v>
      </c>
      <c r="CU189" s="6">
        <v>0</v>
      </c>
      <c r="CV189" s="6">
        <v>0</v>
      </c>
      <c r="CW189" s="6">
        <v>0</v>
      </c>
      <c r="CX189" s="6">
        <v>0</v>
      </c>
      <c r="CY189" s="6">
        <v>0</v>
      </c>
      <c r="CZ189" s="6">
        <v>0</v>
      </c>
      <c r="DA189" s="6">
        <v>0</v>
      </c>
      <c r="DB189" s="6">
        <v>0</v>
      </c>
      <c r="DC189" s="6">
        <v>0</v>
      </c>
      <c r="DD189" s="6">
        <v>0</v>
      </c>
      <c r="DE189" s="6">
        <v>0</v>
      </c>
      <c r="DF189" s="7">
        <v>0</v>
      </c>
      <c r="DG189" s="6">
        <v>0</v>
      </c>
      <c r="DH189" s="6">
        <v>0</v>
      </c>
      <c r="DI189" s="6">
        <v>0</v>
      </c>
      <c r="DJ189" s="6">
        <v>0</v>
      </c>
      <c r="DK189" s="6">
        <v>0</v>
      </c>
      <c r="DL189" s="6">
        <v>0</v>
      </c>
      <c r="DM189" s="6">
        <v>0</v>
      </c>
      <c r="DN189" s="6">
        <v>0</v>
      </c>
      <c r="DO189" s="6">
        <v>0</v>
      </c>
      <c r="DP189" s="6">
        <v>0</v>
      </c>
      <c r="DQ189" s="6">
        <v>0</v>
      </c>
      <c r="DR189" s="6">
        <v>0</v>
      </c>
      <c r="DS189" s="6">
        <v>0</v>
      </c>
      <c r="DT189" s="6">
        <v>0</v>
      </c>
      <c r="DU189" s="6">
        <v>0</v>
      </c>
      <c r="DV189" s="6">
        <v>0</v>
      </c>
      <c r="DW189" s="6">
        <v>0</v>
      </c>
      <c r="DX189" s="6">
        <v>0</v>
      </c>
      <c r="DY189" s="6">
        <v>0</v>
      </c>
      <c r="DZ189" s="6">
        <v>0</v>
      </c>
      <c r="EA189" s="7">
        <v>0</v>
      </c>
      <c r="EB189" s="6">
        <v>0</v>
      </c>
      <c r="EC189" s="6">
        <v>0</v>
      </c>
      <c r="ED189" s="6">
        <v>0</v>
      </c>
      <c r="EE189" s="6">
        <v>0</v>
      </c>
      <c r="EF189" s="6">
        <v>0</v>
      </c>
      <c r="EG189" s="6">
        <v>0</v>
      </c>
      <c r="EH189" s="6">
        <v>0</v>
      </c>
      <c r="EI189" s="6">
        <v>0</v>
      </c>
      <c r="EJ189" s="6">
        <v>0</v>
      </c>
      <c r="EK189" s="6">
        <v>0</v>
      </c>
      <c r="EL189" s="6">
        <v>0</v>
      </c>
      <c r="EM189" s="6">
        <v>0</v>
      </c>
      <c r="EN189" s="6">
        <v>0</v>
      </c>
      <c r="EO189" s="6">
        <v>0</v>
      </c>
      <c r="EP189" s="6">
        <v>0</v>
      </c>
      <c r="EQ189" s="6">
        <v>0</v>
      </c>
      <c r="ER189" s="6">
        <v>0</v>
      </c>
      <c r="ES189" s="6">
        <v>0</v>
      </c>
      <c r="ET189" s="6">
        <v>0</v>
      </c>
      <c r="EU189" s="6">
        <v>0</v>
      </c>
      <c r="EV189" s="7">
        <v>0</v>
      </c>
      <c r="EW189" s="6">
        <v>0</v>
      </c>
      <c r="EX189" s="6">
        <v>0</v>
      </c>
      <c r="EY189" s="6">
        <v>0</v>
      </c>
      <c r="EZ189" s="6">
        <v>0</v>
      </c>
      <c r="FA189" s="6">
        <v>0</v>
      </c>
      <c r="FB189" s="6">
        <v>0</v>
      </c>
      <c r="FC189" s="6">
        <v>0</v>
      </c>
      <c r="FD189" s="6">
        <v>0</v>
      </c>
      <c r="FE189" s="6">
        <v>0</v>
      </c>
      <c r="FF189" s="6">
        <v>0</v>
      </c>
      <c r="FG189" s="6">
        <v>0</v>
      </c>
      <c r="FH189" s="6">
        <v>0</v>
      </c>
      <c r="FI189" s="6">
        <v>0</v>
      </c>
      <c r="FJ189" s="6">
        <v>0</v>
      </c>
      <c r="FK189" s="6">
        <v>0</v>
      </c>
      <c r="FL189" s="6">
        <v>0</v>
      </c>
      <c r="FM189" s="6">
        <v>0</v>
      </c>
      <c r="FN189" s="6">
        <v>0</v>
      </c>
      <c r="FO189" s="6">
        <v>0</v>
      </c>
      <c r="FP189" s="6">
        <v>0</v>
      </c>
      <c r="FQ189" s="7">
        <v>0</v>
      </c>
      <c r="FR189" s="6">
        <v>0</v>
      </c>
      <c r="FS189" s="6">
        <v>0</v>
      </c>
      <c r="FT189" s="6">
        <v>0</v>
      </c>
      <c r="FU189" s="6">
        <v>0</v>
      </c>
      <c r="FV189" s="6">
        <v>0</v>
      </c>
      <c r="FW189" s="6">
        <v>0</v>
      </c>
      <c r="FX189" s="6">
        <v>0</v>
      </c>
      <c r="FY189" s="6">
        <v>0</v>
      </c>
      <c r="FZ189" s="6">
        <v>0</v>
      </c>
      <c r="GA189" s="6">
        <v>0</v>
      </c>
      <c r="GB189" s="6">
        <v>0</v>
      </c>
      <c r="GC189" s="6">
        <v>0</v>
      </c>
      <c r="GD189" s="6">
        <v>0</v>
      </c>
      <c r="GE189" s="6">
        <v>0</v>
      </c>
      <c r="GF189" s="6">
        <v>0</v>
      </c>
      <c r="GG189" s="6">
        <v>0</v>
      </c>
      <c r="GH189" s="6">
        <v>0</v>
      </c>
      <c r="GI189" s="6">
        <v>0</v>
      </c>
      <c r="GJ189" s="6">
        <v>0</v>
      </c>
      <c r="GK189" s="6">
        <v>0</v>
      </c>
      <c r="GL189" s="7">
        <v>0</v>
      </c>
      <c r="GM189" s="6">
        <v>0</v>
      </c>
      <c r="GN189" s="6">
        <v>0</v>
      </c>
      <c r="GO189" s="6">
        <v>0</v>
      </c>
      <c r="GP189" s="6">
        <v>0</v>
      </c>
      <c r="GQ189" s="6">
        <v>0</v>
      </c>
      <c r="GR189" s="6">
        <v>0</v>
      </c>
      <c r="GS189" s="6">
        <v>0</v>
      </c>
      <c r="GT189" s="6">
        <v>0</v>
      </c>
      <c r="GU189" s="6">
        <v>0</v>
      </c>
      <c r="GV189" s="6">
        <v>0</v>
      </c>
      <c r="GW189" s="6">
        <v>0</v>
      </c>
      <c r="GX189" s="6">
        <v>0</v>
      </c>
      <c r="GY189" s="6">
        <v>0</v>
      </c>
      <c r="GZ189" s="6">
        <v>0</v>
      </c>
      <c r="HA189" s="6">
        <v>0</v>
      </c>
      <c r="HB189" s="6">
        <v>0</v>
      </c>
      <c r="HC189" s="6">
        <v>0</v>
      </c>
      <c r="HD189" s="6">
        <v>0</v>
      </c>
      <c r="HE189" s="6">
        <v>0</v>
      </c>
      <c r="HF189" s="6">
        <v>0</v>
      </c>
      <c r="HG189" s="7">
        <v>0</v>
      </c>
      <c r="HH189" s="6">
        <v>0</v>
      </c>
      <c r="HI189" s="6">
        <v>0</v>
      </c>
      <c r="HJ189" s="6">
        <v>0</v>
      </c>
      <c r="HK189" s="6">
        <v>0</v>
      </c>
      <c r="HL189" s="6">
        <v>0</v>
      </c>
      <c r="HM189" s="6">
        <v>0</v>
      </c>
      <c r="HN189" s="6">
        <v>0</v>
      </c>
      <c r="HO189" s="6">
        <v>0</v>
      </c>
      <c r="HP189" s="6">
        <v>0</v>
      </c>
      <c r="HQ189" s="6">
        <v>0</v>
      </c>
      <c r="HR189" s="6">
        <v>0</v>
      </c>
      <c r="HS189" s="6">
        <v>0</v>
      </c>
      <c r="HT189" s="6">
        <v>0</v>
      </c>
      <c r="HU189" s="6">
        <v>0</v>
      </c>
      <c r="HV189" s="6">
        <v>0</v>
      </c>
      <c r="HW189" s="6">
        <v>0</v>
      </c>
      <c r="HX189" s="6">
        <v>0</v>
      </c>
      <c r="HY189" s="6">
        <v>0</v>
      </c>
      <c r="HZ189" s="6">
        <v>0</v>
      </c>
      <c r="IA189" s="6">
        <v>0</v>
      </c>
      <c r="IB189" s="7">
        <v>0</v>
      </c>
    </row>
    <row r="190" spans="3:236" ht="14">
      <c r="C190" s="5" t="s">
        <v>196</v>
      </c>
      <c r="D190" s="6">
        <v>2997127</v>
      </c>
      <c r="E190" s="6">
        <v>3067187</v>
      </c>
      <c r="F190" s="6">
        <v>3179157</v>
      </c>
      <c r="G190" s="6">
        <v>2813047</v>
      </c>
      <c r="H190" s="6">
        <v>2972104</v>
      </c>
      <c r="I190" s="6">
        <v>2712277</v>
      </c>
      <c r="J190" s="6">
        <v>4087918</v>
      </c>
      <c r="K190" s="6">
        <v>3951073</v>
      </c>
      <c r="L190" s="19">
        <v>3532245</v>
      </c>
      <c r="M190" s="17"/>
      <c r="N190" s="18"/>
      <c r="O190" s="6">
        <v>3705538</v>
      </c>
      <c r="P190" s="6">
        <v>4076638</v>
      </c>
      <c r="Q190" s="6">
        <v>3967694</v>
      </c>
      <c r="R190" s="6">
        <v>3751007</v>
      </c>
      <c r="S190" s="6">
        <v>3572770</v>
      </c>
      <c r="T190" s="6">
        <v>3594549</v>
      </c>
      <c r="U190" s="6">
        <v>3553070</v>
      </c>
      <c r="V190" s="6">
        <v>3648050</v>
      </c>
      <c r="W190" s="6">
        <v>4311582</v>
      </c>
      <c r="X190" s="6">
        <v>5067510</v>
      </c>
      <c r="Y190" s="6">
        <v>4790758</v>
      </c>
      <c r="Z190" s="7">
        <v>3667565.05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v>0</v>
      </c>
      <c r="AK190" s="6">
        <v>0</v>
      </c>
      <c r="AL190" s="6">
        <v>0</v>
      </c>
      <c r="AM190" s="6">
        <v>0</v>
      </c>
      <c r="AN190" s="6">
        <v>0</v>
      </c>
      <c r="AO190" s="6">
        <v>0</v>
      </c>
      <c r="AP190" s="6">
        <v>0</v>
      </c>
      <c r="AQ190" s="6">
        <v>0</v>
      </c>
      <c r="AR190" s="6">
        <v>0</v>
      </c>
      <c r="AS190" s="6">
        <v>0</v>
      </c>
      <c r="AT190" s="6">
        <v>0</v>
      </c>
      <c r="AU190" s="7">
        <v>0</v>
      </c>
      <c r="AV190" s="6">
        <v>4563081</v>
      </c>
      <c r="AW190" s="6">
        <v>4625992</v>
      </c>
      <c r="AX190" s="6">
        <v>4766524</v>
      </c>
      <c r="AY190" s="6">
        <v>4239601</v>
      </c>
      <c r="AZ190" s="6">
        <v>4365150</v>
      </c>
      <c r="BA190" s="6">
        <v>4055192</v>
      </c>
      <c r="BB190" s="6">
        <v>6146681</v>
      </c>
      <c r="BC190" s="6">
        <v>5946292</v>
      </c>
      <c r="BD190" s="6">
        <v>5363993</v>
      </c>
      <c r="BE190" s="6">
        <v>5642074</v>
      </c>
      <c r="BF190" s="6">
        <v>6196525</v>
      </c>
      <c r="BG190" s="6">
        <v>6010618</v>
      </c>
      <c r="BH190" s="6">
        <v>5656171</v>
      </c>
      <c r="BI190" s="6">
        <v>5368804</v>
      </c>
      <c r="BJ190" s="6">
        <v>5466332</v>
      </c>
      <c r="BK190" s="6">
        <v>5371231</v>
      </c>
      <c r="BL190" s="6">
        <v>5518537</v>
      </c>
      <c r="BM190" s="6">
        <v>6548537</v>
      </c>
      <c r="BN190" s="6">
        <v>7702536</v>
      </c>
      <c r="BO190" s="6">
        <v>7250506</v>
      </c>
      <c r="BP190" s="7">
        <v>5540218.8499999996</v>
      </c>
      <c r="BQ190" s="6">
        <v>0</v>
      </c>
      <c r="BR190" s="6">
        <v>0</v>
      </c>
      <c r="BS190" s="6">
        <v>0</v>
      </c>
      <c r="BT190" s="6">
        <v>0</v>
      </c>
      <c r="BU190" s="6">
        <v>0</v>
      </c>
      <c r="BV190" s="6">
        <v>0</v>
      </c>
      <c r="BW190" s="6">
        <v>0</v>
      </c>
      <c r="BX190" s="6">
        <v>0</v>
      </c>
      <c r="BY190" s="6">
        <v>0</v>
      </c>
      <c r="BZ190" s="6">
        <v>0</v>
      </c>
      <c r="CA190" s="6">
        <v>0</v>
      </c>
      <c r="CB190" s="6">
        <v>0</v>
      </c>
      <c r="CC190" s="6">
        <v>0</v>
      </c>
      <c r="CD190" s="6">
        <v>0</v>
      </c>
      <c r="CE190" s="6">
        <v>0</v>
      </c>
      <c r="CF190" s="6">
        <v>0</v>
      </c>
      <c r="CG190" s="6">
        <v>0</v>
      </c>
      <c r="CH190" s="6">
        <v>0</v>
      </c>
      <c r="CI190" s="6">
        <v>0</v>
      </c>
      <c r="CJ190" s="6">
        <v>0</v>
      </c>
      <c r="CK190" s="7">
        <v>0</v>
      </c>
      <c r="CL190" s="6">
        <v>0</v>
      </c>
      <c r="CM190" s="6">
        <v>0</v>
      </c>
      <c r="CN190" s="6">
        <v>0</v>
      </c>
      <c r="CO190" s="6">
        <v>0</v>
      </c>
      <c r="CP190" s="6">
        <v>0</v>
      </c>
      <c r="CQ190" s="6">
        <v>0</v>
      </c>
      <c r="CR190" s="6">
        <v>0</v>
      </c>
      <c r="CS190" s="6">
        <v>0</v>
      </c>
      <c r="CT190" s="6">
        <v>0</v>
      </c>
      <c r="CU190" s="6">
        <v>0</v>
      </c>
      <c r="CV190" s="6">
        <v>0</v>
      </c>
      <c r="CW190" s="6">
        <v>0</v>
      </c>
      <c r="CX190" s="6">
        <v>0</v>
      </c>
      <c r="CY190" s="6">
        <v>0</v>
      </c>
      <c r="CZ190" s="6">
        <v>0</v>
      </c>
      <c r="DA190" s="6">
        <v>0</v>
      </c>
      <c r="DB190" s="6">
        <v>0</v>
      </c>
      <c r="DC190" s="6">
        <v>0</v>
      </c>
      <c r="DD190" s="6">
        <v>0</v>
      </c>
      <c r="DE190" s="6">
        <v>0</v>
      </c>
      <c r="DF190" s="7">
        <v>0</v>
      </c>
      <c r="DG190" s="6">
        <v>0</v>
      </c>
      <c r="DH190" s="6">
        <v>0</v>
      </c>
      <c r="DI190" s="6">
        <v>0</v>
      </c>
      <c r="DJ190" s="6">
        <v>0</v>
      </c>
      <c r="DK190" s="6">
        <v>0</v>
      </c>
      <c r="DL190" s="6">
        <v>0</v>
      </c>
      <c r="DM190" s="6">
        <v>0</v>
      </c>
      <c r="DN190" s="6">
        <v>0</v>
      </c>
      <c r="DO190" s="6">
        <v>0</v>
      </c>
      <c r="DP190" s="6">
        <v>0</v>
      </c>
      <c r="DQ190" s="6">
        <v>0</v>
      </c>
      <c r="DR190" s="6">
        <v>0</v>
      </c>
      <c r="DS190" s="6">
        <v>0</v>
      </c>
      <c r="DT190" s="6">
        <v>0</v>
      </c>
      <c r="DU190" s="6">
        <v>0</v>
      </c>
      <c r="DV190" s="6">
        <v>0</v>
      </c>
      <c r="DW190" s="6">
        <v>0</v>
      </c>
      <c r="DX190" s="6">
        <v>0</v>
      </c>
      <c r="DY190" s="6">
        <v>0</v>
      </c>
      <c r="DZ190" s="6">
        <v>0</v>
      </c>
      <c r="EA190" s="7">
        <v>0</v>
      </c>
      <c r="EB190" s="6">
        <v>0</v>
      </c>
      <c r="EC190" s="6">
        <v>0</v>
      </c>
      <c r="ED190" s="6">
        <v>0</v>
      </c>
      <c r="EE190" s="6">
        <v>0</v>
      </c>
      <c r="EF190" s="6">
        <v>0</v>
      </c>
      <c r="EG190" s="6">
        <v>0</v>
      </c>
      <c r="EH190" s="6">
        <v>0</v>
      </c>
      <c r="EI190" s="6">
        <v>0</v>
      </c>
      <c r="EJ190" s="6">
        <v>0</v>
      </c>
      <c r="EK190" s="6">
        <v>0</v>
      </c>
      <c r="EL190" s="6">
        <v>0</v>
      </c>
      <c r="EM190" s="6">
        <v>0</v>
      </c>
      <c r="EN190" s="6">
        <v>0</v>
      </c>
      <c r="EO190" s="6">
        <v>0</v>
      </c>
      <c r="EP190" s="6">
        <v>0</v>
      </c>
      <c r="EQ190" s="6">
        <v>0</v>
      </c>
      <c r="ER190" s="6">
        <v>0</v>
      </c>
      <c r="ES190" s="6">
        <v>0</v>
      </c>
      <c r="ET190" s="6">
        <v>0</v>
      </c>
      <c r="EU190" s="6">
        <v>0</v>
      </c>
      <c r="EV190" s="7">
        <v>0</v>
      </c>
      <c r="EW190" s="6">
        <v>0</v>
      </c>
      <c r="EX190" s="6">
        <v>0</v>
      </c>
      <c r="EY190" s="6">
        <v>0</v>
      </c>
      <c r="EZ190" s="6">
        <v>0</v>
      </c>
      <c r="FA190" s="6">
        <v>0</v>
      </c>
      <c r="FB190" s="6">
        <v>0</v>
      </c>
      <c r="FC190" s="6">
        <v>0</v>
      </c>
      <c r="FD190" s="6">
        <v>0</v>
      </c>
      <c r="FE190" s="6">
        <v>0</v>
      </c>
      <c r="FF190" s="6">
        <v>0</v>
      </c>
      <c r="FG190" s="6">
        <v>0</v>
      </c>
      <c r="FH190" s="6">
        <v>0</v>
      </c>
      <c r="FI190" s="6">
        <v>0</v>
      </c>
      <c r="FJ190" s="6">
        <v>0</v>
      </c>
      <c r="FK190" s="6">
        <v>0</v>
      </c>
      <c r="FL190" s="6">
        <v>0</v>
      </c>
      <c r="FM190" s="6">
        <v>0</v>
      </c>
      <c r="FN190" s="6">
        <v>0</v>
      </c>
      <c r="FO190" s="6">
        <v>0</v>
      </c>
      <c r="FP190" s="6">
        <v>0</v>
      </c>
      <c r="FQ190" s="7">
        <v>0</v>
      </c>
      <c r="FR190" s="6">
        <v>0</v>
      </c>
      <c r="FS190" s="6">
        <v>0</v>
      </c>
      <c r="FT190" s="6">
        <v>0</v>
      </c>
      <c r="FU190" s="6">
        <v>0</v>
      </c>
      <c r="FV190" s="6">
        <v>0</v>
      </c>
      <c r="FW190" s="6">
        <v>0</v>
      </c>
      <c r="FX190" s="6">
        <v>0</v>
      </c>
      <c r="FY190" s="6">
        <v>0</v>
      </c>
      <c r="FZ190" s="6">
        <v>0</v>
      </c>
      <c r="GA190" s="6">
        <v>0</v>
      </c>
      <c r="GB190" s="6">
        <v>0</v>
      </c>
      <c r="GC190" s="6">
        <v>0</v>
      </c>
      <c r="GD190" s="6">
        <v>0</v>
      </c>
      <c r="GE190" s="6">
        <v>0</v>
      </c>
      <c r="GF190" s="6">
        <v>0</v>
      </c>
      <c r="GG190" s="6">
        <v>0</v>
      </c>
      <c r="GH190" s="6">
        <v>0</v>
      </c>
      <c r="GI190" s="6">
        <v>0</v>
      </c>
      <c r="GJ190" s="6">
        <v>0</v>
      </c>
      <c r="GK190" s="6">
        <v>0</v>
      </c>
      <c r="GL190" s="7">
        <v>0</v>
      </c>
      <c r="GM190" s="6">
        <v>0</v>
      </c>
      <c r="GN190" s="6">
        <v>0</v>
      </c>
      <c r="GO190" s="6">
        <v>0</v>
      </c>
      <c r="GP190" s="6">
        <v>0</v>
      </c>
      <c r="GQ190" s="6">
        <v>0</v>
      </c>
      <c r="GR190" s="6">
        <v>0</v>
      </c>
      <c r="GS190" s="6">
        <v>0</v>
      </c>
      <c r="GT190" s="6">
        <v>0</v>
      </c>
      <c r="GU190" s="6">
        <v>0</v>
      </c>
      <c r="GV190" s="6">
        <v>0</v>
      </c>
      <c r="GW190" s="6">
        <v>0</v>
      </c>
      <c r="GX190" s="6">
        <v>0</v>
      </c>
      <c r="GY190" s="6">
        <v>0</v>
      </c>
      <c r="GZ190" s="6">
        <v>0</v>
      </c>
      <c r="HA190" s="6">
        <v>0</v>
      </c>
      <c r="HB190" s="6">
        <v>0</v>
      </c>
      <c r="HC190" s="6">
        <v>0</v>
      </c>
      <c r="HD190" s="6">
        <v>0</v>
      </c>
      <c r="HE190" s="6">
        <v>0</v>
      </c>
      <c r="HF190" s="6">
        <v>0</v>
      </c>
      <c r="HG190" s="7">
        <v>0</v>
      </c>
      <c r="HH190" s="6">
        <v>0</v>
      </c>
      <c r="HI190" s="6">
        <v>0</v>
      </c>
      <c r="HJ190" s="6">
        <v>0</v>
      </c>
      <c r="HK190" s="6">
        <v>0</v>
      </c>
      <c r="HL190" s="6">
        <v>0</v>
      </c>
      <c r="HM190" s="6">
        <v>0</v>
      </c>
      <c r="HN190" s="6">
        <v>0</v>
      </c>
      <c r="HO190" s="6">
        <v>0</v>
      </c>
      <c r="HP190" s="6">
        <v>0</v>
      </c>
      <c r="HQ190" s="6">
        <v>0</v>
      </c>
      <c r="HR190" s="6">
        <v>0</v>
      </c>
      <c r="HS190" s="6">
        <v>0</v>
      </c>
      <c r="HT190" s="6">
        <v>0</v>
      </c>
      <c r="HU190" s="6">
        <v>0</v>
      </c>
      <c r="HV190" s="6">
        <v>0</v>
      </c>
      <c r="HW190" s="6">
        <v>0</v>
      </c>
      <c r="HX190" s="6">
        <v>0</v>
      </c>
      <c r="HY190" s="6">
        <v>0</v>
      </c>
      <c r="HZ190" s="6">
        <v>0</v>
      </c>
      <c r="IA190" s="6">
        <v>0</v>
      </c>
      <c r="IB190" s="7">
        <v>0</v>
      </c>
    </row>
    <row r="191" spans="3:236" ht="14">
      <c r="C191" s="5" t="s">
        <v>197</v>
      </c>
      <c r="D191" s="6">
        <v>2108789</v>
      </c>
      <c r="E191" s="6">
        <v>1748047</v>
      </c>
      <c r="F191" s="6">
        <v>1820228</v>
      </c>
      <c r="G191" s="6">
        <v>1735404</v>
      </c>
      <c r="H191" s="6">
        <v>1989941</v>
      </c>
      <c r="I191" s="6">
        <v>1953449</v>
      </c>
      <c r="J191" s="6">
        <v>1810330</v>
      </c>
      <c r="K191" s="6">
        <v>2127336</v>
      </c>
      <c r="L191" s="19">
        <v>1938132</v>
      </c>
      <c r="M191" s="17"/>
      <c r="N191" s="18"/>
      <c r="O191" s="6">
        <v>1972344</v>
      </c>
      <c r="P191" s="6">
        <v>1833596</v>
      </c>
      <c r="Q191" s="6">
        <v>1944568</v>
      </c>
      <c r="R191" s="6">
        <v>2150345</v>
      </c>
      <c r="S191" s="6">
        <v>1840513</v>
      </c>
      <c r="T191" s="6">
        <v>1889381</v>
      </c>
      <c r="U191" s="6">
        <v>1681695</v>
      </c>
      <c r="V191" s="6">
        <v>1553372</v>
      </c>
      <c r="W191" s="6">
        <v>1640195</v>
      </c>
      <c r="X191" s="6">
        <v>1698223</v>
      </c>
      <c r="Y191" s="6">
        <v>2158471</v>
      </c>
      <c r="Z191" s="7">
        <v>1879717.95</v>
      </c>
      <c r="AA191" s="6">
        <v>118260</v>
      </c>
      <c r="AB191" s="6">
        <v>118260</v>
      </c>
      <c r="AC191" s="6">
        <v>104904</v>
      </c>
      <c r="AD191" s="6">
        <v>104904</v>
      </c>
      <c r="AE191" s="6">
        <v>102930</v>
      </c>
      <c r="AF191" s="6">
        <v>70986</v>
      </c>
      <c r="AG191" s="6">
        <v>54473</v>
      </c>
      <c r="AH191" s="6">
        <v>51352</v>
      </c>
      <c r="AI191" s="6">
        <v>46173</v>
      </c>
      <c r="AJ191" s="6">
        <v>45693</v>
      </c>
      <c r="AK191" s="6">
        <v>29957</v>
      </c>
      <c r="AL191" s="6">
        <v>21447</v>
      </c>
      <c r="AM191" s="6">
        <v>15261</v>
      </c>
      <c r="AN191" s="6">
        <v>5585</v>
      </c>
      <c r="AO191" s="6">
        <v>5253</v>
      </c>
      <c r="AP191" s="6">
        <v>5253</v>
      </c>
      <c r="AQ191" s="6">
        <v>5253</v>
      </c>
      <c r="AR191" s="6">
        <v>5253</v>
      </c>
      <c r="AS191" s="6">
        <v>5253</v>
      </c>
      <c r="AT191" s="6">
        <v>5253</v>
      </c>
      <c r="AU191" s="7">
        <v>46085.15</v>
      </c>
      <c r="AV191" s="6">
        <v>5279848</v>
      </c>
      <c r="AW191" s="6">
        <v>4772764</v>
      </c>
      <c r="AX191" s="6">
        <v>5082487</v>
      </c>
      <c r="AY191" s="6">
        <v>4870023</v>
      </c>
      <c r="AZ191" s="6">
        <v>5491925</v>
      </c>
      <c r="BA191" s="6">
        <v>5303674</v>
      </c>
      <c r="BB191" s="6">
        <v>5042769</v>
      </c>
      <c r="BC191" s="6">
        <v>5719434</v>
      </c>
      <c r="BD191" s="6">
        <v>5141754</v>
      </c>
      <c r="BE191" s="6">
        <v>5226674</v>
      </c>
      <c r="BF191" s="6">
        <v>5147366</v>
      </c>
      <c r="BG191" s="6">
        <v>5424751</v>
      </c>
      <c r="BH191" s="6">
        <v>5870781</v>
      </c>
      <c r="BI191" s="6">
        <v>5069490</v>
      </c>
      <c r="BJ191" s="6">
        <v>5026362</v>
      </c>
      <c r="BK191" s="6">
        <v>4569298</v>
      </c>
      <c r="BL191" s="6">
        <v>4136390</v>
      </c>
      <c r="BM191" s="6">
        <v>4418234</v>
      </c>
      <c r="BN191" s="6">
        <v>4536913</v>
      </c>
      <c r="BO191" s="6">
        <v>5796301</v>
      </c>
      <c r="BP191" s="7">
        <v>5096361.9000000004</v>
      </c>
      <c r="BQ191" s="6">
        <v>59130</v>
      </c>
      <c r="BR191" s="6">
        <v>59130</v>
      </c>
      <c r="BS191" s="6">
        <v>52452</v>
      </c>
      <c r="BT191" s="6">
        <v>52452</v>
      </c>
      <c r="BU191" s="6">
        <v>51465</v>
      </c>
      <c r="BV191" s="6">
        <v>35493</v>
      </c>
      <c r="BW191" s="6">
        <v>27235</v>
      </c>
      <c r="BX191" s="6">
        <v>25675</v>
      </c>
      <c r="BY191" s="6">
        <v>23085</v>
      </c>
      <c r="BZ191" s="6">
        <v>22844</v>
      </c>
      <c r="CA191" s="6">
        <v>14982</v>
      </c>
      <c r="CB191" s="6">
        <v>10723</v>
      </c>
      <c r="CC191" s="6">
        <v>7628</v>
      </c>
      <c r="CD191" s="6">
        <v>2792</v>
      </c>
      <c r="CE191" s="6">
        <v>2627</v>
      </c>
      <c r="CF191" s="6">
        <v>2627</v>
      </c>
      <c r="CG191" s="6">
        <v>2627</v>
      </c>
      <c r="CH191" s="6">
        <v>2627</v>
      </c>
      <c r="CI191" s="6">
        <v>2627</v>
      </c>
      <c r="CJ191" s="6">
        <v>2627</v>
      </c>
      <c r="CK191" s="7">
        <v>23042.400000000001</v>
      </c>
      <c r="CL191" s="6">
        <v>0</v>
      </c>
      <c r="CM191" s="6">
        <v>0</v>
      </c>
      <c r="CN191" s="6">
        <v>0</v>
      </c>
      <c r="CO191" s="6">
        <v>0</v>
      </c>
      <c r="CP191" s="6">
        <v>0</v>
      </c>
      <c r="CQ191" s="6">
        <v>0</v>
      </c>
      <c r="CR191" s="6">
        <v>0</v>
      </c>
      <c r="CS191" s="6">
        <v>0</v>
      </c>
      <c r="CT191" s="6">
        <v>0</v>
      </c>
      <c r="CU191" s="6">
        <v>0</v>
      </c>
      <c r="CV191" s="6">
        <v>0</v>
      </c>
      <c r="CW191" s="6">
        <v>0</v>
      </c>
      <c r="CX191" s="6">
        <v>0</v>
      </c>
      <c r="CY191" s="6">
        <v>0</v>
      </c>
      <c r="CZ191" s="6">
        <v>0</v>
      </c>
      <c r="DA191" s="6">
        <v>0</v>
      </c>
      <c r="DB191" s="6">
        <v>0</v>
      </c>
      <c r="DC191" s="6">
        <v>0</v>
      </c>
      <c r="DD191" s="6">
        <v>0</v>
      </c>
      <c r="DE191" s="6">
        <v>0</v>
      </c>
      <c r="DF191" s="7">
        <v>0</v>
      </c>
      <c r="DG191" s="6">
        <v>0</v>
      </c>
      <c r="DH191" s="6">
        <v>0</v>
      </c>
      <c r="DI191" s="6">
        <v>0</v>
      </c>
      <c r="DJ191" s="6">
        <v>0</v>
      </c>
      <c r="DK191" s="6">
        <v>0</v>
      </c>
      <c r="DL191" s="6">
        <v>0</v>
      </c>
      <c r="DM191" s="6">
        <v>0</v>
      </c>
      <c r="DN191" s="6">
        <v>0</v>
      </c>
      <c r="DO191" s="6">
        <v>0</v>
      </c>
      <c r="DP191" s="6">
        <v>0</v>
      </c>
      <c r="DQ191" s="6">
        <v>0</v>
      </c>
      <c r="DR191" s="6">
        <v>0</v>
      </c>
      <c r="DS191" s="6">
        <v>0</v>
      </c>
      <c r="DT191" s="6">
        <v>0</v>
      </c>
      <c r="DU191" s="6">
        <v>0</v>
      </c>
      <c r="DV191" s="6">
        <v>0</v>
      </c>
      <c r="DW191" s="6">
        <v>0</v>
      </c>
      <c r="DX191" s="6">
        <v>0</v>
      </c>
      <c r="DY191" s="6">
        <v>0</v>
      </c>
      <c r="DZ191" s="6">
        <v>0</v>
      </c>
      <c r="EA191" s="7">
        <v>0</v>
      </c>
      <c r="EB191" s="6">
        <v>18991</v>
      </c>
      <c r="EC191" s="6">
        <v>17713</v>
      </c>
      <c r="ED191" s="6">
        <v>18997</v>
      </c>
      <c r="EE191" s="6">
        <v>16961</v>
      </c>
      <c r="EF191" s="6">
        <v>19121</v>
      </c>
      <c r="EG191" s="6">
        <v>17419</v>
      </c>
      <c r="EH191" s="6">
        <v>22819</v>
      </c>
      <c r="EI191" s="6">
        <v>19685</v>
      </c>
      <c r="EJ191" s="6">
        <v>16597</v>
      </c>
      <c r="EK191" s="6">
        <v>17323</v>
      </c>
      <c r="EL191" s="6">
        <v>18501</v>
      </c>
      <c r="EM191" s="6">
        <v>18690</v>
      </c>
      <c r="EN191" s="6">
        <v>19065</v>
      </c>
      <c r="EO191" s="6">
        <v>17978</v>
      </c>
      <c r="EP191" s="6">
        <v>16538</v>
      </c>
      <c r="EQ191" s="6">
        <v>14051</v>
      </c>
      <c r="ER191" s="6">
        <v>11643</v>
      </c>
      <c r="ES191" s="6">
        <v>14746</v>
      </c>
      <c r="ET191" s="6">
        <v>16716</v>
      </c>
      <c r="EU191" s="6">
        <v>20082</v>
      </c>
      <c r="EV191" s="7">
        <v>17681.8</v>
      </c>
      <c r="EW191" s="6">
        <v>4346</v>
      </c>
      <c r="EX191" s="6">
        <v>4534</v>
      </c>
      <c r="EY191" s="6">
        <v>5348</v>
      </c>
      <c r="EZ191" s="6">
        <v>4607</v>
      </c>
      <c r="FA191" s="6">
        <v>5183</v>
      </c>
      <c r="FB191" s="6">
        <v>5494</v>
      </c>
      <c r="FC191" s="6">
        <v>6858</v>
      </c>
      <c r="FD191" s="6">
        <v>3928</v>
      </c>
      <c r="FE191" s="6">
        <v>3742</v>
      </c>
      <c r="FF191" s="6">
        <v>3974</v>
      </c>
      <c r="FG191" s="6">
        <v>4503</v>
      </c>
      <c r="FH191" s="6">
        <v>4241</v>
      </c>
      <c r="FI191" s="6">
        <v>4375</v>
      </c>
      <c r="FJ191" s="6">
        <v>4845</v>
      </c>
      <c r="FK191" s="6">
        <v>3170</v>
      </c>
      <c r="FL191" s="6">
        <v>4014</v>
      </c>
      <c r="FM191" s="6">
        <v>3655</v>
      </c>
      <c r="FN191" s="6">
        <v>4089</v>
      </c>
      <c r="FO191" s="6">
        <v>3790</v>
      </c>
      <c r="FP191" s="6">
        <v>4885</v>
      </c>
      <c r="FQ191" s="7">
        <v>4479.05</v>
      </c>
      <c r="FR191" s="6">
        <v>0</v>
      </c>
      <c r="FS191" s="6">
        <v>0</v>
      </c>
      <c r="FT191" s="6">
        <v>0</v>
      </c>
      <c r="FU191" s="6">
        <v>0</v>
      </c>
      <c r="FV191" s="6">
        <v>0</v>
      </c>
      <c r="FW191" s="6">
        <v>0</v>
      </c>
      <c r="FX191" s="6">
        <v>0</v>
      </c>
      <c r="FY191" s="6">
        <v>0</v>
      </c>
      <c r="FZ191" s="6">
        <v>0</v>
      </c>
      <c r="GA191" s="6">
        <v>0</v>
      </c>
      <c r="GB191" s="6">
        <v>0</v>
      </c>
      <c r="GC191" s="6">
        <v>0</v>
      </c>
      <c r="GD191" s="6">
        <v>0</v>
      </c>
      <c r="GE191" s="6">
        <v>0</v>
      </c>
      <c r="GF191" s="6">
        <v>0</v>
      </c>
      <c r="GG191" s="6">
        <v>0</v>
      </c>
      <c r="GH191" s="6">
        <v>0</v>
      </c>
      <c r="GI191" s="6">
        <v>0</v>
      </c>
      <c r="GJ191" s="6">
        <v>0</v>
      </c>
      <c r="GK191" s="6">
        <v>0</v>
      </c>
      <c r="GL191" s="7">
        <v>0</v>
      </c>
      <c r="GM191" s="6">
        <v>0</v>
      </c>
      <c r="GN191" s="6">
        <v>0</v>
      </c>
      <c r="GO191" s="6">
        <v>0</v>
      </c>
      <c r="GP191" s="6">
        <v>0</v>
      </c>
      <c r="GQ191" s="6">
        <v>0</v>
      </c>
      <c r="GR191" s="6">
        <v>0</v>
      </c>
      <c r="GS191" s="6">
        <v>0</v>
      </c>
      <c r="GT191" s="6">
        <v>0</v>
      </c>
      <c r="GU191" s="6">
        <v>0</v>
      </c>
      <c r="GV191" s="6">
        <v>0</v>
      </c>
      <c r="GW191" s="6">
        <v>0</v>
      </c>
      <c r="GX191" s="6">
        <v>0</v>
      </c>
      <c r="GY191" s="6">
        <v>0</v>
      </c>
      <c r="GZ191" s="6">
        <v>0</v>
      </c>
      <c r="HA191" s="6">
        <v>0</v>
      </c>
      <c r="HB191" s="6">
        <v>0</v>
      </c>
      <c r="HC191" s="6">
        <v>0</v>
      </c>
      <c r="HD191" s="6">
        <v>0</v>
      </c>
      <c r="HE191" s="6">
        <v>0</v>
      </c>
      <c r="HF191" s="6">
        <v>0</v>
      </c>
      <c r="HG191" s="7">
        <v>0</v>
      </c>
      <c r="HH191" s="6">
        <v>0</v>
      </c>
      <c r="HI191" s="6">
        <v>4394</v>
      </c>
      <c r="HJ191" s="6">
        <v>7050</v>
      </c>
      <c r="HK191" s="6">
        <v>6400</v>
      </c>
      <c r="HL191" s="6">
        <v>7101</v>
      </c>
      <c r="HM191" s="6">
        <v>5683</v>
      </c>
      <c r="HN191" s="6">
        <v>5652</v>
      </c>
      <c r="HO191" s="6">
        <v>5940</v>
      </c>
      <c r="HP191" s="6">
        <v>7826</v>
      </c>
      <c r="HQ191" s="6">
        <v>5697</v>
      </c>
      <c r="HR191" s="6">
        <v>7923</v>
      </c>
      <c r="HS191" s="6">
        <v>5186</v>
      </c>
      <c r="HT191" s="6">
        <v>961</v>
      </c>
      <c r="HU191" s="6">
        <v>0</v>
      </c>
      <c r="HV191" s="6">
        <v>0</v>
      </c>
      <c r="HW191" s="6">
        <v>0</v>
      </c>
      <c r="HX191" s="6">
        <v>0</v>
      </c>
      <c r="HY191" s="6">
        <v>0</v>
      </c>
      <c r="HZ191" s="6">
        <v>0</v>
      </c>
      <c r="IA191" s="6">
        <v>0</v>
      </c>
      <c r="IB191" s="7">
        <v>3490.65</v>
      </c>
    </row>
    <row r="192" spans="3:236" ht="14">
      <c r="C192" s="5" t="s">
        <v>198</v>
      </c>
      <c r="D192" s="6">
        <v>23932</v>
      </c>
      <c r="E192" s="6">
        <v>23493</v>
      </c>
      <c r="F192" s="6">
        <v>21096</v>
      </c>
      <c r="G192" s="6">
        <v>19431</v>
      </c>
      <c r="H192" s="6">
        <v>19463</v>
      </c>
      <c r="I192" s="6">
        <v>17800</v>
      </c>
      <c r="J192" s="6">
        <v>17276</v>
      </c>
      <c r="K192" s="6">
        <v>17398</v>
      </c>
      <c r="L192" s="19">
        <v>17070</v>
      </c>
      <c r="M192" s="17"/>
      <c r="N192" s="18"/>
      <c r="O192" s="6">
        <v>15973</v>
      </c>
      <c r="P192" s="6">
        <v>14038</v>
      </c>
      <c r="Q192" s="6">
        <v>14653</v>
      </c>
      <c r="R192" s="6">
        <v>15793</v>
      </c>
      <c r="S192" s="6">
        <v>15892</v>
      </c>
      <c r="T192" s="6">
        <v>16663</v>
      </c>
      <c r="U192" s="6">
        <v>16274</v>
      </c>
      <c r="V192" s="6">
        <v>14560</v>
      </c>
      <c r="W192" s="6">
        <v>18684</v>
      </c>
      <c r="X192" s="6">
        <v>24966</v>
      </c>
      <c r="Y192" s="6">
        <v>28196</v>
      </c>
      <c r="Z192" s="7">
        <v>18632.55</v>
      </c>
      <c r="AA192" s="6">
        <v>270</v>
      </c>
      <c r="AB192" s="6">
        <v>167</v>
      </c>
      <c r="AC192" s="6">
        <v>146</v>
      </c>
      <c r="AD192" s="6">
        <v>133</v>
      </c>
      <c r="AE192" s="6">
        <v>141</v>
      </c>
      <c r="AF192" s="6">
        <v>171</v>
      </c>
      <c r="AG192" s="6">
        <v>114</v>
      </c>
      <c r="AH192" s="6">
        <v>103</v>
      </c>
      <c r="AI192" s="6">
        <v>110</v>
      </c>
      <c r="AJ192" s="6">
        <v>66</v>
      </c>
      <c r="AK192" s="6">
        <v>183</v>
      </c>
      <c r="AL192" s="6">
        <v>181</v>
      </c>
      <c r="AM192" s="6">
        <v>100</v>
      </c>
      <c r="AN192" s="6">
        <v>144</v>
      </c>
      <c r="AO192" s="6">
        <v>41</v>
      </c>
      <c r="AP192" s="6">
        <v>109</v>
      </c>
      <c r="AQ192" s="6">
        <v>166</v>
      </c>
      <c r="AR192" s="6">
        <v>142</v>
      </c>
      <c r="AS192" s="6">
        <v>73</v>
      </c>
      <c r="AT192" s="6">
        <v>133</v>
      </c>
      <c r="AU192" s="7">
        <v>134.65</v>
      </c>
      <c r="AV192" s="6">
        <v>1531190</v>
      </c>
      <c r="AW192" s="6">
        <v>1547188</v>
      </c>
      <c r="AX192" s="6">
        <v>1465644</v>
      </c>
      <c r="AY192" s="6">
        <v>1620328</v>
      </c>
      <c r="AZ192" s="6">
        <v>1395963</v>
      </c>
      <c r="BA192" s="6">
        <v>1376382</v>
      </c>
      <c r="BB192" s="6">
        <v>1275960</v>
      </c>
      <c r="BC192" s="6">
        <v>1318880</v>
      </c>
      <c r="BD192" s="6">
        <v>1265521</v>
      </c>
      <c r="BE192" s="6">
        <v>1249925</v>
      </c>
      <c r="BF192" s="6">
        <v>1127451</v>
      </c>
      <c r="BG192" s="6">
        <v>1040114</v>
      </c>
      <c r="BH192" s="6">
        <v>1196810</v>
      </c>
      <c r="BI192" s="6">
        <v>1190577</v>
      </c>
      <c r="BJ192" s="6">
        <v>1176138</v>
      </c>
      <c r="BK192" s="6">
        <v>1137345</v>
      </c>
      <c r="BL192" s="6">
        <v>1097272</v>
      </c>
      <c r="BM192" s="6">
        <v>1094905</v>
      </c>
      <c r="BN192" s="6">
        <v>1214443</v>
      </c>
      <c r="BO192" s="6">
        <v>1239498</v>
      </c>
      <c r="BP192" s="7">
        <v>1278076.7</v>
      </c>
      <c r="BQ192" s="6">
        <v>35792</v>
      </c>
      <c r="BR192" s="6">
        <v>21796</v>
      </c>
      <c r="BS192" s="6">
        <v>19488</v>
      </c>
      <c r="BT192" s="6">
        <v>11492</v>
      </c>
      <c r="BU192" s="6">
        <v>10960</v>
      </c>
      <c r="BV192" s="6">
        <v>13256</v>
      </c>
      <c r="BW192" s="6">
        <v>9028</v>
      </c>
      <c r="BX192" s="6">
        <v>1580</v>
      </c>
      <c r="BY192" s="6">
        <v>4112</v>
      </c>
      <c r="BZ192" s="6">
        <v>2692</v>
      </c>
      <c r="CA192" s="6">
        <v>6128</v>
      </c>
      <c r="CB192" s="6">
        <v>8384</v>
      </c>
      <c r="CC192" s="6">
        <v>3840</v>
      </c>
      <c r="CD192" s="6">
        <v>3940</v>
      </c>
      <c r="CE192" s="6">
        <v>1724</v>
      </c>
      <c r="CF192" s="6">
        <v>4968</v>
      </c>
      <c r="CG192" s="6">
        <v>11716</v>
      </c>
      <c r="CH192" s="6">
        <v>12352</v>
      </c>
      <c r="CI192" s="6">
        <v>8184</v>
      </c>
      <c r="CJ192" s="6">
        <v>10348</v>
      </c>
      <c r="CK192" s="7">
        <v>10089</v>
      </c>
      <c r="CL192" s="6">
        <v>6722</v>
      </c>
      <c r="CM192" s="6">
        <v>7642</v>
      </c>
      <c r="CN192" s="6">
        <v>7730</v>
      </c>
      <c r="CO192" s="6">
        <v>6576</v>
      </c>
      <c r="CP192" s="6">
        <v>6682</v>
      </c>
      <c r="CQ192" s="6">
        <v>6375</v>
      </c>
      <c r="CR192" s="6">
        <v>6699</v>
      </c>
      <c r="CS192" s="6">
        <v>7996</v>
      </c>
      <c r="CT192" s="6">
        <v>7769</v>
      </c>
      <c r="CU192" s="6">
        <v>6974</v>
      </c>
      <c r="CV192" s="6">
        <v>6144</v>
      </c>
      <c r="CW192" s="6">
        <v>5948</v>
      </c>
      <c r="CX192" s="6">
        <v>6359</v>
      </c>
      <c r="CY192" s="6">
        <v>6138</v>
      </c>
      <c r="CZ192" s="6">
        <v>6225</v>
      </c>
      <c r="DA192" s="6">
        <v>6527</v>
      </c>
      <c r="DB192" s="6">
        <v>7331</v>
      </c>
      <c r="DC192" s="6">
        <v>7072</v>
      </c>
      <c r="DD192" s="6">
        <v>10128</v>
      </c>
      <c r="DE192" s="6">
        <v>11372</v>
      </c>
      <c r="DF192" s="7">
        <v>7220.45</v>
      </c>
      <c r="DG192" s="6">
        <v>840</v>
      </c>
      <c r="DH192" s="6">
        <v>664</v>
      </c>
      <c r="DI192" s="6">
        <v>591</v>
      </c>
      <c r="DJ192" s="6">
        <v>535</v>
      </c>
      <c r="DK192" s="6">
        <v>506</v>
      </c>
      <c r="DL192" s="6">
        <v>662</v>
      </c>
      <c r="DM192" s="6">
        <v>542</v>
      </c>
      <c r="DN192" s="6">
        <v>525</v>
      </c>
      <c r="DO192" s="6">
        <v>384</v>
      </c>
      <c r="DP192" s="6">
        <v>485</v>
      </c>
      <c r="DQ192" s="6">
        <v>315</v>
      </c>
      <c r="DR192" s="6">
        <v>327</v>
      </c>
      <c r="DS192" s="6">
        <v>361</v>
      </c>
      <c r="DT192" s="6">
        <v>365</v>
      </c>
      <c r="DU192" s="6">
        <v>322</v>
      </c>
      <c r="DV192" s="6">
        <v>0</v>
      </c>
      <c r="DW192" s="6">
        <v>346</v>
      </c>
      <c r="DX192" s="6">
        <v>292</v>
      </c>
      <c r="DY192" s="6">
        <v>171</v>
      </c>
      <c r="DZ192" s="6">
        <v>185</v>
      </c>
      <c r="EA192" s="7">
        <v>420.9</v>
      </c>
      <c r="EB192" s="6">
        <v>7748</v>
      </c>
      <c r="EC192" s="6">
        <v>7096</v>
      </c>
      <c r="ED192" s="6">
        <v>7200</v>
      </c>
      <c r="EE192" s="6">
        <v>6731</v>
      </c>
      <c r="EF192" s="6">
        <v>5720</v>
      </c>
      <c r="EG192" s="6">
        <v>5545</v>
      </c>
      <c r="EH192" s="6">
        <v>4887</v>
      </c>
      <c r="EI192" s="6">
        <v>4928</v>
      </c>
      <c r="EJ192" s="6">
        <v>5230</v>
      </c>
      <c r="EK192" s="6">
        <v>5135</v>
      </c>
      <c r="EL192" s="6">
        <v>5096</v>
      </c>
      <c r="EM192" s="6">
        <v>4551</v>
      </c>
      <c r="EN192" s="6">
        <v>5502</v>
      </c>
      <c r="EO192" s="6">
        <v>5130</v>
      </c>
      <c r="EP192" s="6">
        <v>5463</v>
      </c>
      <c r="EQ192" s="6">
        <v>5289</v>
      </c>
      <c r="ER192" s="6">
        <v>5758</v>
      </c>
      <c r="ES192" s="6">
        <v>5133</v>
      </c>
      <c r="ET192" s="6">
        <v>3160</v>
      </c>
      <c r="EU192" s="6">
        <v>3850</v>
      </c>
      <c r="EV192" s="7">
        <v>5457.6</v>
      </c>
      <c r="EW192" s="6">
        <v>0</v>
      </c>
      <c r="EX192" s="6">
        <v>0</v>
      </c>
      <c r="EY192" s="6">
        <v>0</v>
      </c>
      <c r="EZ192" s="6">
        <v>0</v>
      </c>
      <c r="FA192" s="6">
        <v>0</v>
      </c>
      <c r="FB192" s="6">
        <v>0</v>
      </c>
      <c r="FC192" s="6">
        <v>0</v>
      </c>
      <c r="FD192" s="6">
        <v>0</v>
      </c>
      <c r="FE192" s="6">
        <v>0</v>
      </c>
      <c r="FF192" s="6">
        <v>0</v>
      </c>
      <c r="FG192" s="6">
        <v>0</v>
      </c>
      <c r="FH192" s="6">
        <v>0</v>
      </c>
      <c r="FI192" s="6">
        <v>0</v>
      </c>
      <c r="FJ192" s="6">
        <v>0</v>
      </c>
      <c r="FK192" s="6">
        <v>0</v>
      </c>
      <c r="FL192" s="6">
        <v>0</v>
      </c>
      <c r="FM192" s="6">
        <v>0</v>
      </c>
      <c r="FN192" s="6">
        <v>0</v>
      </c>
      <c r="FO192" s="6">
        <v>0</v>
      </c>
      <c r="FP192" s="6">
        <v>0</v>
      </c>
      <c r="FQ192" s="7">
        <v>0</v>
      </c>
      <c r="FR192" s="6">
        <v>44426</v>
      </c>
      <c r="FS192" s="6">
        <v>44028</v>
      </c>
      <c r="FT192" s="6">
        <v>40157</v>
      </c>
      <c r="FU192" s="6">
        <v>49077</v>
      </c>
      <c r="FV192" s="6">
        <v>40389</v>
      </c>
      <c r="FW192" s="6">
        <v>40069</v>
      </c>
      <c r="FX192" s="6">
        <v>36706</v>
      </c>
      <c r="FY192" s="6">
        <v>36889</v>
      </c>
      <c r="FZ192" s="6">
        <v>35439</v>
      </c>
      <c r="GA192" s="6">
        <v>35400</v>
      </c>
      <c r="GB192" s="6">
        <v>32289</v>
      </c>
      <c r="GC192" s="6">
        <v>28864</v>
      </c>
      <c r="GD192" s="6">
        <v>34116</v>
      </c>
      <c r="GE192" s="6">
        <v>34221</v>
      </c>
      <c r="GF192" s="6">
        <v>33808</v>
      </c>
      <c r="GG192" s="6">
        <v>32343</v>
      </c>
      <c r="GH192" s="6">
        <v>29662</v>
      </c>
      <c r="GI192" s="6">
        <v>30072</v>
      </c>
      <c r="GJ192" s="6">
        <v>22604</v>
      </c>
      <c r="GK192" s="6">
        <v>21693</v>
      </c>
      <c r="GL192" s="7">
        <v>35112.6</v>
      </c>
      <c r="GM192" s="6">
        <v>1487</v>
      </c>
      <c r="GN192" s="6">
        <v>904</v>
      </c>
      <c r="GO192" s="6">
        <v>807</v>
      </c>
      <c r="GP192" s="6">
        <v>477</v>
      </c>
      <c r="GQ192" s="6">
        <v>453</v>
      </c>
      <c r="GR192" s="6">
        <v>548</v>
      </c>
      <c r="GS192" s="6">
        <v>374</v>
      </c>
      <c r="GT192" s="6">
        <v>52</v>
      </c>
      <c r="GU192" s="6">
        <v>166</v>
      </c>
      <c r="GV192" s="6">
        <v>110</v>
      </c>
      <c r="GW192" s="6">
        <v>248</v>
      </c>
      <c r="GX192" s="6">
        <v>343</v>
      </c>
      <c r="GY192" s="6">
        <v>155</v>
      </c>
      <c r="GZ192" s="6">
        <v>153</v>
      </c>
      <c r="HA192" s="6">
        <v>70</v>
      </c>
      <c r="HB192" s="6">
        <v>202</v>
      </c>
      <c r="HC192" s="6">
        <v>483</v>
      </c>
      <c r="HD192" s="6">
        <v>507</v>
      </c>
      <c r="HE192" s="6">
        <v>338</v>
      </c>
      <c r="HF192" s="6">
        <v>423</v>
      </c>
      <c r="HG192" s="7">
        <v>415</v>
      </c>
      <c r="HH192" s="6">
        <v>2729</v>
      </c>
      <c r="HI192" s="6">
        <v>3681</v>
      </c>
      <c r="HJ192" s="6">
        <v>4170</v>
      </c>
      <c r="HK192" s="6">
        <v>3575</v>
      </c>
      <c r="HL192" s="6">
        <v>3800</v>
      </c>
      <c r="HM192" s="6">
        <v>3726</v>
      </c>
      <c r="HN192" s="6">
        <v>3402</v>
      </c>
      <c r="HO192" s="6">
        <v>3670</v>
      </c>
      <c r="HP192" s="6">
        <v>2994</v>
      </c>
      <c r="HQ192" s="6">
        <v>3265</v>
      </c>
      <c r="HR192" s="6">
        <v>2369</v>
      </c>
      <c r="HS192" s="6">
        <v>2831</v>
      </c>
      <c r="HT192" s="6">
        <v>2615</v>
      </c>
      <c r="HU192" s="6">
        <v>2780</v>
      </c>
      <c r="HV192" s="6">
        <v>2178</v>
      </c>
      <c r="HW192" s="6">
        <v>2253</v>
      </c>
      <c r="HX192" s="6">
        <v>1671</v>
      </c>
      <c r="HY192" s="6">
        <v>900</v>
      </c>
      <c r="HZ192" s="6">
        <v>12665</v>
      </c>
      <c r="IA192" s="6">
        <v>12538</v>
      </c>
      <c r="IB192" s="7">
        <v>3890.6</v>
      </c>
    </row>
    <row r="193" spans="3:236" ht="14">
      <c r="C193" s="5" t="s">
        <v>199</v>
      </c>
      <c r="D193" s="6">
        <v>25892</v>
      </c>
      <c r="E193" s="6">
        <v>24059</v>
      </c>
      <c r="F193" s="6">
        <v>23629</v>
      </c>
      <c r="G193" s="6">
        <v>21115</v>
      </c>
      <c r="H193" s="6">
        <v>16959</v>
      </c>
      <c r="I193" s="6">
        <v>17984</v>
      </c>
      <c r="J193" s="6">
        <v>13973</v>
      </c>
      <c r="K193" s="6">
        <v>15334</v>
      </c>
      <c r="L193" s="19">
        <v>19916</v>
      </c>
      <c r="M193" s="17"/>
      <c r="N193" s="18"/>
      <c r="O193" s="6">
        <v>19196</v>
      </c>
      <c r="P193" s="6">
        <v>27289</v>
      </c>
      <c r="Q193" s="6">
        <v>17100</v>
      </c>
      <c r="R193" s="6">
        <v>24853</v>
      </c>
      <c r="S193" s="6">
        <v>31499</v>
      </c>
      <c r="T193" s="6">
        <v>36375</v>
      </c>
      <c r="U193" s="6">
        <v>21027</v>
      </c>
      <c r="V193" s="6">
        <v>17956</v>
      </c>
      <c r="W193" s="6">
        <v>24506</v>
      </c>
      <c r="X193" s="6">
        <v>45437</v>
      </c>
      <c r="Y193" s="6">
        <v>53536</v>
      </c>
      <c r="Z193" s="7">
        <v>24881.75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6">
        <v>0</v>
      </c>
      <c r="AU193" s="7">
        <v>0</v>
      </c>
      <c r="AV193" s="6">
        <v>51784</v>
      </c>
      <c r="AW193" s="6">
        <v>48118</v>
      </c>
      <c r="AX193" s="6">
        <v>47258</v>
      </c>
      <c r="AY193" s="6">
        <v>42230</v>
      </c>
      <c r="AZ193" s="6">
        <v>33918</v>
      </c>
      <c r="BA193" s="6">
        <v>35968</v>
      </c>
      <c r="BB193" s="6">
        <v>27946</v>
      </c>
      <c r="BC193" s="6">
        <v>30668</v>
      </c>
      <c r="BD193" s="6">
        <v>39832</v>
      </c>
      <c r="BE193" s="6">
        <v>38392</v>
      </c>
      <c r="BF193" s="6">
        <v>54578</v>
      </c>
      <c r="BG193" s="6">
        <v>34200</v>
      </c>
      <c r="BH193" s="6">
        <v>49706</v>
      </c>
      <c r="BI193" s="6">
        <v>62998</v>
      </c>
      <c r="BJ193" s="6">
        <v>72750</v>
      </c>
      <c r="BK193" s="6">
        <v>42054</v>
      </c>
      <c r="BL193" s="6">
        <v>35912</v>
      </c>
      <c r="BM193" s="6">
        <v>49012</v>
      </c>
      <c r="BN193" s="6">
        <v>90874</v>
      </c>
      <c r="BO193" s="6">
        <v>107072</v>
      </c>
      <c r="BP193" s="7">
        <v>49763.5</v>
      </c>
      <c r="BQ193" s="6">
        <v>0</v>
      </c>
      <c r="BR193" s="6">
        <v>0</v>
      </c>
      <c r="BS193" s="6">
        <v>0</v>
      </c>
      <c r="BT193" s="6">
        <v>0</v>
      </c>
      <c r="BU193" s="6">
        <v>0</v>
      </c>
      <c r="BV193" s="6">
        <v>0</v>
      </c>
      <c r="BW193" s="6">
        <v>0</v>
      </c>
      <c r="BX193" s="6">
        <v>0</v>
      </c>
      <c r="BY193" s="6">
        <v>0</v>
      </c>
      <c r="BZ193" s="6">
        <v>0</v>
      </c>
      <c r="CA193" s="6">
        <v>0</v>
      </c>
      <c r="CB193" s="6">
        <v>0</v>
      </c>
      <c r="CC193" s="6">
        <v>0</v>
      </c>
      <c r="CD193" s="6">
        <v>0</v>
      </c>
      <c r="CE193" s="6">
        <v>0</v>
      </c>
      <c r="CF193" s="6">
        <v>0</v>
      </c>
      <c r="CG193" s="6">
        <v>0</v>
      </c>
      <c r="CH193" s="6">
        <v>0</v>
      </c>
      <c r="CI193" s="6">
        <v>0</v>
      </c>
      <c r="CJ193" s="6">
        <v>0</v>
      </c>
      <c r="CK193" s="7">
        <v>0</v>
      </c>
      <c r="CL193" s="6">
        <v>0</v>
      </c>
      <c r="CM193" s="6">
        <v>0</v>
      </c>
      <c r="CN193" s="6">
        <v>0</v>
      </c>
      <c r="CO193" s="6">
        <v>0</v>
      </c>
      <c r="CP193" s="6">
        <v>0</v>
      </c>
      <c r="CQ193" s="6">
        <v>0</v>
      </c>
      <c r="CR193" s="6">
        <v>0</v>
      </c>
      <c r="CS193" s="6">
        <v>0</v>
      </c>
      <c r="CT193" s="6">
        <v>0</v>
      </c>
      <c r="CU193" s="6">
        <v>0</v>
      </c>
      <c r="CV193" s="6">
        <v>0</v>
      </c>
      <c r="CW193" s="6">
        <v>0</v>
      </c>
      <c r="CX193" s="6">
        <v>0</v>
      </c>
      <c r="CY193" s="6">
        <v>0</v>
      </c>
      <c r="CZ193" s="6">
        <v>0</v>
      </c>
      <c r="DA193" s="6">
        <v>0</v>
      </c>
      <c r="DB193" s="6">
        <v>0</v>
      </c>
      <c r="DC193" s="6">
        <v>0</v>
      </c>
      <c r="DD193" s="6">
        <v>0</v>
      </c>
      <c r="DE193" s="6">
        <v>0</v>
      </c>
      <c r="DF193" s="7">
        <v>0</v>
      </c>
      <c r="DG193" s="6">
        <v>0</v>
      </c>
      <c r="DH193" s="6">
        <v>0</v>
      </c>
      <c r="DI193" s="6">
        <v>0</v>
      </c>
      <c r="DJ193" s="6">
        <v>0</v>
      </c>
      <c r="DK193" s="6">
        <v>0</v>
      </c>
      <c r="DL193" s="6">
        <v>0</v>
      </c>
      <c r="DM193" s="6">
        <v>0</v>
      </c>
      <c r="DN193" s="6">
        <v>0</v>
      </c>
      <c r="DO193" s="6">
        <v>0</v>
      </c>
      <c r="DP193" s="6">
        <v>0</v>
      </c>
      <c r="DQ193" s="6">
        <v>0</v>
      </c>
      <c r="DR193" s="6">
        <v>0</v>
      </c>
      <c r="DS193" s="6">
        <v>0</v>
      </c>
      <c r="DT193" s="6">
        <v>0</v>
      </c>
      <c r="DU193" s="6">
        <v>0</v>
      </c>
      <c r="DV193" s="6">
        <v>0</v>
      </c>
      <c r="DW193" s="6">
        <v>0</v>
      </c>
      <c r="DX193" s="6">
        <v>0</v>
      </c>
      <c r="DY193" s="6">
        <v>0</v>
      </c>
      <c r="DZ193" s="6">
        <v>0</v>
      </c>
      <c r="EA193" s="7">
        <v>0</v>
      </c>
      <c r="EB193" s="6">
        <v>0</v>
      </c>
      <c r="EC193" s="6">
        <v>0</v>
      </c>
      <c r="ED193" s="6">
        <v>0</v>
      </c>
      <c r="EE193" s="6">
        <v>0</v>
      </c>
      <c r="EF193" s="6">
        <v>0</v>
      </c>
      <c r="EG193" s="6">
        <v>0</v>
      </c>
      <c r="EH193" s="6">
        <v>0</v>
      </c>
      <c r="EI193" s="6">
        <v>0</v>
      </c>
      <c r="EJ193" s="6">
        <v>0</v>
      </c>
      <c r="EK193" s="6">
        <v>0</v>
      </c>
      <c r="EL193" s="6">
        <v>0</v>
      </c>
      <c r="EM193" s="6">
        <v>0</v>
      </c>
      <c r="EN193" s="6">
        <v>0</v>
      </c>
      <c r="EO193" s="6">
        <v>0</v>
      </c>
      <c r="EP193" s="6">
        <v>0</v>
      </c>
      <c r="EQ193" s="6">
        <v>0</v>
      </c>
      <c r="ER193" s="6">
        <v>0</v>
      </c>
      <c r="ES193" s="6">
        <v>0</v>
      </c>
      <c r="ET193" s="6">
        <v>0</v>
      </c>
      <c r="EU193" s="6">
        <v>0</v>
      </c>
      <c r="EV193" s="7">
        <v>0</v>
      </c>
      <c r="EW193" s="6">
        <v>0</v>
      </c>
      <c r="EX193" s="6">
        <v>0</v>
      </c>
      <c r="EY193" s="6">
        <v>0</v>
      </c>
      <c r="EZ193" s="6">
        <v>0</v>
      </c>
      <c r="FA193" s="6">
        <v>0</v>
      </c>
      <c r="FB193" s="6">
        <v>0</v>
      </c>
      <c r="FC193" s="6">
        <v>0</v>
      </c>
      <c r="FD193" s="6">
        <v>0</v>
      </c>
      <c r="FE193" s="6">
        <v>0</v>
      </c>
      <c r="FF193" s="6">
        <v>0</v>
      </c>
      <c r="FG193" s="6">
        <v>0</v>
      </c>
      <c r="FH193" s="6">
        <v>0</v>
      </c>
      <c r="FI193" s="6">
        <v>0</v>
      </c>
      <c r="FJ193" s="6">
        <v>0</v>
      </c>
      <c r="FK193" s="6">
        <v>0</v>
      </c>
      <c r="FL193" s="6">
        <v>0</v>
      </c>
      <c r="FM193" s="6">
        <v>0</v>
      </c>
      <c r="FN193" s="6">
        <v>0</v>
      </c>
      <c r="FO193" s="6">
        <v>0</v>
      </c>
      <c r="FP193" s="6">
        <v>0</v>
      </c>
      <c r="FQ193" s="7">
        <v>0</v>
      </c>
      <c r="FR193" s="6">
        <v>0</v>
      </c>
      <c r="FS193" s="6">
        <v>0</v>
      </c>
      <c r="FT193" s="6">
        <v>0</v>
      </c>
      <c r="FU193" s="6">
        <v>0</v>
      </c>
      <c r="FV193" s="6">
        <v>0</v>
      </c>
      <c r="FW193" s="6">
        <v>0</v>
      </c>
      <c r="FX193" s="6">
        <v>0</v>
      </c>
      <c r="FY193" s="6">
        <v>0</v>
      </c>
      <c r="FZ193" s="6">
        <v>0</v>
      </c>
      <c r="GA193" s="6">
        <v>0</v>
      </c>
      <c r="GB193" s="6">
        <v>0</v>
      </c>
      <c r="GC193" s="6">
        <v>0</v>
      </c>
      <c r="GD193" s="6">
        <v>0</v>
      </c>
      <c r="GE193" s="6">
        <v>0</v>
      </c>
      <c r="GF193" s="6">
        <v>0</v>
      </c>
      <c r="GG193" s="6">
        <v>0</v>
      </c>
      <c r="GH193" s="6">
        <v>0</v>
      </c>
      <c r="GI193" s="6">
        <v>0</v>
      </c>
      <c r="GJ193" s="6">
        <v>0</v>
      </c>
      <c r="GK193" s="6">
        <v>0</v>
      </c>
      <c r="GL193" s="7">
        <v>0</v>
      </c>
      <c r="GM193" s="6">
        <v>0</v>
      </c>
      <c r="GN193" s="6">
        <v>0</v>
      </c>
      <c r="GO193" s="6">
        <v>0</v>
      </c>
      <c r="GP193" s="6">
        <v>0</v>
      </c>
      <c r="GQ193" s="6">
        <v>0</v>
      </c>
      <c r="GR193" s="6">
        <v>0</v>
      </c>
      <c r="GS193" s="6">
        <v>0</v>
      </c>
      <c r="GT193" s="6">
        <v>0</v>
      </c>
      <c r="GU193" s="6">
        <v>0</v>
      </c>
      <c r="GV193" s="6">
        <v>0</v>
      </c>
      <c r="GW193" s="6">
        <v>0</v>
      </c>
      <c r="GX193" s="6">
        <v>0</v>
      </c>
      <c r="GY193" s="6">
        <v>0</v>
      </c>
      <c r="GZ193" s="6">
        <v>0</v>
      </c>
      <c r="HA193" s="6">
        <v>0</v>
      </c>
      <c r="HB193" s="6">
        <v>0</v>
      </c>
      <c r="HC193" s="6">
        <v>0</v>
      </c>
      <c r="HD193" s="6">
        <v>0</v>
      </c>
      <c r="HE193" s="6">
        <v>0</v>
      </c>
      <c r="HF193" s="6">
        <v>0</v>
      </c>
      <c r="HG193" s="7">
        <v>0</v>
      </c>
      <c r="HH193" s="6">
        <v>0</v>
      </c>
      <c r="HI193" s="6">
        <v>0</v>
      </c>
      <c r="HJ193" s="6">
        <v>0</v>
      </c>
      <c r="HK193" s="6">
        <v>0</v>
      </c>
      <c r="HL193" s="6">
        <v>0</v>
      </c>
      <c r="HM193" s="6">
        <v>0</v>
      </c>
      <c r="HN193" s="6">
        <v>0</v>
      </c>
      <c r="HO193" s="6">
        <v>0</v>
      </c>
      <c r="HP193" s="6">
        <v>0</v>
      </c>
      <c r="HQ193" s="6">
        <v>0</v>
      </c>
      <c r="HR193" s="6">
        <v>0</v>
      </c>
      <c r="HS193" s="6">
        <v>0</v>
      </c>
      <c r="HT193" s="6">
        <v>0</v>
      </c>
      <c r="HU193" s="6">
        <v>0</v>
      </c>
      <c r="HV193" s="6">
        <v>0</v>
      </c>
      <c r="HW193" s="6">
        <v>0</v>
      </c>
      <c r="HX193" s="6">
        <v>0</v>
      </c>
      <c r="HY193" s="6">
        <v>0</v>
      </c>
      <c r="HZ193" s="6">
        <v>0</v>
      </c>
      <c r="IA193" s="6">
        <v>0</v>
      </c>
      <c r="IB193" s="7">
        <v>0</v>
      </c>
    </row>
    <row r="194" spans="3:236" ht="14">
      <c r="C194" s="5" t="s">
        <v>200</v>
      </c>
      <c r="D194" s="6">
        <v>835521</v>
      </c>
      <c r="E194" s="6">
        <v>874754</v>
      </c>
      <c r="F194" s="6">
        <v>878759</v>
      </c>
      <c r="G194" s="6">
        <v>923604</v>
      </c>
      <c r="H194" s="6">
        <v>699680</v>
      </c>
      <c r="I194" s="6">
        <v>631942</v>
      </c>
      <c r="J194" s="6">
        <v>595128</v>
      </c>
      <c r="K194" s="6">
        <v>429267</v>
      </c>
      <c r="L194" s="19">
        <v>264680</v>
      </c>
      <c r="M194" s="17"/>
      <c r="N194" s="18"/>
      <c r="O194" s="6">
        <v>303373</v>
      </c>
      <c r="P194" s="6">
        <v>339821</v>
      </c>
      <c r="Q194" s="6">
        <v>335075</v>
      </c>
      <c r="R194" s="6">
        <v>391019</v>
      </c>
      <c r="S194" s="6">
        <v>420366</v>
      </c>
      <c r="T194" s="6">
        <v>419694</v>
      </c>
      <c r="U194" s="6">
        <v>400128</v>
      </c>
      <c r="V194" s="6">
        <v>445524</v>
      </c>
      <c r="W194" s="6">
        <v>405618</v>
      </c>
      <c r="X194" s="6">
        <v>438420</v>
      </c>
      <c r="Y194" s="6">
        <v>456666</v>
      </c>
      <c r="Z194" s="7">
        <v>524451.94999999995</v>
      </c>
      <c r="AA194" s="6">
        <v>408622</v>
      </c>
      <c r="AB194" s="6">
        <v>410296</v>
      </c>
      <c r="AC194" s="6">
        <v>410390</v>
      </c>
      <c r="AD194" s="6">
        <v>469666</v>
      </c>
      <c r="AE194" s="6">
        <v>353123</v>
      </c>
      <c r="AF194" s="6">
        <v>369766</v>
      </c>
      <c r="AG194" s="6">
        <v>358746</v>
      </c>
      <c r="AH194" s="6">
        <v>12720</v>
      </c>
      <c r="AI194" s="6">
        <v>12720</v>
      </c>
      <c r="AJ194" s="6">
        <v>192000</v>
      </c>
      <c r="AK194" s="6">
        <v>192000</v>
      </c>
      <c r="AL194" s="6">
        <v>192000</v>
      </c>
      <c r="AM194" s="6">
        <v>192000</v>
      </c>
      <c r="AN194" s="6">
        <v>192000</v>
      </c>
      <c r="AO194" s="6">
        <v>192000</v>
      </c>
      <c r="AP194" s="6">
        <v>192000</v>
      </c>
      <c r="AQ194" s="6">
        <v>192000</v>
      </c>
      <c r="AR194" s="6">
        <v>192000</v>
      </c>
      <c r="AS194" s="6">
        <v>192000</v>
      </c>
      <c r="AT194" s="6">
        <v>192000</v>
      </c>
      <c r="AU194" s="7">
        <v>245902.45</v>
      </c>
      <c r="AV194" s="6">
        <v>1489540</v>
      </c>
      <c r="AW194" s="6">
        <v>1538405</v>
      </c>
      <c r="AX194" s="6">
        <v>1540741</v>
      </c>
      <c r="AY194" s="6">
        <v>1679538</v>
      </c>
      <c r="AZ194" s="6">
        <v>1216711</v>
      </c>
      <c r="BA194" s="6">
        <v>1150918</v>
      </c>
      <c r="BB194" s="6">
        <v>1099254</v>
      </c>
      <c r="BC194" s="6">
        <v>680170</v>
      </c>
      <c r="BD194" s="6">
        <v>445663</v>
      </c>
      <c r="BE194" s="6">
        <v>465897</v>
      </c>
      <c r="BF194" s="6">
        <v>527636</v>
      </c>
      <c r="BG194" s="6">
        <v>537435</v>
      </c>
      <c r="BH194" s="6">
        <v>602762</v>
      </c>
      <c r="BI194" s="6">
        <v>742462</v>
      </c>
      <c r="BJ194" s="6">
        <v>772636</v>
      </c>
      <c r="BK194" s="6">
        <v>756213</v>
      </c>
      <c r="BL194" s="6">
        <v>823104</v>
      </c>
      <c r="BM194" s="6">
        <v>787272</v>
      </c>
      <c r="BN194" s="6">
        <v>830281</v>
      </c>
      <c r="BO194" s="6">
        <v>878966</v>
      </c>
      <c r="BP194" s="7">
        <v>928280.2</v>
      </c>
      <c r="BQ194" s="6">
        <v>100297</v>
      </c>
      <c r="BR194" s="6">
        <v>100717</v>
      </c>
      <c r="BS194" s="6">
        <v>100738</v>
      </c>
      <c r="BT194" s="6">
        <v>115557</v>
      </c>
      <c r="BU194" s="6">
        <v>88277</v>
      </c>
      <c r="BV194" s="6">
        <v>93760</v>
      </c>
      <c r="BW194" s="6">
        <v>91007</v>
      </c>
      <c r="BX194" s="6">
        <v>91320</v>
      </c>
      <c r="BY194" s="6">
        <v>91320</v>
      </c>
      <c r="BZ194" s="6">
        <v>91320</v>
      </c>
      <c r="CA194" s="6">
        <v>91320</v>
      </c>
      <c r="CB194" s="6">
        <v>91320</v>
      </c>
      <c r="CC194" s="6">
        <v>91320</v>
      </c>
      <c r="CD194" s="6">
        <v>91320</v>
      </c>
      <c r="CE194" s="6">
        <v>91320</v>
      </c>
      <c r="CF194" s="6">
        <v>91320</v>
      </c>
      <c r="CG194" s="6">
        <v>91320</v>
      </c>
      <c r="CH194" s="6">
        <v>91320</v>
      </c>
      <c r="CI194" s="6">
        <v>91320</v>
      </c>
      <c r="CJ194" s="6">
        <v>91320</v>
      </c>
      <c r="CK194" s="7">
        <v>93875.65</v>
      </c>
      <c r="CL194" s="6">
        <v>0</v>
      </c>
      <c r="CM194" s="6">
        <v>0</v>
      </c>
      <c r="CN194" s="6">
        <v>0</v>
      </c>
      <c r="CO194" s="6">
        <v>0</v>
      </c>
      <c r="CP194" s="6">
        <v>0</v>
      </c>
      <c r="CQ194" s="6">
        <v>0</v>
      </c>
      <c r="CR194" s="6">
        <v>0</v>
      </c>
      <c r="CS194" s="6">
        <v>0</v>
      </c>
      <c r="CT194" s="6">
        <v>0</v>
      </c>
      <c r="CU194" s="6">
        <v>0</v>
      </c>
      <c r="CV194" s="6">
        <v>0</v>
      </c>
      <c r="CW194" s="6">
        <v>0</v>
      </c>
      <c r="CX194" s="6">
        <v>0</v>
      </c>
      <c r="CY194" s="6">
        <v>0</v>
      </c>
      <c r="CZ194" s="6">
        <v>0</v>
      </c>
      <c r="DA194" s="6">
        <v>0</v>
      </c>
      <c r="DB194" s="6">
        <v>0</v>
      </c>
      <c r="DC194" s="6">
        <v>0</v>
      </c>
      <c r="DD194" s="6">
        <v>0</v>
      </c>
      <c r="DE194" s="6">
        <v>0</v>
      </c>
      <c r="DF194" s="7">
        <v>0</v>
      </c>
      <c r="DG194" s="6">
        <v>0</v>
      </c>
      <c r="DH194" s="6">
        <v>0</v>
      </c>
      <c r="DI194" s="6">
        <v>0</v>
      </c>
      <c r="DJ194" s="6">
        <v>0</v>
      </c>
      <c r="DK194" s="6">
        <v>0</v>
      </c>
      <c r="DL194" s="6">
        <v>0</v>
      </c>
      <c r="DM194" s="6">
        <v>0</v>
      </c>
      <c r="DN194" s="6">
        <v>0</v>
      </c>
      <c r="DO194" s="6">
        <v>0</v>
      </c>
      <c r="DP194" s="6">
        <v>0</v>
      </c>
      <c r="DQ194" s="6">
        <v>0</v>
      </c>
      <c r="DR194" s="6">
        <v>0</v>
      </c>
      <c r="DS194" s="6">
        <v>0</v>
      </c>
      <c r="DT194" s="6">
        <v>0</v>
      </c>
      <c r="DU194" s="6">
        <v>0</v>
      </c>
      <c r="DV194" s="6">
        <v>0</v>
      </c>
      <c r="DW194" s="6">
        <v>0</v>
      </c>
      <c r="DX194" s="6">
        <v>0</v>
      </c>
      <c r="DY194" s="6">
        <v>0</v>
      </c>
      <c r="DZ194" s="6">
        <v>0</v>
      </c>
      <c r="EA194" s="7">
        <v>0</v>
      </c>
      <c r="EB194" s="6">
        <v>0</v>
      </c>
      <c r="EC194" s="6">
        <v>0</v>
      </c>
      <c r="ED194" s="6">
        <v>0</v>
      </c>
      <c r="EE194" s="6">
        <v>0</v>
      </c>
      <c r="EF194" s="6">
        <v>0</v>
      </c>
      <c r="EG194" s="6">
        <v>0</v>
      </c>
      <c r="EH194" s="6">
        <v>0</v>
      </c>
      <c r="EI194" s="6">
        <v>0</v>
      </c>
      <c r="EJ194" s="6">
        <v>0</v>
      </c>
      <c r="EK194" s="6">
        <v>0</v>
      </c>
      <c r="EL194" s="6">
        <v>0</v>
      </c>
      <c r="EM194" s="6">
        <v>0</v>
      </c>
      <c r="EN194" s="6">
        <v>0</v>
      </c>
      <c r="EO194" s="6">
        <v>0</v>
      </c>
      <c r="EP194" s="6">
        <v>0</v>
      </c>
      <c r="EQ194" s="6">
        <v>0</v>
      </c>
      <c r="ER194" s="6">
        <v>0</v>
      </c>
      <c r="ES194" s="6">
        <v>0</v>
      </c>
      <c r="ET194" s="6">
        <v>0</v>
      </c>
      <c r="EU194" s="6">
        <v>0</v>
      </c>
      <c r="EV194" s="7">
        <v>0</v>
      </c>
      <c r="EW194" s="6">
        <v>0</v>
      </c>
      <c r="EX194" s="6">
        <v>0</v>
      </c>
      <c r="EY194" s="6">
        <v>0</v>
      </c>
      <c r="EZ194" s="6">
        <v>0</v>
      </c>
      <c r="FA194" s="6">
        <v>0</v>
      </c>
      <c r="FB194" s="6">
        <v>0</v>
      </c>
      <c r="FC194" s="6">
        <v>0</v>
      </c>
      <c r="FD194" s="6">
        <v>0</v>
      </c>
      <c r="FE194" s="6">
        <v>0</v>
      </c>
      <c r="FF194" s="6">
        <v>0</v>
      </c>
      <c r="FG194" s="6">
        <v>0</v>
      </c>
      <c r="FH194" s="6">
        <v>0</v>
      </c>
      <c r="FI194" s="6">
        <v>0</v>
      </c>
      <c r="FJ194" s="6">
        <v>0</v>
      </c>
      <c r="FK194" s="6">
        <v>0</v>
      </c>
      <c r="FL194" s="6">
        <v>0</v>
      </c>
      <c r="FM194" s="6">
        <v>0</v>
      </c>
      <c r="FN194" s="6">
        <v>0</v>
      </c>
      <c r="FO194" s="6">
        <v>0</v>
      </c>
      <c r="FP194" s="6">
        <v>0</v>
      </c>
      <c r="FQ194" s="7">
        <v>0</v>
      </c>
      <c r="FR194" s="6">
        <v>0</v>
      </c>
      <c r="FS194" s="6">
        <v>0</v>
      </c>
      <c r="FT194" s="6">
        <v>0</v>
      </c>
      <c r="FU194" s="6">
        <v>0</v>
      </c>
      <c r="FV194" s="6">
        <v>0</v>
      </c>
      <c r="FW194" s="6">
        <v>0</v>
      </c>
      <c r="FX194" s="6">
        <v>0</v>
      </c>
      <c r="FY194" s="6">
        <v>0</v>
      </c>
      <c r="FZ194" s="6">
        <v>0</v>
      </c>
      <c r="GA194" s="6">
        <v>0</v>
      </c>
      <c r="GB194" s="6">
        <v>0</v>
      </c>
      <c r="GC194" s="6">
        <v>0</v>
      </c>
      <c r="GD194" s="6">
        <v>0</v>
      </c>
      <c r="GE194" s="6">
        <v>0</v>
      </c>
      <c r="GF194" s="6">
        <v>0</v>
      </c>
      <c r="GG194" s="6">
        <v>0</v>
      </c>
      <c r="GH194" s="6">
        <v>0</v>
      </c>
      <c r="GI194" s="6">
        <v>0</v>
      </c>
      <c r="GJ194" s="6">
        <v>0</v>
      </c>
      <c r="GK194" s="6">
        <v>0</v>
      </c>
      <c r="GL194" s="7">
        <v>0</v>
      </c>
      <c r="GM194" s="6">
        <v>0</v>
      </c>
      <c r="GN194" s="6">
        <v>0</v>
      </c>
      <c r="GO194" s="6">
        <v>0</v>
      </c>
      <c r="GP194" s="6">
        <v>0</v>
      </c>
      <c r="GQ194" s="6">
        <v>0</v>
      </c>
      <c r="GR194" s="6">
        <v>0</v>
      </c>
      <c r="GS194" s="6">
        <v>0</v>
      </c>
      <c r="GT194" s="6">
        <v>0</v>
      </c>
      <c r="GU194" s="6">
        <v>0</v>
      </c>
      <c r="GV194" s="6">
        <v>0</v>
      </c>
      <c r="GW194" s="6">
        <v>0</v>
      </c>
      <c r="GX194" s="6">
        <v>0</v>
      </c>
      <c r="GY194" s="6">
        <v>0</v>
      </c>
      <c r="GZ194" s="6">
        <v>0</v>
      </c>
      <c r="HA194" s="6">
        <v>0</v>
      </c>
      <c r="HB194" s="6">
        <v>0</v>
      </c>
      <c r="HC194" s="6">
        <v>0</v>
      </c>
      <c r="HD194" s="6">
        <v>0</v>
      </c>
      <c r="HE194" s="6">
        <v>0</v>
      </c>
      <c r="HF194" s="6">
        <v>0</v>
      </c>
      <c r="HG194" s="7">
        <v>0</v>
      </c>
      <c r="HH194" s="6">
        <v>0</v>
      </c>
      <c r="HI194" s="6">
        <v>0</v>
      </c>
      <c r="HJ194" s="6">
        <v>0</v>
      </c>
      <c r="HK194" s="6">
        <v>0</v>
      </c>
      <c r="HL194" s="6">
        <v>0</v>
      </c>
      <c r="HM194" s="6">
        <v>0</v>
      </c>
      <c r="HN194" s="6">
        <v>0</v>
      </c>
      <c r="HO194" s="6">
        <v>0</v>
      </c>
      <c r="HP194" s="6">
        <v>0</v>
      </c>
      <c r="HQ194" s="6">
        <v>0</v>
      </c>
      <c r="HR194" s="6">
        <v>0</v>
      </c>
      <c r="HS194" s="6">
        <v>0</v>
      </c>
      <c r="HT194" s="6">
        <v>0</v>
      </c>
      <c r="HU194" s="6">
        <v>0</v>
      </c>
      <c r="HV194" s="6">
        <v>0</v>
      </c>
      <c r="HW194" s="6">
        <v>0</v>
      </c>
      <c r="HX194" s="6">
        <v>0</v>
      </c>
      <c r="HY194" s="6">
        <v>0</v>
      </c>
      <c r="HZ194" s="6">
        <v>0</v>
      </c>
      <c r="IA194" s="6">
        <v>0</v>
      </c>
      <c r="IB194" s="7">
        <v>0</v>
      </c>
    </row>
    <row r="195" spans="3:236" ht="14">
      <c r="C195" s="5" t="s">
        <v>201</v>
      </c>
      <c r="D195" s="6">
        <v>131058</v>
      </c>
      <c r="E195" s="6">
        <v>134834</v>
      </c>
      <c r="F195" s="6">
        <v>128960</v>
      </c>
      <c r="G195" s="6">
        <v>125330</v>
      </c>
      <c r="H195" s="6">
        <v>131215</v>
      </c>
      <c r="I195" s="6">
        <v>126363</v>
      </c>
      <c r="J195" s="6">
        <v>108948</v>
      </c>
      <c r="K195" s="6">
        <v>102318</v>
      </c>
      <c r="L195" s="19">
        <v>97395</v>
      </c>
      <c r="M195" s="17"/>
      <c r="N195" s="18"/>
      <c r="O195" s="6">
        <v>105321</v>
      </c>
      <c r="P195" s="6">
        <v>100481</v>
      </c>
      <c r="Q195" s="6">
        <v>129595</v>
      </c>
      <c r="R195" s="6">
        <v>103462</v>
      </c>
      <c r="S195" s="6">
        <v>77146</v>
      </c>
      <c r="T195" s="6">
        <v>109300</v>
      </c>
      <c r="U195" s="6">
        <v>98259</v>
      </c>
      <c r="V195" s="6">
        <v>104348</v>
      </c>
      <c r="W195" s="6">
        <v>116444</v>
      </c>
      <c r="X195" s="6">
        <v>137275</v>
      </c>
      <c r="Y195" s="6">
        <v>144537</v>
      </c>
      <c r="Z195" s="7">
        <v>115629.45</v>
      </c>
      <c r="AA195" s="6">
        <v>255</v>
      </c>
      <c r="AB195" s="6">
        <v>419</v>
      </c>
      <c r="AC195" s="6">
        <v>485</v>
      </c>
      <c r="AD195" s="6">
        <v>348</v>
      </c>
      <c r="AE195" s="6">
        <v>385</v>
      </c>
      <c r="AF195" s="6">
        <v>372</v>
      </c>
      <c r="AG195" s="6">
        <v>378</v>
      </c>
      <c r="AH195" s="6">
        <v>397</v>
      </c>
      <c r="AI195" s="6">
        <v>152</v>
      </c>
      <c r="AJ195" s="6">
        <v>112</v>
      </c>
      <c r="AK195" s="6">
        <v>249</v>
      </c>
      <c r="AL195" s="6">
        <v>201</v>
      </c>
      <c r="AM195" s="6">
        <v>23</v>
      </c>
      <c r="AN195" s="6">
        <v>546</v>
      </c>
      <c r="AO195" s="6">
        <v>99</v>
      </c>
      <c r="AP195" s="6">
        <v>259</v>
      </c>
      <c r="AQ195" s="6">
        <v>449</v>
      </c>
      <c r="AR195" s="6">
        <v>170</v>
      </c>
      <c r="AS195" s="6">
        <v>334</v>
      </c>
      <c r="AT195" s="6">
        <v>257</v>
      </c>
      <c r="AU195" s="7">
        <v>294.5</v>
      </c>
      <c r="AV195" s="6">
        <v>151004</v>
      </c>
      <c r="AW195" s="6">
        <v>155418</v>
      </c>
      <c r="AX195" s="6">
        <v>142450</v>
      </c>
      <c r="AY195" s="6">
        <v>137323</v>
      </c>
      <c r="AZ195" s="6">
        <v>147603</v>
      </c>
      <c r="BA195" s="6">
        <v>266582</v>
      </c>
      <c r="BB195" s="6">
        <v>232473</v>
      </c>
      <c r="BC195" s="6">
        <v>220517</v>
      </c>
      <c r="BD195" s="6">
        <v>213276</v>
      </c>
      <c r="BE195" s="6">
        <v>215752</v>
      </c>
      <c r="BF195" s="6">
        <v>215673</v>
      </c>
      <c r="BG195" s="6">
        <v>267760</v>
      </c>
      <c r="BH195" s="6">
        <v>231871</v>
      </c>
      <c r="BI195" s="6">
        <v>184992</v>
      </c>
      <c r="BJ195" s="6">
        <v>463113</v>
      </c>
      <c r="BK195" s="6">
        <v>410232</v>
      </c>
      <c r="BL195" s="6">
        <v>398247</v>
      </c>
      <c r="BM195" s="6">
        <v>436424</v>
      </c>
      <c r="BN195" s="6">
        <v>499771</v>
      </c>
      <c r="BO195" s="6">
        <v>508805</v>
      </c>
      <c r="BP195" s="7">
        <v>274964.3</v>
      </c>
      <c r="BQ195" s="6">
        <v>255</v>
      </c>
      <c r="BR195" s="6">
        <v>419</v>
      </c>
      <c r="BS195" s="6">
        <v>485</v>
      </c>
      <c r="BT195" s="6">
        <v>348</v>
      </c>
      <c r="BU195" s="6">
        <v>385</v>
      </c>
      <c r="BV195" s="6">
        <v>372</v>
      </c>
      <c r="BW195" s="6">
        <v>378</v>
      </c>
      <c r="BX195" s="6">
        <v>397</v>
      </c>
      <c r="BY195" s="6">
        <v>152</v>
      </c>
      <c r="BZ195" s="6">
        <v>112</v>
      </c>
      <c r="CA195" s="6">
        <v>249</v>
      </c>
      <c r="CB195" s="6">
        <v>201</v>
      </c>
      <c r="CC195" s="6">
        <v>23</v>
      </c>
      <c r="CD195" s="6">
        <v>546</v>
      </c>
      <c r="CE195" s="6">
        <v>99</v>
      </c>
      <c r="CF195" s="6">
        <v>259</v>
      </c>
      <c r="CG195" s="6">
        <v>449</v>
      </c>
      <c r="CH195" s="6">
        <v>170</v>
      </c>
      <c r="CI195" s="6">
        <v>334</v>
      </c>
      <c r="CJ195" s="6">
        <v>257</v>
      </c>
      <c r="CK195" s="7">
        <v>294.5</v>
      </c>
      <c r="CL195" s="6">
        <v>0</v>
      </c>
      <c r="CM195" s="6">
        <v>0</v>
      </c>
      <c r="CN195" s="6">
        <v>0</v>
      </c>
      <c r="CO195" s="6">
        <v>0</v>
      </c>
      <c r="CP195" s="6">
        <v>0</v>
      </c>
      <c r="CQ195" s="6">
        <v>0</v>
      </c>
      <c r="CR195" s="6">
        <v>0</v>
      </c>
      <c r="CS195" s="6">
        <v>0</v>
      </c>
      <c r="CT195" s="6">
        <v>0</v>
      </c>
      <c r="CU195" s="6">
        <v>0</v>
      </c>
      <c r="CV195" s="6">
        <v>0</v>
      </c>
      <c r="CW195" s="6">
        <v>0</v>
      </c>
      <c r="CX195" s="6">
        <v>0</v>
      </c>
      <c r="CY195" s="6">
        <v>0</v>
      </c>
      <c r="CZ195" s="6">
        <v>0</v>
      </c>
      <c r="DA195" s="6">
        <v>0</v>
      </c>
      <c r="DB195" s="6">
        <v>0</v>
      </c>
      <c r="DC195" s="6">
        <v>0</v>
      </c>
      <c r="DD195" s="6">
        <v>0</v>
      </c>
      <c r="DE195" s="6">
        <v>0</v>
      </c>
      <c r="DF195" s="7">
        <v>0</v>
      </c>
      <c r="DG195" s="6">
        <v>0</v>
      </c>
      <c r="DH195" s="6">
        <v>0</v>
      </c>
      <c r="DI195" s="6">
        <v>0</v>
      </c>
      <c r="DJ195" s="6">
        <v>0</v>
      </c>
      <c r="DK195" s="6">
        <v>0</v>
      </c>
      <c r="DL195" s="6">
        <v>0</v>
      </c>
      <c r="DM195" s="6">
        <v>0</v>
      </c>
      <c r="DN195" s="6">
        <v>0</v>
      </c>
      <c r="DO195" s="6">
        <v>0</v>
      </c>
      <c r="DP195" s="6">
        <v>0</v>
      </c>
      <c r="DQ195" s="6">
        <v>0</v>
      </c>
      <c r="DR195" s="6">
        <v>0</v>
      </c>
      <c r="DS195" s="6">
        <v>0</v>
      </c>
      <c r="DT195" s="6">
        <v>0</v>
      </c>
      <c r="DU195" s="6">
        <v>0</v>
      </c>
      <c r="DV195" s="6">
        <v>0</v>
      </c>
      <c r="DW195" s="6">
        <v>0</v>
      </c>
      <c r="DX195" s="6">
        <v>0</v>
      </c>
      <c r="DY195" s="6">
        <v>0</v>
      </c>
      <c r="DZ195" s="6">
        <v>0</v>
      </c>
      <c r="EA195" s="7">
        <v>0</v>
      </c>
      <c r="EB195" s="6">
        <v>0</v>
      </c>
      <c r="EC195" s="6">
        <v>0</v>
      </c>
      <c r="ED195" s="6">
        <v>0</v>
      </c>
      <c r="EE195" s="6">
        <v>0</v>
      </c>
      <c r="EF195" s="6">
        <v>0</v>
      </c>
      <c r="EG195" s="6">
        <v>0</v>
      </c>
      <c r="EH195" s="6">
        <v>0</v>
      </c>
      <c r="EI195" s="6">
        <v>0</v>
      </c>
      <c r="EJ195" s="6">
        <v>0</v>
      </c>
      <c r="EK195" s="6">
        <v>0</v>
      </c>
      <c r="EL195" s="6">
        <v>0</v>
      </c>
      <c r="EM195" s="6">
        <v>0</v>
      </c>
      <c r="EN195" s="6">
        <v>0</v>
      </c>
      <c r="EO195" s="6">
        <v>0</v>
      </c>
      <c r="EP195" s="6">
        <v>0</v>
      </c>
      <c r="EQ195" s="6">
        <v>0</v>
      </c>
      <c r="ER195" s="6">
        <v>0</v>
      </c>
      <c r="ES195" s="6">
        <v>0</v>
      </c>
      <c r="ET195" s="6">
        <v>0</v>
      </c>
      <c r="EU195" s="6">
        <v>0</v>
      </c>
      <c r="EV195" s="7">
        <v>0</v>
      </c>
      <c r="EW195" s="6">
        <v>0</v>
      </c>
      <c r="EX195" s="6">
        <v>0</v>
      </c>
      <c r="EY195" s="6">
        <v>0</v>
      </c>
      <c r="EZ195" s="6">
        <v>0</v>
      </c>
      <c r="FA195" s="6">
        <v>0</v>
      </c>
      <c r="FB195" s="6">
        <v>0</v>
      </c>
      <c r="FC195" s="6">
        <v>0</v>
      </c>
      <c r="FD195" s="6">
        <v>0</v>
      </c>
      <c r="FE195" s="6">
        <v>0</v>
      </c>
      <c r="FF195" s="6">
        <v>0</v>
      </c>
      <c r="FG195" s="6">
        <v>0</v>
      </c>
      <c r="FH195" s="6">
        <v>0</v>
      </c>
      <c r="FI195" s="6">
        <v>0</v>
      </c>
      <c r="FJ195" s="6">
        <v>0</v>
      </c>
      <c r="FK195" s="6">
        <v>0</v>
      </c>
      <c r="FL195" s="6">
        <v>0</v>
      </c>
      <c r="FM195" s="6">
        <v>0</v>
      </c>
      <c r="FN195" s="6">
        <v>0</v>
      </c>
      <c r="FO195" s="6">
        <v>0</v>
      </c>
      <c r="FP195" s="6">
        <v>0</v>
      </c>
      <c r="FQ195" s="7">
        <v>0</v>
      </c>
      <c r="FR195" s="6">
        <v>0</v>
      </c>
      <c r="FS195" s="6">
        <v>0</v>
      </c>
      <c r="FT195" s="6">
        <v>0</v>
      </c>
      <c r="FU195" s="6">
        <v>0</v>
      </c>
      <c r="FV195" s="6">
        <v>0</v>
      </c>
      <c r="FW195" s="6">
        <v>0</v>
      </c>
      <c r="FX195" s="6">
        <v>0</v>
      </c>
      <c r="FY195" s="6">
        <v>0</v>
      </c>
      <c r="FZ195" s="6">
        <v>0</v>
      </c>
      <c r="GA195" s="6">
        <v>0</v>
      </c>
      <c r="GB195" s="6">
        <v>0</v>
      </c>
      <c r="GC195" s="6">
        <v>0</v>
      </c>
      <c r="GD195" s="6">
        <v>0</v>
      </c>
      <c r="GE195" s="6">
        <v>0</v>
      </c>
      <c r="GF195" s="6">
        <v>0</v>
      </c>
      <c r="GG195" s="6">
        <v>0</v>
      </c>
      <c r="GH195" s="6">
        <v>0</v>
      </c>
      <c r="GI195" s="6">
        <v>0</v>
      </c>
      <c r="GJ195" s="6">
        <v>0</v>
      </c>
      <c r="GK195" s="6">
        <v>0</v>
      </c>
      <c r="GL195" s="7">
        <v>0</v>
      </c>
      <c r="GM195" s="6">
        <v>0</v>
      </c>
      <c r="GN195" s="6">
        <v>0</v>
      </c>
      <c r="GO195" s="6">
        <v>0</v>
      </c>
      <c r="GP195" s="6">
        <v>0</v>
      </c>
      <c r="GQ195" s="6">
        <v>0</v>
      </c>
      <c r="GR195" s="6">
        <v>0</v>
      </c>
      <c r="GS195" s="6">
        <v>0</v>
      </c>
      <c r="GT195" s="6">
        <v>0</v>
      </c>
      <c r="GU195" s="6">
        <v>0</v>
      </c>
      <c r="GV195" s="6">
        <v>0</v>
      </c>
      <c r="GW195" s="6">
        <v>0</v>
      </c>
      <c r="GX195" s="6">
        <v>0</v>
      </c>
      <c r="GY195" s="6">
        <v>0</v>
      </c>
      <c r="GZ195" s="6">
        <v>0</v>
      </c>
      <c r="HA195" s="6">
        <v>0</v>
      </c>
      <c r="HB195" s="6">
        <v>0</v>
      </c>
      <c r="HC195" s="6">
        <v>0</v>
      </c>
      <c r="HD195" s="6">
        <v>0</v>
      </c>
      <c r="HE195" s="6">
        <v>0</v>
      </c>
      <c r="HF195" s="6">
        <v>0</v>
      </c>
      <c r="HG195" s="7">
        <v>0</v>
      </c>
      <c r="HH195" s="6">
        <v>0</v>
      </c>
      <c r="HI195" s="6">
        <v>0</v>
      </c>
      <c r="HJ195" s="6">
        <v>0</v>
      </c>
      <c r="HK195" s="6">
        <v>0</v>
      </c>
      <c r="HL195" s="6">
        <v>0</v>
      </c>
      <c r="HM195" s="6">
        <v>0</v>
      </c>
      <c r="HN195" s="6">
        <v>0</v>
      </c>
      <c r="HO195" s="6">
        <v>0</v>
      </c>
      <c r="HP195" s="6">
        <v>0</v>
      </c>
      <c r="HQ195" s="6">
        <v>0</v>
      </c>
      <c r="HR195" s="6">
        <v>0</v>
      </c>
      <c r="HS195" s="6">
        <v>0</v>
      </c>
      <c r="HT195" s="6">
        <v>0</v>
      </c>
      <c r="HU195" s="6">
        <v>0</v>
      </c>
      <c r="HV195" s="6">
        <v>0</v>
      </c>
      <c r="HW195" s="6">
        <v>0</v>
      </c>
      <c r="HX195" s="6">
        <v>0</v>
      </c>
      <c r="HY195" s="6">
        <v>0</v>
      </c>
      <c r="HZ195" s="6">
        <v>0</v>
      </c>
      <c r="IA195" s="6">
        <v>0</v>
      </c>
      <c r="IB195" s="7">
        <v>0</v>
      </c>
    </row>
    <row r="196" spans="3:236" ht="14">
      <c r="C196" s="5" t="s">
        <v>202</v>
      </c>
      <c r="D196" s="6">
        <v>49629</v>
      </c>
      <c r="E196" s="6">
        <v>49097</v>
      </c>
      <c r="F196" s="6">
        <v>52103</v>
      </c>
      <c r="G196" s="6">
        <v>59716</v>
      </c>
      <c r="H196" s="6">
        <v>52706</v>
      </c>
      <c r="I196" s="6">
        <v>62784</v>
      </c>
      <c r="J196" s="6">
        <v>71294</v>
      </c>
      <c r="K196" s="6">
        <v>94945</v>
      </c>
      <c r="L196" s="19">
        <v>86016</v>
      </c>
      <c r="M196" s="17"/>
      <c r="N196" s="18"/>
      <c r="O196" s="6">
        <v>84501</v>
      </c>
      <c r="P196" s="6">
        <v>82417</v>
      </c>
      <c r="Q196" s="6">
        <v>69972</v>
      </c>
      <c r="R196" s="6">
        <v>64849</v>
      </c>
      <c r="S196" s="6">
        <v>66157</v>
      </c>
      <c r="T196" s="6">
        <v>69940</v>
      </c>
      <c r="U196" s="6">
        <v>67455</v>
      </c>
      <c r="V196" s="6">
        <v>62057</v>
      </c>
      <c r="W196" s="6">
        <v>67797</v>
      </c>
      <c r="X196" s="6">
        <v>66441</v>
      </c>
      <c r="Y196" s="6">
        <v>60735</v>
      </c>
      <c r="Z196" s="7">
        <v>67030.55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0</v>
      </c>
      <c r="AK196" s="6">
        <v>0</v>
      </c>
      <c r="AL196" s="6">
        <v>0</v>
      </c>
      <c r="AM196" s="6">
        <v>0</v>
      </c>
      <c r="AN196" s="6">
        <v>0</v>
      </c>
      <c r="AO196" s="6">
        <v>0</v>
      </c>
      <c r="AP196" s="6">
        <v>0</v>
      </c>
      <c r="AQ196" s="6">
        <v>0</v>
      </c>
      <c r="AR196" s="6">
        <v>0</v>
      </c>
      <c r="AS196" s="6">
        <v>0</v>
      </c>
      <c r="AT196" s="6">
        <v>0</v>
      </c>
      <c r="AU196" s="7">
        <v>0</v>
      </c>
      <c r="AV196" s="6">
        <v>24818</v>
      </c>
      <c r="AW196" s="6">
        <v>24553</v>
      </c>
      <c r="AX196" s="6">
        <v>26055</v>
      </c>
      <c r="AY196" s="6">
        <v>29861</v>
      </c>
      <c r="AZ196" s="6">
        <v>26354</v>
      </c>
      <c r="BA196" s="6">
        <v>31394</v>
      </c>
      <c r="BB196" s="6">
        <v>35649</v>
      </c>
      <c r="BC196" s="6">
        <v>93113</v>
      </c>
      <c r="BD196" s="6">
        <v>108191</v>
      </c>
      <c r="BE196" s="6">
        <v>110239</v>
      </c>
      <c r="BF196" s="6">
        <v>109817</v>
      </c>
      <c r="BG196" s="6">
        <v>89355</v>
      </c>
      <c r="BH196" s="6">
        <v>85845</v>
      </c>
      <c r="BI196" s="6">
        <v>82462</v>
      </c>
      <c r="BJ196" s="6">
        <v>85292</v>
      </c>
      <c r="BK196" s="6">
        <v>84496</v>
      </c>
      <c r="BL196" s="6">
        <v>73642</v>
      </c>
      <c r="BM196" s="6">
        <v>79077</v>
      </c>
      <c r="BN196" s="6">
        <v>75176</v>
      </c>
      <c r="BO196" s="6">
        <v>70318</v>
      </c>
      <c r="BP196" s="7">
        <v>67285.350000000006</v>
      </c>
      <c r="BQ196" s="6">
        <v>0</v>
      </c>
      <c r="BR196" s="6">
        <v>0</v>
      </c>
      <c r="BS196" s="6">
        <v>0</v>
      </c>
      <c r="BT196" s="6">
        <v>0</v>
      </c>
      <c r="BU196" s="6">
        <v>0</v>
      </c>
      <c r="BV196" s="6">
        <v>0</v>
      </c>
      <c r="BW196" s="6">
        <v>0</v>
      </c>
      <c r="BX196" s="6">
        <v>0</v>
      </c>
      <c r="BY196" s="6">
        <v>0</v>
      </c>
      <c r="BZ196" s="6">
        <v>0</v>
      </c>
      <c r="CA196" s="6">
        <v>0</v>
      </c>
      <c r="CB196" s="6">
        <v>0</v>
      </c>
      <c r="CC196" s="6">
        <v>0</v>
      </c>
      <c r="CD196" s="6">
        <v>0</v>
      </c>
      <c r="CE196" s="6">
        <v>0</v>
      </c>
      <c r="CF196" s="6">
        <v>0</v>
      </c>
      <c r="CG196" s="6">
        <v>0</v>
      </c>
      <c r="CH196" s="6">
        <v>0</v>
      </c>
      <c r="CI196" s="6">
        <v>0</v>
      </c>
      <c r="CJ196" s="6">
        <v>0</v>
      </c>
      <c r="CK196" s="7">
        <v>0</v>
      </c>
      <c r="CL196" s="6">
        <v>0</v>
      </c>
      <c r="CM196" s="6">
        <v>0</v>
      </c>
      <c r="CN196" s="6">
        <v>0</v>
      </c>
      <c r="CO196" s="6">
        <v>0</v>
      </c>
      <c r="CP196" s="6">
        <v>0</v>
      </c>
      <c r="CQ196" s="6">
        <v>0</v>
      </c>
      <c r="CR196" s="6">
        <v>0</v>
      </c>
      <c r="CS196" s="6">
        <v>0</v>
      </c>
      <c r="CT196" s="6">
        <v>0</v>
      </c>
      <c r="CU196" s="6">
        <v>0</v>
      </c>
      <c r="CV196" s="6">
        <v>0</v>
      </c>
      <c r="CW196" s="6">
        <v>0</v>
      </c>
      <c r="CX196" s="6">
        <v>0</v>
      </c>
      <c r="CY196" s="6">
        <v>0</v>
      </c>
      <c r="CZ196" s="6">
        <v>0</v>
      </c>
      <c r="DA196" s="6">
        <v>0</v>
      </c>
      <c r="DB196" s="6">
        <v>0</v>
      </c>
      <c r="DC196" s="6">
        <v>0</v>
      </c>
      <c r="DD196" s="6">
        <v>0</v>
      </c>
      <c r="DE196" s="6">
        <v>0</v>
      </c>
      <c r="DF196" s="7">
        <v>0</v>
      </c>
      <c r="DG196" s="6">
        <v>0</v>
      </c>
      <c r="DH196" s="6">
        <v>0</v>
      </c>
      <c r="DI196" s="6">
        <v>0</v>
      </c>
      <c r="DJ196" s="6">
        <v>0</v>
      </c>
      <c r="DK196" s="6">
        <v>0</v>
      </c>
      <c r="DL196" s="6">
        <v>0</v>
      </c>
      <c r="DM196" s="6">
        <v>0</v>
      </c>
      <c r="DN196" s="6">
        <v>0</v>
      </c>
      <c r="DO196" s="6">
        <v>0</v>
      </c>
      <c r="DP196" s="6">
        <v>0</v>
      </c>
      <c r="DQ196" s="6">
        <v>0</v>
      </c>
      <c r="DR196" s="6">
        <v>0</v>
      </c>
      <c r="DS196" s="6">
        <v>0</v>
      </c>
      <c r="DT196" s="6">
        <v>0</v>
      </c>
      <c r="DU196" s="6">
        <v>0</v>
      </c>
      <c r="DV196" s="6">
        <v>0</v>
      </c>
      <c r="DW196" s="6">
        <v>0</v>
      </c>
      <c r="DX196" s="6">
        <v>0</v>
      </c>
      <c r="DY196" s="6">
        <v>0</v>
      </c>
      <c r="DZ196" s="6">
        <v>0</v>
      </c>
      <c r="EA196" s="7">
        <v>0</v>
      </c>
      <c r="EB196" s="6">
        <v>0</v>
      </c>
      <c r="EC196" s="6">
        <v>0</v>
      </c>
      <c r="ED196" s="6">
        <v>0</v>
      </c>
      <c r="EE196" s="6">
        <v>0</v>
      </c>
      <c r="EF196" s="6">
        <v>0</v>
      </c>
      <c r="EG196" s="6">
        <v>0</v>
      </c>
      <c r="EH196" s="6">
        <v>0</v>
      </c>
      <c r="EI196" s="6">
        <v>0</v>
      </c>
      <c r="EJ196" s="6">
        <v>0</v>
      </c>
      <c r="EK196" s="6">
        <v>0</v>
      </c>
      <c r="EL196" s="6">
        <v>0</v>
      </c>
      <c r="EM196" s="6">
        <v>0</v>
      </c>
      <c r="EN196" s="6">
        <v>0</v>
      </c>
      <c r="EO196" s="6">
        <v>0</v>
      </c>
      <c r="EP196" s="6">
        <v>0</v>
      </c>
      <c r="EQ196" s="6">
        <v>0</v>
      </c>
      <c r="ER196" s="6">
        <v>0</v>
      </c>
      <c r="ES196" s="6">
        <v>0</v>
      </c>
      <c r="ET196" s="6">
        <v>0</v>
      </c>
      <c r="EU196" s="6">
        <v>0</v>
      </c>
      <c r="EV196" s="7">
        <v>0</v>
      </c>
      <c r="EW196" s="6">
        <v>0</v>
      </c>
      <c r="EX196" s="6">
        <v>0</v>
      </c>
      <c r="EY196" s="6">
        <v>0</v>
      </c>
      <c r="EZ196" s="6">
        <v>0</v>
      </c>
      <c r="FA196" s="6">
        <v>0</v>
      </c>
      <c r="FB196" s="6">
        <v>0</v>
      </c>
      <c r="FC196" s="6">
        <v>0</v>
      </c>
      <c r="FD196" s="6">
        <v>0</v>
      </c>
      <c r="FE196" s="6">
        <v>0</v>
      </c>
      <c r="FF196" s="6">
        <v>0</v>
      </c>
      <c r="FG196" s="6">
        <v>0</v>
      </c>
      <c r="FH196" s="6">
        <v>0</v>
      </c>
      <c r="FI196" s="6">
        <v>0</v>
      </c>
      <c r="FJ196" s="6">
        <v>0</v>
      </c>
      <c r="FK196" s="6">
        <v>0</v>
      </c>
      <c r="FL196" s="6">
        <v>0</v>
      </c>
      <c r="FM196" s="6">
        <v>0</v>
      </c>
      <c r="FN196" s="6">
        <v>0</v>
      </c>
      <c r="FO196" s="6">
        <v>0</v>
      </c>
      <c r="FP196" s="6">
        <v>0</v>
      </c>
      <c r="FQ196" s="7">
        <v>0</v>
      </c>
      <c r="FR196" s="6">
        <v>0</v>
      </c>
      <c r="FS196" s="6">
        <v>0</v>
      </c>
      <c r="FT196" s="6">
        <v>0</v>
      </c>
      <c r="FU196" s="6">
        <v>0</v>
      </c>
      <c r="FV196" s="6">
        <v>0</v>
      </c>
      <c r="FW196" s="6">
        <v>0</v>
      </c>
      <c r="FX196" s="6">
        <v>0</v>
      </c>
      <c r="FY196" s="6">
        <v>0</v>
      </c>
      <c r="FZ196" s="6">
        <v>0</v>
      </c>
      <c r="GA196" s="6">
        <v>0</v>
      </c>
      <c r="GB196" s="6">
        <v>0</v>
      </c>
      <c r="GC196" s="6">
        <v>0</v>
      </c>
      <c r="GD196" s="6">
        <v>0</v>
      </c>
      <c r="GE196" s="6">
        <v>0</v>
      </c>
      <c r="GF196" s="6">
        <v>0</v>
      </c>
      <c r="GG196" s="6">
        <v>0</v>
      </c>
      <c r="GH196" s="6">
        <v>0</v>
      </c>
      <c r="GI196" s="6">
        <v>0</v>
      </c>
      <c r="GJ196" s="6">
        <v>0</v>
      </c>
      <c r="GK196" s="6">
        <v>0</v>
      </c>
      <c r="GL196" s="7">
        <v>0</v>
      </c>
      <c r="GM196" s="6">
        <v>0</v>
      </c>
      <c r="GN196" s="6">
        <v>0</v>
      </c>
      <c r="GO196" s="6">
        <v>0</v>
      </c>
      <c r="GP196" s="6">
        <v>0</v>
      </c>
      <c r="GQ196" s="6">
        <v>0</v>
      </c>
      <c r="GR196" s="6">
        <v>0</v>
      </c>
      <c r="GS196" s="6">
        <v>0</v>
      </c>
      <c r="GT196" s="6">
        <v>0</v>
      </c>
      <c r="GU196" s="6">
        <v>0</v>
      </c>
      <c r="GV196" s="6">
        <v>0</v>
      </c>
      <c r="GW196" s="6">
        <v>0</v>
      </c>
      <c r="GX196" s="6">
        <v>0</v>
      </c>
      <c r="GY196" s="6">
        <v>0</v>
      </c>
      <c r="GZ196" s="6">
        <v>0</v>
      </c>
      <c r="HA196" s="6">
        <v>0</v>
      </c>
      <c r="HB196" s="6">
        <v>0</v>
      </c>
      <c r="HC196" s="6">
        <v>0</v>
      </c>
      <c r="HD196" s="6">
        <v>0</v>
      </c>
      <c r="HE196" s="6">
        <v>0</v>
      </c>
      <c r="HF196" s="6">
        <v>0</v>
      </c>
      <c r="HG196" s="7">
        <v>0</v>
      </c>
      <c r="HH196" s="6">
        <v>0</v>
      </c>
      <c r="HI196" s="6">
        <v>0</v>
      </c>
      <c r="HJ196" s="6">
        <v>0</v>
      </c>
      <c r="HK196" s="6">
        <v>0</v>
      </c>
      <c r="HL196" s="6">
        <v>0</v>
      </c>
      <c r="HM196" s="6">
        <v>0</v>
      </c>
      <c r="HN196" s="6">
        <v>0</v>
      </c>
      <c r="HO196" s="6">
        <v>0</v>
      </c>
      <c r="HP196" s="6">
        <v>0</v>
      </c>
      <c r="HQ196" s="6">
        <v>0</v>
      </c>
      <c r="HR196" s="6">
        <v>0</v>
      </c>
      <c r="HS196" s="6">
        <v>0</v>
      </c>
      <c r="HT196" s="6">
        <v>0</v>
      </c>
      <c r="HU196" s="6">
        <v>0</v>
      </c>
      <c r="HV196" s="6">
        <v>0</v>
      </c>
      <c r="HW196" s="6">
        <v>0</v>
      </c>
      <c r="HX196" s="6">
        <v>0</v>
      </c>
      <c r="HY196" s="6">
        <v>0</v>
      </c>
      <c r="HZ196" s="6">
        <v>0</v>
      </c>
      <c r="IA196" s="6">
        <v>0</v>
      </c>
      <c r="IB196" s="7">
        <v>0</v>
      </c>
    </row>
    <row r="197" spans="3:236" ht="14">
      <c r="C197" s="5" t="s">
        <v>203</v>
      </c>
      <c r="D197" s="6">
        <v>1395091</v>
      </c>
      <c r="E197" s="6">
        <v>1380833</v>
      </c>
      <c r="F197" s="6">
        <v>1210790</v>
      </c>
      <c r="G197" s="6">
        <v>1180278</v>
      </c>
      <c r="H197" s="6">
        <v>1144220</v>
      </c>
      <c r="I197" s="6">
        <v>1135664</v>
      </c>
      <c r="J197" s="6">
        <v>1070301</v>
      </c>
      <c r="K197" s="6">
        <v>1077646</v>
      </c>
      <c r="L197" s="19">
        <v>1034954</v>
      </c>
      <c r="M197" s="17"/>
      <c r="N197" s="18"/>
      <c r="O197" s="6">
        <v>1172125</v>
      </c>
      <c r="P197" s="6">
        <v>1099060</v>
      </c>
      <c r="Q197" s="6">
        <v>1139923</v>
      </c>
      <c r="R197" s="6">
        <v>1222931</v>
      </c>
      <c r="S197" s="6">
        <v>1147986</v>
      </c>
      <c r="T197" s="6">
        <v>1197750</v>
      </c>
      <c r="U197" s="6">
        <v>1228502</v>
      </c>
      <c r="V197" s="6">
        <v>1264842</v>
      </c>
      <c r="W197" s="6">
        <v>1430337</v>
      </c>
      <c r="X197" s="6">
        <v>1411819</v>
      </c>
      <c r="Y197" s="6">
        <v>1433292</v>
      </c>
      <c r="Z197" s="7">
        <v>1218917.2</v>
      </c>
      <c r="AA197" s="6">
        <v>10800</v>
      </c>
      <c r="AB197" s="6">
        <v>10800</v>
      </c>
      <c r="AC197" s="6">
        <v>10800</v>
      </c>
      <c r="AD197" s="6">
        <v>10800</v>
      </c>
      <c r="AE197" s="6">
        <v>10800</v>
      </c>
      <c r="AF197" s="6">
        <v>10800</v>
      </c>
      <c r="AG197" s="6">
        <v>10800</v>
      </c>
      <c r="AH197" s="6">
        <v>10800</v>
      </c>
      <c r="AI197" s="6">
        <v>10800</v>
      </c>
      <c r="AJ197" s="6">
        <v>10800</v>
      </c>
      <c r="AK197" s="6">
        <v>10800</v>
      </c>
      <c r="AL197" s="6">
        <v>10800</v>
      </c>
      <c r="AM197" s="6">
        <v>10800</v>
      </c>
      <c r="AN197" s="6">
        <v>10800</v>
      </c>
      <c r="AO197" s="6">
        <v>10800</v>
      </c>
      <c r="AP197" s="6">
        <v>10800</v>
      </c>
      <c r="AQ197" s="6">
        <v>10800</v>
      </c>
      <c r="AR197" s="6">
        <v>10800</v>
      </c>
      <c r="AS197" s="6">
        <v>10800</v>
      </c>
      <c r="AT197" s="6">
        <v>10800</v>
      </c>
      <c r="AU197" s="7">
        <v>10800</v>
      </c>
      <c r="AV197" s="6">
        <v>2743051</v>
      </c>
      <c r="AW197" s="6">
        <v>2787648</v>
      </c>
      <c r="AX197" s="6">
        <v>2364615</v>
      </c>
      <c r="AY197" s="6">
        <v>2423749</v>
      </c>
      <c r="AZ197" s="6">
        <v>2103150</v>
      </c>
      <c r="BA197" s="6">
        <v>2401249</v>
      </c>
      <c r="BB197" s="6">
        <v>2117644</v>
      </c>
      <c r="BC197" s="6">
        <v>2424382</v>
      </c>
      <c r="BD197" s="6">
        <v>1764612</v>
      </c>
      <c r="BE197" s="6">
        <v>2381635</v>
      </c>
      <c r="BF197" s="6">
        <v>1754574</v>
      </c>
      <c r="BG197" s="6">
        <v>1723949</v>
      </c>
      <c r="BH197" s="6">
        <v>1910308</v>
      </c>
      <c r="BI197" s="6">
        <v>1863730</v>
      </c>
      <c r="BJ197" s="6">
        <v>1575195</v>
      </c>
      <c r="BK197" s="6">
        <v>1567983</v>
      </c>
      <c r="BL197" s="6">
        <v>1625427</v>
      </c>
      <c r="BM197" s="6">
        <v>1894211</v>
      </c>
      <c r="BN197" s="6">
        <v>1734386</v>
      </c>
      <c r="BO197" s="6">
        <v>1754592</v>
      </c>
      <c r="BP197" s="7">
        <v>2045804.5</v>
      </c>
      <c r="BQ197" s="6">
        <v>2700</v>
      </c>
      <c r="BR197" s="6">
        <v>2700</v>
      </c>
      <c r="BS197" s="6">
        <v>2700</v>
      </c>
      <c r="BT197" s="6">
        <v>2700</v>
      </c>
      <c r="BU197" s="6">
        <v>2700</v>
      </c>
      <c r="BV197" s="6">
        <v>2700</v>
      </c>
      <c r="BW197" s="6">
        <v>2700</v>
      </c>
      <c r="BX197" s="6">
        <v>2700</v>
      </c>
      <c r="BY197" s="6">
        <v>2700</v>
      </c>
      <c r="BZ197" s="6">
        <v>2700</v>
      </c>
      <c r="CA197" s="6">
        <v>2700</v>
      </c>
      <c r="CB197" s="6">
        <v>2700</v>
      </c>
      <c r="CC197" s="6">
        <v>2700</v>
      </c>
      <c r="CD197" s="6">
        <v>2700</v>
      </c>
      <c r="CE197" s="6">
        <v>2700</v>
      </c>
      <c r="CF197" s="6">
        <v>2700</v>
      </c>
      <c r="CG197" s="6">
        <v>2700</v>
      </c>
      <c r="CH197" s="6">
        <v>2700</v>
      </c>
      <c r="CI197" s="6">
        <v>2700</v>
      </c>
      <c r="CJ197" s="6">
        <v>2700</v>
      </c>
      <c r="CK197" s="7">
        <v>2700</v>
      </c>
      <c r="CL197" s="6">
        <v>29100</v>
      </c>
      <c r="CM197" s="6">
        <v>29183</v>
      </c>
      <c r="CN197" s="6">
        <v>22993</v>
      </c>
      <c r="CO197" s="6">
        <v>25830</v>
      </c>
      <c r="CP197" s="6">
        <v>17689</v>
      </c>
      <c r="CQ197" s="6">
        <v>23785</v>
      </c>
      <c r="CR197" s="6">
        <v>23101</v>
      </c>
      <c r="CS197" s="6">
        <v>26469</v>
      </c>
      <c r="CT197" s="6">
        <v>24064</v>
      </c>
      <c r="CU197" s="6">
        <v>25674</v>
      </c>
      <c r="CV197" s="6">
        <v>20987</v>
      </c>
      <c r="CW197" s="6">
        <v>15402</v>
      </c>
      <c r="CX197" s="6">
        <v>20274</v>
      </c>
      <c r="CY197" s="6">
        <v>22303</v>
      </c>
      <c r="CZ197" s="6">
        <v>10448</v>
      </c>
      <c r="DA197" s="6">
        <v>10738</v>
      </c>
      <c r="DB197" s="6">
        <v>11748</v>
      </c>
      <c r="DC197" s="6">
        <v>11803</v>
      </c>
      <c r="DD197" s="6">
        <v>4911</v>
      </c>
      <c r="DE197" s="6">
        <v>9102</v>
      </c>
      <c r="DF197" s="7">
        <v>19280.2</v>
      </c>
      <c r="DG197" s="6">
        <v>33037</v>
      </c>
      <c r="DH197" s="6">
        <v>35949</v>
      </c>
      <c r="DI197" s="6">
        <v>30003</v>
      </c>
      <c r="DJ197" s="6">
        <v>31981</v>
      </c>
      <c r="DK197" s="6">
        <v>26160</v>
      </c>
      <c r="DL197" s="6">
        <v>35102</v>
      </c>
      <c r="DM197" s="6">
        <v>26171</v>
      </c>
      <c r="DN197" s="6">
        <v>35759</v>
      </c>
      <c r="DO197" s="6">
        <v>8303</v>
      </c>
      <c r="DP197" s="6">
        <v>30802</v>
      </c>
      <c r="DQ197" s="6">
        <v>7911</v>
      </c>
      <c r="DR197" s="6">
        <v>10529</v>
      </c>
      <c r="DS197" s="6">
        <v>10580</v>
      </c>
      <c r="DT197" s="6">
        <v>11358</v>
      </c>
      <c r="DU197" s="6">
        <v>4978</v>
      </c>
      <c r="DV197" s="6">
        <v>5774</v>
      </c>
      <c r="DW197" s="6">
        <v>4199</v>
      </c>
      <c r="DX197" s="6">
        <v>10825</v>
      </c>
      <c r="DY197" s="6">
        <v>8352</v>
      </c>
      <c r="DZ197" s="6">
        <v>3885</v>
      </c>
      <c r="EA197" s="7">
        <v>18582.900000000001</v>
      </c>
      <c r="EB197" s="6">
        <v>0</v>
      </c>
      <c r="EC197" s="6">
        <v>0</v>
      </c>
      <c r="ED197" s="6">
        <v>0</v>
      </c>
      <c r="EE197" s="6">
        <v>0</v>
      </c>
      <c r="EF197" s="6">
        <v>0</v>
      </c>
      <c r="EG197" s="6">
        <v>0</v>
      </c>
      <c r="EH197" s="6">
        <v>0</v>
      </c>
      <c r="EI197" s="6">
        <v>0</v>
      </c>
      <c r="EJ197" s="6">
        <v>0</v>
      </c>
      <c r="EK197" s="6">
        <v>0</v>
      </c>
      <c r="EL197" s="6">
        <v>0</v>
      </c>
      <c r="EM197" s="6">
        <v>0</v>
      </c>
      <c r="EN197" s="6">
        <v>0</v>
      </c>
      <c r="EO197" s="6">
        <v>0</v>
      </c>
      <c r="EP197" s="6">
        <v>0</v>
      </c>
      <c r="EQ197" s="6">
        <v>0</v>
      </c>
      <c r="ER197" s="6">
        <v>0</v>
      </c>
      <c r="ES197" s="6">
        <v>0</v>
      </c>
      <c r="ET197" s="6">
        <v>0</v>
      </c>
      <c r="EU197" s="6">
        <v>0</v>
      </c>
      <c r="EV197" s="7">
        <v>0</v>
      </c>
      <c r="EW197" s="6">
        <v>0</v>
      </c>
      <c r="EX197" s="6">
        <v>0</v>
      </c>
      <c r="EY197" s="6">
        <v>0</v>
      </c>
      <c r="EZ197" s="6">
        <v>0</v>
      </c>
      <c r="FA197" s="6">
        <v>0</v>
      </c>
      <c r="FB197" s="6">
        <v>0</v>
      </c>
      <c r="FC197" s="6">
        <v>0</v>
      </c>
      <c r="FD197" s="6">
        <v>0</v>
      </c>
      <c r="FE197" s="6">
        <v>0</v>
      </c>
      <c r="FF197" s="6">
        <v>0</v>
      </c>
      <c r="FG197" s="6">
        <v>0</v>
      </c>
      <c r="FH197" s="6">
        <v>0</v>
      </c>
      <c r="FI197" s="6">
        <v>0</v>
      </c>
      <c r="FJ197" s="6">
        <v>0</v>
      </c>
      <c r="FK197" s="6">
        <v>0</v>
      </c>
      <c r="FL197" s="6">
        <v>0</v>
      </c>
      <c r="FM197" s="6">
        <v>0</v>
      </c>
      <c r="FN197" s="6">
        <v>0</v>
      </c>
      <c r="FO197" s="6">
        <v>0</v>
      </c>
      <c r="FP197" s="6">
        <v>0</v>
      </c>
      <c r="FQ197" s="7">
        <v>0</v>
      </c>
      <c r="FR197" s="6">
        <v>1911</v>
      </c>
      <c r="FS197" s="6">
        <v>2011</v>
      </c>
      <c r="FT197" s="6">
        <v>2219</v>
      </c>
      <c r="FU197" s="6">
        <v>2524</v>
      </c>
      <c r="FV197" s="6">
        <v>2626</v>
      </c>
      <c r="FW197" s="6">
        <v>2751</v>
      </c>
      <c r="FX197" s="6">
        <v>1818</v>
      </c>
      <c r="FY197" s="6">
        <v>3467</v>
      </c>
      <c r="FZ197" s="6">
        <v>3227</v>
      </c>
      <c r="GA197" s="6">
        <v>2524</v>
      </c>
      <c r="GB197" s="6">
        <v>3078</v>
      </c>
      <c r="GC197" s="6">
        <v>2558</v>
      </c>
      <c r="GD197" s="6">
        <v>2677</v>
      </c>
      <c r="GE197" s="6">
        <v>1253</v>
      </c>
      <c r="GF197" s="6">
        <v>2986</v>
      </c>
      <c r="GG197" s="6">
        <v>48</v>
      </c>
      <c r="GH197" s="6">
        <v>1642</v>
      </c>
      <c r="GI197" s="6">
        <v>0</v>
      </c>
      <c r="GJ197" s="6">
        <v>1572</v>
      </c>
      <c r="GK197" s="6">
        <v>2686</v>
      </c>
      <c r="GL197" s="7">
        <v>2178.9</v>
      </c>
      <c r="GM197" s="6">
        <v>0</v>
      </c>
      <c r="GN197" s="6">
        <v>0</v>
      </c>
      <c r="GO197" s="6">
        <v>0</v>
      </c>
      <c r="GP197" s="6">
        <v>0</v>
      </c>
      <c r="GQ197" s="6">
        <v>0</v>
      </c>
      <c r="GR197" s="6">
        <v>0</v>
      </c>
      <c r="GS197" s="6">
        <v>0</v>
      </c>
      <c r="GT197" s="6">
        <v>0</v>
      </c>
      <c r="GU197" s="6">
        <v>0</v>
      </c>
      <c r="GV197" s="6">
        <v>0</v>
      </c>
      <c r="GW197" s="6">
        <v>0</v>
      </c>
      <c r="GX197" s="6">
        <v>0</v>
      </c>
      <c r="GY197" s="6">
        <v>0</v>
      </c>
      <c r="GZ197" s="6">
        <v>0</v>
      </c>
      <c r="HA197" s="6">
        <v>0</v>
      </c>
      <c r="HB197" s="6">
        <v>0</v>
      </c>
      <c r="HC197" s="6">
        <v>0</v>
      </c>
      <c r="HD197" s="6">
        <v>0</v>
      </c>
      <c r="HE197" s="6">
        <v>0</v>
      </c>
      <c r="HF197" s="6">
        <v>0</v>
      </c>
      <c r="HG197" s="7">
        <v>0</v>
      </c>
      <c r="HH197" s="6">
        <v>1706</v>
      </c>
      <c r="HI197" s="6">
        <v>1482</v>
      </c>
      <c r="HJ197" s="6">
        <v>1069</v>
      </c>
      <c r="HK197" s="6">
        <v>322</v>
      </c>
      <c r="HL197" s="6">
        <v>302</v>
      </c>
      <c r="HM197" s="6">
        <v>99</v>
      </c>
      <c r="HN197" s="6">
        <v>0</v>
      </c>
      <c r="HO197" s="6">
        <v>0</v>
      </c>
      <c r="HP197" s="6">
        <v>0</v>
      </c>
      <c r="HQ197" s="6">
        <v>0</v>
      </c>
      <c r="HR197" s="6">
        <v>0</v>
      </c>
      <c r="HS197" s="6">
        <v>0</v>
      </c>
      <c r="HT197" s="6">
        <v>0</v>
      </c>
      <c r="HU197" s="6">
        <v>0</v>
      </c>
      <c r="HV197" s="6">
        <v>0</v>
      </c>
      <c r="HW197" s="6">
        <v>0</v>
      </c>
      <c r="HX197" s="6">
        <v>0</v>
      </c>
      <c r="HY197" s="6">
        <v>0</v>
      </c>
      <c r="HZ197" s="6">
        <v>900</v>
      </c>
      <c r="IA197" s="6">
        <v>0</v>
      </c>
      <c r="IB197" s="7">
        <v>294</v>
      </c>
    </row>
    <row r="198" spans="3:236" ht="14">
      <c r="C198" s="5" t="s">
        <v>204</v>
      </c>
      <c r="D198" s="6">
        <v>99983</v>
      </c>
      <c r="E198" s="6">
        <v>99274</v>
      </c>
      <c r="F198" s="6">
        <v>100522</v>
      </c>
      <c r="G198" s="6">
        <v>98489</v>
      </c>
      <c r="H198" s="6">
        <v>114392</v>
      </c>
      <c r="I198" s="6">
        <v>108181</v>
      </c>
      <c r="J198" s="6">
        <v>117613</v>
      </c>
      <c r="K198" s="6">
        <v>124937</v>
      </c>
      <c r="L198" s="19">
        <v>119656</v>
      </c>
      <c r="M198" s="17"/>
      <c r="N198" s="18"/>
      <c r="O198" s="6">
        <v>124704</v>
      </c>
      <c r="P198" s="6">
        <v>112578</v>
      </c>
      <c r="Q198" s="6">
        <v>130925</v>
      </c>
      <c r="R198" s="6">
        <v>135151</v>
      </c>
      <c r="S198" s="6">
        <v>148002</v>
      </c>
      <c r="T198" s="6">
        <v>148152</v>
      </c>
      <c r="U198" s="6">
        <v>156285</v>
      </c>
      <c r="V198" s="6">
        <v>183420</v>
      </c>
      <c r="W198" s="6">
        <v>196277</v>
      </c>
      <c r="X198" s="6">
        <v>210110</v>
      </c>
      <c r="Y198" s="6">
        <v>214557</v>
      </c>
      <c r="Z198" s="7">
        <v>137160.4</v>
      </c>
      <c r="AA198" s="6">
        <v>840</v>
      </c>
      <c r="AB198" s="6">
        <v>840</v>
      </c>
      <c r="AC198" s="6">
        <v>840</v>
      </c>
      <c r="AD198" s="6">
        <v>840</v>
      </c>
      <c r="AE198" s="6">
        <v>840</v>
      </c>
      <c r="AF198" s="6">
        <v>840</v>
      </c>
      <c r="AG198" s="6">
        <v>840</v>
      </c>
      <c r="AH198" s="6">
        <v>840</v>
      </c>
      <c r="AI198" s="6">
        <v>840</v>
      </c>
      <c r="AJ198" s="6">
        <v>840</v>
      </c>
      <c r="AK198" s="6">
        <v>840</v>
      </c>
      <c r="AL198" s="6">
        <v>840</v>
      </c>
      <c r="AM198" s="6">
        <v>840</v>
      </c>
      <c r="AN198" s="6">
        <v>840</v>
      </c>
      <c r="AO198" s="6">
        <v>840</v>
      </c>
      <c r="AP198" s="6">
        <v>840</v>
      </c>
      <c r="AQ198" s="6">
        <v>840</v>
      </c>
      <c r="AR198" s="6">
        <v>840</v>
      </c>
      <c r="AS198" s="6">
        <v>840</v>
      </c>
      <c r="AT198" s="6">
        <v>840</v>
      </c>
      <c r="AU198" s="7">
        <v>840</v>
      </c>
      <c r="AV198" s="6">
        <v>119580</v>
      </c>
      <c r="AW198" s="6">
        <v>118757</v>
      </c>
      <c r="AX198" s="6">
        <v>120206</v>
      </c>
      <c r="AY198" s="6">
        <v>117847</v>
      </c>
      <c r="AZ198" s="6">
        <v>136310</v>
      </c>
      <c r="BA198" s="6">
        <v>129103</v>
      </c>
      <c r="BB198" s="6">
        <v>140045</v>
      </c>
      <c r="BC198" s="6">
        <v>148541</v>
      </c>
      <c r="BD198" s="6">
        <v>142415</v>
      </c>
      <c r="BE198" s="6">
        <v>148270</v>
      </c>
      <c r="BF198" s="6">
        <v>134204</v>
      </c>
      <c r="BG198" s="6">
        <v>155186</v>
      </c>
      <c r="BH198" s="6">
        <v>156834</v>
      </c>
      <c r="BI198" s="6">
        <v>171683</v>
      </c>
      <c r="BJ198" s="6">
        <v>171857</v>
      </c>
      <c r="BK198" s="6">
        <v>181290</v>
      </c>
      <c r="BL198" s="6">
        <v>212769</v>
      </c>
      <c r="BM198" s="6">
        <v>227681</v>
      </c>
      <c r="BN198" s="6">
        <v>243729</v>
      </c>
      <c r="BO198" s="6">
        <v>248885</v>
      </c>
      <c r="BP198" s="7">
        <v>161259.6</v>
      </c>
      <c r="BQ198" s="6">
        <v>84</v>
      </c>
      <c r="BR198" s="6">
        <v>84</v>
      </c>
      <c r="BS198" s="6">
        <v>84</v>
      </c>
      <c r="BT198" s="6">
        <v>84</v>
      </c>
      <c r="BU198" s="6">
        <v>84</v>
      </c>
      <c r="BV198" s="6">
        <v>84</v>
      </c>
      <c r="BW198" s="6">
        <v>84</v>
      </c>
      <c r="BX198" s="6">
        <v>84</v>
      </c>
      <c r="BY198" s="6">
        <v>84</v>
      </c>
      <c r="BZ198" s="6">
        <v>84</v>
      </c>
      <c r="CA198" s="6">
        <v>84</v>
      </c>
      <c r="CB198" s="6">
        <v>84</v>
      </c>
      <c r="CC198" s="6">
        <v>84</v>
      </c>
      <c r="CD198" s="6">
        <v>84</v>
      </c>
      <c r="CE198" s="6">
        <v>84</v>
      </c>
      <c r="CF198" s="6">
        <v>84</v>
      </c>
      <c r="CG198" s="6">
        <v>84</v>
      </c>
      <c r="CH198" s="6">
        <v>84</v>
      </c>
      <c r="CI198" s="6">
        <v>84</v>
      </c>
      <c r="CJ198" s="6">
        <v>84</v>
      </c>
      <c r="CK198" s="7">
        <v>84</v>
      </c>
      <c r="CL198" s="6">
        <v>0</v>
      </c>
      <c r="CM198" s="6">
        <v>0</v>
      </c>
      <c r="CN198" s="6">
        <v>0</v>
      </c>
      <c r="CO198" s="6">
        <v>0</v>
      </c>
      <c r="CP198" s="6">
        <v>0</v>
      </c>
      <c r="CQ198" s="6">
        <v>0</v>
      </c>
      <c r="CR198" s="6">
        <v>0</v>
      </c>
      <c r="CS198" s="6">
        <v>0</v>
      </c>
      <c r="CT198" s="6">
        <v>0</v>
      </c>
      <c r="CU198" s="6">
        <v>0</v>
      </c>
      <c r="CV198" s="6">
        <v>0</v>
      </c>
      <c r="CW198" s="6">
        <v>0</v>
      </c>
      <c r="CX198" s="6">
        <v>0</v>
      </c>
      <c r="CY198" s="6">
        <v>0</v>
      </c>
      <c r="CZ198" s="6">
        <v>0</v>
      </c>
      <c r="DA198" s="6">
        <v>0</v>
      </c>
      <c r="DB198" s="6">
        <v>0</v>
      </c>
      <c r="DC198" s="6">
        <v>0</v>
      </c>
      <c r="DD198" s="6">
        <v>0</v>
      </c>
      <c r="DE198" s="6">
        <v>0</v>
      </c>
      <c r="DF198" s="7">
        <v>0</v>
      </c>
      <c r="DG198" s="6">
        <v>0</v>
      </c>
      <c r="DH198" s="6">
        <v>0</v>
      </c>
      <c r="DI198" s="6">
        <v>0</v>
      </c>
      <c r="DJ198" s="6">
        <v>0</v>
      </c>
      <c r="DK198" s="6">
        <v>0</v>
      </c>
      <c r="DL198" s="6">
        <v>0</v>
      </c>
      <c r="DM198" s="6">
        <v>0</v>
      </c>
      <c r="DN198" s="6">
        <v>0</v>
      </c>
      <c r="DO198" s="6">
        <v>0</v>
      </c>
      <c r="DP198" s="6">
        <v>0</v>
      </c>
      <c r="DQ198" s="6">
        <v>0</v>
      </c>
      <c r="DR198" s="6">
        <v>0</v>
      </c>
      <c r="DS198" s="6">
        <v>0</v>
      </c>
      <c r="DT198" s="6">
        <v>0</v>
      </c>
      <c r="DU198" s="6">
        <v>0</v>
      </c>
      <c r="DV198" s="6">
        <v>0</v>
      </c>
      <c r="DW198" s="6">
        <v>0</v>
      </c>
      <c r="DX198" s="6">
        <v>0</v>
      </c>
      <c r="DY198" s="6">
        <v>0</v>
      </c>
      <c r="DZ198" s="6">
        <v>0</v>
      </c>
      <c r="EA198" s="7">
        <v>0</v>
      </c>
      <c r="EB198" s="6">
        <v>0</v>
      </c>
      <c r="EC198" s="6">
        <v>0</v>
      </c>
      <c r="ED198" s="6">
        <v>0</v>
      </c>
      <c r="EE198" s="6">
        <v>0</v>
      </c>
      <c r="EF198" s="6">
        <v>0</v>
      </c>
      <c r="EG198" s="6">
        <v>0</v>
      </c>
      <c r="EH198" s="6">
        <v>0</v>
      </c>
      <c r="EI198" s="6">
        <v>0</v>
      </c>
      <c r="EJ198" s="6">
        <v>0</v>
      </c>
      <c r="EK198" s="6">
        <v>0</v>
      </c>
      <c r="EL198" s="6">
        <v>0</v>
      </c>
      <c r="EM198" s="6">
        <v>0</v>
      </c>
      <c r="EN198" s="6">
        <v>0</v>
      </c>
      <c r="EO198" s="6">
        <v>0</v>
      </c>
      <c r="EP198" s="6">
        <v>0</v>
      </c>
      <c r="EQ198" s="6">
        <v>0</v>
      </c>
      <c r="ER198" s="6">
        <v>0</v>
      </c>
      <c r="ES198" s="6">
        <v>0</v>
      </c>
      <c r="ET198" s="6">
        <v>0</v>
      </c>
      <c r="EU198" s="6">
        <v>0</v>
      </c>
      <c r="EV198" s="7">
        <v>0</v>
      </c>
      <c r="EW198" s="6">
        <v>0</v>
      </c>
      <c r="EX198" s="6">
        <v>0</v>
      </c>
      <c r="EY198" s="6">
        <v>0</v>
      </c>
      <c r="EZ198" s="6">
        <v>0</v>
      </c>
      <c r="FA198" s="6">
        <v>0</v>
      </c>
      <c r="FB198" s="6">
        <v>0</v>
      </c>
      <c r="FC198" s="6">
        <v>0</v>
      </c>
      <c r="FD198" s="6">
        <v>0</v>
      </c>
      <c r="FE198" s="6">
        <v>0</v>
      </c>
      <c r="FF198" s="6">
        <v>0</v>
      </c>
      <c r="FG198" s="6">
        <v>0</v>
      </c>
      <c r="FH198" s="6">
        <v>0</v>
      </c>
      <c r="FI198" s="6">
        <v>0</v>
      </c>
      <c r="FJ198" s="6">
        <v>0</v>
      </c>
      <c r="FK198" s="6">
        <v>0</v>
      </c>
      <c r="FL198" s="6">
        <v>0</v>
      </c>
      <c r="FM198" s="6">
        <v>0</v>
      </c>
      <c r="FN198" s="6">
        <v>0</v>
      </c>
      <c r="FO198" s="6">
        <v>0</v>
      </c>
      <c r="FP198" s="6">
        <v>0</v>
      </c>
      <c r="FQ198" s="7">
        <v>0</v>
      </c>
      <c r="FR198" s="6">
        <v>0</v>
      </c>
      <c r="FS198" s="6">
        <v>0</v>
      </c>
      <c r="FT198" s="6">
        <v>0</v>
      </c>
      <c r="FU198" s="6">
        <v>0</v>
      </c>
      <c r="FV198" s="6">
        <v>0</v>
      </c>
      <c r="FW198" s="6">
        <v>0</v>
      </c>
      <c r="FX198" s="6">
        <v>0</v>
      </c>
      <c r="FY198" s="6">
        <v>0</v>
      </c>
      <c r="FZ198" s="6">
        <v>0</v>
      </c>
      <c r="GA198" s="6">
        <v>0</v>
      </c>
      <c r="GB198" s="6">
        <v>0</v>
      </c>
      <c r="GC198" s="6">
        <v>0</v>
      </c>
      <c r="GD198" s="6">
        <v>0</v>
      </c>
      <c r="GE198" s="6">
        <v>0</v>
      </c>
      <c r="GF198" s="6">
        <v>0</v>
      </c>
      <c r="GG198" s="6">
        <v>0</v>
      </c>
      <c r="GH198" s="6">
        <v>0</v>
      </c>
      <c r="GI198" s="6">
        <v>0</v>
      </c>
      <c r="GJ198" s="6">
        <v>0</v>
      </c>
      <c r="GK198" s="6">
        <v>0</v>
      </c>
      <c r="GL198" s="7">
        <v>0</v>
      </c>
      <c r="GM198" s="6">
        <v>0</v>
      </c>
      <c r="GN198" s="6">
        <v>0</v>
      </c>
      <c r="GO198" s="6">
        <v>0</v>
      </c>
      <c r="GP198" s="6">
        <v>0</v>
      </c>
      <c r="GQ198" s="6">
        <v>0</v>
      </c>
      <c r="GR198" s="6">
        <v>0</v>
      </c>
      <c r="GS198" s="6">
        <v>0</v>
      </c>
      <c r="GT198" s="6">
        <v>0</v>
      </c>
      <c r="GU198" s="6">
        <v>0</v>
      </c>
      <c r="GV198" s="6">
        <v>0</v>
      </c>
      <c r="GW198" s="6">
        <v>0</v>
      </c>
      <c r="GX198" s="6">
        <v>0</v>
      </c>
      <c r="GY198" s="6">
        <v>0</v>
      </c>
      <c r="GZ198" s="6">
        <v>0</v>
      </c>
      <c r="HA198" s="6">
        <v>0</v>
      </c>
      <c r="HB198" s="6">
        <v>0</v>
      </c>
      <c r="HC198" s="6">
        <v>0</v>
      </c>
      <c r="HD198" s="6">
        <v>0</v>
      </c>
      <c r="HE198" s="6">
        <v>0</v>
      </c>
      <c r="HF198" s="6">
        <v>0</v>
      </c>
      <c r="HG198" s="7">
        <v>0</v>
      </c>
      <c r="HH198" s="6">
        <v>300</v>
      </c>
      <c r="HI198" s="6">
        <v>300</v>
      </c>
      <c r="HJ198" s="6">
        <v>300</v>
      </c>
      <c r="HK198" s="6">
        <v>300</v>
      </c>
      <c r="HL198" s="6">
        <v>300</v>
      </c>
      <c r="HM198" s="6">
        <v>300</v>
      </c>
      <c r="HN198" s="6">
        <v>300</v>
      </c>
      <c r="HO198" s="6">
        <v>300</v>
      </c>
      <c r="HP198" s="6">
        <v>300</v>
      </c>
      <c r="HQ198" s="6">
        <v>300</v>
      </c>
      <c r="HR198" s="6">
        <v>300</v>
      </c>
      <c r="HS198" s="6">
        <v>275</v>
      </c>
      <c r="HT198" s="6">
        <v>5</v>
      </c>
      <c r="HU198" s="6">
        <v>0</v>
      </c>
      <c r="HV198" s="6">
        <v>0</v>
      </c>
      <c r="HW198" s="6">
        <v>0</v>
      </c>
      <c r="HX198" s="6">
        <v>0</v>
      </c>
      <c r="HY198" s="6">
        <v>0</v>
      </c>
      <c r="HZ198" s="6">
        <v>0</v>
      </c>
      <c r="IA198" s="6">
        <v>0</v>
      </c>
      <c r="IB198" s="7">
        <v>179</v>
      </c>
    </row>
    <row r="199" spans="3:236" ht="14">
      <c r="C199" s="5" t="s">
        <v>205</v>
      </c>
      <c r="D199" s="6">
        <v>10924</v>
      </c>
      <c r="E199" s="6">
        <v>23047</v>
      </c>
      <c r="F199" s="6">
        <v>12262</v>
      </c>
      <c r="G199" s="6">
        <v>12244</v>
      </c>
      <c r="H199" s="6">
        <v>9417</v>
      </c>
      <c r="I199" s="6">
        <v>9330</v>
      </c>
      <c r="J199" s="6">
        <v>11073</v>
      </c>
      <c r="K199" s="6">
        <v>7616</v>
      </c>
      <c r="L199" s="19">
        <v>6490</v>
      </c>
      <c r="M199" s="17"/>
      <c r="N199" s="18"/>
      <c r="O199" s="6">
        <v>8896</v>
      </c>
      <c r="P199" s="6">
        <v>10090</v>
      </c>
      <c r="Q199" s="6">
        <v>16333</v>
      </c>
      <c r="R199" s="6">
        <v>17466</v>
      </c>
      <c r="S199" s="6">
        <v>18466</v>
      </c>
      <c r="T199" s="6">
        <v>22642</v>
      </c>
      <c r="U199" s="6">
        <v>17273</v>
      </c>
      <c r="V199" s="6">
        <v>26273</v>
      </c>
      <c r="W199" s="6">
        <v>18485</v>
      </c>
      <c r="X199" s="6">
        <v>25467</v>
      </c>
      <c r="Y199" s="6">
        <v>30399</v>
      </c>
      <c r="Z199" s="7">
        <v>15709.65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6">
        <v>0</v>
      </c>
      <c r="AM199" s="6">
        <v>0</v>
      </c>
      <c r="AN199" s="6">
        <v>0</v>
      </c>
      <c r="AO199" s="6">
        <v>0</v>
      </c>
      <c r="AP199" s="6">
        <v>0</v>
      </c>
      <c r="AQ199" s="6">
        <v>0</v>
      </c>
      <c r="AR199" s="6">
        <v>0</v>
      </c>
      <c r="AS199" s="6">
        <v>0</v>
      </c>
      <c r="AT199" s="6">
        <v>0</v>
      </c>
      <c r="AU199" s="7">
        <v>0</v>
      </c>
      <c r="AV199" s="6">
        <v>5464</v>
      </c>
      <c r="AW199" s="6">
        <v>11526</v>
      </c>
      <c r="AX199" s="6">
        <v>6133</v>
      </c>
      <c r="AY199" s="6">
        <v>6125</v>
      </c>
      <c r="AZ199" s="6">
        <v>4710</v>
      </c>
      <c r="BA199" s="6">
        <v>4666</v>
      </c>
      <c r="BB199" s="6">
        <v>5538</v>
      </c>
      <c r="BC199" s="6">
        <v>3809</v>
      </c>
      <c r="BD199" s="6">
        <v>3246</v>
      </c>
      <c r="BE199" s="6">
        <v>4450</v>
      </c>
      <c r="BF199" s="6">
        <v>5046</v>
      </c>
      <c r="BG199" s="6">
        <v>8169</v>
      </c>
      <c r="BH199" s="6">
        <v>8734</v>
      </c>
      <c r="BI199" s="6">
        <v>9237</v>
      </c>
      <c r="BJ199" s="6">
        <v>11324</v>
      </c>
      <c r="BK199" s="6">
        <v>8637</v>
      </c>
      <c r="BL199" s="6">
        <v>13135</v>
      </c>
      <c r="BM199" s="6">
        <v>9243</v>
      </c>
      <c r="BN199" s="6">
        <v>12734</v>
      </c>
      <c r="BO199" s="6">
        <v>15199</v>
      </c>
      <c r="BP199" s="7">
        <v>7856.25</v>
      </c>
      <c r="BQ199" s="6">
        <v>0</v>
      </c>
      <c r="BR199" s="6">
        <v>0</v>
      </c>
      <c r="BS199" s="6">
        <v>0</v>
      </c>
      <c r="BT199" s="6">
        <v>0</v>
      </c>
      <c r="BU199" s="6">
        <v>0</v>
      </c>
      <c r="BV199" s="6">
        <v>0</v>
      </c>
      <c r="BW199" s="6">
        <v>0</v>
      </c>
      <c r="BX199" s="6">
        <v>0</v>
      </c>
      <c r="BY199" s="6">
        <v>0</v>
      </c>
      <c r="BZ199" s="6">
        <v>0</v>
      </c>
      <c r="CA199" s="6">
        <v>0</v>
      </c>
      <c r="CB199" s="6">
        <v>0</v>
      </c>
      <c r="CC199" s="6">
        <v>0</v>
      </c>
      <c r="CD199" s="6">
        <v>0</v>
      </c>
      <c r="CE199" s="6">
        <v>0</v>
      </c>
      <c r="CF199" s="6">
        <v>0</v>
      </c>
      <c r="CG199" s="6">
        <v>0</v>
      </c>
      <c r="CH199" s="6">
        <v>0</v>
      </c>
      <c r="CI199" s="6">
        <v>0</v>
      </c>
      <c r="CJ199" s="6">
        <v>0</v>
      </c>
      <c r="CK199" s="7">
        <v>0</v>
      </c>
      <c r="CL199" s="6">
        <v>0</v>
      </c>
      <c r="CM199" s="6">
        <v>0</v>
      </c>
      <c r="CN199" s="6">
        <v>0</v>
      </c>
      <c r="CO199" s="6">
        <v>0</v>
      </c>
      <c r="CP199" s="6">
        <v>0</v>
      </c>
      <c r="CQ199" s="6">
        <v>0</v>
      </c>
      <c r="CR199" s="6">
        <v>0</v>
      </c>
      <c r="CS199" s="6">
        <v>0</v>
      </c>
      <c r="CT199" s="6">
        <v>0</v>
      </c>
      <c r="CU199" s="6">
        <v>0</v>
      </c>
      <c r="CV199" s="6">
        <v>0</v>
      </c>
      <c r="CW199" s="6">
        <v>0</v>
      </c>
      <c r="CX199" s="6">
        <v>0</v>
      </c>
      <c r="CY199" s="6">
        <v>0</v>
      </c>
      <c r="CZ199" s="6">
        <v>0</v>
      </c>
      <c r="DA199" s="6">
        <v>0</v>
      </c>
      <c r="DB199" s="6">
        <v>0</v>
      </c>
      <c r="DC199" s="6">
        <v>0</v>
      </c>
      <c r="DD199" s="6">
        <v>0</v>
      </c>
      <c r="DE199" s="6">
        <v>0</v>
      </c>
      <c r="DF199" s="7">
        <v>0</v>
      </c>
      <c r="DG199" s="6">
        <v>0</v>
      </c>
      <c r="DH199" s="6">
        <v>0</v>
      </c>
      <c r="DI199" s="6">
        <v>0</v>
      </c>
      <c r="DJ199" s="6">
        <v>0</v>
      </c>
      <c r="DK199" s="6">
        <v>0</v>
      </c>
      <c r="DL199" s="6">
        <v>0</v>
      </c>
      <c r="DM199" s="6">
        <v>0</v>
      </c>
      <c r="DN199" s="6">
        <v>0</v>
      </c>
      <c r="DO199" s="6">
        <v>0</v>
      </c>
      <c r="DP199" s="6">
        <v>0</v>
      </c>
      <c r="DQ199" s="6">
        <v>0</v>
      </c>
      <c r="DR199" s="6">
        <v>0</v>
      </c>
      <c r="DS199" s="6">
        <v>0</v>
      </c>
      <c r="DT199" s="6">
        <v>0</v>
      </c>
      <c r="DU199" s="6">
        <v>0</v>
      </c>
      <c r="DV199" s="6">
        <v>0</v>
      </c>
      <c r="DW199" s="6">
        <v>0</v>
      </c>
      <c r="DX199" s="6">
        <v>0</v>
      </c>
      <c r="DY199" s="6">
        <v>0</v>
      </c>
      <c r="DZ199" s="6">
        <v>0</v>
      </c>
      <c r="EA199" s="7">
        <v>0</v>
      </c>
      <c r="EB199" s="6">
        <v>0</v>
      </c>
      <c r="EC199" s="6">
        <v>0</v>
      </c>
      <c r="ED199" s="6">
        <v>0</v>
      </c>
      <c r="EE199" s="6">
        <v>0</v>
      </c>
      <c r="EF199" s="6">
        <v>0</v>
      </c>
      <c r="EG199" s="6">
        <v>0</v>
      </c>
      <c r="EH199" s="6">
        <v>0</v>
      </c>
      <c r="EI199" s="6">
        <v>0</v>
      </c>
      <c r="EJ199" s="6">
        <v>0</v>
      </c>
      <c r="EK199" s="6">
        <v>0</v>
      </c>
      <c r="EL199" s="6">
        <v>0</v>
      </c>
      <c r="EM199" s="6">
        <v>0</v>
      </c>
      <c r="EN199" s="6">
        <v>0</v>
      </c>
      <c r="EO199" s="6">
        <v>0</v>
      </c>
      <c r="EP199" s="6">
        <v>0</v>
      </c>
      <c r="EQ199" s="6">
        <v>0</v>
      </c>
      <c r="ER199" s="6">
        <v>0</v>
      </c>
      <c r="ES199" s="6">
        <v>0</v>
      </c>
      <c r="ET199" s="6">
        <v>0</v>
      </c>
      <c r="EU199" s="6">
        <v>0</v>
      </c>
      <c r="EV199" s="7">
        <v>0</v>
      </c>
      <c r="EW199" s="6">
        <v>0</v>
      </c>
      <c r="EX199" s="6">
        <v>0</v>
      </c>
      <c r="EY199" s="6">
        <v>0</v>
      </c>
      <c r="EZ199" s="6">
        <v>0</v>
      </c>
      <c r="FA199" s="6">
        <v>0</v>
      </c>
      <c r="FB199" s="6">
        <v>0</v>
      </c>
      <c r="FC199" s="6">
        <v>0</v>
      </c>
      <c r="FD199" s="6">
        <v>0</v>
      </c>
      <c r="FE199" s="6">
        <v>0</v>
      </c>
      <c r="FF199" s="6">
        <v>0</v>
      </c>
      <c r="FG199" s="6">
        <v>0</v>
      </c>
      <c r="FH199" s="6">
        <v>0</v>
      </c>
      <c r="FI199" s="6">
        <v>0</v>
      </c>
      <c r="FJ199" s="6">
        <v>0</v>
      </c>
      <c r="FK199" s="6">
        <v>0</v>
      </c>
      <c r="FL199" s="6">
        <v>0</v>
      </c>
      <c r="FM199" s="6">
        <v>0</v>
      </c>
      <c r="FN199" s="6">
        <v>0</v>
      </c>
      <c r="FO199" s="6">
        <v>0</v>
      </c>
      <c r="FP199" s="6">
        <v>0</v>
      </c>
      <c r="FQ199" s="7">
        <v>0</v>
      </c>
      <c r="FR199" s="6">
        <v>0</v>
      </c>
      <c r="FS199" s="6">
        <v>0</v>
      </c>
      <c r="FT199" s="6">
        <v>0</v>
      </c>
      <c r="FU199" s="6">
        <v>0</v>
      </c>
      <c r="FV199" s="6">
        <v>0</v>
      </c>
      <c r="FW199" s="6">
        <v>0</v>
      </c>
      <c r="FX199" s="6">
        <v>0</v>
      </c>
      <c r="FY199" s="6">
        <v>0</v>
      </c>
      <c r="FZ199" s="6">
        <v>0</v>
      </c>
      <c r="GA199" s="6">
        <v>0</v>
      </c>
      <c r="GB199" s="6">
        <v>0</v>
      </c>
      <c r="GC199" s="6">
        <v>0</v>
      </c>
      <c r="GD199" s="6">
        <v>0</v>
      </c>
      <c r="GE199" s="6">
        <v>0</v>
      </c>
      <c r="GF199" s="6">
        <v>0</v>
      </c>
      <c r="GG199" s="6">
        <v>0</v>
      </c>
      <c r="GH199" s="6">
        <v>0</v>
      </c>
      <c r="GI199" s="6">
        <v>0</v>
      </c>
      <c r="GJ199" s="6">
        <v>0</v>
      </c>
      <c r="GK199" s="6">
        <v>0</v>
      </c>
      <c r="GL199" s="7">
        <v>0</v>
      </c>
      <c r="GM199" s="6">
        <v>0</v>
      </c>
      <c r="GN199" s="6">
        <v>0</v>
      </c>
      <c r="GO199" s="6">
        <v>0</v>
      </c>
      <c r="GP199" s="6">
        <v>0</v>
      </c>
      <c r="GQ199" s="6">
        <v>0</v>
      </c>
      <c r="GR199" s="6">
        <v>0</v>
      </c>
      <c r="GS199" s="6">
        <v>0</v>
      </c>
      <c r="GT199" s="6">
        <v>0</v>
      </c>
      <c r="GU199" s="6">
        <v>0</v>
      </c>
      <c r="GV199" s="6">
        <v>0</v>
      </c>
      <c r="GW199" s="6">
        <v>0</v>
      </c>
      <c r="GX199" s="6">
        <v>0</v>
      </c>
      <c r="GY199" s="6">
        <v>0</v>
      </c>
      <c r="GZ199" s="6">
        <v>0</v>
      </c>
      <c r="HA199" s="6">
        <v>0</v>
      </c>
      <c r="HB199" s="6">
        <v>0</v>
      </c>
      <c r="HC199" s="6">
        <v>0</v>
      </c>
      <c r="HD199" s="6">
        <v>0</v>
      </c>
      <c r="HE199" s="6">
        <v>0</v>
      </c>
      <c r="HF199" s="6">
        <v>0</v>
      </c>
      <c r="HG199" s="7">
        <v>0</v>
      </c>
      <c r="HH199" s="6">
        <v>0</v>
      </c>
      <c r="HI199" s="6">
        <v>0</v>
      </c>
      <c r="HJ199" s="6">
        <v>0</v>
      </c>
      <c r="HK199" s="6">
        <v>0</v>
      </c>
      <c r="HL199" s="6">
        <v>0</v>
      </c>
      <c r="HM199" s="6">
        <v>0</v>
      </c>
      <c r="HN199" s="6">
        <v>0</v>
      </c>
      <c r="HO199" s="6">
        <v>0</v>
      </c>
      <c r="HP199" s="6">
        <v>0</v>
      </c>
      <c r="HQ199" s="6">
        <v>0</v>
      </c>
      <c r="HR199" s="6">
        <v>0</v>
      </c>
      <c r="HS199" s="6">
        <v>0</v>
      </c>
      <c r="HT199" s="6">
        <v>0</v>
      </c>
      <c r="HU199" s="6">
        <v>0</v>
      </c>
      <c r="HV199" s="6">
        <v>0</v>
      </c>
      <c r="HW199" s="6">
        <v>0</v>
      </c>
      <c r="HX199" s="6">
        <v>0</v>
      </c>
      <c r="HY199" s="6">
        <v>0</v>
      </c>
      <c r="HZ199" s="6">
        <v>0</v>
      </c>
      <c r="IA199" s="6">
        <v>0</v>
      </c>
      <c r="IB199" s="7">
        <v>0</v>
      </c>
    </row>
    <row r="200" spans="3:236" ht="14">
      <c r="C200" s="5" t="s">
        <v>206</v>
      </c>
      <c r="D200" s="6">
        <v>30051</v>
      </c>
      <c r="E200" s="6">
        <v>30992</v>
      </c>
      <c r="F200" s="6">
        <v>32538</v>
      </c>
      <c r="G200" s="6">
        <v>25257</v>
      </c>
      <c r="H200" s="6">
        <v>27942</v>
      </c>
      <c r="I200" s="6">
        <v>26578</v>
      </c>
      <c r="J200" s="6">
        <v>27873</v>
      </c>
      <c r="K200" s="6">
        <v>28166</v>
      </c>
      <c r="L200" s="19">
        <v>29499</v>
      </c>
      <c r="M200" s="17"/>
      <c r="N200" s="18"/>
      <c r="O200" s="6">
        <v>30875</v>
      </c>
      <c r="P200" s="6">
        <v>28770</v>
      </c>
      <c r="Q200" s="6">
        <v>34516</v>
      </c>
      <c r="R200" s="6">
        <v>34904</v>
      </c>
      <c r="S200" s="6">
        <v>31236</v>
      </c>
      <c r="T200" s="6">
        <v>37403</v>
      </c>
      <c r="U200" s="6">
        <v>37777</v>
      </c>
      <c r="V200" s="6">
        <v>41535</v>
      </c>
      <c r="W200" s="6">
        <v>42615</v>
      </c>
      <c r="X200" s="6">
        <v>49376</v>
      </c>
      <c r="Y200" s="6">
        <v>46876</v>
      </c>
      <c r="Z200" s="7">
        <v>33738.949999999997</v>
      </c>
      <c r="AA200" s="6">
        <v>1983</v>
      </c>
      <c r="AB200" s="6">
        <v>1887</v>
      </c>
      <c r="AC200" s="6">
        <v>1798</v>
      </c>
      <c r="AD200" s="6">
        <v>1716</v>
      </c>
      <c r="AE200" s="6">
        <v>1968</v>
      </c>
      <c r="AF200" s="6">
        <v>1758</v>
      </c>
      <c r="AG200" s="6">
        <v>2213</v>
      </c>
      <c r="AH200" s="6">
        <v>1833</v>
      </c>
      <c r="AI200" s="6">
        <v>1744</v>
      </c>
      <c r="AJ200" s="6">
        <v>1721</v>
      </c>
      <c r="AK200" s="6">
        <v>1797</v>
      </c>
      <c r="AL200" s="6">
        <v>2132</v>
      </c>
      <c r="AM200" s="6">
        <v>1919</v>
      </c>
      <c r="AN200" s="6">
        <v>1743</v>
      </c>
      <c r="AO200" s="6">
        <v>1733</v>
      </c>
      <c r="AP200" s="6">
        <v>1173</v>
      </c>
      <c r="AQ200" s="6">
        <v>1108</v>
      </c>
      <c r="AR200" s="6">
        <v>921</v>
      </c>
      <c r="AS200" s="6">
        <v>258</v>
      </c>
      <c r="AT200" s="6">
        <v>299</v>
      </c>
      <c r="AU200" s="7">
        <v>1585.2</v>
      </c>
      <c r="AV200" s="6">
        <v>50634</v>
      </c>
      <c r="AW200" s="6">
        <v>51887</v>
      </c>
      <c r="AX200" s="6">
        <v>53472</v>
      </c>
      <c r="AY200" s="6">
        <v>41300</v>
      </c>
      <c r="AZ200" s="6">
        <v>47566</v>
      </c>
      <c r="BA200" s="6">
        <v>42894</v>
      </c>
      <c r="BB200" s="6">
        <v>45981</v>
      </c>
      <c r="BC200" s="6">
        <v>45833</v>
      </c>
      <c r="BD200" s="6">
        <v>48043</v>
      </c>
      <c r="BE200" s="6">
        <v>48919</v>
      </c>
      <c r="BF200" s="6">
        <v>45489</v>
      </c>
      <c r="BG200" s="6">
        <v>54118</v>
      </c>
      <c r="BH200" s="6">
        <v>54501</v>
      </c>
      <c r="BI200" s="6">
        <v>49188</v>
      </c>
      <c r="BJ200" s="6">
        <v>58394</v>
      </c>
      <c r="BK200" s="6">
        <v>57043</v>
      </c>
      <c r="BL200" s="6">
        <v>62302</v>
      </c>
      <c r="BM200" s="6">
        <v>63921</v>
      </c>
      <c r="BN200" s="6">
        <v>74063</v>
      </c>
      <c r="BO200" s="6">
        <v>70314</v>
      </c>
      <c r="BP200" s="7">
        <v>53293.1</v>
      </c>
      <c r="BQ200" s="6">
        <v>497</v>
      </c>
      <c r="BR200" s="6">
        <v>472</v>
      </c>
      <c r="BS200" s="6">
        <v>452</v>
      </c>
      <c r="BT200" s="6">
        <v>430</v>
      </c>
      <c r="BU200" s="6">
        <v>494</v>
      </c>
      <c r="BV200" s="6">
        <v>442</v>
      </c>
      <c r="BW200" s="6">
        <v>555</v>
      </c>
      <c r="BX200" s="6">
        <v>460</v>
      </c>
      <c r="BY200" s="6">
        <v>437</v>
      </c>
      <c r="BZ200" s="6">
        <v>431</v>
      </c>
      <c r="CA200" s="6">
        <v>451</v>
      </c>
      <c r="CB200" s="6">
        <v>533</v>
      </c>
      <c r="CC200" s="6">
        <v>483</v>
      </c>
      <c r="CD200" s="6">
        <v>438</v>
      </c>
      <c r="CE200" s="6">
        <v>436</v>
      </c>
      <c r="CF200" s="6">
        <v>295</v>
      </c>
      <c r="CG200" s="6">
        <v>275</v>
      </c>
      <c r="CH200" s="6">
        <v>231</v>
      </c>
      <c r="CI200" s="6">
        <v>64</v>
      </c>
      <c r="CJ200" s="6">
        <v>75</v>
      </c>
      <c r="CK200" s="7">
        <v>397.55</v>
      </c>
      <c r="CL200" s="6">
        <v>0</v>
      </c>
      <c r="CM200" s="6">
        <v>0</v>
      </c>
      <c r="CN200" s="6">
        <v>0</v>
      </c>
      <c r="CO200" s="6">
        <v>0</v>
      </c>
      <c r="CP200" s="6">
        <v>0</v>
      </c>
      <c r="CQ200" s="6">
        <v>0</v>
      </c>
      <c r="CR200" s="6">
        <v>0</v>
      </c>
      <c r="CS200" s="6">
        <v>0</v>
      </c>
      <c r="CT200" s="6">
        <v>0</v>
      </c>
      <c r="CU200" s="6">
        <v>0</v>
      </c>
      <c r="CV200" s="6">
        <v>0</v>
      </c>
      <c r="CW200" s="6">
        <v>0</v>
      </c>
      <c r="CX200" s="6">
        <v>0</v>
      </c>
      <c r="CY200" s="6">
        <v>0</v>
      </c>
      <c r="CZ200" s="6">
        <v>0</v>
      </c>
      <c r="DA200" s="6">
        <v>0</v>
      </c>
      <c r="DB200" s="6">
        <v>0</v>
      </c>
      <c r="DC200" s="6">
        <v>0</v>
      </c>
      <c r="DD200" s="6">
        <v>0</v>
      </c>
      <c r="DE200" s="6">
        <v>0</v>
      </c>
      <c r="DF200" s="7">
        <v>0</v>
      </c>
      <c r="DG200" s="6">
        <v>0</v>
      </c>
      <c r="DH200" s="6">
        <v>0</v>
      </c>
      <c r="DI200" s="6">
        <v>0</v>
      </c>
      <c r="DJ200" s="6">
        <v>0</v>
      </c>
      <c r="DK200" s="6">
        <v>0</v>
      </c>
      <c r="DL200" s="6">
        <v>0</v>
      </c>
      <c r="DM200" s="6">
        <v>0</v>
      </c>
      <c r="DN200" s="6">
        <v>0</v>
      </c>
      <c r="DO200" s="6">
        <v>0</v>
      </c>
      <c r="DP200" s="6">
        <v>0</v>
      </c>
      <c r="DQ200" s="6">
        <v>0</v>
      </c>
      <c r="DR200" s="6">
        <v>0</v>
      </c>
      <c r="DS200" s="6">
        <v>0</v>
      </c>
      <c r="DT200" s="6">
        <v>0</v>
      </c>
      <c r="DU200" s="6">
        <v>0</v>
      </c>
      <c r="DV200" s="6">
        <v>0</v>
      </c>
      <c r="DW200" s="6">
        <v>0</v>
      </c>
      <c r="DX200" s="6">
        <v>0</v>
      </c>
      <c r="DY200" s="6">
        <v>0</v>
      </c>
      <c r="DZ200" s="6">
        <v>0</v>
      </c>
      <c r="EA200" s="7">
        <v>0</v>
      </c>
      <c r="EB200" s="6">
        <v>0</v>
      </c>
      <c r="EC200" s="6">
        <v>0</v>
      </c>
      <c r="ED200" s="6">
        <v>0</v>
      </c>
      <c r="EE200" s="6">
        <v>0</v>
      </c>
      <c r="EF200" s="6">
        <v>0</v>
      </c>
      <c r="EG200" s="6">
        <v>0</v>
      </c>
      <c r="EH200" s="6">
        <v>0</v>
      </c>
      <c r="EI200" s="6">
        <v>0</v>
      </c>
      <c r="EJ200" s="6">
        <v>0</v>
      </c>
      <c r="EK200" s="6">
        <v>0</v>
      </c>
      <c r="EL200" s="6">
        <v>0</v>
      </c>
      <c r="EM200" s="6">
        <v>0</v>
      </c>
      <c r="EN200" s="6">
        <v>0</v>
      </c>
      <c r="EO200" s="6">
        <v>0</v>
      </c>
      <c r="EP200" s="6">
        <v>0</v>
      </c>
      <c r="EQ200" s="6">
        <v>0</v>
      </c>
      <c r="ER200" s="6">
        <v>0</v>
      </c>
      <c r="ES200" s="6">
        <v>0</v>
      </c>
      <c r="ET200" s="6">
        <v>0</v>
      </c>
      <c r="EU200" s="6">
        <v>0</v>
      </c>
      <c r="EV200" s="7">
        <v>0</v>
      </c>
      <c r="EW200" s="6">
        <v>0</v>
      </c>
      <c r="EX200" s="6">
        <v>0</v>
      </c>
      <c r="EY200" s="6">
        <v>0</v>
      </c>
      <c r="EZ200" s="6">
        <v>0</v>
      </c>
      <c r="FA200" s="6">
        <v>0</v>
      </c>
      <c r="FB200" s="6">
        <v>0</v>
      </c>
      <c r="FC200" s="6">
        <v>0</v>
      </c>
      <c r="FD200" s="6">
        <v>0</v>
      </c>
      <c r="FE200" s="6">
        <v>0</v>
      </c>
      <c r="FF200" s="6">
        <v>0</v>
      </c>
      <c r="FG200" s="6">
        <v>0</v>
      </c>
      <c r="FH200" s="6">
        <v>0</v>
      </c>
      <c r="FI200" s="6">
        <v>0</v>
      </c>
      <c r="FJ200" s="6">
        <v>0</v>
      </c>
      <c r="FK200" s="6">
        <v>0</v>
      </c>
      <c r="FL200" s="6">
        <v>0</v>
      </c>
      <c r="FM200" s="6">
        <v>0</v>
      </c>
      <c r="FN200" s="6">
        <v>0</v>
      </c>
      <c r="FO200" s="6">
        <v>0</v>
      </c>
      <c r="FP200" s="6">
        <v>0</v>
      </c>
      <c r="FQ200" s="7">
        <v>0</v>
      </c>
      <c r="FR200" s="6">
        <v>0</v>
      </c>
      <c r="FS200" s="6">
        <v>0</v>
      </c>
      <c r="FT200" s="6">
        <v>0</v>
      </c>
      <c r="FU200" s="6">
        <v>0</v>
      </c>
      <c r="FV200" s="6">
        <v>0</v>
      </c>
      <c r="FW200" s="6">
        <v>0</v>
      </c>
      <c r="FX200" s="6">
        <v>0</v>
      </c>
      <c r="FY200" s="6">
        <v>0</v>
      </c>
      <c r="FZ200" s="6">
        <v>0</v>
      </c>
      <c r="GA200" s="6">
        <v>0</v>
      </c>
      <c r="GB200" s="6">
        <v>0</v>
      </c>
      <c r="GC200" s="6">
        <v>0</v>
      </c>
      <c r="GD200" s="6">
        <v>0</v>
      </c>
      <c r="GE200" s="6">
        <v>0</v>
      </c>
      <c r="GF200" s="6">
        <v>0</v>
      </c>
      <c r="GG200" s="6">
        <v>0</v>
      </c>
      <c r="GH200" s="6">
        <v>0</v>
      </c>
      <c r="GI200" s="6">
        <v>0</v>
      </c>
      <c r="GJ200" s="6">
        <v>0</v>
      </c>
      <c r="GK200" s="6">
        <v>0</v>
      </c>
      <c r="GL200" s="7">
        <v>0</v>
      </c>
      <c r="GM200" s="6">
        <v>0</v>
      </c>
      <c r="GN200" s="6">
        <v>0</v>
      </c>
      <c r="GO200" s="6">
        <v>0</v>
      </c>
      <c r="GP200" s="6">
        <v>0</v>
      </c>
      <c r="GQ200" s="6">
        <v>0</v>
      </c>
      <c r="GR200" s="6">
        <v>0</v>
      </c>
      <c r="GS200" s="6">
        <v>0</v>
      </c>
      <c r="GT200" s="6">
        <v>0</v>
      </c>
      <c r="GU200" s="6">
        <v>0</v>
      </c>
      <c r="GV200" s="6">
        <v>0</v>
      </c>
      <c r="GW200" s="6">
        <v>0</v>
      </c>
      <c r="GX200" s="6">
        <v>0</v>
      </c>
      <c r="GY200" s="6">
        <v>0</v>
      </c>
      <c r="GZ200" s="6">
        <v>0</v>
      </c>
      <c r="HA200" s="6">
        <v>0</v>
      </c>
      <c r="HB200" s="6">
        <v>0</v>
      </c>
      <c r="HC200" s="6">
        <v>0</v>
      </c>
      <c r="HD200" s="6">
        <v>0</v>
      </c>
      <c r="HE200" s="6">
        <v>0</v>
      </c>
      <c r="HF200" s="6">
        <v>0</v>
      </c>
      <c r="HG200" s="7">
        <v>0</v>
      </c>
      <c r="HH200" s="6">
        <v>0</v>
      </c>
      <c r="HI200" s="6">
        <v>0</v>
      </c>
      <c r="HJ200" s="6">
        <v>0</v>
      </c>
      <c r="HK200" s="6">
        <v>0</v>
      </c>
      <c r="HL200" s="6">
        <v>0</v>
      </c>
      <c r="HM200" s="6">
        <v>0</v>
      </c>
      <c r="HN200" s="6">
        <v>0</v>
      </c>
      <c r="HO200" s="6">
        <v>0</v>
      </c>
      <c r="HP200" s="6">
        <v>0</v>
      </c>
      <c r="HQ200" s="6">
        <v>0</v>
      </c>
      <c r="HR200" s="6">
        <v>0</v>
      </c>
      <c r="HS200" s="6">
        <v>0</v>
      </c>
      <c r="HT200" s="6">
        <v>0</v>
      </c>
      <c r="HU200" s="6">
        <v>0</v>
      </c>
      <c r="HV200" s="6">
        <v>0</v>
      </c>
      <c r="HW200" s="6">
        <v>0</v>
      </c>
      <c r="HX200" s="6">
        <v>0</v>
      </c>
      <c r="HY200" s="6">
        <v>0</v>
      </c>
      <c r="HZ200" s="6">
        <v>0</v>
      </c>
      <c r="IA200" s="6">
        <v>0</v>
      </c>
      <c r="IB200" s="7">
        <v>0</v>
      </c>
    </row>
    <row r="201" spans="3:236" ht="14">
      <c r="C201" s="5" t="s">
        <v>207</v>
      </c>
      <c r="D201" s="6">
        <v>136582</v>
      </c>
      <c r="E201" s="6">
        <v>120901</v>
      </c>
      <c r="F201" s="6">
        <v>122323</v>
      </c>
      <c r="G201" s="6">
        <v>119462</v>
      </c>
      <c r="H201" s="6">
        <v>136135</v>
      </c>
      <c r="I201" s="6">
        <v>105361</v>
      </c>
      <c r="J201" s="6">
        <v>115020</v>
      </c>
      <c r="K201" s="6">
        <v>111987</v>
      </c>
      <c r="L201" s="19">
        <v>112239</v>
      </c>
      <c r="M201" s="17"/>
      <c r="N201" s="18"/>
      <c r="O201" s="6">
        <v>126066</v>
      </c>
      <c r="P201" s="6">
        <v>135308</v>
      </c>
      <c r="Q201" s="6">
        <v>114350</v>
      </c>
      <c r="R201" s="6">
        <v>100799</v>
      </c>
      <c r="S201" s="6">
        <v>105906</v>
      </c>
      <c r="T201" s="6">
        <v>123081</v>
      </c>
      <c r="U201" s="6">
        <v>121923</v>
      </c>
      <c r="V201" s="6">
        <v>141354</v>
      </c>
      <c r="W201" s="6">
        <v>163431</v>
      </c>
      <c r="X201" s="6">
        <v>154931</v>
      </c>
      <c r="Y201" s="6">
        <v>171376</v>
      </c>
      <c r="Z201" s="7">
        <v>126926.75</v>
      </c>
      <c r="AA201" s="6">
        <v>52915</v>
      </c>
      <c r="AB201" s="6">
        <v>58384</v>
      </c>
      <c r="AC201" s="6">
        <v>100178</v>
      </c>
      <c r="AD201" s="6">
        <v>95851</v>
      </c>
      <c r="AE201" s="6">
        <v>113242</v>
      </c>
      <c r="AF201" s="6">
        <v>110744</v>
      </c>
      <c r="AG201" s="6">
        <v>106217</v>
      </c>
      <c r="AH201" s="6">
        <v>110256</v>
      </c>
      <c r="AI201" s="6">
        <v>120637</v>
      </c>
      <c r="AJ201" s="6">
        <v>105779</v>
      </c>
      <c r="AK201" s="6">
        <v>121815</v>
      </c>
      <c r="AL201" s="6">
        <v>144247</v>
      </c>
      <c r="AM201" s="6">
        <v>154462</v>
      </c>
      <c r="AN201" s="6">
        <v>153613</v>
      </c>
      <c r="AO201" s="6">
        <v>161555</v>
      </c>
      <c r="AP201" s="6">
        <v>161021</v>
      </c>
      <c r="AQ201" s="6">
        <v>165640</v>
      </c>
      <c r="AR201" s="6">
        <v>165053</v>
      </c>
      <c r="AS201" s="6">
        <v>157375</v>
      </c>
      <c r="AT201" s="6">
        <v>160448</v>
      </c>
      <c r="AU201" s="7">
        <v>125971.6</v>
      </c>
      <c r="AV201" s="6">
        <v>139761</v>
      </c>
      <c r="AW201" s="6">
        <v>121996</v>
      </c>
      <c r="AX201" s="6">
        <v>122873</v>
      </c>
      <c r="AY201" s="6">
        <v>125604</v>
      </c>
      <c r="AZ201" s="6">
        <v>142864</v>
      </c>
      <c r="BA201" s="6">
        <v>111484</v>
      </c>
      <c r="BB201" s="6">
        <v>121464</v>
      </c>
      <c r="BC201" s="6">
        <v>119848</v>
      </c>
      <c r="BD201" s="6">
        <v>120762</v>
      </c>
      <c r="BE201" s="6">
        <v>137563</v>
      </c>
      <c r="BF201" s="6">
        <v>144809</v>
      </c>
      <c r="BG201" s="6">
        <v>122194</v>
      </c>
      <c r="BH201" s="6">
        <v>101966</v>
      </c>
      <c r="BI201" s="6">
        <v>104563</v>
      </c>
      <c r="BJ201" s="6">
        <v>122859</v>
      </c>
      <c r="BK201" s="6">
        <v>122515</v>
      </c>
      <c r="BL201" s="6">
        <v>146510</v>
      </c>
      <c r="BM201" s="6">
        <v>173057</v>
      </c>
      <c r="BN201" s="6">
        <v>160384</v>
      </c>
      <c r="BO201" s="6">
        <v>176687</v>
      </c>
      <c r="BP201" s="7">
        <v>131988.15</v>
      </c>
      <c r="BQ201" s="6">
        <v>1586</v>
      </c>
      <c r="BR201" s="6">
        <v>1752</v>
      </c>
      <c r="BS201" s="6">
        <v>3005</v>
      </c>
      <c r="BT201" s="6">
        <v>2876</v>
      </c>
      <c r="BU201" s="6">
        <v>3397</v>
      </c>
      <c r="BV201" s="6">
        <v>3321</v>
      </c>
      <c r="BW201" s="6">
        <v>3188</v>
      </c>
      <c r="BX201" s="6">
        <v>3308</v>
      </c>
      <c r="BY201" s="6">
        <v>3618</v>
      </c>
      <c r="BZ201" s="6">
        <v>3174</v>
      </c>
      <c r="CA201" s="6">
        <v>3656</v>
      </c>
      <c r="CB201" s="6">
        <v>4327</v>
      </c>
      <c r="CC201" s="6">
        <v>4632</v>
      </c>
      <c r="CD201" s="6">
        <v>4608</v>
      </c>
      <c r="CE201" s="6">
        <v>4847</v>
      </c>
      <c r="CF201" s="6">
        <v>4832</v>
      </c>
      <c r="CG201" s="6">
        <v>4969</v>
      </c>
      <c r="CH201" s="6">
        <v>4952</v>
      </c>
      <c r="CI201" s="6">
        <v>4722</v>
      </c>
      <c r="CJ201" s="6">
        <v>4812</v>
      </c>
      <c r="CK201" s="7">
        <v>3779.1</v>
      </c>
      <c r="CL201" s="6">
        <v>0</v>
      </c>
      <c r="CM201" s="6">
        <v>0</v>
      </c>
      <c r="CN201" s="6">
        <v>0</v>
      </c>
      <c r="CO201" s="6">
        <v>0</v>
      </c>
      <c r="CP201" s="6">
        <v>0</v>
      </c>
      <c r="CQ201" s="6">
        <v>0</v>
      </c>
      <c r="CR201" s="6">
        <v>0</v>
      </c>
      <c r="CS201" s="6">
        <v>0</v>
      </c>
      <c r="CT201" s="6">
        <v>0</v>
      </c>
      <c r="CU201" s="6">
        <v>0</v>
      </c>
      <c r="CV201" s="6">
        <v>0</v>
      </c>
      <c r="CW201" s="6">
        <v>0</v>
      </c>
      <c r="CX201" s="6">
        <v>0</v>
      </c>
      <c r="CY201" s="6">
        <v>0</v>
      </c>
      <c r="CZ201" s="6">
        <v>0</v>
      </c>
      <c r="DA201" s="6">
        <v>0</v>
      </c>
      <c r="DB201" s="6">
        <v>0</v>
      </c>
      <c r="DC201" s="6">
        <v>0</v>
      </c>
      <c r="DD201" s="6">
        <v>0</v>
      </c>
      <c r="DE201" s="6">
        <v>0</v>
      </c>
      <c r="DF201" s="7">
        <v>0</v>
      </c>
      <c r="DG201" s="6">
        <v>0</v>
      </c>
      <c r="DH201" s="6">
        <v>0</v>
      </c>
      <c r="DI201" s="6">
        <v>0</v>
      </c>
      <c r="DJ201" s="6">
        <v>0</v>
      </c>
      <c r="DK201" s="6">
        <v>0</v>
      </c>
      <c r="DL201" s="6">
        <v>0</v>
      </c>
      <c r="DM201" s="6">
        <v>0</v>
      </c>
      <c r="DN201" s="6">
        <v>0</v>
      </c>
      <c r="DO201" s="6">
        <v>0</v>
      </c>
      <c r="DP201" s="6">
        <v>0</v>
      </c>
      <c r="DQ201" s="6">
        <v>0</v>
      </c>
      <c r="DR201" s="6">
        <v>0</v>
      </c>
      <c r="DS201" s="6">
        <v>0</v>
      </c>
      <c r="DT201" s="6">
        <v>0</v>
      </c>
      <c r="DU201" s="6">
        <v>0</v>
      </c>
      <c r="DV201" s="6">
        <v>0</v>
      </c>
      <c r="DW201" s="6">
        <v>0</v>
      </c>
      <c r="DX201" s="6">
        <v>0</v>
      </c>
      <c r="DY201" s="6">
        <v>0</v>
      </c>
      <c r="DZ201" s="6">
        <v>0</v>
      </c>
      <c r="EA201" s="7">
        <v>0</v>
      </c>
      <c r="EB201" s="6">
        <v>0</v>
      </c>
      <c r="EC201" s="6">
        <v>0</v>
      </c>
      <c r="ED201" s="6">
        <v>0</v>
      </c>
      <c r="EE201" s="6">
        <v>0</v>
      </c>
      <c r="EF201" s="6">
        <v>0</v>
      </c>
      <c r="EG201" s="6">
        <v>0</v>
      </c>
      <c r="EH201" s="6">
        <v>0</v>
      </c>
      <c r="EI201" s="6">
        <v>0</v>
      </c>
      <c r="EJ201" s="6">
        <v>0</v>
      </c>
      <c r="EK201" s="6">
        <v>0</v>
      </c>
      <c r="EL201" s="6">
        <v>0</v>
      </c>
      <c r="EM201" s="6">
        <v>0</v>
      </c>
      <c r="EN201" s="6">
        <v>0</v>
      </c>
      <c r="EO201" s="6">
        <v>0</v>
      </c>
      <c r="EP201" s="6">
        <v>0</v>
      </c>
      <c r="EQ201" s="6">
        <v>0</v>
      </c>
      <c r="ER201" s="6">
        <v>0</v>
      </c>
      <c r="ES201" s="6">
        <v>0</v>
      </c>
      <c r="ET201" s="6">
        <v>0</v>
      </c>
      <c r="EU201" s="6">
        <v>0</v>
      </c>
      <c r="EV201" s="7">
        <v>0</v>
      </c>
      <c r="EW201" s="6">
        <v>0</v>
      </c>
      <c r="EX201" s="6">
        <v>0</v>
      </c>
      <c r="EY201" s="6">
        <v>0</v>
      </c>
      <c r="EZ201" s="6">
        <v>0</v>
      </c>
      <c r="FA201" s="6">
        <v>0</v>
      </c>
      <c r="FB201" s="6">
        <v>0</v>
      </c>
      <c r="FC201" s="6">
        <v>0</v>
      </c>
      <c r="FD201" s="6">
        <v>0</v>
      </c>
      <c r="FE201" s="6">
        <v>0</v>
      </c>
      <c r="FF201" s="6">
        <v>0</v>
      </c>
      <c r="FG201" s="6">
        <v>0</v>
      </c>
      <c r="FH201" s="6">
        <v>0</v>
      </c>
      <c r="FI201" s="6">
        <v>0</v>
      </c>
      <c r="FJ201" s="6">
        <v>0</v>
      </c>
      <c r="FK201" s="6">
        <v>0</v>
      </c>
      <c r="FL201" s="6">
        <v>0</v>
      </c>
      <c r="FM201" s="6">
        <v>0</v>
      </c>
      <c r="FN201" s="6">
        <v>0</v>
      </c>
      <c r="FO201" s="6">
        <v>0</v>
      </c>
      <c r="FP201" s="6">
        <v>0</v>
      </c>
      <c r="FQ201" s="7">
        <v>0</v>
      </c>
      <c r="FR201" s="6">
        <v>0</v>
      </c>
      <c r="FS201" s="6">
        <v>0</v>
      </c>
      <c r="FT201" s="6">
        <v>0</v>
      </c>
      <c r="FU201" s="6">
        <v>0</v>
      </c>
      <c r="FV201" s="6">
        <v>0</v>
      </c>
      <c r="FW201" s="6">
        <v>0</v>
      </c>
      <c r="FX201" s="6">
        <v>0</v>
      </c>
      <c r="FY201" s="6">
        <v>0</v>
      </c>
      <c r="FZ201" s="6">
        <v>0</v>
      </c>
      <c r="GA201" s="6">
        <v>0</v>
      </c>
      <c r="GB201" s="6">
        <v>0</v>
      </c>
      <c r="GC201" s="6">
        <v>0</v>
      </c>
      <c r="GD201" s="6">
        <v>0</v>
      </c>
      <c r="GE201" s="6">
        <v>0</v>
      </c>
      <c r="GF201" s="6">
        <v>0</v>
      </c>
      <c r="GG201" s="6">
        <v>0</v>
      </c>
      <c r="GH201" s="6">
        <v>0</v>
      </c>
      <c r="GI201" s="6">
        <v>0</v>
      </c>
      <c r="GJ201" s="6">
        <v>0</v>
      </c>
      <c r="GK201" s="6">
        <v>0</v>
      </c>
      <c r="GL201" s="7">
        <v>0</v>
      </c>
      <c r="GM201" s="6">
        <v>0</v>
      </c>
      <c r="GN201" s="6">
        <v>0</v>
      </c>
      <c r="GO201" s="6">
        <v>0</v>
      </c>
      <c r="GP201" s="6">
        <v>0</v>
      </c>
      <c r="GQ201" s="6">
        <v>0</v>
      </c>
      <c r="GR201" s="6">
        <v>0</v>
      </c>
      <c r="GS201" s="6">
        <v>0</v>
      </c>
      <c r="GT201" s="6">
        <v>0</v>
      </c>
      <c r="GU201" s="6">
        <v>0</v>
      </c>
      <c r="GV201" s="6">
        <v>0</v>
      </c>
      <c r="GW201" s="6">
        <v>0</v>
      </c>
      <c r="GX201" s="6">
        <v>0</v>
      </c>
      <c r="GY201" s="6">
        <v>0</v>
      </c>
      <c r="GZ201" s="6">
        <v>0</v>
      </c>
      <c r="HA201" s="6">
        <v>0</v>
      </c>
      <c r="HB201" s="6">
        <v>0</v>
      </c>
      <c r="HC201" s="6">
        <v>0</v>
      </c>
      <c r="HD201" s="6">
        <v>0</v>
      </c>
      <c r="HE201" s="6">
        <v>0</v>
      </c>
      <c r="HF201" s="6">
        <v>0</v>
      </c>
      <c r="HG201" s="7">
        <v>0</v>
      </c>
      <c r="HH201" s="6">
        <v>0</v>
      </c>
      <c r="HI201" s="6">
        <v>0</v>
      </c>
      <c r="HJ201" s="6">
        <v>0</v>
      </c>
      <c r="HK201" s="6">
        <v>0</v>
      </c>
      <c r="HL201" s="6">
        <v>0</v>
      </c>
      <c r="HM201" s="6">
        <v>0</v>
      </c>
      <c r="HN201" s="6">
        <v>0</v>
      </c>
      <c r="HO201" s="6">
        <v>0</v>
      </c>
      <c r="HP201" s="6">
        <v>0</v>
      </c>
      <c r="HQ201" s="6">
        <v>0</v>
      </c>
      <c r="HR201" s="6">
        <v>0</v>
      </c>
      <c r="HS201" s="6">
        <v>0</v>
      </c>
      <c r="HT201" s="6">
        <v>0</v>
      </c>
      <c r="HU201" s="6">
        <v>0</v>
      </c>
      <c r="HV201" s="6">
        <v>0</v>
      </c>
      <c r="HW201" s="6">
        <v>0</v>
      </c>
      <c r="HX201" s="6">
        <v>0</v>
      </c>
      <c r="HY201" s="6">
        <v>0</v>
      </c>
      <c r="HZ201" s="6">
        <v>0</v>
      </c>
      <c r="IA201" s="6">
        <v>0</v>
      </c>
      <c r="IB201" s="7">
        <v>0</v>
      </c>
    </row>
    <row r="202" spans="3:236" ht="14">
      <c r="C202" s="5" t="s">
        <v>208</v>
      </c>
      <c r="D202" s="6">
        <v>1410312</v>
      </c>
      <c r="E202" s="6">
        <v>1316340</v>
      </c>
      <c r="F202" s="6">
        <v>1233935</v>
      </c>
      <c r="G202" s="6">
        <v>1280917</v>
      </c>
      <c r="H202" s="6">
        <v>1178376</v>
      </c>
      <c r="I202" s="6">
        <v>1283346</v>
      </c>
      <c r="J202" s="6">
        <v>1243659</v>
      </c>
      <c r="K202" s="6">
        <v>1375111</v>
      </c>
      <c r="L202" s="19">
        <v>1256421</v>
      </c>
      <c r="M202" s="17"/>
      <c r="N202" s="18"/>
      <c r="O202" s="6">
        <v>1298979</v>
      </c>
      <c r="P202" s="6">
        <v>1392446</v>
      </c>
      <c r="Q202" s="6">
        <v>1304471</v>
      </c>
      <c r="R202" s="6">
        <v>1434976</v>
      </c>
      <c r="S202" s="6">
        <v>1396237</v>
      </c>
      <c r="T202" s="6">
        <v>1396117</v>
      </c>
      <c r="U202" s="6">
        <v>1383340</v>
      </c>
      <c r="V202" s="6">
        <v>1589904</v>
      </c>
      <c r="W202" s="6">
        <v>2025756</v>
      </c>
      <c r="X202" s="6">
        <v>2505286</v>
      </c>
      <c r="Y202" s="6">
        <v>2853619</v>
      </c>
      <c r="Z202" s="7">
        <v>1507977.4</v>
      </c>
      <c r="AA202" s="6">
        <v>4987</v>
      </c>
      <c r="AB202" s="6">
        <v>4551</v>
      </c>
      <c r="AC202" s="6">
        <v>4323</v>
      </c>
      <c r="AD202" s="6">
        <v>4782</v>
      </c>
      <c r="AE202" s="6">
        <v>4314</v>
      </c>
      <c r="AF202" s="6">
        <v>4639</v>
      </c>
      <c r="AG202" s="6">
        <v>4444</v>
      </c>
      <c r="AH202" s="6">
        <v>4978</v>
      </c>
      <c r="AI202" s="6">
        <v>4549</v>
      </c>
      <c r="AJ202" s="6">
        <v>4807</v>
      </c>
      <c r="AK202" s="6">
        <v>5108</v>
      </c>
      <c r="AL202" s="6">
        <v>4823</v>
      </c>
      <c r="AM202" s="6">
        <v>5265</v>
      </c>
      <c r="AN202" s="6">
        <v>5153</v>
      </c>
      <c r="AO202" s="6">
        <v>5106</v>
      </c>
      <c r="AP202" s="6">
        <v>4956</v>
      </c>
      <c r="AQ202" s="6">
        <v>5820</v>
      </c>
      <c r="AR202" s="6">
        <v>7680</v>
      </c>
      <c r="AS202" s="6">
        <v>9553</v>
      </c>
      <c r="AT202" s="6">
        <v>10688</v>
      </c>
      <c r="AU202" s="7">
        <v>5526.3</v>
      </c>
      <c r="AV202" s="6">
        <v>9582700</v>
      </c>
      <c r="AW202" s="6">
        <v>9348818</v>
      </c>
      <c r="AX202" s="6">
        <v>8972945</v>
      </c>
      <c r="AY202" s="6">
        <v>9153232</v>
      </c>
      <c r="AZ202" s="6">
        <v>9629049</v>
      </c>
      <c r="BA202" s="6">
        <v>10157201</v>
      </c>
      <c r="BB202" s="6">
        <v>9072970</v>
      </c>
      <c r="BC202" s="6">
        <v>10033674</v>
      </c>
      <c r="BD202" s="6">
        <v>9295494</v>
      </c>
      <c r="BE202" s="6">
        <v>9669763</v>
      </c>
      <c r="BF202" s="6">
        <v>9481131</v>
      </c>
      <c r="BG202" s="6">
        <v>9866129</v>
      </c>
      <c r="BH202" s="6">
        <v>10707974</v>
      </c>
      <c r="BI202" s="6">
        <v>10478194</v>
      </c>
      <c r="BJ202" s="6">
        <v>10792285</v>
      </c>
      <c r="BK202" s="6">
        <v>10904167</v>
      </c>
      <c r="BL202" s="6">
        <v>12410611</v>
      </c>
      <c r="BM202" s="6">
        <v>14899986</v>
      </c>
      <c r="BN202" s="6">
        <v>16854694</v>
      </c>
      <c r="BO202" s="6">
        <v>18362028</v>
      </c>
      <c r="BP202" s="7">
        <v>10983652.25</v>
      </c>
      <c r="BQ202" s="6">
        <v>4987</v>
      </c>
      <c r="BR202" s="6">
        <v>4551</v>
      </c>
      <c r="BS202" s="6">
        <v>4323</v>
      </c>
      <c r="BT202" s="6">
        <v>4782</v>
      </c>
      <c r="BU202" s="6">
        <v>4314</v>
      </c>
      <c r="BV202" s="6">
        <v>4639</v>
      </c>
      <c r="BW202" s="6">
        <v>4444</v>
      </c>
      <c r="BX202" s="6">
        <v>4978</v>
      </c>
      <c r="BY202" s="6">
        <v>4549</v>
      </c>
      <c r="BZ202" s="6">
        <v>4807</v>
      </c>
      <c r="CA202" s="6">
        <v>5108</v>
      </c>
      <c r="CB202" s="6">
        <v>4823</v>
      </c>
      <c r="CC202" s="6">
        <v>5265</v>
      </c>
      <c r="CD202" s="6">
        <v>5153</v>
      </c>
      <c r="CE202" s="6">
        <v>5106</v>
      </c>
      <c r="CF202" s="6">
        <v>4956</v>
      </c>
      <c r="CG202" s="6">
        <v>5820</v>
      </c>
      <c r="CH202" s="6">
        <v>7680</v>
      </c>
      <c r="CI202" s="6">
        <v>9553</v>
      </c>
      <c r="CJ202" s="6">
        <v>10688</v>
      </c>
      <c r="CK202" s="7">
        <v>5526.3</v>
      </c>
      <c r="CL202" s="6">
        <v>0</v>
      </c>
      <c r="CM202" s="6">
        <v>0</v>
      </c>
      <c r="CN202" s="6">
        <v>0</v>
      </c>
      <c r="CO202" s="6">
        <v>0</v>
      </c>
      <c r="CP202" s="6">
        <v>0</v>
      </c>
      <c r="CQ202" s="6">
        <v>0</v>
      </c>
      <c r="CR202" s="6">
        <v>0</v>
      </c>
      <c r="CS202" s="6">
        <v>0</v>
      </c>
      <c r="CT202" s="6">
        <v>0</v>
      </c>
      <c r="CU202" s="6">
        <v>0</v>
      </c>
      <c r="CV202" s="6">
        <v>0</v>
      </c>
      <c r="CW202" s="6">
        <v>0</v>
      </c>
      <c r="CX202" s="6">
        <v>0</v>
      </c>
      <c r="CY202" s="6">
        <v>0</v>
      </c>
      <c r="CZ202" s="6">
        <v>0</v>
      </c>
      <c r="DA202" s="6">
        <v>0</v>
      </c>
      <c r="DB202" s="6">
        <v>0</v>
      </c>
      <c r="DC202" s="6">
        <v>0</v>
      </c>
      <c r="DD202" s="6">
        <v>0</v>
      </c>
      <c r="DE202" s="6">
        <v>0</v>
      </c>
      <c r="DF202" s="7">
        <v>0</v>
      </c>
      <c r="DG202" s="6">
        <v>0</v>
      </c>
      <c r="DH202" s="6">
        <v>0</v>
      </c>
      <c r="DI202" s="6">
        <v>0</v>
      </c>
      <c r="DJ202" s="6">
        <v>0</v>
      </c>
      <c r="DK202" s="6">
        <v>0</v>
      </c>
      <c r="DL202" s="6">
        <v>0</v>
      </c>
      <c r="DM202" s="6">
        <v>0</v>
      </c>
      <c r="DN202" s="6">
        <v>0</v>
      </c>
      <c r="DO202" s="6">
        <v>0</v>
      </c>
      <c r="DP202" s="6">
        <v>0</v>
      </c>
      <c r="DQ202" s="6">
        <v>0</v>
      </c>
      <c r="DR202" s="6">
        <v>0</v>
      </c>
      <c r="DS202" s="6">
        <v>0</v>
      </c>
      <c r="DT202" s="6">
        <v>0</v>
      </c>
      <c r="DU202" s="6">
        <v>0</v>
      </c>
      <c r="DV202" s="6">
        <v>0</v>
      </c>
      <c r="DW202" s="6">
        <v>0</v>
      </c>
      <c r="DX202" s="6">
        <v>0</v>
      </c>
      <c r="DY202" s="6">
        <v>0</v>
      </c>
      <c r="DZ202" s="6">
        <v>0</v>
      </c>
      <c r="EA202" s="7">
        <v>0</v>
      </c>
      <c r="EB202" s="6">
        <v>131259</v>
      </c>
      <c r="EC202" s="6">
        <v>134982</v>
      </c>
      <c r="ED202" s="6">
        <v>139671</v>
      </c>
      <c r="EE202" s="6">
        <v>128532</v>
      </c>
      <c r="EF202" s="6">
        <v>175536</v>
      </c>
      <c r="EG202" s="6">
        <v>191480</v>
      </c>
      <c r="EH202" s="6">
        <v>148168</v>
      </c>
      <c r="EI202" s="6">
        <v>148036</v>
      </c>
      <c r="EJ202" s="6">
        <v>150400</v>
      </c>
      <c r="EK202" s="6">
        <v>157028</v>
      </c>
      <c r="EL202" s="6">
        <v>131380</v>
      </c>
      <c r="EM202" s="6">
        <v>159456</v>
      </c>
      <c r="EN202" s="6">
        <v>165152</v>
      </c>
      <c r="EO202" s="6">
        <v>164380</v>
      </c>
      <c r="EP202" s="6">
        <v>179412</v>
      </c>
      <c r="EQ202" s="6">
        <v>181056</v>
      </c>
      <c r="ER202" s="6">
        <v>192548</v>
      </c>
      <c r="ES202" s="6">
        <v>222184</v>
      </c>
      <c r="ET202" s="6">
        <v>232964</v>
      </c>
      <c r="EU202" s="6">
        <v>250384</v>
      </c>
      <c r="EV202" s="7">
        <v>169200.4</v>
      </c>
      <c r="EW202" s="6">
        <v>49773</v>
      </c>
      <c r="EX202" s="6">
        <v>55785</v>
      </c>
      <c r="EY202" s="6">
        <v>49026</v>
      </c>
      <c r="EZ202" s="6">
        <v>44856</v>
      </c>
      <c r="FA202" s="6">
        <v>47526</v>
      </c>
      <c r="FB202" s="6">
        <v>44085</v>
      </c>
      <c r="FC202" s="6">
        <v>33126</v>
      </c>
      <c r="FD202" s="6">
        <v>61872</v>
      </c>
      <c r="FE202" s="6">
        <v>39324</v>
      </c>
      <c r="FF202" s="6">
        <v>40032</v>
      </c>
      <c r="FG202" s="6">
        <v>34809</v>
      </c>
      <c r="FH202" s="6">
        <v>37821</v>
      </c>
      <c r="FI202" s="6">
        <v>43704</v>
      </c>
      <c r="FJ202" s="6">
        <v>40692</v>
      </c>
      <c r="FK202" s="6">
        <v>46530</v>
      </c>
      <c r="FL202" s="6">
        <v>46758</v>
      </c>
      <c r="FM202" s="6">
        <v>62214</v>
      </c>
      <c r="FN202" s="6">
        <v>74952</v>
      </c>
      <c r="FO202" s="6">
        <v>65409</v>
      </c>
      <c r="FP202" s="6">
        <v>78135</v>
      </c>
      <c r="FQ202" s="7">
        <v>49821.45</v>
      </c>
      <c r="FR202" s="6">
        <v>7800</v>
      </c>
      <c r="FS202" s="6">
        <v>6383</v>
      </c>
      <c r="FT202" s="6">
        <v>7379</v>
      </c>
      <c r="FU202" s="6">
        <v>5868</v>
      </c>
      <c r="FV202" s="6">
        <v>6919</v>
      </c>
      <c r="FW202" s="6">
        <v>5384</v>
      </c>
      <c r="FX202" s="6">
        <v>7407</v>
      </c>
      <c r="FY202" s="6">
        <v>5875</v>
      </c>
      <c r="FZ202" s="6">
        <v>5497</v>
      </c>
      <c r="GA202" s="6">
        <v>4739</v>
      </c>
      <c r="GB202" s="6">
        <v>3865</v>
      </c>
      <c r="GC202" s="6">
        <v>5592</v>
      </c>
      <c r="GD202" s="6">
        <v>8041</v>
      </c>
      <c r="GE202" s="6">
        <v>8664</v>
      </c>
      <c r="GF202" s="6">
        <v>9983</v>
      </c>
      <c r="GG202" s="6">
        <v>9899</v>
      </c>
      <c r="GH202" s="6">
        <v>10604</v>
      </c>
      <c r="GI202" s="6">
        <v>14141</v>
      </c>
      <c r="GJ202" s="6">
        <v>21195</v>
      </c>
      <c r="GK202" s="6">
        <v>19590</v>
      </c>
      <c r="GL202" s="7">
        <v>8741.25</v>
      </c>
      <c r="GM202" s="6">
        <v>0</v>
      </c>
      <c r="GN202" s="6">
        <v>0</v>
      </c>
      <c r="GO202" s="6">
        <v>0</v>
      </c>
      <c r="GP202" s="6">
        <v>0</v>
      </c>
      <c r="GQ202" s="6">
        <v>0</v>
      </c>
      <c r="GR202" s="6">
        <v>0</v>
      </c>
      <c r="GS202" s="6">
        <v>0</v>
      </c>
      <c r="GT202" s="6">
        <v>0</v>
      </c>
      <c r="GU202" s="6">
        <v>0</v>
      </c>
      <c r="GV202" s="6">
        <v>0</v>
      </c>
      <c r="GW202" s="6">
        <v>0</v>
      </c>
      <c r="GX202" s="6">
        <v>0</v>
      </c>
      <c r="GY202" s="6">
        <v>0</v>
      </c>
      <c r="GZ202" s="6">
        <v>0</v>
      </c>
      <c r="HA202" s="6">
        <v>0</v>
      </c>
      <c r="HB202" s="6">
        <v>0</v>
      </c>
      <c r="HC202" s="6">
        <v>0</v>
      </c>
      <c r="HD202" s="6">
        <v>0</v>
      </c>
      <c r="HE202" s="6">
        <v>0</v>
      </c>
      <c r="HF202" s="6">
        <v>0</v>
      </c>
      <c r="HG202" s="7">
        <v>0</v>
      </c>
      <c r="HH202" s="6">
        <v>57040</v>
      </c>
      <c r="HI202" s="6">
        <v>56492</v>
      </c>
      <c r="HJ202" s="6">
        <v>49380</v>
      </c>
      <c r="HK202" s="6">
        <v>55143</v>
      </c>
      <c r="HL202" s="6">
        <v>48163</v>
      </c>
      <c r="HM202" s="6">
        <v>48530</v>
      </c>
      <c r="HN202" s="6">
        <v>56467</v>
      </c>
      <c r="HO202" s="6">
        <v>52648</v>
      </c>
      <c r="HP202" s="6">
        <v>55754</v>
      </c>
      <c r="HQ202" s="6">
        <v>55666</v>
      </c>
      <c r="HR202" s="6">
        <v>64566</v>
      </c>
      <c r="HS202" s="6">
        <v>63357</v>
      </c>
      <c r="HT202" s="6">
        <v>70868</v>
      </c>
      <c r="HU202" s="6">
        <v>67808</v>
      </c>
      <c r="HV202" s="6">
        <v>62957</v>
      </c>
      <c r="HW202" s="6">
        <v>72977</v>
      </c>
      <c r="HX202" s="6">
        <v>80494</v>
      </c>
      <c r="HY202" s="6">
        <v>74085</v>
      </c>
      <c r="HZ202" s="6">
        <v>77972</v>
      </c>
      <c r="IA202" s="6">
        <v>72201</v>
      </c>
      <c r="IB202" s="7">
        <v>62128.4</v>
      </c>
    </row>
    <row r="203" spans="3:236" ht="14">
      <c r="C203" s="5" t="s">
        <v>209</v>
      </c>
      <c r="D203" s="6">
        <v>83468</v>
      </c>
      <c r="E203" s="6">
        <v>57905</v>
      </c>
      <c r="F203" s="6">
        <v>86989</v>
      </c>
      <c r="G203" s="6">
        <v>63006</v>
      </c>
      <c r="H203" s="6">
        <v>60825</v>
      </c>
      <c r="I203" s="6">
        <v>57972</v>
      </c>
      <c r="J203" s="6">
        <v>61797</v>
      </c>
      <c r="K203" s="6">
        <v>48772</v>
      </c>
      <c r="L203" s="19">
        <v>46839</v>
      </c>
      <c r="M203" s="17"/>
      <c r="N203" s="18"/>
      <c r="O203" s="6">
        <v>60992</v>
      </c>
      <c r="P203" s="6">
        <v>60934</v>
      </c>
      <c r="Q203" s="6">
        <v>30654</v>
      </c>
      <c r="R203" s="6">
        <v>27919</v>
      </c>
      <c r="S203" s="6">
        <v>57841</v>
      </c>
      <c r="T203" s="6">
        <v>58875</v>
      </c>
      <c r="U203" s="6">
        <v>101112</v>
      </c>
      <c r="V203" s="6">
        <v>67210</v>
      </c>
      <c r="W203" s="6">
        <v>67891</v>
      </c>
      <c r="X203" s="6">
        <v>71527</v>
      </c>
      <c r="Y203" s="6">
        <v>76512</v>
      </c>
      <c r="Z203" s="7">
        <v>62452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0</v>
      </c>
      <c r="AJ203" s="6">
        <v>0</v>
      </c>
      <c r="AK203" s="6">
        <v>0</v>
      </c>
      <c r="AL203" s="6">
        <v>0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6">
        <v>0</v>
      </c>
      <c r="AT203" s="6">
        <v>0</v>
      </c>
      <c r="AU203" s="7">
        <v>0</v>
      </c>
      <c r="AV203" s="6">
        <v>667744</v>
      </c>
      <c r="AW203" s="6">
        <v>463240</v>
      </c>
      <c r="AX203" s="6">
        <v>695912</v>
      </c>
      <c r="AY203" s="6">
        <v>504048</v>
      </c>
      <c r="AZ203" s="6">
        <v>486600</v>
      </c>
      <c r="BA203" s="6">
        <v>463776</v>
      </c>
      <c r="BB203" s="6">
        <v>494376</v>
      </c>
      <c r="BC203" s="6">
        <v>390176</v>
      </c>
      <c r="BD203" s="6">
        <v>374712</v>
      </c>
      <c r="BE203" s="6">
        <v>487936</v>
      </c>
      <c r="BF203" s="6">
        <v>487472</v>
      </c>
      <c r="BG203" s="6">
        <v>245232</v>
      </c>
      <c r="BH203" s="6">
        <v>223352</v>
      </c>
      <c r="BI203" s="6">
        <v>462728</v>
      </c>
      <c r="BJ203" s="6">
        <v>471000</v>
      </c>
      <c r="BK203" s="6">
        <v>808896</v>
      </c>
      <c r="BL203" s="6">
        <v>537680</v>
      </c>
      <c r="BM203" s="6">
        <v>543128</v>
      </c>
      <c r="BN203" s="6">
        <v>572216</v>
      </c>
      <c r="BO203" s="6">
        <v>223296</v>
      </c>
      <c r="BP203" s="7">
        <v>480176</v>
      </c>
      <c r="BQ203" s="6">
        <v>0</v>
      </c>
      <c r="BR203" s="6">
        <v>0</v>
      </c>
      <c r="BS203" s="6">
        <v>0</v>
      </c>
      <c r="BT203" s="6">
        <v>0</v>
      </c>
      <c r="BU203" s="6">
        <v>0</v>
      </c>
      <c r="BV203" s="6">
        <v>0</v>
      </c>
      <c r="BW203" s="6">
        <v>0</v>
      </c>
      <c r="BX203" s="6">
        <v>0</v>
      </c>
      <c r="BY203" s="6">
        <v>0</v>
      </c>
      <c r="BZ203" s="6">
        <v>0</v>
      </c>
      <c r="CA203" s="6">
        <v>0</v>
      </c>
      <c r="CB203" s="6">
        <v>0</v>
      </c>
      <c r="CC203" s="6">
        <v>0</v>
      </c>
      <c r="CD203" s="6">
        <v>0</v>
      </c>
      <c r="CE203" s="6">
        <v>0</v>
      </c>
      <c r="CF203" s="6">
        <v>0</v>
      </c>
      <c r="CG203" s="6">
        <v>0</v>
      </c>
      <c r="CH203" s="6">
        <v>0</v>
      </c>
      <c r="CI203" s="6">
        <v>0</v>
      </c>
      <c r="CJ203" s="6">
        <v>0</v>
      </c>
      <c r="CK203" s="7">
        <v>0</v>
      </c>
      <c r="CL203" s="6">
        <v>0</v>
      </c>
      <c r="CM203" s="6">
        <v>0</v>
      </c>
      <c r="CN203" s="6">
        <v>0</v>
      </c>
      <c r="CO203" s="6">
        <v>0</v>
      </c>
      <c r="CP203" s="6">
        <v>0</v>
      </c>
      <c r="CQ203" s="6">
        <v>0</v>
      </c>
      <c r="CR203" s="6">
        <v>0</v>
      </c>
      <c r="CS203" s="6">
        <v>0</v>
      </c>
      <c r="CT203" s="6">
        <v>0</v>
      </c>
      <c r="CU203" s="6">
        <v>0</v>
      </c>
      <c r="CV203" s="6">
        <v>0</v>
      </c>
      <c r="CW203" s="6">
        <v>0</v>
      </c>
      <c r="CX203" s="6">
        <v>0</v>
      </c>
      <c r="CY203" s="6">
        <v>0</v>
      </c>
      <c r="CZ203" s="6">
        <v>0</v>
      </c>
      <c r="DA203" s="6">
        <v>0</v>
      </c>
      <c r="DB203" s="6">
        <v>0</v>
      </c>
      <c r="DC203" s="6">
        <v>0</v>
      </c>
      <c r="DD203" s="6">
        <v>0</v>
      </c>
      <c r="DE203" s="6">
        <v>0</v>
      </c>
      <c r="DF203" s="7">
        <v>0</v>
      </c>
      <c r="DG203" s="6">
        <v>0</v>
      </c>
      <c r="DH203" s="6">
        <v>0</v>
      </c>
      <c r="DI203" s="6">
        <v>0</v>
      </c>
      <c r="DJ203" s="6">
        <v>0</v>
      </c>
      <c r="DK203" s="6">
        <v>0</v>
      </c>
      <c r="DL203" s="6">
        <v>0</v>
      </c>
      <c r="DM203" s="6">
        <v>0</v>
      </c>
      <c r="DN203" s="6">
        <v>0</v>
      </c>
      <c r="DO203" s="6">
        <v>0</v>
      </c>
      <c r="DP203" s="6">
        <v>0</v>
      </c>
      <c r="DQ203" s="6">
        <v>0</v>
      </c>
      <c r="DR203" s="6">
        <v>0</v>
      </c>
      <c r="DS203" s="6">
        <v>0</v>
      </c>
      <c r="DT203" s="6">
        <v>0</v>
      </c>
      <c r="DU203" s="6">
        <v>0</v>
      </c>
      <c r="DV203" s="6">
        <v>0</v>
      </c>
      <c r="DW203" s="6">
        <v>0</v>
      </c>
      <c r="DX203" s="6">
        <v>0</v>
      </c>
      <c r="DY203" s="6">
        <v>0</v>
      </c>
      <c r="DZ203" s="6">
        <v>0</v>
      </c>
      <c r="EA203" s="7">
        <v>0</v>
      </c>
      <c r="EB203" s="6">
        <v>0</v>
      </c>
      <c r="EC203" s="6">
        <v>0</v>
      </c>
      <c r="ED203" s="6">
        <v>0</v>
      </c>
      <c r="EE203" s="6">
        <v>0</v>
      </c>
      <c r="EF203" s="6">
        <v>0</v>
      </c>
      <c r="EG203" s="6">
        <v>0</v>
      </c>
      <c r="EH203" s="6">
        <v>0</v>
      </c>
      <c r="EI203" s="6">
        <v>0</v>
      </c>
      <c r="EJ203" s="6">
        <v>0</v>
      </c>
      <c r="EK203" s="6">
        <v>0</v>
      </c>
      <c r="EL203" s="6">
        <v>0</v>
      </c>
      <c r="EM203" s="6">
        <v>0</v>
      </c>
      <c r="EN203" s="6">
        <v>0</v>
      </c>
      <c r="EO203" s="6">
        <v>0</v>
      </c>
      <c r="EP203" s="6">
        <v>0</v>
      </c>
      <c r="EQ203" s="6">
        <v>0</v>
      </c>
      <c r="ER203" s="6">
        <v>0</v>
      </c>
      <c r="ES203" s="6">
        <v>0</v>
      </c>
      <c r="ET203" s="6">
        <v>0</v>
      </c>
      <c r="EU203" s="6">
        <v>0</v>
      </c>
      <c r="EV203" s="7">
        <v>0</v>
      </c>
      <c r="EW203" s="6">
        <v>0</v>
      </c>
      <c r="EX203" s="6">
        <v>0</v>
      </c>
      <c r="EY203" s="6">
        <v>0</v>
      </c>
      <c r="EZ203" s="6">
        <v>0</v>
      </c>
      <c r="FA203" s="6">
        <v>0</v>
      </c>
      <c r="FB203" s="6">
        <v>0</v>
      </c>
      <c r="FC203" s="6">
        <v>0</v>
      </c>
      <c r="FD203" s="6">
        <v>0</v>
      </c>
      <c r="FE203" s="6">
        <v>0</v>
      </c>
      <c r="FF203" s="6">
        <v>0</v>
      </c>
      <c r="FG203" s="6">
        <v>0</v>
      </c>
      <c r="FH203" s="6">
        <v>0</v>
      </c>
      <c r="FI203" s="6">
        <v>0</v>
      </c>
      <c r="FJ203" s="6">
        <v>0</v>
      </c>
      <c r="FK203" s="6">
        <v>0</v>
      </c>
      <c r="FL203" s="6">
        <v>0</v>
      </c>
      <c r="FM203" s="6">
        <v>0</v>
      </c>
      <c r="FN203" s="6">
        <v>0</v>
      </c>
      <c r="FO203" s="6">
        <v>0</v>
      </c>
      <c r="FP203" s="6">
        <v>0</v>
      </c>
      <c r="FQ203" s="7">
        <v>0</v>
      </c>
      <c r="FR203" s="6">
        <v>0</v>
      </c>
      <c r="FS203" s="6">
        <v>0</v>
      </c>
      <c r="FT203" s="6">
        <v>0</v>
      </c>
      <c r="FU203" s="6">
        <v>0</v>
      </c>
      <c r="FV203" s="6">
        <v>0</v>
      </c>
      <c r="FW203" s="6">
        <v>0</v>
      </c>
      <c r="FX203" s="6">
        <v>0</v>
      </c>
      <c r="FY203" s="6">
        <v>0</v>
      </c>
      <c r="FZ203" s="6">
        <v>0</v>
      </c>
      <c r="GA203" s="6">
        <v>0</v>
      </c>
      <c r="GB203" s="6">
        <v>0</v>
      </c>
      <c r="GC203" s="6">
        <v>0</v>
      </c>
      <c r="GD203" s="6">
        <v>0</v>
      </c>
      <c r="GE203" s="6">
        <v>0</v>
      </c>
      <c r="GF203" s="6">
        <v>0</v>
      </c>
      <c r="GG203" s="6">
        <v>0</v>
      </c>
      <c r="GH203" s="6">
        <v>0</v>
      </c>
      <c r="GI203" s="6">
        <v>0</v>
      </c>
      <c r="GJ203" s="6">
        <v>0</v>
      </c>
      <c r="GK203" s="6">
        <v>0</v>
      </c>
      <c r="GL203" s="7">
        <v>0</v>
      </c>
      <c r="GM203" s="6">
        <v>0</v>
      </c>
      <c r="GN203" s="6">
        <v>0</v>
      </c>
      <c r="GO203" s="6">
        <v>0</v>
      </c>
      <c r="GP203" s="6">
        <v>0</v>
      </c>
      <c r="GQ203" s="6">
        <v>0</v>
      </c>
      <c r="GR203" s="6">
        <v>0</v>
      </c>
      <c r="GS203" s="6">
        <v>0</v>
      </c>
      <c r="GT203" s="6">
        <v>0</v>
      </c>
      <c r="GU203" s="6">
        <v>0</v>
      </c>
      <c r="GV203" s="6">
        <v>0</v>
      </c>
      <c r="GW203" s="6">
        <v>0</v>
      </c>
      <c r="GX203" s="6">
        <v>0</v>
      </c>
      <c r="GY203" s="6">
        <v>0</v>
      </c>
      <c r="GZ203" s="6">
        <v>0</v>
      </c>
      <c r="HA203" s="6">
        <v>0</v>
      </c>
      <c r="HB203" s="6">
        <v>0</v>
      </c>
      <c r="HC203" s="6">
        <v>0</v>
      </c>
      <c r="HD203" s="6">
        <v>0</v>
      </c>
      <c r="HE203" s="6">
        <v>0</v>
      </c>
      <c r="HF203" s="6">
        <v>0</v>
      </c>
      <c r="HG203" s="7">
        <v>0</v>
      </c>
      <c r="HH203" s="6">
        <v>0</v>
      </c>
      <c r="HI203" s="6">
        <v>0</v>
      </c>
      <c r="HJ203" s="6">
        <v>0</v>
      </c>
      <c r="HK203" s="6">
        <v>0</v>
      </c>
      <c r="HL203" s="6">
        <v>0</v>
      </c>
      <c r="HM203" s="6">
        <v>0</v>
      </c>
      <c r="HN203" s="6">
        <v>0</v>
      </c>
      <c r="HO203" s="6">
        <v>0</v>
      </c>
      <c r="HP203" s="6">
        <v>0</v>
      </c>
      <c r="HQ203" s="6">
        <v>0</v>
      </c>
      <c r="HR203" s="6">
        <v>0</v>
      </c>
      <c r="HS203" s="6">
        <v>0</v>
      </c>
      <c r="HT203" s="6">
        <v>0</v>
      </c>
      <c r="HU203" s="6">
        <v>0</v>
      </c>
      <c r="HV203" s="6">
        <v>0</v>
      </c>
      <c r="HW203" s="6">
        <v>0</v>
      </c>
      <c r="HX203" s="6">
        <v>0</v>
      </c>
      <c r="HY203" s="6">
        <v>0</v>
      </c>
      <c r="HZ203" s="6">
        <v>0</v>
      </c>
      <c r="IA203" s="6">
        <v>0</v>
      </c>
      <c r="IB203" s="7">
        <v>0</v>
      </c>
    </row>
    <row r="204" spans="3:236" ht="14">
      <c r="C204" s="5" t="s">
        <v>210</v>
      </c>
      <c r="D204" s="6">
        <v>56584</v>
      </c>
      <c r="E204" s="6">
        <v>47328</v>
      </c>
      <c r="F204" s="6">
        <v>44150</v>
      </c>
      <c r="G204" s="6">
        <v>54000</v>
      </c>
      <c r="H204" s="6">
        <v>70101</v>
      </c>
      <c r="I204" s="6">
        <v>77632</v>
      </c>
      <c r="J204" s="6">
        <v>91462</v>
      </c>
      <c r="K204" s="6">
        <v>85891</v>
      </c>
      <c r="L204" s="19">
        <v>112344</v>
      </c>
      <c r="M204" s="17"/>
      <c r="N204" s="18"/>
      <c r="O204" s="6">
        <v>119237</v>
      </c>
      <c r="P204" s="6">
        <v>104835</v>
      </c>
      <c r="Q204" s="6">
        <v>166380</v>
      </c>
      <c r="R204" s="6">
        <v>132731</v>
      </c>
      <c r="S204" s="6">
        <v>162906</v>
      </c>
      <c r="T204" s="6">
        <v>153584</v>
      </c>
      <c r="U204" s="6">
        <v>158124</v>
      </c>
      <c r="V204" s="6">
        <v>154206</v>
      </c>
      <c r="W204" s="6">
        <v>170683</v>
      </c>
      <c r="X204" s="6">
        <v>185041</v>
      </c>
      <c r="Y204" s="6">
        <v>196857</v>
      </c>
      <c r="Z204" s="7">
        <v>117203.8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0</v>
      </c>
      <c r="AJ204" s="6">
        <v>0</v>
      </c>
      <c r="AK204" s="6">
        <v>0</v>
      </c>
      <c r="AL204" s="6">
        <v>0</v>
      </c>
      <c r="AM204" s="6">
        <v>0</v>
      </c>
      <c r="AN204" s="6">
        <v>0</v>
      </c>
      <c r="AO204" s="6">
        <v>0</v>
      </c>
      <c r="AP204" s="6">
        <v>0</v>
      </c>
      <c r="AQ204" s="6">
        <v>0</v>
      </c>
      <c r="AR204" s="6">
        <v>0</v>
      </c>
      <c r="AS204" s="6">
        <v>0</v>
      </c>
      <c r="AT204" s="6">
        <v>0</v>
      </c>
      <c r="AU204" s="7">
        <v>0</v>
      </c>
      <c r="AV204" s="6">
        <v>166436</v>
      </c>
      <c r="AW204" s="6">
        <v>134274</v>
      </c>
      <c r="AX204" s="6">
        <v>113519</v>
      </c>
      <c r="AY204" s="6">
        <v>140250</v>
      </c>
      <c r="AZ204" s="6">
        <v>180431</v>
      </c>
      <c r="BA204" s="6">
        <v>213537</v>
      </c>
      <c r="BB204" s="6">
        <v>248295</v>
      </c>
      <c r="BC204" s="6">
        <v>212926</v>
      </c>
      <c r="BD204" s="6">
        <v>324982</v>
      </c>
      <c r="BE204" s="6">
        <v>344445</v>
      </c>
      <c r="BF204" s="6">
        <v>264324</v>
      </c>
      <c r="BG204" s="6">
        <v>233782</v>
      </c>
      <c r="BH204" s="6">
        <v>300719</v>
      </c>
      <c r="BI204" s="6">
        <v>371510</v>
      </c>
      <c r="BJ204" s="6">
        <v>343853</v>
      </c>
      <c r="BK204" s="6">
        <v>352657</v>
      </c>
      <c r="BL204" s="6">
        <v>344993</v>
      </c>
      <c r="BM204" s="6">
        <v>383399</v>
      </c>
      <c r="BN204" s="6">
        <v>419721</v>
      </c>
      <c r="BO204" s="6">
        <v>446109</v>
      </c>
      <c r="BP204" s="7">
        <v>277008.09999999998</v>
      </c>
      <c r="BQ204" s="6">
        <v>0</v>
      </c>
      <c r="BR204" s="6">
        <v>0</v>
      </c>
      <c r="BS204" s="6">
        <v>0</v>
      </c>
      <c r="BT204" s="6">
        <v>0</v>
      </c>
      <c r="BU204" s="6">
        <v>0</v>
      </c>
      <c r="BV204" s="6">
        <v>0</v>
      </c>
      <c r="BW204" s="6">
        <v>0</v>
      </c>
      <c r="BX204" s="6">
        <v>0</v>
      </c>
      <c r="BY204" s="6">
        <v>0</v>
      </c>
      <c r="BZ204" s="6">
        <v>0</v>
      </c>
      <c r="CA204" s="6">
        <v>0</v>
      </c>
      <c r="CB204" s="6">
        <v>0</v>
      </c>
      <c r="CC204" s="6">
        <v>0</v>
      </c>
      <c r="CD204" s="6">
        <v>0</v>
      </c>
      <c r="CE204" s="6">
        <v>0</v>
      </c>
      <c r="CF204" s="6">
        <v>0</v>
      </c>
      <c r="CG204" s="6">
        <v>0</v>
      </c>
      <c r="CH204" s="6">
        <v>0</v>
      </c>
      <c r="CI204" s="6">
        <v>0</v>
      </c>
      <c r="CJ204" s="6">
        <v>0</v>
      </c>
      <c r="CK204" s="7">
        <v>0</v>
      </c>
      <c r="CL204" s="6">
        <v>0</v>
      </c>
      <c r="CM204" s="6">
        <v>0</v>
      </c>
      <c r="CN204" s="6">
        <v>0</v>
      </c>
      <c r="CO204" s="6">
        <v>0</v>
      </c>
      <c r="CP204" s="6">
        <v>0</v>
      </c>
      <c r="CQ204" s="6">
        <v>0</v>
      </c>
      <c r="CR204" s="6">
        <v>0</v>
      </c>
      <c r="CS204" s="6">
        <v>0</v>
      </c>
      <c r="CT204" s="6">
        <v>0</v>
      </c>
      <c r="CU204" s="6">
        <v>0</v>
      </c>
      <c r="CV204" s="6">
        <v>0</v>
      </c>
      <c r="CW204" s="6">
        <v>0</v>
      </c>
      <c r="CX204" s="6">
        <v>0</v>
      </c>
      <c r="CY204" s="6">
        <v>0</v>
      </c>
      <c r="CZ204" s="6">
        <v>0</v>
      </c>
      <c r="DA204" s="6">
        <v>0</v>
      </c>
      <c r="DB204" s="6">
        <v>0</v>
      </c>
      <c r="DC204" s="6">
        <v>0</v>
      </c>
      <c r="DD204" s="6">
        <v>0</v>
      </c>
      <c r="DE204" s="6">
        <v>0</v>
      </c>
      <c r="DF204" s="7">
        <v>0</v>
      </c>
      <c r="DG204" s="6">
        <v>0</v>
      </c>
      <c r="DH204" s="6">
        <v>0</v>
      </c>
      <c r="DI204" s="6">
        <v>0</v>
      </c>
      <c r="DJ204" s="6">
        <v>0</v>
      </c>
      <c r="DK204" s="6">
        <v>0</v>
      </c>
      <c r="DL204" s="6">
        <v>0</v>
      </c>
      <c r="DM204" s="6">
        <v>0</v>
      </c>
      <c r="DN204" s="6">
        <v>0</v>
      </c>
      <c r="DO204" s="6">
        <v>0</v>
      </c>
      <c r="DP204" s="6">
        <v>0</v>
      </c>
      <c r="DQ204" s="6">
        <v>0</v>
      </c>
      <c r="DR204" s="6">
        <v>0</v>
      </c>
      <c r="DS204" s="6">
        <v>0</v>
      </c>
      <c r="DT204" s="6">
        <v>0</v>
      </c>
      <c r="DU204" s="6">
        <v>0</v>
      </c>
      <c r="DV204" s="6">
        <v>0</v>
      </c>
      <c r="DW204" s="6">
        <v>0</v>
      </c>
      <c r="DX204" s="6">
        <v>0</v>
      </c>
      <c r="DY204" s="6">
        <v>0</v>
      </c>
      <c r="DZ204" s="6">
        <v>0</v>
      </c>
      <c r="EA204" s="7">
        <v>0</v>
      </c>
      <c r="EB204" s="6">
        <v>0</v>
      </c>
      <c r="EC204" s="6">
        <v>0</v>
      </c>
      <c r="ED204" s="6">
        <v>0</v>
      </c>
      <c r="EE204" s="6">
        <v>0</v>
      </c>
      <c r="EF204" s="6">
        <v>0</v>
      </c>
      <c r="EG204" s="6">
        <v>0</v>
      </c>
      <c r="EH204" s="6">
        <v>0</v>
      </c>
      <c r="EI204" s="6">
        <v>0</v>
      </c>
      <c r="EJ204" s="6">
        <v>0</v>
      </c>
      <c r="EK204" s="6">
        <v>0</v>
      </c>
      <c r="EL204" s="6">
        <v>0</v>
      </c>
      <c r="EM204" s="6">
        <v>0</v>
      </c>
      <c r="EN204" s="6">
        <v>0</v>
      </c>
      <c r="EO204" s="6">
        <v>0</v>
      </c>
      <c r="EP204" s="6">
        <v>0</v>
      </c>
      <c r="EQ204" s="6">
        <v>0</v>
      </c>
      <c r="ER204" s="6">
        <v>0</v>
      </c>
      <c r="ES204" s="6">
        <v>0</v>
      </c>
      <c r="ET204" s="6">
        <v>0</v>
      </c>
      <c r="EU204" s="6">
        <v>0</v>
      </c>
      <c r="EV204" s="7">
        <v>0</v>
      </c>
      <c r="EW204" s="6">
        <v>0</v>
      </c>
      <c r="EX204" s="6">
        <v>0</v>
      </c>
      <c r="EY204" s="6">
        <v>0</v>
      </c>
      <c r="EZ204" s="6">
        <v>0</v>
      </c>
      <c r="FA204" s="6">
        <v>0</v>
      </c>
      <c r="FB204" s="6">
        <v>0</v>
      </c>
      <c r="FC204" s="6">
        <v>0</v>
      </c>
      <c r="FD204" s="6">
        <v>0</v>
      </c>
      <c r="FE204" s="6">
        <v>0</v>
      </c>
      <c r="FF204" s="6">
        <v>0</v>
      </c>
      <c r="FG204" s="6">
        <v>0</v>
      </c>
      <c r="FH204" s="6">
        <v>0</v>
      </c>
      <c r="FI204" s="6">
        <v>0</v>
      </c>
      <c r="FJ204" s="6">
        <v>0</v>
      </c>
      <c r="FK204" s="6">
        <v>0</v>
      </c>
      <c r="FL204" s="6">
        <v>0</v>
      </c>
      <c r="FM204" s="6">
        <v>0</v>
      </c>
      <c r="FN204" s="6">
        <v>0</v>
      </c>
      <c r="FO204" s="6">
        <v>0</v>
      </c>
      <c r="FP204" s="6">
        <v>0</v>
      </c>
      <c r="FQ204" s="7">
        <v>0</v>
      </c>
      <c r="FR204" s="6">
        <v>0</v>
      </c>
      <c r="FS204" s="6">
        <v>0</v>
      </c>
      <c r="FT204" s="6">
        <v>0</v>
      </c>
      <c r="FU204" s="6">
        <v>0</v>
      </c>
      <c r="FV204" s="6">
        <v>0</v>
      </c>
      <c r="FW204" s="6">
        <v>0</v>
      </c>
      <c r="FX204" s="6">
        <v>0</v>
      </c>
      <c r="FY204" s="6">
        <v>0</v>
      </c>
      <c r="FZ204" s="6">
        <v>0</v>
      </c>
      <c r="GA204" s="6">
        <v>0</v>
      </c>
      <c r="GB204" s="6">
        <v>0</v>
      </c>
      <c r="GC204" s="6">
        <v>0</v>
      </c>
      <c r="GD204" s="6">
        <v>0</v>
      </c>
      <c r="GE204" s="6">
        <v>0</v>
      </c>
      <c r="GF204" s="6">
        <v>0</v>
      </c>
      <c r="GG204" s="6">
        <v>0</v>
      </c>
      <c r="GH204" s="6">
        <v>0</v>
      </c>
      <c r="GI204" s="6">
        <v>0</v>
      </c>
      <c r="GJ204" s="6">
        <v>0</v>
      </c>
      <c r="GK204" s="6">
        <v>0</v>
      </c>
      <c r="GL204" s="7">
        <v>0</v>
      </c>
      <c r="GM204" s="6">
        <v>0</v>
      </c>
      <c r="GN204" s="6">
        <v>0</v>
      </c>
      <c r="GO204" s="6">
        <v>0</v>
      </c>
      <c r="GP204" s="6">
        <v>0</v>
      </c>
      <c r="GQ204" s="6">
        <v>0</v>
      </c>
      <c r="GR204" s="6">
        <v>0</v>
      </c>
      <c r="GS204" s="6">
        <v>0</v>
      </c>
      <c r="GT204" s="6">
        <v>0</v>
      </c>
      <c r="GU204" s="6">
        <v>0</v>
      </c>
      <c r="GV204" s="6">
        <v>0</v>
      </c>
      <c r="GW204" s="6">
        <v>0</v>
      </c>
      <c r="GX204" s="6">
        <v>0</v>
      </c>
      <c r="GY204" s="6">
        <v>0</v>
      </c>
      <c r="GZ204" s="6">
        <v>0</v>
      </c>
      <c r="HA204" s="6">
        <v>0</v>
      </c>
      <c r="HB204" s="6">
        <v>0</v>
      </c>
      <c r="HC204" s="6">
        <v>0</v>
      </c>
      <c r="HD204" s="6">
        <v>0</v>
      </c>
      <c r="HE204" s="6">
        <v>0</v>
      </c>
      <c r="HF204" s="6">
        <v>0</v>
      </c>
      <c r="HG204" s="7">
        <v>0</v>
      </c>
      <c r="HH204" s="6">
        <v>0</v>
      </c>
      <c r="HI204" s="6">
        <v>0</v>
      </c>
      <c r="HJ204" s="6">
        <v>0</v>
      </c>
      <c r="HK204" s="6">
        <v>0</v>
      </c>
      <c r="HL204" s="6">
        <v>0</v>
      </c>
      <c r="HM204" s="6">
        <v>0</v>
      </c>
      <c r="HN204" s="6">
        <v>0</v>
      </c>
      <c r="HO204" s="6">
        <v>0</v>
      </c>
      <c r="HP204" s="6">
        <v>0</v>
      </c>
      <c r="HQ204" s="6">
        <v>0</v>
      </c>
      <c r="HR204" s="6">
        <v>0</v>
      </c>
      <c r="HS204" s="6">
        <v>0</v>
      </c>
      <c r="HT204" s="6">
        <v>0</v>
      </c>
      <c r="HU204" s="6">
        <v>0</v>
      </c>
      <c r="HV204" s="6">
        <v>0</v>
      </c>
      <c r="HW204" s="6">
        <v>0</v>
      </c>
      <c r="HX204" s="6">
        <v>0</v>
      </c>
      <c r="HY204" s="6">
        <v>0</v>
      </c>
      <c r="HZ204" s="6">
        <v>0</v>
      </c>
      <c r="IA204" s="6">
        <v>0</v>
      </c>
      <c r="IB204" s="7">
        <v>0</v>
      </c>
    </row>
    <row r="205" spans="3:236" ht="14">
      <c r="C205" s="5" t="s">
        <v>211</v>
      </c>
      <c r="D205" s="6">
        <v>45470</v>
      </c>
      <c r="E205" s="6">
        <v>51399</v>
      </c>
      <c r="F205" s="6">
        <v>71389</v>
      </c>
      <c r="G205" s="6">
        <v>67038</v>
      </c>
      <c r="H205" s="6">
        <v>59025</v>
      </c>
      <c r="I205" s="6">
        <v>51589</v>
      </c>
      <c r="J205" s="6">
        <v>56787</v>
      </c>
      <c r="K205" s="6">
        <v>54274</v>
      </c>
      <c r="L205" s="19">
        <v>68630</v>
      </c>
      <c r="M205" s="17"/>
      <c r="N205" s="18"/>
      <c r="O205" s="6">
        <v>82634</v>
      </c>
      <c r="P205" s="6">
        <v>7970</v>
      </c>
      <c r="Q205" s="6">
        <v>43035</v>
      </c>
      <c r="R205" s="6">
        <v>55172</v>
      </c>
      <c r="S205" s="6">
        <v>48939</v>
      </c>
      <c r="T205" s="6">
        <v>39818</v>
      </c>
      <c r="U205" s="6">
        <v>28966</v>
      </c>
      <c r="V205" s="6">
        <v>30896</v>
      </c>
      <c r="W205" s="6">
        <v>37818</v>
      </c>
      <c r="X205" s="6">
        <v>37818</v>
      </c>
      <c r="Y205" s="6">
        <v>37818</v>
      </c>
      <c r="Z205" s="7">
        <v>48824.25</v>
      </c>
      <c r="AA205" s="6">
        <v>75</v>
      </c>
      <c r="AB205" s="6">
        <v>260</v>
      </c>
      <c r="AC205" s="6">
        <v>333</v>
      </c>
      <c r="AD205" s="6">
        <v>338</v>
      </c>
      <c r="AE205" s="6">
        <v>338</v>
      </c>
      <c r="AF205" s="6">
        <v>21</v>
      </c>
      <c r="AG205" s="6">
        <v>348</v>
      </c>
      <c r="AH205" s="6">
        <v>348</v>
      </c>
      <c r="AI205" s="6">
        <v>335</v>
      </c>
      <c r="AJ205" s="6">
        <v>325</v>
      </c>
      <c r="AK205" s="6">
        <v>0</v>
      </c>
      <c r="AL205" s="6">
        <v>250</v>
      </c>
      <c r="AM205" s="6">
        <v>0</v>
      </c>
      <c r="AN205" s="6">
        <v>13</v>
      </c>
      <c r="AO205" s="6">
        <v>0</v>
      </c>
      <c r="AP205" s="6">
        <v>0</v>
      </c>
      <c r="AQ205" s="6">
        <v>0</v>
      </c>
      <c r="AR205" s="6">
        <v>0</v>
      </c>
      <c r="AS205" s="6">
        <v>0</v>
      </c>
      <c r="AT205" s="6">
        <v>0</v>
      </c>
      <c r="AU205" s="7">
        <v>149.19999999999999</v>
      </c>
      <c r="AV205" s="6">
        <v>472574</v>
      </c>
      <c r="AW205" s="6">
        <v>707256</v>
      </c>
      <c r="AX205" s="6">
        <v>870972</v>
      </c>
      <c r="AY205" s="6">
        <v>831650</v>
      </c>
      <c r="AZ205" s="6">
        <v>801982</v>
      </c>
      <c r="BA205" s="6">
        <v>306694</v>
      </c>
      <c r="BB205" s="6">
        <v>582474</v>
      </c>
      <c r="BC205" s="6">
        <v>419621</v>
      </c>
      <c r="BD205" s="6">
        <v>462388</v>
      </c>
      <c r="BE205" s="6">
        <v>487928</v>
      </c>
      <c r="BF205" s="6">
        <v>60213</v>
      </c>
      <c r="BG205" s="6">
        <v>307706</v>
      </c>
      <c r="BH205" s="6">
        <v>324181</v>
      </c>
      <c r="BI205" s="6">
        <v>352208</v>
      </c>
      <c r="BJ205" s="6">
        <v>420807</v>
      </c>
      <c r="BK205" s="6">
        <v>344373</v>
      </c>
      <c r="BL205" s="6">
        <v>333411</v>
      </c>
      <c r="BM205" s="6">
        <v>233289</v>
      </c>
      <c r="BN205" s="6">
        <v>233289</v>
      </c>
      <c r="BO205" s="6">
        <v>233289</v>
      </c>
      <c r="BP205" s="7">
        <v>439315.25</v>
      </c>
      <c r="BQ205" s="6">
        <v>22512</v>
      </c>
      <c r="BR205" s="6">
        <v>66880</v>
      </c>
      <c r="BS205" s="6">
        <v>11376</v>
      </c>
      <c r="BT205" s="6">
        <v>11656</v>
      </c>
      <c r="BU205" s="6">
        <v>11656</v>
      </c>
      <c r="BV205" s="6">
        <v>5592</v>
      </c>
      <c r="BW205" s="6">
        <v>2784</v>
      </c>
      <c r="BX205" s="6">
        <v>2784</v>
      </c>
      <c r="BY205" s="6">
        <v>2680</v>
      </c>
      <c r="BZ205" s="6">
        <v>2600</v>
      </c>
      <c r="CA205" s="6">
        <v>0</v>
      </c>
      <c r="CB205" s="6">
        <v>2000</v>
      </c>
      <c r="CC205" s="6">
        <v>0</v>
      </c>
      <c r="CD205" s="6">
        <v>104</v>
      </c>
      <c r="CE205" s="6">
        <v>0</v>
      </c>
      <c r="CF205" s="6">
        <v>0</v>
      </c>
      <c r="CG205" s="6">
        <v>0</v>
      </c>
      <c r="CH205" s="6">
        <v>0</v>
      </c>
      <c r="CI205" s="6">
        <v>0</v>
      </c>
      <c r="CJ205" s="6">
        <v>0</v>
      </c>
      <c r="CK205" s="7">
        <v>7131.2</v>
      </c>
      <c r="CL205" s="6">
        <v>5030</v>
      </c>
      <c r="CM205" s="6">
        <v>4046</v>
      </c>
      <c r="CN205" s="6">
        <v>3908</v>
      </c>
      <c r="CO205" s="6">
        <v>3501</v>
      </c>
      <c r="CP205" s="6">
        <v>4040</v>
      </c>
      <c r="CQ205" s="6">
        <v>3775</v>
      </c>
      <c r="CR205" s="6">
        <v>3899</v>
      </c>
      <c r="CS205" s="6">
        <v>4216</v>
      </c>
      <c r="CT205" s="6">
        <v>4096</v>
      </c>
      <c r="CU205" s="6">
        <v>3362</v>
      </c>
      <c r="CV205" s="6">
        <v>1156</v>
      </c>
      <c r="CW205" s="6">
        <v>2368</v>
      </c>
      <c r="CX205" s="6">
        <v>3895</v>
      </c>
      <c r="CY205" s="6">
        <v>3825</v>
      </c>
      <c r="CZ205" s="6">
        <v>4219</v>
      </c>
      <c r="DA205" s="6">
        <v>4216</v>
      </c>
      <c r="DB205" s="6">
        <v>4216</v>
      </c>
      <c r="DC205" s="6">
        <v>4216</v>
      </c>
      <c r="DD205" s="6">
        <v>4216</v>
      </c>
      <c r="DE205" s="6">
        <v>4216</v>
      </c>
      <c r="DF205" s="7">
        <v>3820.8</v>
      </c>
      <c r="DG205" s="6">
        <v>0</v>
      </c>
      <c r="DH205" s="6">
        <v>0</v>
      </c>
      <c r="DI205" s="6">
        <v>0</v>
      </c>
      <c r="DJ205" s="6">
        <v>0</v>
      </c>
      <c r="DK205" s="6">
        <v>0</v>
      </c>
      <c r="DL205" s="6">
        <v>0</v>
      </c>
      <c r="DM205" s="6">
        <v>0</v>
      </c>
      <c r="DN205" s="6">
        <v>0</v>
      </c>
      <c r="DO205" s="6">
        <v>0</v>
      </c>
      <c r="DP205" s="6">
        <v>0</v>
      </c>
      <c r="DQ205" s="6">
        <v>0</v>
      </c>
      <c r="DR205" s="6">
        <v>0</v>
      </c>
      <c r="DS205" s="6">
        <v>0</v>
      </c>
      <c r="DT205" s="6">
        <v>0</v>
      </c>
      <c r="DU205" s="6">
        <v>0</v>
      </c>
      <c r="DV205" s="6">
        <v>0</v>
      </c>
      <c r="DW205" s="6">
        <v>0</v>
      </c>
      <c r="DX205" s="6">
        <v>0</v>
      </c>
      <c r="DY205" s="6">
        <v>0</v>
      </c>
      <c r="DZ205" s="6">
        <v>0</v>
      </c>
      <c r="EA205" s="7">
        <v>0</v>
      </c>
      <c r="EB205" s="6">
        <v>1269</v>
      </c>
      <c r="EC205" s="6">
        <v>3025</v>
      </c>
      <c r="ED205" s="6">
        <v>3084</v>
      </c>
      <c r="EE205" s="6">
        <v>2315</v>
      </c>
      <c r="EF205" s="6">
        <v>2315</v>
      </c>
      <c r="EG205" s="6">
        <v>2043</v>
      </c>
      <c r="EH205" s="6">
        <v>2521</v>
      </c>
      <c r="EI205" s="6">
        <v>2881</v>
      </c>
      <c r="EJ205" s="6">
        <v>2873</v>
      </c>
      <c r="EK205" s="6">
        <v>2296</v>
      </c>
      <c r="EL205" s="6">
        <v>0</v>
      </c>
      <c r="EM205" s="6">
        <v>1993</v>
      </c>
      <c r="EN205" s="6">
        <v>2319</v>
      </c>
      <c r="EO205" s="6">
        <v>4014</v>
      </c>
      <c r="EP205" s="6">
        <v>3547</v>
      </c>
      <c r="EQ205" s="6">
        <v>2881</v>
      </c>
      <c r="ER205" s="6">
        <v>1898</v>
      </c>
      <c r="ES205" s="6">
        <v>2098</v>
      </c>
      <c r="ET205" s="6">
        <v>2098</v>
      </c>
      <c r="EU205" s="6">
        <v>2098</v>
      </c>
      <c r="EV205" s="7">
        <v>2378.4</v>
      </c>
      <c r="EW205" s="6">
        <v>0</v>
      </c>
      <c r="EX205" s="6">
        <v>0</v>
      </c>
      <c r="EY205" s="6">
        <v>0</v>
      </c>
      <c r="EZ205" s="6">
        <v>0</v>
      </c>
      <c r="FA205" s="6">
        <v>0</v>
      </c>
      <c r="FB205" s="6">
        <v>0</v>
      </c>
      <c r="FC205" s="6">
        <v>0</v>
      </c>
      <c r="FD205" s="6">
        <v>0</v>
      </c>
      <c r="FE205" s="6">
        <v>0</v>
      </c>
      <c r="FF205" s="6">
        <v>0</v>
      </c>
      <c r="FG205" s="6">
        <v>0</v>
      </c>
      <c r="FH205" s="6">
        <v>0</v>
      </c>
      <c r="FI205" s="6">
        <v>0</v>
      </c>
      <c r="FJ205" s="6">
        <v>0</v>
      </c>
      <c r="FK205" s="6">
        <v>0</v>
      </c>
      <c r="FL205" s="6">
        <v>0</v>
      </c>
      <c r="FM205" s="6">
        <v>0</v>
      </c>
      <c r="FN205" s="6">
        <v>0</v>
      </c>
      <c r="FO205" s="6">
        <v>0</v>
      </c>
      <c r="FP205" s="6">
        <v>0</v>
      </c>
      <c r="FQ205" s="7">
        <v>0</v>
      </c>
      <c r="FR205" s="6">
        <v>6667</v>
      </c>
      <c r="FS205" s="6">
        <v>12952</v>
      </c>
      <c r="FT205" s="6">
        <v>21231</v>
      </c>
      <c r="FU205" s="6">
        <v>20903</v>
      </c>
      <c r="FV205" s="6">
        <v>21186</v>
      </c>
      <c r="FW205" s="6">
        <v>345</v>
      </c>
      <c r="FX205" s="6">
        <v>316</v>
      </c>
      <c r="FY205" s="6">
        <v>653</v>
      </c>
      <c r="FZ205" s="6">
        <v>461</v>
      </c>
      <c r="GA205" s="6">
        <v>494</v>
      </c>
      <c r="GB205" s="6">
        <v>0</v>
      </c>
      <c r="GC205" s="6">
        <v>383</v>
      </c>
      <c r="GD205" s="6">
        <v>483</v>
      </c>
      <c r="GE205" s="6">
        <v>400</v>
      </c>
      <c r="GF205" s="6">
        <v>2754</v>
      </c>
      <c r="GG205" s="6">
        <v>483</v>
      </c>
      <c r="GH205" s="6">
        <v>483</v>
      </c>
      <c r="GI205" s="6">
        <v>483</v>
      </c>
      <c r="GJ205" s="6">
        <v>483</v>
      </c>
      <c r="GK205" s="6">
        <v>483</v>
      </c>
      <c r="GL205" s="7">
        <v>4582.1499999999996</v>
      </c>
      <c r="GM205" s="6">
        <v>913</v>
      </c>
      <c r="GN205" s="6">
        <v>2700</v>
      </c>
      <c r="GO205" s="6">
        <v>363</v>
      </c>
      <c r="GP205" s="6">
        <v>373</v>
      </c>
      <c r="GQ205" s="6">
        <v>373</v>
      </c>
      <c r="GR205" s="6">
        <v>226</v>
      </c>
      <c r="GS205" s="6">
        <v>0</v>
      </c>
      <c r="GT205" s="6">
        <v>0</v>
      </c>
      <c r="GU205" s="6">
        <v>0</v>
      </c>
      <c r="GV205" s="6">
        <v>0</v>
      </c>
      <c r="GW205" s="6">
        <v>0</v>
      </c>
      <c r="GX205" s="6">
        <v>0</v>
      </c>
      <c r="GY205" s="6">
        <v>0</v>
      </c>
      <c r="GZ205" s="6">
        <v>0</v>
      </c>
      <c r="HA205" s="6">
        <v>0</v>
      </c>
      <c r="HB205" s="6">
        <v>0</v>
      </c>
      <c r="HC205" s="6">
        <v>0</v>
      </c>
      <c r="HD205" s="6">
        <v>0</v>
      </c>
      <c r="HE205" s="6">
        <v>0</v>
      </c>
      <c r="HF205" s="6">
        <v>0</v>
      </c>
      <c r="HG205" s="7">
        <v>247.4</v>
      </c>
      <c r="HH205" s="6">
        <v>786</v>
      </c>
      <c r="HI205" s="6">
        <v>1777</v>
      </c>
      <c r="HJ205" s="6">
        <v>259</v>
      </c>
      <c r="HK205" s="6">
        <v>134</v>
      </c>
      <c r="HL205" s="6">
        <v>134</v>
      </c>
      <c r="HM205" s="6">
        <v>0</v>
      </c>
      <c r="HN205" s="6">
        <v>0</v>
      </c>
      <c r="HO205" s="6">
        <v>0</v>
      </c>
      <c r="HP205" s="6">
        <v>0</v>
      </c>
      <c r="HQ205" s="6">
        <v>0</v>
      </c>
      <c r="HR205" s="6">
        <v>0</v>
      </c>
      <c r="HS205" s="6">
        <v>0</v>
      </c>
      <c r="HT205" s="6">
        <v>0</v>
      </c>
      <c r="HU205" s="6">
        <v>0</v>
      </c>
      <c r="HV205" s="6">
        <v>0</v>
      </c>
      <c r="HW205" s="6">
        <v>0</v>
      </c>
      <c r="HX205" s="6">
        <v>0</v>
      </c>
      <c r="HY205" s="6">
        <v>0</v>
      </c>
      <c r="HZ205" s="6">
        <v>0</v>
      </c>
      <c r="IA205" s="6">
        <v>0</v>
      </c>
      <c r="IB205" s="7">
        <v>154.5</v>
      </c>
    </row>
    <row r="206" spans="3:236" ht="14">
      <c r="C206" s="5" t="s">
        <v>212</v>
      </c>
      <c r="D206" s="6">
        <v>263948</v>
      </c>
      <c r="E206" s="6">
        <v>290673</v>
      </c>
      <c r="F206" s="6">
        <v>254790</v>
      </c>
      <c r="G206" s="6">
        <v>262353</v>
      </c>
      <c r="H206" s="6">
        <v>251799</v>
      </c>
      <c r="I206" s="6">
        <v>243719</v>
      </c>
      <c r="J206" s="6">
        <v>244232</v>
      </c>
      <c r="K206" s="6">
        <v>258297</v>
      </c>
      <c r="L206" s="19">
        <v>251630</v>
      </c>
      <c r="M206" s="17"/>
      <c r="N206" s="18"/>
      <c r="O206" s="6">
        <v>284604</v>
      </c>
      <c r="P206" s="6">
        <v>272190</v>
      </c>
      <c r="Q206" s="6">
        <v>218358</v>
      </c>
      <c r="R206" s="6">
        <v>297596</v>
      </c>
      <c r="S206" s="6">
        <v>346852</v>
      </c>
      <c r="T206" s="6">
        <v>281279</v>
      </c>
      <c r="U206" s="6">
        <v>283502</v>
      </c>
      <c r="V206" s="6">
        <v>270666</v>
      </c>
      <c r="W206" s="6">
        <v>296697</v>
      </c>
      <c r="X206" s="6">
        <v>346534</v>
      </c>
      <c r="Y206" s="6">
        <v>303598</v>
      </c>
      <c r="Z206" s="7">
        <v>276165.84999999998</v>
      </c>
      <c r="AA206" s="6">
        <v>1800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0</v>
      </c>
      <c r="AJ206" s="6">
        <v>0</v>
      </c>
      <c r="AK206" s="6">
        <v>0</v>
      </c>
      <c r="AL206" s="6">
        <v>0</v>
      </c>
      <c r="AM206" s="6">
        <v>0</v>
      </c>
      <c r="AN206" s="6">
        <v>0</v>
      </c>
      <c r="AO206" s="6">
        <v>0</v>
      </c>
      <c r="AP206" s="6">
        <v>0</v>
      </c>
      <c r="AQ206" s="6">
        <v>0</v>
      </c>
      <c r="AR206" s="6">
        <v>0</v>
      </c>
      <c r="AS206" s="6">
        <v>0</v>
      </c>
      <c r="AT206" s="6">
        <v>0</v>
      </c>
      <c r="AU206" s="7">
        <v>90</v>
      </c>
      <c r="AV206" s="6">
        <v>820391</v>
      </c>
      <c r="AW206" s="6">
        <v>938123</v>
      </c>
      <c r="AX206" s="6">
        <v>837765</v>
      </c>
      <c r="AY206" s="6">
        <v>861868</v>
      </c>
      <c r="AZ206" s="6">
        <v>804859</v>
      </c>
      <c r="BA206" s="6">
        <v>758033</v>
      </c>
      <c r="BB206" s="6">
        <v>745618</v>
      </c>
      <c r="BC206" s="6">
        <v>844533</v>
      </c>
      <c r="BD206" s="6">
        <v>834059</v>
      </c>
      <c r="BE206" s="6">
        <v>913094</v>
      </c>
      <c r="BF206" s="6">
        <v>895350</v>
      </c>
      <c r="BG206" s="6">
        <v>689012</v>
      </c>
      <c r="BH206" s="6">
        <v>826267</v>
      </c>
      <c r="BI206" s="6">
        <v>923826</v>
      </c>
      <c r="BJ206" s="6">
        <v>889849</v>
      </c>
      <c r="BK206" s="6">
        <v>899930</v>
      </c>
      <c r="BL206" s="6">
        <v>843730</v>
      </c>
      <c r="BM206" s="6">
        <v>936264</v>
      </c>
      <c r="BN206" s="6">
        <v>1159562</v>
      </c>
      <c r="BO206" s="6">
        <v>967057</v>
      </c>
      <c r="BP206" s="7">
        <v>869459.5</v>
      </c>
      <c r="BQ206" s="6">
        <v>9774</v>
      </c>
      <c r="BR206" s="6">
        <v>0</v>
      </c>
      <c r="BS206" s="6">
        <v>0</v>
      </c>
      <c r="BT206" s="6">
        <v>0</v>
      </c>
      <c r="BU206" s="6">
        <v>0</v>
      </c>
      <c r="BV206" s="6">
        <v>0</v>
      </c>
      <c r="BW206" s="6">
        <v>0</v>
      </c>
      <c r="BX206" s="6">
        <v>0</v>
      </c>
      <c r="BY206" s="6">
        <v>0</v>
      </c>
      <c r="BZ206" s="6">
        <v>0</v>
      </c>
      <c r="CA206" s="6">
        <v>0</v>
      </c>
      <c r="CB206" s="6">
        <v>0</v>
      </c>
      <c r="CC206" s="6">
        <v>0</v>
      </c>
      <c r="CD206" s="6">
        <v>0</v>
      </c>
      <c r="CE206" s="6">
        <v>0</v>
      </c>
      <c r="CF206" s="6">
        <v>0</v>
      </c>
      <c r="CG206" s="6">
        <v>0</v>
      </c>
      <c r="CH206" s="6">
        <v>0</v>
      </c>
      <c r="CI206" s="6">
        <v>0</v>
      </c>
      <c r="CJ206" s="6">
        <v>0</v>
      </c>
      <c r="CK206" s="7">
        <v>488.7</v>
      </c>
      <c r="CL206" s="6">
        <v>0</v>
      </c>
      <c r="CM206" s="6">
        <v>0</v>
      </c>
      <c r="CN206" s="6">
        <v>0</v>
      </c>
      <c r="CO206" s="6">
        <v>0</v>
      </c>
      <c r="CP206" s="6">
        <v>0</v>
      </c>
      <c r="CQ206" s="6">
        <v>0</v>
      </c>
      <c r="CR206" s="6">
        <v>0</v>
      </c>
      <c r="CS206" s="6">
        <v>0</v>
      </c>
      <c r="CT206" s="6">
        <v>0</v>
      </c>
      <c r="CU206" s="6">
        <v>0</v>
      </c>
      <c r="CV206" s="6">
        <v>0</v>
      </c>
      <c r="CW206" s="6">
        <v>0</v>
      </c>
      <c r="CX206" s="6">
        <v>0</v>
      </c>
      <c r="CY206" s="6">
        <v>0</v>
      </c>
      <c r="CZ206" s="6">
        <v>0</v>
      </c>
      <c r="DA206" s="6">
        <v>0</v>
      </c>
      <c r="DB206" s="6">
        <v>0</v>
      </c>
      <c r="DC206" s="6">
        <v>0</v>
      </c>
      <c r="DD206" s="6">
        <v>0</v>
      </c>
      <c r="DE206" s="6">
        <v>0</v>
      </c>
      <c r="DF206" s="7">
        <v>0</v>
      </c>
      <c r="DG206" s="6">
        <v>0</v>
      </c>
      <c r="DH206" s="6">
        <v>0</v>
      </c>
      <c r="DI206" s="6">
        <v>0</v>
      </c>
      <c r="DJ206" s="6">
        <v>0</v>
      </c>
      <c r="DK206" s="6">
        <v>0</v>
      </c>
      <c r="DL206" s="6">
        <v>0</v>
      </c>
      <c r="DM206" s="6">
        <v>0</v>
      </c>
      <c r="DN206" s="6">
        <v>0</v>
      </c>
      <c r="DO206" s="6">
        <v>0</v>
      </c>
      <c r="DP206" s="6">
        <v>0</v>
      </c>
      <c r="DQ206" s="6">
        <v>0</v>
      </c>
      <c r="DR206" s="6">
        <v>0</v>
      </c>
      <c r="DS206" s="6">
        <v>0</v>
      </c>
      <c r="DT206" s="6">
        <v>0</v>
      </c>
      <c r="DU206" s="6">
        <v>0</v>
      </c>
      <c r="DV206" s="6">
        <v>0</v>
      </c>
      <c r="DW206" s="6">
        <v>0</v>
      </c>
      <c r="DX206" s="6">
        <v>0</v>
      </c>
      <c r="DY206" s="6">
        <v>0</v>
      </c>
      <c r="DZ206" s="6">
        <v>0</v>
      </c>
      <c r="EA206" s="7">
        <v>0</v>
      </c>
      <c r="EB206" s="6">
        <v>1928</v>
      </c>
      <c r="EC206" s="6">
        <v>1628</v>
      </c>
      <c r="ED206" s="6">
        <v>1292</v>
      </c>
      <c r="EE206" s="6">
        <v>1574</v>
      </c>
      <c r="EF206" s="6">
        <v>1032</v>
      </c>
      <c r="EG206" s="6">
        <v>34</v>
      </c>
      <c r="EH206" s="6">
        <v>1184</v>
      </c>
      <c r="EI206" s="6">
        <v>1718</v>
      </c>
      <c r="EJ206" s="6">
        <v>1236</v>
      </c>
      <c r="EK206" s="6">
        <v>1460</v>
      </c>
      <c r="EL206" s="6">
        <v>1478</v>
      </c>
      <c r="EM206" s="6">
        <v>1146</v>
      </c>
      <c r="EN206" s="6">
        <v>1284</v>
      </c>
      <c r="EO206" s="6">
        <v>1250</v>
      </c>
      <c r="EP206" s="6">
        <v>986</v>
      </c>
      <c r="EQ206" s="6">
        <v>822</v>
      </c>
      <c r="ER206" s="6">
        <v>1130</v>
      </c>
      <c r="ES206" s="6">
        <v>1434</v>
      </c>
      <c r="ET206" s="6">
        <v>1514</v>
      </c>
      <c r="EU206" s="6">
        <v>1176</v>
      </c>
      <c r="EV206" s="7">
        <v>1265.3</v>
      </c>
      <c r="EW206" s="6">
        <v>332</v>
      </c>
      <c r="EX206" s="6">
        <v>86</v>
      </c>
      <c r="EY206" s="6">
        <v>28</v>
      </c>
      <c r="EZ206" s="6">
        <v>0</v>
      </c>
      <c r="FA206" s="6">
        <v>52</v>
      </c>
      <c r="FB206" s="6">
        <v>164</v>
      </c>
      <c r="FC206" s="6">
        <v>66</v>
      </c>
      <c r="FD206" s="6">
        <v>0</v>
      </c>
      <c r="FE206" s="6">
        <v>0</v>
      </c>
      <c r="FF206" s="6">
        <v>0</v>
      </c>
      <c r="FG206" s="6">
        <v>0</v>
      </c>
      <c r="FH206" s="6">
        <v>0</v>
      </c>
      <c r="FI206" s="6">
        <v>0</v>
      </c>
      <c r="FJ206" s="6">
        <v>0</v>
      </c>
      <c r="FK206" s="6">
        <v>0</v>
      </c>
      <c r="FL206" s="6">
        <v>0</v>
      </c>
      <c r="FM206" s="6">
        <v>0</v>
      </c>
      <c r="FN206" s="6">
        <v>0</v>
      </c>
      <c r="FO206" s="6">
        <v>0</v>
      </c>
      <c r="FP206" s="6">
        <v>0</v>
      </c>
      <c r="FQ206" s="7">
        <v>36.4</v>
      </c>
      <c r="FR206" s="6">
        <v>1487</v>
      </c>
      <c r="FS206" s="6">
        <v>2989</v>
      </c>
      <c r="FT206" s="6">
        <v>2342</v>
      </c>
      <c r="FU206" s="6">
        <v>2973</v>
      </c>
      <c r="FV206" s="6">
        <v>2704</v>
      </c>
      <c r="FW206" s="6">
        <v>2387</v>
      </c>
      <c r="FX206" s="6">
        <v>1840</v>
      </c>
      <c r="FY206" s="6">
        <v>1479</v>
      </c>
      <c r="FZ206" s="6">
        <v>1637</v>
      </c>
      <c r="GA206" s="6">
        <v>195</v>
      </c>
      <c r="GB206" s="6">
        <v>194</v>
      </c>
      <c r="GC206" s="6">
        <v>953</v>
      </c>
      <c r="GD206" s="6">
        <v>1692</v>
      </c>
      <c r="GE206" s="6">
        <v>541</v>
      </c>
      <c r="GF206" s="6">
        <v>514</v>
      </c>
      <c r="GG206" s="6">
        <v>279</v>
      </c>
      <c r="GH206" s="6">
        <v>432</v>
      </c>
      <c r="GI206" s="6">
        <v>640</v>
      </c>
      <c r="GJ206" s="6">
        <v>648</v>
      </c>
      <c r="GK206" s="6">
        <v>674</v>
      </c>
      <c r="GL206" s="7">
        <v>1330</v>
      </c>
      <c r="GM206" s="6">
        <v>0</v>
      </c>
      <c r="GN206" s="6">
        <v>0</v>
      </c>
      <c r="GO206" s="6">
        <v>0</v>
      </c>
      <c r="GP206" s="6">
        <v>0</v>
      </c>
      <c r="GQ206" s="6">
        <v>0</v>
      </c>
      <c r="GR206" s="6">
        <v>0</v>
      </c>
      <c r="GS206" s="6">
        <v>0</v>
      </c>
      <c r="GT206" s="6">
        <v>0</v>
      </c>
      <c r="GU206" s="6">
        <v>0</v>
      </c>
      <c r="GV206" s="6">
        <v>0</v>
      </c>
      <c r="GW206" s="6">
        <v>0</v>
      </c>
      <c r="GX206" s="6">
        <v>0</v>
      </c>
      <c r="GY206" s="6">
        <v>0</v>
      </c>
      <c r="GZ206" s="6">
        <v>0</v>
      </c>
      <c r="HA206" s="6">
        <v>0</v>
      </c>
      <c r="HB206" s="6">
        <v>0</v>
      </c>
      <c r="HC206" s="6">
        <v>0</v>
      </c>
      <c r="HD206" s="6">
        <v>0</v>
      </c>
      <c r="HE206" s="6">
        <v>0</v>
      </c>
      <c r="HF206" s="6">
        <v>0</v>
      </c>
      <c r="HG206" s="7">
        <v>0</v>
      </c>
      <c r="HH206" s="6">
        <v>0</v>
      </c>
      <c r="HI206" s="6">
        <v>0</v>
      </c>
      <c r="HJ206" s="6">
        <v>0</v>
      </c>
      <c r="HK206" s="6">
        <v>0</v>
      </c>
      <c r="HL206" s="6">
        <v>0</v>
      </c>
      <c r="HM206" s="6">
        <v>0</v>
      </c>
      <c r="HN206" s="6">
        <v>0</v>
      </c>
      <c r="HO206" s="6">
        <v>0</v>
      </c>
      <c r="HP206" s="6">
        <v>0</v>
      </c>
      <c r="HQ206" s="6">
        <v>0</v>
      </c>
      <c r="HR206" s="6">
        <v>0</v>
      </c>
      <c r="HS206" s="6">
        <v>0</v>
      </c>
      <c r="HT206" s="6">
        <v>0</v>
      </c>
      <c r="HU206" s="6">
        <v>0</v>
      </c>
      <c r="HV206" s="6">
        <v>0</v>
      </c>
      <c r="HW206" s="6">
        <v>0</v>
      </c>
      <c r="HX206" s="6">
        <v>0</v>
      </c>
      <c r="HY206" s="6">
        <v>0</v>
      </c>
      <c r="HZ206" s="6">
        <v>0</v>
      </c>
      <c r="IA206" s="6">
        <v>0</v>
      </c>
      <c r="IB206" s="7">
        <v>0</v>
      </c>
    </row>
    <row r="207" spans="3:236" ht="14">
      <c r="C207" s="5" t="s">
        <v>213</v>
      </c>
      <c r="D207" s="6">
        <v>1052281</v>
      </c>
      <c r="E207" s="6">
        <v>1236585</v>
      </c>
      <c r="F207" s="6">
        <v>1341712</v>
      </c>
      <c r="G207" s="6">
        <v>1329271</v>
      </c>
      <c r="H207" s="6">
        <v>1359114</v>
      </c>
      <c r="I207" s="6">
        <v>1422380</v>
      </c>
      <c r="J207" s="6">
        <v>1221752</v>
      </c>
      <c r="K207" s="6">
        <v>1005510</v>
      </c>
      <c r="L207" s="19">
        <v>1316129</v>
      </c>
      <c r="M207" s="17"/>
      <c r="N207" s="18"/>
      <c r="O207" s="6">
        <v>1329441</v>
      </c>
      <c r="P207" s="6">
        <v>1415917</v>
      </c>
      <c r="Q207" s="6">
        <v>1372228</v>
      </c>
      <c r="R207" s="6">
        <v>1512191</v>
      </c>
      <c r="S207" s="6">
        <v>1748436</v>
      </c>
      <c r="T207" s="6">
        <v>1935909</v>
      </c>
      <c r="U207" s="6">
        <v>1924076</v>
      </c>
      <c r="V207" s="6">
        <v>2119013</v>
      </c>
      <c r="W207" s="6">
        <v>2174870</v>
      </c>
      <c r="X207" s="6">
        <v>2360256</v>
      </c>
      <c r="Y207" s="6">
        <v>2593725</v>
      </c>
      <c r="Z207" s="7">
        <v>1588539.8</v>
      </c>
      <c r="AA207" s="6">
        <v>10339591</v>
      </c>
      <c r="AB207" s="6">
        <v>10206313</v>
      </c>
      <c r="AC207" s="6">
        <v>10140426</v>
      </c>
      <c r="AD207" s="6">
        <v>10151091</v>
      </c>
      <c r="AE207" s="6">
        <v>10124495</v>
      </c>
      <c r="AF207" s="6">
        <v>10076347</v>
      </c>
      <c r="AG207" s="6">
        <v>10218751</v>
      </c>
      <c r="AH207" s="6">
        <v>10383047</v>
      </c>
      <c r="AI207" s="6">
        <v>25764058</v>
      </c>
      <c r="AJ207" s="6">
        <v>25781205</v>
      </c>
      <c r="AK207" s="6">
        <v>25715624</v>
      </c>
      <c r="AL207" s="6">
        <v>25749151</v>
      </c>
      <c r="AM207" s="6">
        <v>25688103</v>
      </c>
      <c r="AN207" s="6">
        <v>25588794</v>
      </c>
      <c r="AO207" s="6">
        <v>25520780</v>
      </c>
      <c r="AP207" s="6">
        <v>25525205</v>
      </c>
      <c r="AQ207" s="6">
        <v>25436401</v>
      </c>
      <c r="AR207" s="6">
        <v>25404019</v>
      </c>
      <c r="AS207" s="6">
        <v>25340650</v>
      </c>
      <c r="AT207" s="6">
        <v>25235265</v>
      </c>
      <c r="AU207" s="7">
        <v>19419465.800000001</v>
      </c>
      <c r="AV207" s="6">
        <v>1834439</v>
      </c>
      <c r="AW207" s="6">
        <v>2101319</v>
      </c>
      <c r="AX207" s="6">
        <v>2184244</v>
      </c>
      <c r="AY207" s="6">
        <v>2153538</v>
      </c>
      <c r="AZ207" s="6">
        <v>2224918</v>
      </c>
      <c r="BA207" s="6">
        <v>2462785</v>
      </c>
      <c r="BB207" s="6">
        <v>2029901</v>
      </c>
      <c r="BC207" s="6">
        <v>1607132</v>
      </c>
      <c r="BD207" s="6">
        <v>2030946</v>
      </c>
      <c r="BE207" s="6">
        <v>2046817</v>
      </c>
      <c r="BF207" s="6">
        <v>2172060</v>
      </c>
      <c r="BG207" s="6">
        <v>2099293</v>
      </c>
      <c r="BH207" s="6">
        <v>2315892</v>
      </c>
      <c r="BI207" s="6">
        <v>2663629</v>
      </c>
      <c r="BJ207" s="6">
        <v>2949083</v>
      </c>
      <c r="BK207" s="6">
        <v>2927272</v>
      </c>
      <c r="BL207" s="6">
        <v>3218995</v>
      </c>
      <c r="BM207" s="6">
        <v>3303084</v>
      </c>
      <c r="BN207" s="6">
        <v>3578761</v>
      </c>
      <c r="BO207" s="6">
        <v>3996142</v>
      </c>
      <c r="BP207" s="7">
        <v>2495012.5</v>
      </c>
      <c r="BQ207" s="6">
        <v>1654335</v>
      </c>
      <c r="BR207" s="6">
        <v>1633011</v>
      </c>
      <c r="BS207" s="6">
        <v>1622468</v>
      </c>
      <c r="BT207" s="6">
        <v>1624175</v>
      </c>
      <c r="BU207" s="6">
        <v>1619918</v>
      </c>
      <c r="BV207" s="6">
        <v>1612216</v>
      </c>
      <c r="BW207" s="6">
        <v>1635000</v>
      </c>
      <c r="BX207" s="6">
        <v>1661288</v>
      </c>
      <c r="BY207" s="6">
        <v>4122249</v>
      </c>
      <c r="BZ207" s="6">
        <v>4124992</v>
      </c>
      <c r="CA207" s="6">
        <v>4114502</v>
      </c>
      <c r="CB207" s="6">
        <v>4119863</v>
      </c>
      <c r="CC207" s="6">
        <v>4110097</v>
      </c>
      <c r="CD207" s="6">
        <v>4094206</v>
      </c>
      <c r="CE207" s="6">
        <v>4083324</v>
      </c>
      <c r="CF207" s="6">
        <v>4084033</v>
      </c>
      <c r="CG207" s="6">
        <v>4069824</v>
      </c>
      <c r="CH207" s="6">
        <v>4064642</v>
      </c>
      <c r="CI207" s="6">
        <v>4054503</v>
      </c>
      <c r="CJ207" s="6">
        <v>4037641</v>
      </c>
      <c r="CK207" s="7">
        <v>3107114.35</v>
      </c>
      <c r="CL207" s="6">
        <v>0</v>
      </c>
      <c r="CM207" s="6">
        <v>0</v>
      </c>
      <c r="CN207" s="6">
        <v>0</v>
      </c>
      <c r="CO207" s="6">
        <v>0</v>
      </c>
      <c r="CP207" s="6">
        <v>0</v>
      </c>
      <c r="CQ207" s="6">
        <v>0</v>
      </c>
      <c r="CR207" s="6">
        <v>0</v>
      </c>
      <c r="CS207" s="6">
        <v>0</v>
      </c>
      <c r="CT207" s="6">
        <v>0</v>
      </c>
      <c r="CU207" s="6">
        <v>0</v>
      </c>
      <c r="CV207" s="6">
        <v>0</v>
      </c>
      <c r="CW207" s="6">
        <v>0</v>
      </c>
      <c r="CX207" s="6">
        <v>0</v>
      </c>
      <c r="CY207" s="6">
        <v>0</v>
      </c>
      <c r="CZ207" s="6">
        <v>0</v>
      </c>
      <c r="DA207" s="6">
        <v>0</v>
      </c>
      <c r="DB207" s="6">
        <v>0</v>
      </c>
      <c r="DC207" s="6">
        <v>0</v>
      </c>
      <c r="DD207" s="6">
        <v>0</v>
      </c>
      <c r="DE207" s="6">
        <v>0</v>
      </c>
      <c r="DF207" s="7">
        <v>0</v>
      </c>
      <c r="DG207" s="6">
        <v>0</v>
      </c>
      <c r="DH207" s="6">
        <v>0</v>
      </c>
      <c r="DI207" s="6">
        <v>0</v>
      </c>
      <c r="DJ207" s="6">
        <v>0</v>
      </c>
      <c r="DK207" s="6">
        <v>0</v>
      </c>
      <c r="DL207" s="6">
        <v>0</v>
      </c>
      <c r="DM207" s="6">
        <v>0</v>
      </c>
      <c r="DN207" s="6">
        <v>0</v>
      </c>
      <c r="DO207" s="6">
        <v>0</v>
      </c>
      <c r="DP207" s="6">
        <v>0</v>
      </c>
      <c r="DQ207" s="6">
        <v>0</v>
      </c>
      <c r="DR207" s="6">
        <v>0</v>
      </c>
      <c r="DS207" s="6">
        <v>0</v>
      </c>
      <c r="DT207" s="6">
        <v>0</v>
      </c>
      <c r="DU207" s="6">
        <v>0</v>
      </c>
      <c r="DV207" s="6">
        <v>0</v>
      </c>
      <c r="DW207" s="6">
        <v>0</v>
      </c>
      <c r="DX207" s="6">
        <v>0</v>
      </c>
      <c r="DY207" s="6">
        <v>0</v>
      </c>
      <c r="DZ207" s="6">
        <v>0</v>
      </c>
      <c r="EA207" s="7">
        <v>0</v>
      </c>
      <c r="EB207" s="6">
        <v>0</v>
      </c>
      <c r="EC207" s="6">
        <v>0</v>
      </c>
      <c r="ED207" s="6">
        <v>0</v>
      </c>
      <c r="EE207" s="6">
        <v>0</v>
      </c>
      <c r="EF207" s="6">
        <v>0</v>
      </c>
      <c r="EG207" s="6">
        <v>0</v>
      </c>
      <c r="EH207" s="6">
        <v>0</v>
      </c>
      <c r="EI207" s="6">
        <v>0</v>
      </c>
      <c r="EJ207" s="6">
        <v>0</v>
      </c>
      <c r="EK207" s="6">
        <v>0</v>
      </c>
      <c r="EL207" s="6">
        <v>0</v>
      </c>
      <c r="EM207" s="6">
        <v>0</v>
      </c>
      <c r="EN207" s="6">
        <v>0</v>
      </c>
      <c r="EO207" s="6">
        <v>0</v>
      </c>
      <c r="EP207" s="6">
        <v>0</v>
      </c>
      <c r="EQ207" s="6">
        <v>0</v>
      </c>
      <c r="ER207" s="6">
        <v>0</v>
      </c>
      <c r="ES207" s="6">
        <v>0</v>
      </c>
      <c r="ET207" s="6">
        <v>0</v>
      </c>
      <c r="EU207" s="6">
        <v>0</v>
      </c>
      <c r="EV207" s="7">
        <v>0</v>
      </c>
      <c r="EW207" s="6">
        <v>0</v>
      </c>
      <c r="EX207" s="6">
        <v>0</v>
      </c>
      <c r="EY207" s="6">
        <v>0</v>
      </c>
      <c r="EZ207" s="6">
        <v>0</v>
      </c>
      <c r="FA207" s="6">
        <v>0</v>
      </c>
      <c r="FB207" s="6">
        <v>0</v>
      </c>
      <c r="FC207" s="6">
        <v>0</v>
      </c>
      <c r="FD207" s="6">
        <v>0</v>
      </c>
      <c r="FE207" s="6">
        <v>0</v>
      </c>
      <c r="FF207" s="6">
        <v>0</v>
      </c>
      <c r="FG207" s="6">
        <v>0</v>
      </c>
      <c r="FH207" s="6">
        <v>0</v>
      </c>
      <c r="FI207" s="6">
        <v>0</v>
      </c>
      <c r="FJ207" s="6">
        <v>0</v>
      </c>
      <c r="FK207" s="6">
        <v>0</v>
      </c>
      <c r="FL207" s="6">
        <v>0</v>
      </c>
      <c r="FM207" s="6">
        <v>0</v>
      </c>
      <c r="FN207" s="6">
        <v>0</v>
      </c>
      <c r="FO207" s="6">
        <v>0</v>
      </c>
      <c r="FP207" s="6">
        <v>0</v>
      </c>
      <c r="FQ207" s="7">
        <v>0</v>
      </c>
      <c r="FR207" s="6">
        <v>0</v>
      </c>
      <c r="FS207" s="6">
        <v>0</v>
      </c>
      <c r="FT207" s="6">
        <v>0</v>
      </c>
      <c r="FU207" s="6">
        <v>0</v>
      </c>
      <c r="FV207" s="6">
        <v>0</v>
      </c>
      <c r="FW207" s="6">
        <v>0</v>
      </c>
      <c r="FX207" s="6">
        <v>0</v>
      </c>
      <c r="FY207" s="6">
        <v>0</v>
      </c>
      <c r="FZ207" s="6">
        <v>0</v>
      </c>
      <c r="GA207" s="6">
        <v>0</v>
      </c>
      <c r="GB207" s="6">
        <v>0</v>
      </c>
      <c r="GC207" s="6">
        <v>0</v>
      </c>
      <c r="GD207" s="6">
        <v>0</v>
      </c>
      <c r="GE207" s="6">
        <v>0</v>
      </c>
      <c r="GF207" s="6">
        <v>0</v>
      </c>
      <c r="GG207" s="6">
        <v>0</v>
      </c>
      <c r="GH207" s="6">
        <v>0</v>
      </c>
      <c r="GI207" s="6">
        <v>0</v>
      </c>
      <c r="GJ207" s="6">
        <v>0</v>
      </c>
      <c r="GK207" s="6">
        <v>0</v>
      </c>
      <c r="GL207" s="7">
        <v>0</v>
      </c>
      <c r="GM207" s="6">
        <v>0</v>
      </c>
      <c r="GN207" s="6">
        <v>0</v>
      </c>
      <c r="GO207" s="6">
        <v>0</v>
      </c>
      <c r="GP207" s="6">
        <v>0</v>
      </c>
      <c r="GQ207" s="6">
        <v>0</v>
      </c>
      <c r="GR207" s="6">
        <v>0</v>
      </c>
      <c r="GS207" s="6">
        <v>0</v>
      </c>
      <c r="GT207" s="6">
        <v>0</v>
      </c>
      <c r="GU207" s="6">
        <v>0</v>
      </c>
      <c r="GV207" s="6">
        <v>0</v>
      </c>
      <c r="GW207" s="6">
        <v>0</v>
      </c>
      <c r="GX207" s="6">
        <v>0</v>
      </c>
      <c r="GY207" s="6">
        <v>0</v>
      </c>
      <c r="GZ207" s="6">
        <v>0</v>
      </c>
      <c r="HA207" s="6">
        <v>0</v>
      </c>
      <c r="HB207" s="6">
        <v>0</v>
      </c>
      <c r="HC207" s="6">
        <v>0</v>
      </c>
      <c r="HD207" s="6">
        <v>0</v>
      </c>
      <c r="HE207" s="6">
        <v>0</v>
      </c>
      <c r="HF207" s="6">
        <v>0</v>
      </c>
      <c r="HG207" s="7">
        <v>0</v>
      </c>
      <c r="HH207" s="6">
        <v>0</v>
      </c>
      <c r="HI207" s="6">
        <v>493</v>
      </c>
      <c r="HJ207" s="6">
        <v>162</v>
      </c>
      <c r="HK207" s="6">
        <v>34</v>
      </c>
      <c r="HL207" s="6">
        <v>20</v>
      </c>
      <c r="HM207" s="6">
        <v>17</v>
      </c>
      <c r="HN207" s="6">
        <v>19</v>
      </c>
      <c r="HO207" s="6">
        <v>0</v>
      </c>
      <c r="HP207" s="6">
        <v>0</v>
      </c>
      <c r="HQ207" s="6">
        <v>0</v>
      </c>
      <c r="HR207" s="6">
        <v>0</v>
      </c>
      <c r="HS207" s="6">
        <v>0</v>
      </c>
      <c r="HT207" s="6">
        <v>0</v>
      </c>
      <c r="HU207" s="6">
        <v>0</v>
      </c>
      <c r="HV207" s="6">
        <v>0</v>
      </c>
      <c r="HW207" s="6">
        <v>0</v>
      </c>
      <c r="HX207" s="6">
        <v>0</v>
      </c>
      <c r="HY207" s="6">
        <v>0</v>
      </c>
      <c r="HZ207" s="6">
        <v>0</v>
      </c>
      <c r="IA207" s="6">
        <v>0</v>
      </c>
      <c r="IB207" s="7">
        <v>37.25</v>
      </c>
    </row>
    <row r="208" spans="3:236" ht="14">
      <c r="C208" s="5" t="s">
        <v>214</v>
      </c>
      <c r="D208" s="8"/>
      <c r="E208" s="8"/>
      <c r="F208" s="8"/>
      <c r="G208" s="8"/>
      <c r="H208" s="8"/>
      <c r="I208" s="8"/>
      <c r="J208" s="8"/>
      <c r="K208" s="8"/>
      <c r="L208" s="20"/>
      <c r="M208" s="17"/>
      <c r="N208" s="18"/>
      <c r="O208" s="8"/>
      <c r="P208" s="8"/>
      <c r="Q208" s="8"/>
      <c r="R208" s="8"/>
      <c r="S208" s="8"/>
      <c r="T208" s="8"/>
      <c r="U208" s="8"/>
      <c r="V208" s="8"/>
      <c r="W208" s="8"/>
      <c r="X208" s="6">
        <v>14612</v>
      </c>
      <c r="Y208" s="6">
        <v>16479</v>
      </c>
      <c r="Z208" s="7">
        <v>15545.5</v>
      </c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6">
        <v>985</v>
      </c>
      <c r="AT208" s="6">
        <v>1543</v>
      </c>
      <c r="AU208" s="7">
        <v>1264</v>
      </c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6">
        <v>29866</v>
      </c>
      <c r="BO208" s="6">
        <v>34835</v>
      </c>
      <c r="BP208" s="7">
        <v>32350.5</v>
      </c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6">
        <v>985</v>
      </c>
      <c r="CJ208" s="6">
        <v>1543</v>
      </c>
      <c r="CK208" s="7">
        <v>1264</v>
      </c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6">
        <v>0</v>
      </c>
      <c r="DE208" s="6">
        <v>0</v>
      </c>
      <c r="DF208" s="7">
        <v>0</v>
      </c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6">
        <v>0</v>
      </c>
      <c r="DZ208" s="6">
        <v>0</v>
      </c>
      <c r="EA208" s="7">
        <v>0</v>
      </c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6">
        <v>0</v>
      </c>
      <c r="EU208" s="6">
        <v>0</v>
      </c>
      <c r="EV208" s="7">
        <v>0</v>
      </c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M208" s="8"/>
      <c r="FN208" s="8"/>
      <c r="FO208" s="6">
        <v>0</v>
      </c>
      <c r="FP208" s="6">
        <v>0</v>
      </c>
      <c r="FQ208" s="7">
        <v>0</v>
      </c>
      <c r="FR208" s="8"/>
      <c r="FS208" s="8"/>
      <c r="FT208" s="8"/>
      <c r="FU208" s="8"/>
      <c r="FV208" s="8"/>
      <c r="FW208" s="8"/>
      <c r="FX208" s="8"/>
      <c r="FY208" s="8"/>
      <c r="FZ208" s="8"/>
      <c r="GA208" s="8"/>
      <c r="GB208" s="8"/>
      <c r="GC208" s="8"/>
      <c r="GD208" s="8"/>
      <c r="GE208" s="8"/>
      <c r="GF208" s="8"/>
      <c r="GG208" s="8"/>
      <c r="GH208" s="8"/>
      <c r="GI208" s="8"/>
      <c r="GJ208" s="6">
        <v>0</v>
      </c>
      <c r="GK208" s="6">
        <v>0</v>
      </c>
      <c r="GL208" s="7">
        <v>0</v>
      </c>
      <c r="GM208" s="8"/>
      <c r="GN208" s="8"/>
      <c r="GO208" s="8"/>
      <c r="GP208" s="8"/>
      <c r="GQ208" s="8"/>
      <c r="GR208" s="8"/>
      <c r="GS208" s="8"/>
      <c r="GT208" s="8"/>
      <c r="GU208" s="8"/>
      <c r="GV208" s="8"/>
      <c r="GW208" s="8"/>
      <c r="GX208" s="8"/>
      <c r="GY208" s="8"/>
      <c r="GZ208" s="8"/>
      <c r="HA208" s="8"/>
      <c r="HB208" s="8"/>
      <c r="HC208" s="8"/>
      <c r="HD208" s="8"/>
      <c r="HE208" s="6">
        <v>0</v>
      </c>
      <c r="HF208" s="6">
        <v>0</v>
      </c>
      <c r="HG208" s="7">
        <v>0</v>
      </c>
      <c r="HH208" s="8"/>
      <c r="HI208" s="8"/>
      <c r="HJ208" s="8"/>
      <c r="HK208" s="8"/>
      <c r="HL208" s="8"/>
      <c r="HM208" s="8"/>
      <c r="HN208" s="8"/>
      <c r="HO208" s="8"/>
      <c r="HP208" s="8"/>
      <c r="HQ208" s="8"/>
      <c r="HR208" s="8"/>
      <c r="HS208" s="8"/>
      <c r="HT208" s="8"/>
      <c r="HU208" s="8"/>
      <c r="HV208" s="8"/>
      <c r="HW208" s="8"/>
      <c r="HX208" s="8"/>
      <c r="HY208" s="8"/>
      <c r="HZ208" s="6">
        <v>0</v>
      </c>
      <c r="IA208" s="6">
        <v>0</v>
      </c>
      <c r="IB208" s="7">
        <v>0</v>
      </c>
    </row>
    <row r="209" spans="3:236" ht="14">
      <c r="C209" s="5" t="s">
        <v>215</v>
      </c>
      <c r="D209" s="6">
        <v>540212</v>
      </c>
      <c r="E209" s="6">
        <v>559534</v>
      </c>
      <c r="F209" s="6">
        <v>528987</v>
      </c>
      <c r="G209" s="6">
        <v>541787</v>
      </c>
      <c r="H209" s="6">
        <v>545420</v>
      </c>
      <c r="I209" s="6">
        <v>555987</v>
      </c>
      <c r="J209" s="6">
        <v>525035</v>
      </c>
      <c r="K209" s="6">
        <v>594893</v>
      </c>
      <c r="L209" s="19">
        <v>552766</v>
      </c>
      <c r="M209" s="17"/>
      <c r="N209" s="18"/>
      <c r="O209" s="6">
        <v>580129</v>
      </c>
      <c r="P209" s="6">
        <v>574870</v>
      </c>
      <c r="Q209" s="6">
        <v>609296</v>
      </c>
      <c r="R209" s="6">
        <v>598205</v>
      </c>
      <c r="S209" s="6">
        <v>566810</v>
      </c>
      <c r="T209" s="6">
        <v>591033</v>
      </c>
      <c r="U209" s="6">
        <v>567544</v>
      </c>
      <c r="V209" s="6">
        <v>502268</v>
      </c>
      <c r="W209" s="6">
        <v>468106</v>
      </c>
      <c r="X209" s="6">
        <v>607479</v>
      </c>
      <c r="Y209" s="6">
        <v>692932</v>
      </c>
      <c r="Z209" s="7">
        <v>565164.65</v>
      </c>
      <c r="AA209" s="6">
        <v>27497</v>
      </c>
      <c r="AB209" s="6">
        <v>33886</v>
      </c>
      <c r="AC209" s="6">
        <v>31108</v>
      </c>
      <c r="AD209" s="6">
        <v>33345</v>
      </c>
      <c r="AE209" s="6">
        <v>32062</v>
      </c>
      <c r="AF209" s="6">
        <v>21749</v>
      </c>
      <c r="AG209" s="6">
        <v>21336</v>
      </c>
      <c r="AH209" s="6">
        <v>18039</v>
      </c>
      <c r="AI209" s="6">
        <v>21603</v>
      </c>
      <c r="AJ209" s="6">
        <v>20325</v>
      </c>
      <c r="AK209" s="6">
        <v>20339</v>
      </c>
      <c r="AL209" s="6">
        <v>20452</v>
      </c>
      <c r="AM209" s="6">
        <v>21664</v>
      </c>
      <c r="AN209" s="6">
        <v>21603</v>
      </c>
      <c r="AO209" s="6">
        <v>21702</v>
      </c>
      <c r="AP209" s="6">
        <v>19733</v>
      </c>
      <c r="AQ209" s="6">
        <v>27328</v>
      </c>
      <c r="AR209" s="6">
        <v>31756</v>
      </c>
      <c r="AS209" s="6">
        <v>30638</v>
      </c>
      <c r="AT209" s="6">
        <v>28326</v>
      </c>
      <c r="AU209" s="7">
        <v>25224.55</v>
      </c>
      <c r="AV209" s="6">
        <v>17246624</v>
      </c>
      <c r="AW209" s="6">
        <v>18222038</v>
      </c>
      <c r="AX209" s="6">
        <v>17011012</v>
      </c>
      <c r="AY209" s="6">
        <v>17337518</v>
      </c>
      <c r="AZ209" s="6">
        <v>17320844</v>
      </c>
      <c r="BA209" s="6">
        <v>17828305</v>
      </c>
      <c r="BB209" s="6">
        <v>16528053</v>
      </c>
      <c r="BC209" s="6">
        <v>19165802</v>
      </c>
      <c r="BD209" s="6">
        <v>18003322</v>
      </c>
      <c r="BE209" s="6">
        <v>18608422</v>
      </c>
      <c r="BF209" s="6">
        <v>18119164</v>
      </c>
      <c r="BG209" s="6">
        <v>19608978</v>
      </c>
      <c r="BH209" s="6">
        <v>19434316</v>
      </c>
      <c r="BI209" s="6">
        <v>18489536</v>
      </c>
      <c r="BJ209" s="6">
        <v>19136962</v>
      </c>
      <c r="BK209" s="6">
        <v>18684495</v>
      </c>
      <c r="BL209" s="6">
        <v>16510022</v>
      </c>
      <c r="BM209" s="6">
        <v>15252100</v>
      </c>
      <c r="BN209" s="6">
        <v>20206635</v>
      </c>
      <c r="BO209" s="6">
        <v>23087605</v>
      </c>
      <c r="BP209" s="7">
        <v>18290087.649999999</v>
      </c>
      <c r="BQ209" s="6">
        <v>109988</v>
      </c>
      <c r="BR209" s="6">
        <v>135544</v>
      </c>
      <c r="BS209" s="6">
        <v>124432</v>
      </c>
      <c r="BT209" s="6">
        <v>133380</v>
      </c>
      <c r="BU209" s="6">
        <v>128248</v>
      </c>
      <c r="BV209" s="6">
        <v>86996</v>
      </c>
      <c r="BW209" s="6">
        <v>85344</v>
      </c>
      <c r="BX209" s="6">
        <v>72156</v>
      </c>
      <c r="BY209" s="6">
        <v>86412</v>
      </c>
      <c r="BZ209" s="6">
        <v>81300</v>
      </c>
      <c r="CA209" s="6">
        <v>81356</v>
      </c>
      <c r="CB209" s="6">
        <v>81808</v>
      </c>
      <c r="CC209" s="6">
        <v>86656</v>
      </c>
      <c r="CD209" s="6">
        <v>86412</v>
      </c>
      <c r="CE209" s="6">
        <v>86808</v>
      </c>
      <c r="CF209" s="6">
        <v>78932</v>
      </c>
      <c r="CG209" s="6">
        <v>109312</v>
      </c>
      <c r="CH209" s="6">
        <v>127024</v>
      </c>
      <c r="CI209" s="6">
        <v>122552</v>
      </c>
      <c r="CJ209" s="6">
        <v>113304</v>
      </c>
      <c r="CK209" s="7">
        <v>100898.2</v>
      </c>
      <c r="CL209" s="6">
        <v>31518</v>
      </c>
      <c r="CM209" s="6">
        <v>38868</v>
      </c>
      <c r="CN209" s="6">
        <v>45592</v>
      </c>
      <c r="CO209" s="6">
        <v>46114</v>
      </c>
      <c r="CP209" s="6">
        <v>35003</v>
      </c>
      <c r="CQ209" s="6">
        <v>38501</v>
      </c>
      <c r="CR209" s="6">
        <v>34131</v>
      </c>
      <c r="CS209" s="6">
        <v>34785</v>
      </c>
      <c r="CT209" s="6">
        <v>25909</v>
      </c>
      <c r="CU209" s="6">
        <v>39493</v>
      </c>
      <c r="CV209" s="6">
        <v>40246</v>
      </c>
      <c r="CW209" s="6">
        <v>40126</v>
      </c>
      <c r="CX209" s="6">
        <v>39752</v>
      </c>
      <c r="CY209" s="6">
        <v>38281</v>
      </c>
      <c r="CZ209" s="6">
        <v>26215</v>
      </c>
      <c r="DA209" s="6">
        <v>43597</v>
      </c>
      <c r="DB209" s="6">
        <v>50938</v>
      </c>
      <c r="DC209" s="6">
        <v>47293</v>
      </c>
      <c r="DD209" s="6">
        <v>50079</v>
      </c>
      <c r="DE209" s="6">
        <v>55293</v>
      </c>
      <c r="DF209" s="7">
        <v>40086.699999999997</v>
      </c>
      <c r="DG209" s="6">
        <v>0</v>
      </c>
      <c r="DH209" s="6">
        <v>0</v>
      </c>
      <c r="DI209" s="6">
        <v>0</v>
      </c>
      <c r="DJ209" s="6">
        <v>0</v>
      </c>
      <c r="DK209" s="6">
        <v>0</v>
      </c>
      <c r="DL209" s="6">
        <v>0</v>
      </c>
      <c r="DM209" s="6">
        <v>0</v>
      </c>
      <c r="DN209" s="6">
        <v>0</v>
      </c>
      <c r="DO209" s="6">
        <v>0</v>
      </c>
      <c r="DP209" s="6">
        <v>0</v>
      </c>
      <c r="DQ209" s="6">
        <v>0</v>
      </c>
      <c r="DR209" s="6">
        <v>0</v>
      </c>
      <c r="DS209" s="6">
        <v>0</v>
      </c>
      <c r="DT209" s="6">
        <v>0</v>
      </c>
      <c r="DU209" s="6">
        <v>0</v>
      </c>
      <c r="DV209" s="6">
        <v>0</v>
      </c>
      <c r="DW209" s="6">
        <v>0</v>
      </c>
      <c r="DX209" s="6">
        <v>0</v>
      </c>
      <c r="DY209" s="6">
        <v>0</v>
      </c>
      <c r="DZ209" s="6">
        <v>0</v>
      </c>
      <c r="EA209" s="7">
        <v>0</v>
      </c>
      <c r="EB209" s="6">
        <v>85114</v>
      </c>
      <c r="EC209" s="6">
        <v>86076</v>
      </c>
      <c r="ED209" s="6">
        <v>73865</v>
      </c>
      <c r="EE209" s="6">
        <v>71608</v>
      </c>
      <c r="EF209" s="6">
        <v>74123</v>
      </c>
      <c r="EG209" s="6">
        <v>72909</v>
      </c>
      <c r="EH209" s="6">
        <v>62464</v>
      </c>
      <c r="EI209" s="6">
        <v>71131</v>
      </c>
      <c r="EJ209" s="6">
        <v>67448</v>
      </c>
      <c r="EK209" s="6">
        <v>69607</v>
      </c>
      <c r="EL209" s="6">
        <v>74367</v>
      </c>
      <c r="EM209" s="6">
        <v>77583</v>
      </c>
      <c r="EN209" s="6">
        <v>85501</v>
      </c>
      <c r="EO209" s="6">
        <v>83502</v>
      </c>
      <c r="EP209" s="6">
        <v>80529</v>
      </c>
      <c r="EQ209" s="6">
        <v>77260</v>
      </c>
      <c r="ER209" s="6">
        <v>81537</v>
      </c>
      <c r="ES209" s="6">
        <v>73622</v>
      </c>
      <c r="ET209" s="6">
        <v>110490</v>
      </c>
      <c r="EU209" s="6">
        <v>124284</v>
      </c>
      <c r="EV209" s="7">
        <v>80151</v>
      </c>
      <c r="EW209" s="6">
        <v>34828</v>
      </c>
      <c r="EX209" s="6">
        <v>37192</v>
      </c>
      <c r="EY209" s="6">
        <v>31634</v>
      </c>
      <c r="EZ209" s="6">
        <v>30265</v>
      </c>
      <c r="FA209" s="6">
        <v>29707</v>
      </c>
      <c r="FB209" s="6">
        <v>28751</v>
      </c>
      <c r="FC209" s="6">
        <v>26032</v>
      </c>
      <c r="FD209" s="6">
        <v>32123</v>
      </c>
      <c r="FE209" s="6">
        <v>29532</v>
      </c>
      <c r="FF209" s="6">
        <v>32954</v>
      </c>
      <c r="FG209" s="6">
        <v>35710</v>
      </c>
      <c r="FH209" s="6">
        <v>32897</v>
      </c>
      <c r="FI209" s="6">
        <v>37422</v>
      </c>
      <c r="FJ209" s="6">
        <v>30611</v>
      </c>
      <c r="FK209" s="6">
        <v>33044</v>
      </c>
      <c r="FL209" s="6">
        <v>29558</v>
      </c>
      <c r="FM209" s="6">
        <v>25783</v>
      </c>
      <c r="FN209" s="6">
        <v>24531</v>
      </c>
      <c r="FO209" s="6">
        <v>32686</v>
      </c>
      <c r="FP209" s="6">
        <v>37906</v>
      </c>
      <c r="FQ209" s="7">
        <v>31658.3</v>
      </c>
      <c r="FR209" s="6">
        <v>61782</v>
      </c>
      <c r="FS209" s="6">
        <v>72314</v>
      </c>
      <c r="FT209" s="6">
        <v>59701</v>
      </c>
      <c r="FU209" s="6">
        <v>81057</v>
      </c>
      <c r="FV209" s="6">
        <v>54484</v>
      </c>
      <c r="FW209" s="6">
        <v>64369</v>
      </c>
      <c r="FX209" s="6">
        <v>15002</v>
      </c>
      <c r="FY209" s="6">
        <v>12793</v>
      </c>
      <c r="FZ209" s="6">
        <v>15697</v>
      </c>
      <c r="GA209" s="6">
        <v>11760</v>
      </c>
      <c r="GB209" s="6">
        <v>14180</v>
      </c>
      <c r="GC209" s="6">
        <v>14309</v>
      </c>
      <c r="GD209" s="6">
        <v>15203</v>
      </c>
      <c r="GE209" s="6">
        <v>11186</v>
      </c>
      <c r="GF209" s="6">
        <v>12121</v>
      </c>
      <c r="GG209" s="6">
        <v>13303</v>
      </c>
      <c r="GH209" s="6">
        <v>15603</v>
      </c>
      <c r="GI209" s="6">
        <v>10765</v>
      </c>
      <c r="GJ209" s="6">
        <v>12046</v>
      </c>
      <c r="GK209" s="6">
        <v>25645</v>
      </c>
      <c r="GL209" s="7">
        <v>29666</v>
      </c>
      <c r="GM209" s="6">
        <v>0</v>
      </c>
      <c r="GN209" s="6">
        <v>0</v>
      </c>
      <c r="GO209" s="6">
        <v>0</v>
      </c>
      <c r="GP209" s="6">
        <v>0</v>
      </c>
      <c r="GQ209" s="6">
        <v>0</v>
      </c>
      <c r="GR209" s="6">
        <v>0</v>
      </c>
      <c r="GS209" s="6">
        <v>0</v>
      </c>
      <c r="GT209" s="6">
        <v>0</v>
      </c>
      <c r="GU209" s="6">
        <v>0</v>
      </c>
      <c r="GV209" s="6">
        <v>0</v>
      </c>
      <c r="GW209" s="6">
        <v>0</v>
      </c>
      <c r="GX209" s="6">
        <v>0</v>
      </c>
      <c r="GY209" s="6">
        <v>0</v>
      </c>
      <c r="GZ209" s="6">
        <v>0</v>
      </c>
      <c r="HA209" s="6">
        <v>0</v>
      </c>
      <c r="HB209" s="6">
        <v>0</v>
      </c>
      <c r="HC209" s="6">
        <v>0</v>
      </c>
      <c r="HD209" s="6">
        <v>0</v>
      </c>
      <c r="HE209" s="6">
        <v>0</v>
      </c>
      <c r="HF209" s="6">
        <v>0</v>
      </c>
      <c r="HG209" s="7">
        <v>0</v>
      </c>
      <c r="HH209" s="6">
        <v>6697</v>
      </c>
      <c r="HI209" s="6">
        <v>6591</v>
      </c>
      <c r="HJ209" s="6">
        <v>6067</v>
      </c>
      <c r="HK209" s="6">
        <v>6574</v>
      </c>
      <c r="HL209" s="6">
        <v>5299</v>
      </c>
      <c r="HM209" s="6">
        <v>9777</v>
      </c>
      <c r="HN209" s="6">
        <v>46865</v>
      </c>
      <c r="HO209" s="6">
        <v>17223</v>
      </c>
      <c r="HP209" s="6">
        <v>14651</v>
      </c>
      <c r="HQ209" s="6">
        <v>13821</v>
      </c>
      <c r="HR209" s="6">
        <v>15701</v>
      </c>
      <c r="HS209" s="6">
        <v>17163</v>
      </c>
      <c r="HT209" s="6">
        <v>13550</v>
      </c>
      <c r="HU209" s="6">
        <v>18695</v>
      </c>
      <c r="HV209" s="6">
        <v>17952</v>
      </c>
      <c r="HW209" s="6">
        <v>22016</v>
      </c>
      <c r="HX209" s="6">
        <v>19560</v>
      </c>
      <c r="HY209" s="6">
        <v>1871</v>
      </c>
      <c r="HZ209" s="6">
        <v>2397</v>
      </c>
      <c r="IA209" s="6">
        <v>2601</v>
      </c>
      <c r="IB209" s="7">
        <v>13253.55</v>
      </c>
    </row>
    <row r="210" spans="3:236" ht="14">
      <c r="C210" s="5" t="s">
        <v>216</v>
      </c>
      <c r="D210" s="6">
        <v>253283</v>
      </c>
      <c r="E210" s="6">
        <v>254158</v>
      </c>
      <c r="F210" s="6">
        <v>257499</v>
      </c>
      <c r="G210" s="6">
        <v>267402</v>
      </c>
      <c r="H210" s="6">
        <v>265077</v>
      </c>
      <c r="I210" s="6">
        <v>272106</v>
      </c>
      <c r="J210" s="6">
        <v>268504</v>
      </c>
      <c r="K210" s="6">
        <v>268394</v>
      </c>
      <c r="L210" s="19">
        <v>259287</v>
      </c>
      <c r="M210" s="17"/>
      <c r="N210" s="18"/>
      <c r="O210" s="6">
        <v>262283</v>
      </c>
      <c r="P210" s="6">
        <v>254997</v>
      </c>
      <c r="Q210" s="6">
        <v>277576</v>
      </c>
      <c r="R210" s="6">
        <v>275555</v>
      </c>
      <c r="S210" s="6">
        <v>272325</v>
      </c>
      <c r="T210" s="6">
        <v>265713</v>
      </c>
      <c r="U210" s="6">
        <v>247632</v>
      </c>
      <c r="V210" s="6">
        <v>251093</v>
      </c>
      <c r="W210" s="6">
        <v>257077</v>
      </c>
      <c r="X210" s="6">
        <v>263357</v>
      </c>
      <c r="Y210" s="6">
        <v>291841</v>
      </c>
      <c r="Z210" s="7">
        <v>264257.95</v>
      </c>
      <c r="AA210" s="6">
        <v>246491</v>
      </c>
      <c r="AB210" s="6">
        <v>248549</v>
      </c>
      <c r="AC210" s="6">
        <v>252163</v>
      </c>
      <c r="AD210" s="6">
        <v>262220</v>
      </c>
      <c r="AE210" s="6">
        <v>259963</v>
      </c>
      <c r="AF210" s="6">
        <v>267198</v>
      </c>
      <c r="AG210" s="6">
        <v>261719</v>
      </c>
      <c r="AH210" s="6">
        <v>257454</v>
      </c>
      <c r="AI210" s="6">
        <v>251112</v>
      </c>
      <c r="AJ210" s="6">
        <v>254421</v>
      </c>
      <c r="AK210" s="6">
        <v>247091</v>
      </c>
      <c r="AL210" s="6">
        <v>267611</v>
      </c>
      <c r="AM210" s="6">
        <v>268086</v>
      </c>
      <c r="AN210" s="6">
        <v>262160</v>
      </c>
      <c r="AO210" s="6">
        <v>256712</v>
      </c>
      <c r="AP210" s="6">
        <v>239897</v>
      </c>
      <c r="AQ210" s="6">
        <v>240586</v>
      </c>
      <c r="AR210" s="6">
        <v>248481</v>
      </c>
      <c r="AS210" s="6">
        <v>252780</v>
      </c>
      <c r="AT210" s="6">
        <v>278085</v>
      </c>
      <c r="AU210" s="7">
        <v>256138.95</v>
      </c>
      <c r="AV210" s="6">
        <v>259649</v>
      </c>
      <c r="AW210" s="6">
        <v>260421</v>
      </c>
      <c r="AX210" s="6">
        <v>256986</v>
      </c>
      <c r="AY210" s="6">
        <v>318618</v>
      </c>
      <c r="AZ210" s="6">
        <v>238836</v>
      </c>
      <c r="BA210" s="6">
        <v>259264</v>
      </c>
      <c r="BB210" s="6">
        <v>242304</v>
      </c>
      <c r="BC210" s="6">
        <v>290050</v>
      </c>
      <c r="BD210" s="6">
        <v>233102</v>
      </c>
      <c r="BE210" s="6">
        <v>266869</v>
      </c>
      <c r="BF210" s="6">
        <v>277833</v>
      </c>
      <c r="BG210" s="6">
        <v>299312</v>
      </c>
      <c r="BH210" s="6">
        <v>304901</v>
      </c>
      <c r="BI210" s="6">
        <v>286788</v>
      </c>
      <c r="BJ210" s="6">
        <v>271781</v>
      </c>
      <c r="BK210" s="6">
        <v>224673</v>
      </c>
      <c r="BL210" s="6">
        <v>270045</v>
      </c>
      <c r="BM210" s="6">
        <v>245570</v>
      </c>
      <c r="BN210" s="6">
        <v>284299</v>
      </c>
      <c r="BO210" s="6">
        <v>364018</v>
      </c>
      <c r="BP210" s="7">
        <v>272765.95</v>
      </c>
      <c r="BQ210" s="6">
        <v>41066</v>
      </c>
      <c r="BR210" s="6">
        <v>41407</v>
      </c>
      <c r="BS210" s="6">
        <v>42010</v>
      </c>
      <c r="BT210" s="6">
        <v>43686</v>
      </c>
      <c r="BU210" s="6">
        <v>43308</v>
      </c>
      <c r="BV210" s="6">
        <v>44516</v>
      </c>
      <c r="BW210" s="6">
        <v>43603</v>
      </c>
      <c r="BX210" s="6">
        <v>42891</v>
      </c>
      <c r="BY210" s="6">
        <v>41834</v>
      </c>
      <c r="BZ210" s="6">
        <v>42387</v>
      </c>
      <c r="CA210" s="6">
        <v>41166</v>
      </c>
      <c r="CB210" s="6">
        <v>44584</v>
      </c>
      <c r="CC210" s="6">
        <v>44662</v>
      </c>
      <c r="CD210" s="6">
        <v>43676</v>
      </c>
      <c r="CE210" s="6">
        <v>42768</v>
      </c>
      <c r="CF210" s="6">
        <v>39966</v>
      </c>
      <c r="CG210" s="6">
        <v>40083</v>
      </c>
      <c r="CH210" s="6">
        <v>41397</v>
      </c>
      <c r="CI210" s="6">
        <v>42113</v>
      </c>
      <c r="CJ210" s="6">
        <v>46328</v>
      </c>
      <c r="CK210" s="7">
        <v>42672.55</v>
      </c>
      <c r="CL210" s="6">
        <v>0</v>
      </c>
      <c r="CM210" s="6">
        <v>0</v>
      </c>
      <c r="CN210" s="6">
        <v>0</v>
      </c>
      <c r="CO210" s="6">
        <v>0</v>
      </c>
      <c r="CP210" s="6">
        <v>0</v>
      </c>
      <c r="CQ210" s="6">
        <v>0</v>
      </c>
      <c r="CR210" s="6">
        <v>0</v>
      </c>
      <c r="CS210" s="6">
        <v>0</v>
      </c>
      <c r="CT210" s="6">
        <v>0</v>
      </c>
      <c r="CU210" s="6">
        <v>0</v>
      </c>
      <c r="CV210" s="6">
        <v>0</v>
      </c>
      <c r="CW210" s="6">
        <v>0</v>
      </c>
      <c r="CX210" s="6">
        <v>0</v>
      </c>
      <c r="CY210" s="6">
        <v>0</v>
      </c>
      <c r="CZ210" s="6">
        <v>0</v>
      </c>
      <c r="DA210" s="6">
        <v>0</v>
      </c>
      <c r="DB210" s="6">
        <v>0</v>
      </c>
      <c r="DC210" s="6">
        <v>0</v>
      </c>
      <c r="DD210" s="6">
        <v>0</v>
      </c>
      <c r="DE210" s="6">
        <v>0</v>
      </c>
      <c r="DF210" s="7">
        <v>0</v>
      </c>
      <c r="DG210" s="6">
        <v>0</v>
      </c>
      <c r="DH210" s="6">
        <v>0</v>
      </c>
      <c r="DI210" s="6">
        <v>0</v>
      </c>
      <c r="DJ210" s="6">
        <v>0</v>
      </c>
      <c r="DK210" s="6">
        <v>0</v>
      </c>
      <c r="DL210" s="6">
        <v>0</v>
      </c>
      <c r="DM210" s="6">
        <v>0</v>
      </c>
      <c r="DN210" s="6">
        <v>0</v>
      </c>
      <c r="DO210" s="6">
        <v>0</v>
      </c>
      <c r="DP210" s="6">
        <v>0</v>
      </c>
      <c r="DQ210" s="6">
        <v>0</v>
      </c>
      <c r="DR210" s="6">
        <v>0</v>
      </c>
      <c r="DS210" s="6">
        <v>0</v>
      </c>
      <c r="DT210" s="6">
        <v>0</v>
      </c>
      <c r="DU210" s="6">
        <v>0</v>
      </c>
      <c r="DV210" s="6">
        <v>0</v>
      </c>
      <c r="DW210" s="6">
        <v>0</v>
      </c>
      <c r="DX210" s="6">
        <v>0</v>
      </c>
      <c r="DY210" s="6">
        <v>0</v>
      </c>
      <c r="DZ210" s="6">
        <v>0</v>
      </c>
      <c r="EA210" s="7">
        <v>0</v>
      </c>
      <c r="EB210" s="6">
        <v>0</v>
      </c>
      <c r="EC210" s="6">
        <v>0</v>
      </c>
      <c r="ED210" s="6">
        <v>0</v>
      </c>
      <c r="EE210" s="6">
        <v>0</v>
      </c>
      <c r="EF210" s="6">
        <v>0</v>
      </c>
      <c r="EG210" s="6">
        <v>0</v>
      </c>
      <c r="EH210" s="6">
        <v>0</v>
      </c>
      <c r="EI210" s="6">
        <v>0</v>
      </c>
      <c r="EJ210" s="6">
        <v>0</v>
      </c>
      <c r="EK210" s="6">
        <v>0</v>
      </c>
      <c r="EL210" s="6">
        <v>0</v>
      </c>
      <c r="EM210" s="6">
        <v>0</v>
      </c>
      <c r="EN210" s="6">
        <v>0</v>
      </c>
      <c r="EO210" s="6">
        <v>0</v>
      </c>
      <c r="EP210" s="6">
        <v>0</v>
      </c>
      <c r="EQ210" s="6">
        <v>0</v>
      </c>
      <c r="ER210" s="6">
        <v>0</v>
      </c>
      <c r="ES210" s="6">
        <v>0</v>
      </c>
      <c r="ET210" s="6">
        <v>0</v>
      </c>
      <c r="EU210" s="6">
        <v>0</v>
      </c>
      <c r="EV210" s="7">
        <v>0</v>
      </c>
      <c r="EW210" s="6">
        <v>0</v>
      </c>
      <c r="EX210" s="6">
        <v>0</v>
      </c>
      <c r="EY210" s="6">
        <v>0</v>
      </c>
      <c r="EZ210" s="6">
        <v>0</v>
      </c>
      <c r="FA210" s="6">
        <v>0</v>
      </c>
      <c r="FB210" s="6">
        <v>0</v>
      </c>
      <c r="FC210" s="6">
        <v>0</v>
      </c>
      <c r="FD210" s="6">
        <v>0</v>
      </c>
      <c r="FE210" s="6">
        <v>0</v>
      </c>
      <c r="FF210" s="6">
        <v>0</v>
      </c>
      <c r="FG210" s="6">
        <v>0</v>
      </c>
      <c r="FH210" s="6">
        <v>0</v>
      </c>
      <c r="FI210" s="6">
        <v>0</v>
      </c>
      <c r="FJ210" s="6">
        <v>0</v>
      </c>
      <c r="FK210" s="6">
        <v>0</v>
      </c>
      <c r="FL210" s="6">
        <v>0</v>
      </c>
      <c r="FM210" s="6">
        <v>0</v>
      </c>
      <c r="FN210" s="6">
        <v>0</v>
      </c>
      <c r="FO210" s="6">
        <v>0</v>
      </c>
      <c r="FP210" s="6">
        <v>0</v>
      </c>
      <c r="FQ210" s="7">
        <v>0</v>
      </c>
      <c r="FR210" s="6">
        <v>71</v>
      </c>
      <c r="FS210" s="6">
        <v>69</v>
      </c>
      <c r="FT210" s="6">
        <v>71</v>
      </c>
      <c r="FU210" s="6">
        <v>131</v>
      </c>
      <c r="FV210" s="6">
        <v>97</v>
      </c>
      <c r="FW210" s="6">
        <v>80</v>
      </c>
      <c r="FX210" s="6">
        <v>76</v>
      </c>
      <c r="FY210" s="6">
        <v>90</v>
      </c>
      <c r="FZ210" s="6">
        <v>113</v>
      </c>
      <c r="GA210" s="6">
        <v>96</v>
      </c>
      <c r="GB210" s="6">
        <v>61</v>
      </c>
      <c r="GC210" s="6">
        <v>87</v>
      </c>
      <c r="GD210" s="6">
        <v>86</v>
      </c>
      <c r="GE210" s="6">
        <v>92</v>
      </c>
      <c r="GF210" s="6">
        <v>267</v>
      </c>
      <c r="GG210" s="6">
        <v>107</v>
      </c>
      <c r="GH210" s="6">
        <v>154</v>
      </c>
      <c r="GI210" s="6">
        <v>87</v>
      </c>
      <c r="GJ210" s="6">
        <v>79</v>
      </c>
      <c r="GK210" s="6">
        <v>82</v>
      </c>
      <c r="GL210" s="7">
        <v>99.8</v>
      </c>
      <c r="GM210" s="6">
        <v>0</v>
      </c>
      <c r="GN210" s="6">
        <v>0</v>
      </c>
      <c r="GO210" s="6">
        <v>0</v>
      </c>
      <c r="GP210" s="6">
        <v>0</v>
      </c>
      <c r="GQ210" s="6">
        <v>0</v>
      </c>
      <c r="GR210" s="6">
        <v>0</v>
      </c>
      <c r="GS210" s="6">
        <v>0</v>
      </c>
      <c r="GT210" s="6">
        <v>0</v>
      </c>
      <c r="GU210" s="6">
        <v>0</v>
      </c>
      <c r="GV210" s="6">
        <v>0</v>
      </c>
      <c r="GW210" s="6">
        <v>0</v>
      </c>
      <c r="GX210" s="6">
        <v>0</v>
      </c>
      <c r="GY210" s="6">
        <v>0</v>
      </c>
      <c r="GZ210" s="6">
        <v>0</v>
      </c>
      <c r="HA210" s="6">
        <v>0</v>
      </c>
      <c r="HB210" s="6">
        <v>0</v>
      </c>
      <c r="HC210" s="6">
        <v>0</v>
      </c>
      <c r="HD210" s="6">
        <v>0</v>
      </c>
      <c r="HE210" s="6">
        <v>0</v>
      </c>
      <c r="HF210" s="6">
        <v>0</v>
      </c>
      <c r="HG210" s="7">
        <v>0</v>
      </c>
      <c r="HH210" s="6">
        <v>0</v>
      </c>
      <c r="HI210" s="6">
        <v>0</v>
      </c>
      <c r="HJ210" s="6">
        <v>0</v>
      </c>
      <c r="HK210" s="6">
        <v>0</v>
      </c>
      <c r="HL210" s="6">
        <v>0</v>
      </c>
      <c r="HM210" s="6">
        <v>0</v>
      </c>
      <c r="HN210" s="6">
        <v>0</v>
      </c>
      <c r="HO210" s="6">
        <v>0</v>
      </c>
      <c r="HP210" s="6">
        <v>0</v>
      </c>
      <c r="HQ210" s="6">
        <v>0</v>
      </c>
      <c r="HR210" s="6">
        <v>0</v>
      </c>
      <c r="HS210" s="6">
        <v>0</v>
      </c>
      <c r="HT210" s="6">
        <v>0</v>
      </c>
      <c r="HU210" s="6">
        <v>0</v>
      </c>
      <c r="HV210" s="6">
        <v>0</v>
      </c>
      <c r="HW210" s="6">
        <v>0</v>
      </c>
      <c r="HX210" s="6">
        <v>0</v>
      </c>
      <c r="HY210" s="6">
        <v>0</v>
      </c>
      <c r="HZ210" s="6">
        <v>0</v>
      </c>
      <c r="IA210" s="6">
        <v>0</v>
      </c>
      <c r="IB210" s="7">
        <v>0</v>
      </c>
    </row>
    <row r="211" spans="3:236" ht="14">
      <c r="C211" s="5" t="s">
        <v>217</v>
      </c>
      <c r="D211" s="6">
        <v>679980</v>
      </c>
      <c r="E211" s="6">
        <v>693883</v>
      </c>
      <c r="F211" s="6">
        <v>697051</v>
      </c>
      <c r="G211" s="6">
        <v>713436</v>
      </c>
      <c r="H211" s="6">
        <v>754436</v>
      </c>
      <c r="I211" s="6">
        <v>844576</v>
      </c>
      <c r="J211" s="6">
        <v>843623</v>
      </c>
      <c r="K211" s="6">
        <v>888255</v>
      </c>
      <c r="L211" s="19">
        <v>903079</v>
      </c>
      <c r="M211" s="17"/>
      <c r="N211" s="18"/>
      <c r="O211" s="6">
        <v>975043</v>
      </c>
      <c r="P211" s="6">
        <v>935940</v>
      </c>
      <c r="Q211" s="6">
        <v>880512</v>
      </c>
      <c r="R211" s="6">
        <v>797716</v>
      </c>
      <c r="S211" s="6">
        <v>795150</v>
      </c>
      <c r="T211" s="6">
        <v>854250</v>
      </c>
      <c r="U211" s="6">
        <v>928150</v>
      </c>
      <c r="V211" s="6">
        <v>1085202</v>
      </c>
      <c r="W211" s="6">
        <v>919661</v>
      </c>
      <c r="X211" s="6">
        <v>912351</v>
      </c>
      <c r="Y211" s="6">
        <v>906485</v>
      </c>
      <c r="Z211" s="7">
        <v>850438.95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0</v>
      </c>
      <c r="AI211" s="6">
        <v>0</v>
      </c>
      <c r="AJ211" s="6">
        <v>0</v>
      </c>
      <c r="AK211" s="6">
        <v>0</v>
      </c>
      <c r="AL211" s="6">
        <v>0</v>
      </c>
      <c r="AM211" s="6">
        <v>0</v>
      </c>
      <c r="AN211" s="6">
        <v>0</v>
      </c>
      <c r="AO211" s="6">
        <v>0</v>
      </c>
      <c r="AP211" s="6">
        <v>0</v>
      </c>
      <c r="AQ211" s="6">
        <v>0</v>
      </c>
      <c r="AR211" s="6">
        <v>0</v>
      </c>
      <c r="AS211" s="6">
        <v>0</v>
      </c>
      <c r="AT211" s="6">
        <v>0</v>
      </c>
      <c r="AU211" s="7">
        <v>0</v>
      </c>
      <c r="AV211" s="6">
        <v>2782484</v>
      </c>
      <c r="AW211" s="6">
        <v>2723940</v>
      </c>
      <c r="AX211" s="6">
        <v>2973863</v>
      </c>
      <c r="AY211" s="6">
        <v>2995723</v>
      </c>
      <c r="AZ211" s="6">
        <v>3138290</v>
      </c>
      <c r="BA211" s="6">
        <v>3467792</v>
      </c>
      <c r="BB211" s="6">
        <v>3759643</v>
      </c>
      <c r="BC211" s="6">
        <v>3860989</v>
      </c>
      <c r="BD211" s="6">
        <v>3709049</v>
      </c>
      <c r="BE211" s="6">
        <v>3831985</v>
      </c>
      <c r="BF211" s="6">
        <v>3938857</v>
      </c>
      <c r="BG211" s="6">
        <v>3852045</v>
      </c>
      <c r="BH211" s="6">
        <v>3256468</v>
      </c>
      <c r="BI211" s="6">
        <v>3203840</v>
      </c>
      <c r="BJ211" s="6">
        <v>3454949</v>
      </c>
      <c r="BK211" s="6">
        <v>3754433</v>
      </c>
      <c r="BL211" s="6">
        <v>4193953</v>
      </c>
      <c r="BM211" s="6">
        <v>3717704</v>
      </c>
      <c r="BN211" s="6">
        <v>3681739</v>
      </c>
      <c r="BO211" s="6">
        <v>3706040</v>
      </c>
      <c r="BP211" s="7">
        <v>3500189.3</v>
      </c>
      <c r="BQ211" s="6">
        <v>0</v>
      </c>
      <c r="BR211" s="6">
        <v>0</v>
      </c>
      <c r="BS211" s="6">
        <v>0</v>
      </c>
      <c r="BT211" s="6">
        <v>0</v>
      </c>
      <c r="BU211" s="6">
        <v>0</v>
      </c>
      <c r="BV211" s="6">
        <v>0</v>
      </c>
      <c r="BW211" s="6">
        <v>0</v>
      </c>
      <c r="BX211" s="6">
        <v>0</v>
      </c>
      <c r="BY211" s="6">
        <v>0</v>
      </c>
      <c r="BZ211" s="6">
        <v>0</v>
      </c>
      <c r="CA211" s="6">
        <v>0</v>
      </c>
      <c r="CB211" s="6">
        <v>0</v>
      </c>
      <c r="CC211" s="6">
        <v>0</v>
      </c>
      <c r="CD211" s="6">
        <v>0</v>
      </c>
      <c r="CE211" s="6">
        <v>0</v>
      </c>
      <c r="CF211" s="6">
        <v>0</v>
      </c>
      <c r="CG211" s="6">
        <v>0</v>
      </c>
      <c r="CH211" s="6">
        <v>0</v>
      </c>
      <c r="CI211" s="6">
        <v>0</v>
      </c>
      <c r="CJ211" s="6">
        <v>0</v>
      </c>
      <c r="CK211" s="7">
        <v>0</v>
      </c>
      <c r="CL211" s="6">
        <v>0</v>
      </c>
      <c r="CM211" s="6">
        <v>0</v>
      </c>
      <c r="CN211" s="6">
        <v>0</v>
      </c>
      <c r="CO211" s="6">
        <v>0</v>
      </c>
      <c r="CP211" s="6">
        <v>0</v>
      </c>
      <c r="CQ211" s="6">
        <v>0</v>
      </c>
      <c r="CR211" s="6">
        <v>0</v>
      </c>
      <c r="CS211" s="6">
        <v>0</v>
      </c>
      <c r="CT211" s="6">
        <v>0</v>
      </c>
      <c r="CU211" s="6">
        <v>0</v>
      </c>
      <c r="CV211" s="6">
        <v>0</v>
      </c>
      <c r="CW211" s="6">
        <v>0</v>
      </c>
      <c r="CX211" s="6">
        <v>0</v>
      </c>
      <c r="CY211" s="6">
        <v>0</v>
      </c>
      <c r="CZ211" s="6">
        <v>0</v>
      </c>
      <c r="DA211" s="6">
        <v>0</v>
      </c>
      <c r="DB211" s="6">
        <v>0</v>
      </c>
      <c r="DC211" s="6">
        <v>0</v>
      </c>
      <c r="DD211" s="6">
        <v>0</v>
      </c>
      <c r="DE211" s="6">
        <v>0</v>
      </c>
      <c r="DF211" s="7">
        <v>0</v>
      </c>
      <c r="DG211" s="6">
        <v>0</v>
      </c>
      <c r="DH211" s="6">
        <v>0</v>
      </c>
      <c r="DI211" s="6">
        <v>0</v>
      </c>
      <c r="DJ211" s="6">
        <v>0</v>
      </c>
      <c r="DK211" s="6">
        <v>0</v>
      </c>
      <c r="DL211" s="6">
        <v>0</v>
      </c>
      <c r="DM211" s="6">
        <v>0</v>
      </c>
      <c r="DN211" s="6">
        <v>0</v>
      </c>
      <c r="DO211" s="6">
        <v>0</v>
      </c>
      <c r="DP211" s="6">
        <v>0</v>
      </c>
      <c r="DQ211" s="6">
        <v>0</v>
      </c>
      <c r="DR211" s="6">
        <v>0</v>
      </c>
      <c r="DS211" s="6">
        <v>0</v>
      </c>
      <c r="DT211" s="6">
        <v>0</v>
      </c>
      <c r="DU211" s="6">
        <v>0</v>
      </c>
      <c r="DV211" s="6">
        <v>0</v>
      </c>
      <c r="DW211" s="6">
        <v>0</v>
      </c>
      <c r="DX211" s="6">
        <v>0</v>
      </c>
      <c r="DY211" s="6">
        <v>0</v>
      </c>
      <c r="DZ211" s="6">
        <v>0</v>
      </c>
      <c r="EA211" s="7">
        <v>0</v>
      </c>
      <c r="EB211" s="6">
        <v>612</v>
      </c>
      <c r="EC211" s="6">
        <v>1627</v>
      </c>
      <c r="ED211" s="6">
        <v>1047</v>
      </c>
      <c r="EE211" s="6">
        <v>608</v>
      </c>
      <c r="EF211" s="6">
        <v>1033</v>
      </c>
      <c r="EG211" s="6">
        <v>2406</v>
      </c>
      <c r="EH211" s="6">
        <v>2927</v>
      </c>
      <c r="EI211" s="6">
        <v>1299</v>
      </c>
      <c r="EJ211" s="6">
        <v>2218</v>
      </c>
      <c r="EK211" s="6">
        <v>1929</v>
      </c>
      <c r="EL211" s="6">
        <v>2349</v>
      </c>
      <c r="EM211" s="6">
        <v>1370</v>
      </c>
      <c r="EN211" s="6">
        <v>2740</v>
      </c>
      <c r="EO211" s="6">
        <v>1370</v>
      </c>
      <c r="EP211" s="6">
        <v>2221</v>
      </c>
      <c r="EQ211" s="6">
        <v>1848</v>
      </c>
      <c r="ER211" s="6">
        <v>1470</v>
      </c>
      <c r="ES211" s="6">
        <v>2264</v>
      </c>
      <c r="ET211" s="6">
        <v>2449</v>
      </c>
      <c r="EU211" s="6">
        <v>2649</v>
      </c>
      <c r="EV211" s="7">
        <v>1821.8</v>
      </c>
      <c r="EW211" s="6">
        <v>481</v>
      </c>
      <c r="EX211" s="6">
        <v>759</v>
      </c>
      <c r="EY211" s="6">
        <v>578</v>
      </c>
      <c r="EZ211" s="6">
        <v>455</v>
      </c>
      <c r="FA211" s="6">
        <v>618</v>
      </c>
      <c r="FB211" s="6">
        <v>34</v>
      </c>
      <c r="FC211" s="6">
        <v>6</v>
      </c>
      <c r="FD211" s="6">
        <v>1062</v>
      </c>
      <c r="FE211" s="6">
        <v>31</v>
      </c>
      <c r="FF211" s="6">
        <v>0</v>
      </c>
      <c r="FG211" s="6">
        <v>0</v>
      </c>
      <c r="FH211" s="6">
        <v>0</v>
      </c>
      <c r="FI211" s="6">
        <v>0</v>
      </c>
      <c r="FJ211" s="6">
        <v>0</v>
      </c>
      <c r="FK211" s="6">
        <v>2</v>
      </c>
      <c r="FL211" s="6">
        <v>0</v>
      </c>
      <c r="FM211" s="6">
        <v>0</v>
      </c>
      <c r="FN211" s="6">
        <v>0</v>
      </c>
      <c r="FO211" s="6">
        <v>0</v>
      </c>
      <c r="FP211" s="6">
        <v>0</v>
      </c>
      <c r="FQ211" s="7">
        <v>201.3</v>
      </c>
      <c r="FR211" s="6">
        <v>5590</v>
      </c>
      <c r="FS211" s="6">
        <v>4207</v>
      </c>
      <c r="FT211" s="6">
        <v>4283</v>
      </c>
      <c r="FU211" s="6">
        <v>4793</v>
      </c>
      <c r="FV211" s="6">
        <v>4941</v>
      </c>
      <c r="FW211" s="6">
        <v>4963</v>
      </c>
      <c r="FX211" s="6">
        <v>5005</v>
      </c>
      <c r="FY211" s="6">
        <v>4297</v>
      </c>
      <c r="FZ211" s="6">
        <v>3590</v>
      </c>
      <c r="GA211" s="6">
        <v>3768</v>
      </c>
      <c r="GB211" s="6">
        <v>4037</v>
      </c>
      <c r="GC211" s="6">
        <v>3636</v>
      </c>
      <c r="GD211" s="6">
        <v>4497</v>
      </c>
      <c r="GE211" s="6">
        <v>4222</v>
      </c>
      <c r="GF211" s="6">
        <v>3908</v>
      </c>
      <c r="GG211" s="6">
        <v>4205</v>
      </c>
      <c r="GH211" s="6">
        <v>4170</v>
      </c>
      <c r="GI211" s="6">
        <v>4559</v>
      </c>
      <c r="GJ211" s="6">
        <v>5061</v>
      </c>
      <c r="GK211" s="6">
        <v>5637</v>
      </c>
      <c r="GL211" s="7">
        <v>4468.45</v>
      </c>
      <c r="GM211" s="6">
        <v>0</v>
      </c>
      <c r="GN211" s="6">
        <v>0</v>
      </c>
      <c r="GO211" s="6">
        <v>0</v>
      </c>
      <c r="GP211" s="6">
        <v>0</v>
      </c>
      <c r="GQ211" s="6">
        <v>0</v>
      </c>
      <c r="GR211" s="6">
        <v>0</v>
      </c>
      <c r="GS211" s="6">
        <v>0</v>
      </c>
      <c r="GT211" s="6">
        <v>0</v>
      </c>
      <c r="GU211" s="6">
        <v>0</v>
      </c>
      <c r="GV211" s="6">
        <v>0</v>
      </c>
      <c r="GW211" s="6">
        <v>0</v>
      </c>
      <c r="GX211" s="6">
        <v>0</v>
      </c>
      <c r="GY211" s="6">
        <v>0</v>
      </c>
      <c r="GZ211" s="6">
        <v>0</v>
      </c>
      <c r="HA211" s="6">
        <v>0</v>
      </c>
      <c r="HB211" s="6">
        <v>0</v>
      </c>
      <c r="HC211" s="6">
        <v>0</v>
      </c>
      <c r="HD211" s="6">
        <v>0</v>
      </c>
      <c r="HE211" s="6">
        <v>0</v>
      </c>
      <c r="HF211" s="6">
        <v>0</v>
      </c>
      <c r="HG211" s="7">
        <v>0</v>
      </c>
      <c r="HH211" s="6">
        <v>0</v>
      </c>
      <c r="HI211" s="6">
        <v>0</v>
      </c>
      <c r="HJ211" s="6">
        <v>0</v>
      </c>
      <c r="HK211" s="6">
        <v>0</v>
      </c>
      <c r="HL211" s="6">
        <v>0</v>
      </c>
      <c r="HM211" s="6">
        <v>0</v>
      </c>
      <c r="HN211" s="6">
        <v>0</v>
      </c>
      <c r="HO211" s="6">
        <v>0</v>
      </c>
      <c r="HP211" s="6">
        <v>0</v>
      </c>
      <c r="HQ211" s="6">
        <v>0</v>
      </c>
      <c r="HR211" s="6">
        <v>0</v>
      </c>
      <c r="HS211" s="6">
        <v>0</v>
      </c>
      <c r="HT211" s="6">
        <v>0</v>
      </c>
      <c r="HU211" s="6">
        <v>0</v>
      </c>
      <c r="HV211" s="6">
        <v>0</v>
      </c>
      <c r="HW211" s="6">
        <v>0</v>
      </c>
      <c r="HX211" s="6">
        <v>0</v>
      </c>
      <c r="HY211" s="6">
        <v>0</v>
      </c>
      <c r="HZ211" s="6">
        <v>0</v>
      </c>
      <c r="IA211" s="6">
        <v>0</v>
      </c>
      <c r="IB211" s="7">
        <v>0</v>
      </c>
    </row>
    <row r="212" spans="3:236" ht="14">
      <c r="C212" s="5" t="s">
        <v>218</v>
      </c>
      <c r="D212" s="6">
        <v>108093</v>
      </c>
      <c r="E212" s="6">
        <v>116012</v>
      </c>
      <c r="F212" s="6">
        <v>124680</v>
      </c>
      <c r="G212" s="6">
        <v>76030</v>
      </c>
      <c r="H212" s="6">
        <v>66182</v>
      </c>
      <c r="I212" s="6">
        <v>64097</v>
      </c>
      <c r="J212" s="6">
        <v>66786</v>
      </c>
      <c r="K212" s="6">
        <v>70783</v>
      </c>
      <c r="L212" s="19">
        <v>53107</v>
      </c>
      <c r="M212" s="17"/>
      <c r="N212" s="18"/>
      <c r="O212" s="6">
        <v>54971</v>
      </c>
      <c r="P212" s="6">
        <v>58389</v>
      </c>
      <c r="Q212" s="6">
        <v>54219</v>
      </c>
      <c r="R212" s="6">
        <v>65870</v>
      </c>
      <c r="S212" s="6">
        <v>64898</v>
      </c>
      <c r="T212" s="6">
        <v>60198</v>
      </c>
      <c r="U212" s="6">
        <v>61942</v>
      </c>
      <c r="V212" s="6">
        <v>62022</v>
      </c>
      <c r="W212" s="6">
        <v>60372</v>
      </c>
      <c r="X212" s="6">
        <v>69435</v>
      </c>
      <c r="Y212" s="6">
        <v>84759</v>
      </c>
      <c r="Z212" s="7">
        <v>72142.25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0</v>
      </c>
      <c r="AJ212" s="6">
        <v>0</v>
      </c>
      <c r="AK212" s="6">
        <v>0</v>
      </c>
      <c r="AL212" s="6">
        <v>0</v>
      </c>
      <c r="AM212" s="6">
        <v>0</v>
      </c>
      <c r="AN212" s="6">
        <v>0</v>
      </c>
      <c r="AO212" s="6">
        <v>0</v>
      </c>
      <c r="AP212" s="6">
        <v>0</v>
      </c>
      <c r="AQ212" s="6">
        <v>0</v>
      </c>
      <c r="AR212" s="6">
        <v>0</v>
      </c>
      <c r="AS212" s="6">
        <v>0</v>
      </c>
      <c r="AT212" s="6">
        <v>0</v>
      </c>
      <c r="AU212" s="7">
        <v>0</v>
      </c>
      <c r="AV212" s="6">
        <v>81071</v>
      </c>
      <c r="AW212" s="6">
        <v>87012</v>
      </c>
      <c r="AX212" s="6">
        <v>93511</v>
      </c>
      <c r="AY212" s="6">
        <v>57023</v>
      </c>
      <c r="AZ212" s="6">
        <v>49639</v>
      </c>
      <c r="BA212" s="6">
        <v>48075</v>
      </c>
      <c r="BB212" s="6">
        <v>50089</v>
      </c>
      <c r="BC212" s="6">
        <v>53088</v>
      </c>
      <c r="BD212" s="6">
        <v>92940</v>
      </c>
      <c r="BE212" s="6">
        <v>96201</v>
      </c>
      <c r="BF212" s="6">
        <v>102183</v>
      </c>
      <c r="BG212" s="6">
        <v>94885</v>
      </c>
      <c r="BH212" s="6">
        <v>115273</v>
      </c>
      <c r="BI212" s="6">
        <v>113574</v>
      </c>
      <c r="BJ212" s="6">
        <v>105346</v>
      </c>
      <c r="BK212" s="6">
        <v>108398</v>
      </c>
      <c r="BL212" s="6">
        <v>108537</v>
      </c>
      <c r="BM212" s="6">
        <v>105650</v>
      </c>
      <c r="BN212" s="6">
        <v>121511</v>
      </c>
      <c r="BO212" s="6">
        <v>148329</v>
      </c>
      <c r="BP212" s="7">
        <v>91616.75</v>
      </c>
      <c r="BQ212" s="6">
        <v>0</v>
      </c>
      <c r="BR212" s="6">
        <v>0</v>
      </c>
      <c r="BS212" s="6">
        <v>0</v>
      </c>
      <c r="BT212" s="6">
        <v>0</v>
      </c>
      <c r="BU212" s="6">
        <v>0</v>
      </c>
      <c r="BV212" s="6">
        <v>0</v>
      </c>
      <c r="BW212" s="6">
        <v>0</v>
      </c>
      <c r="BX212" s="6">
        <v>0</v>
      </c>
      <c r="BY212" s="6">
        <v>0</v>
      </c>
      <c r="BZ212" s="6">
        <v>0</v>
      </c>
      <c r="CA212" s="6">
        <v>0</v>
      </c>
      <c r="CB212" s="6">
        <v>0</v>
      </c>
      <c r="CC212" s="6">
        <v>0</v>
      </c>
      <c r="CD212" s="6">
        <v>0</v>
      </c>
      <c r="CE212" s="6">
        <v>0</v>
      </c>
      <c r="CF212" s="6">
        <v>0</v>
      </c>
      <c r="CG212" s="6">
        <v>0</v>
      </c>
      <c r="CH212" s="6">
        <v>0</v>
      </c>
      <c r="CI212" s="6">
        <v>0</v>
      </c>
      <c r="CJ212" s="6">
        <v>0</v>
      </c>
      <c r="CK212" s="7">
        <v>0</v>
      </c>
      <c r="CL212" s="6">
        <v>0</v>
      </c>
      <c r="CM212" s="6">
        <v>0</v>
      </c>
      <c r="CN212" s="6">
        <v>0</v>
      </c>
      <c r="CO212" s="6">
        <v>0</v>
      </c>
      <c r="CP212" s="6">
        <v>0</v>
      </c>
      <c r="CQ212" s="6">
        <v>0</v>
      </c>
      <c r="CR212" s="6">
        <v>0</v>
      </c>
      <c r="CS212" s="6">
        <v>0</v>
      </c>
      <c r="CT212" s="6">
        <v>0</v>
      </c>
      <c r="CU212" s="6">
        <v>0</v>
      </c>
      <c r="CV212" s="6">
        <v>0</v>
      </c>
      <c r="CW212" s="6">
        <v>0</v>
      </c>
      <c r="CX212" s="6">
        <v>0</v>
      </c>
      <c r="CY212" s="6">
        <v>0</v>
      </c>
      <c r="CZ212" s="6">
        <v>0</v>
      </c>
      <c r="DA212" s="6">
        <v>0</v>
      </c>
      <c r="DB212" s="6">
        <v>0</v>
      </c>
      <c r="DC212" s="6">
        <v>0</v>
      </c>
      <c r="DD212" s="6">
        <v>0</v>
      </c>
      <c r="DE212" s="6">
        <v>0</v>
      </c>
      <c r="DF212" s="7">
        <v>0</v>
      </c>
      <c r="DG212" s="6">
        <v>0</v>
      </c>
      <c r="DH212" s="6">
        <v>0</v>
      </c>
      <c r="DI212" s="6">
        <v>0</v>
      </c>
      <c r="DJ212" s="6">
        <v>0</v>
      </c>
      <c r="DK212" s="6">
        <v>0</v>
      </c>
      <c r="DL212" s="6">
        <v>0</v>
      </c>
      <c r="DM212" s="6">
        <v>0</v>
      </c>
      <c r="DN212" s="6">
        <v>0</v>
      </c>
      <c r="DO212" s="6">
        <v>0</v>
      </c>
      <c r="DP212" s="6">
        <v>0</v>
      </c>
      <c r="DQ212" s="6">
        <v>0</v>
      </c>
      <c r="DR212" s="6">
        <v>0</v>
      </c>
      <c r="DS212" s="6">
        <v>0</v>
      </c>
      <c r="DT212" s="6">
        <v>0</v>
      </c>
      <c r="DU212" s="6">
        <v>0</v>
      </c>
      <c r="DV212" s="6">
        <v>0</v>
      </c>
      <c r="DW212" s="6">
        <v>0</v>
      </c>
      <c r="DX212" s="6">
        <v>0</v>
      </c>
      <c r="DY212" s="6">
        <v>0</v>
      </c>
      <c r="DZ212" s="6">
        <v>0</v>
      </c>
      <c r="EA212" s="7">
        <v>0</v>
      </c>
      <c r="EB212" s="6">
        <v>0</v>
      </c>
      <c r="EC212" s="6">
        <v>0</v>
      </c>
      <c r="ED212" s="6">
        <v>0</v>
      </c>
      <c r="EE212" s="6">
        <v>0</v>
      </c>
      <c r="EF212" s="6">
        <v>0</v>
      </c>
      <c r="EG212" s="6">
        <v>0</v>
      </c>
      <c r="EH212" s="6">
        <v>0</v>
      </c>
      <c r="EI212" s="6">
        <v>0</v>
      </c>
      <c r="EJ212" s="6">
        <v>0</v>
      </c>
      <c r="EK212" s="6">
        <v>0</v>
      </c>
      <c r="EL212" s="6">
        <v>0</v>
      </c>
      <c r="EM212" s="6">
        <v>0</v>
      </c>
      <c r="EN212" s="6">
        <v>0</v>
      </c>
      <c r="EO212" s="6">
        <v>0</v>
      </c>
      <c r="EP212" s="6">
        <v>0</v>
      </c>
      <c r="EQ212" s="6">
        <v>0</v>
      </c>
      <c r="ER212" s="6">
        <v>0</v>
      </c>
      <c r="ES212" s="6">
        <v>0</v>
      </c>
      <c r="ET212" s="6">
        <v>0</v>
      </c>
      <c r="EU212" s="6">
        <v>0</v>
      </c>
      <c r="EV212" s="7">
        <v>0</v>
      </c>
      <c r="EW212" s="6">
        <v>0</v>
      </c>
      <c r="EX212" s="6">
        <v>0</v>
      </c>
      <c r="EY212" s="6">
        <v>0</v>
      </c>
      <c r="EZ212" s="6">
        <v>0</v>
      </c>
      <c r="FA212" s="6">
        <v>0</v>
      </c>
      <c r="FB212" s="6">
        <v>0</v>
      </c>
      <c r="FC212" s="6">
        <v>0</v>
      </c>
      <c r="FD212" s="6">
        <v>0</v>
      </c>
      <c r="FE212" s="6">
        <v>0</v>
      </c>
      <c r="FF212" s="6">
        <v>0</v>
      </c>
      <c r="FG212" s="6">
        <v>0</v>
      </c>
      <c r="FH212" s="6">
        <v>0</v>
      </c>
      <c r="FI212" s="6">
        <v>0</v>
      </c>
      <c r="FJ212" s="6">
        <v>0</v>
      </c>
      <c r="FK212" s="6">
        <v>0</v>
      </c>
      <c r="FL212" s="6">
        <v>0</v>
      </c>
      <c r="FM212" s="6">
        <v>0</v>
      </c>
      <c r="FN212" s="6">
        <v>0</v>
      </c>
      <c r="FO212" s="6">
        <v>0</v>
      </c>
      <c r="FP212" s="6">
        <v>0</v>
      </c>
      <c r="FQ212" s="7">
        <v>0</v>
      </c>
      <c r="FR212" s="6">
        <v>0</v>
      </c>
      <c r="FS212" s="6">
        <v>0</v>
      </c>
      <c r="FT212" s="6">
        <v>0</v>
      </c>
      <c r="FU212" s="6">
        <v>0</v>
      </c>
      <c r="FV212" s="6">
        <v>0</v>
      </c>
      <c r="FW212" s="6">
        <v>0</v>
      </c>
      <c r="FX212" s="6">
        <v>0</v>
      </c>
      <c r="FY212" s="6">
        <v>0</v>
      </c>
      <c r="FZ212" s="6">
        <v>0</v>
      </c>
      <c r="GA212" s="6">
        <v>0</v>
      </c>
      <c r="GB212" s="6">
        <v>0</v>
      </c>
      <c r="GC212" s="6">
        <v>0</v>
      </c>
      <c r="GD212" s="6">
        <v>0</v>
      </c>
      <c r="GE212" s="6">
        <v>0</v>
      </c>
      <c r="GF212" s="6">
        <v>0</v>
      </c>
      <c r="GG212" s="6">
        <v>0</v>
      </c>
      <c r="GH212" s="6">
        <v>0</v>
      </c>
      <c r="GI212" s="6">
        <v>0</v>
      </c>
      <c r="GJ212" s="6">
        <v>0</v>
      </c>
      <c r="GK212" s="6">
        <v>0</v>
      </c>
      <c r="GL212" s="7">
        <v>0</v>
      </c>
      <c r="GM212" s="6">
        <v>0</v>
      </c>
      <c r="GN212" s="6">
        <v>0</v>
      </c>
      <c r="GO212" s="6">
        <v>0</v>
      </c>
      <c r="GP212" s="6">
        <v>0</v>
      </c>
      <c r="GQ212" s="6">
        <v>0</v>
      </c>
      <c r="GR212" s="6">
        <v>0</v>
      </c>
      <c r="GS212" s="6">
        <v>0</v>
      </c>
      <c r="GT212" s="6">
        <v>0</v>
      </c>
      <c r="GU212" s="6">
        <v>0</v>
      </c>
      <c r="GV212" s="6">
        <v>0</v>
      </c>
      <c r="GW212" s="6">
        <v>0</v>
      </c>
      <c r="GX212" s="6">
        <v>0</v>
      </c>
      <c r="GY212" s="6">
        <v>0</v>
      </c>
      <c r="GZ212" s="6">
        <v>0</v>
      </c>
      <c r="HA212" s="6">
        <v>0</v>
      </c>
      <c r="HB212" s="6">
        <v>0</v>
      </c>
      <c r="HC212" s="6">
        <v>0</v>
      </c>
      <c r="HD212" s="6">
        <v>0</v>
      </c>
      <c r="HE212" s="6">
        <v>0</v>
      </c>
      <c r="HF212" s="6">
        <v>0</v>
      </c>
      <c r="HG212" s="7">
        <v>0</v>
      </c>
      <c r="HH212" s="6">
        <v>0</v>
      </c>
      <c r="HI212" s="6">
        <v>0</v>
      </c>
      <c r="HJ212" s="6">
        <v>0</v>
      </c>
      <c r="HK212" s="6">
        <v>0</v>
      </c>
      <c r="HL212" s="6">
        <v>0</v>
      </c>
      <c r="HM212" s="6">
        <v>0</v>
      </c>
      <c r="HN212" s="6">
        <v>0</v>
      </c>
      <c r="HO212" s="6">
        <v>0</v>
      </c>
      <c r="HP212" s="6">
        <v>0</v>
      </c>
      <c r="HQ212" s="6">
        <v>0</v>
      </c>
      <c r="HR212" s="6">
        <v>0</v>
      </c>
      <c r="HS212" s="6">
        <v>0</v>
      </c>
      <c r="HT212" s="6">
        <v>0</v>
      </c>
      <c r="HU212" s="6">
        <v>0</v>
      </c>
      <c r="HV212" s="6">
        <v>0</v>
      </c>
      <c r="HW212" s="6">
        <v>0</v>
      </c>
      <c r="HX212" s="6">
        <v>0</v>
      </c>
      <c r="HY212" s="6">
        <v>0</v>
      </c>
      <c r="HZ212" s="6">
        <v>0</v>
      </c>
      <c r="IA212" s="6">
        <v>0</v>
      </c>
      <c r="IB212" s="7">
        <v>0</v>
      </c>
    </row>
    <row r="213" spans="3:236" ht="14">
      <c r="C213" s="5" t="s">
        <v>219</v>
      </c>
      <c r="D213" s="6">
        <v>23523</v>
      </c>
      <c r="E213" s="6">
        <v>32455</v>
      </c>
      <c r="F213" s="6">
        <v>33048</v>
      </c>
      <c r="G213" s="6">
        <v>36280</v>
      </c>
      <c r="H213" s="6">
        <v>31662</v>
      </c>
      <c r="I213" s="6">
        <v>36605</v>
      </c>
      <c r="J213" s="6">
        <v>40166</v>
      </c>
      <c r="K213" s="6">
        <v>31079</v>
      </c>
      <c r="L213" s="19">
        <v>24235</v>
      </c>
      <c r="M213" s="17"/>
      <c r="N213" s="18"/>
      <c r="O213" s="6">
        <v>22558</v>
      </c>
      <c r="P213" s="6">
        <v>24798</v>
      </c>
      <c r="Q213" s="6">
        <v>29390</v>
      </c>
      <c r="R213" s="6">
        <v>21721</v>
      </c>
      <c r="S213" s="6">
        <v>16025</v>
      </c>
      <c r="T213" s="6">
        <v>16010</v>
      </c>
      <c r="U213" s="6">
        <v>14476</v>
      </c>
      <c r="V213" s="6">
        <v>10750</v>
      </c>
      <c r="W213" s="6">
        <v>11377</v>
      </c>
      <c r="X213" s="6">
        <v>13328</v>
      </c>
      <c r="Y213" s="6">
        <v>11644</v>
      </c>
      <c r="Z213" s="7">
        <v>24056.5</v>
      </c>
      <c r="AA213" s="6">
        <v>328</v>
      </c>
      <c r="AB213" s="6">
        <v>341</v>
      </c>
      <c r="AC213" s="6">
        <v>439</v>
      </c>
      <c r="AD213" s="6">
        <v>681</v>
      </c>
      <c r="AE213" s="6">
        <v>746</v>
      </c>
      <c r="AF213" s="6">
        <v>605</v>
      </c>
      <c r="AG213" s="6">
        <v>614</v>
      </c>
      <c r="AH213" s="6">
        <v>625</v>
      </c>
      <c r="AI213" s="6">
        <v>469</v>
      </c>
      <c r="AJ213" s="6">
        <v>576</v>
      </c>
      <c r="AK213" s="6">
        <v>476</v>
      </c>
      <c r="AL213" s="6">
        <v>500</v>
      </c>
      <c r="AM213" s="6">
        <v>662</v>
      </c>
      <c r="AN213" s="6">
        <v>541</v>
      </c>
      <c r="AO213" s="6">
        <v>705</v>
      </c>
      <c r="AP213" s="6">
        <v>635</v>
      </c>
      <c r="AQ213" s="6">
        <v>633</v>
      </c>
      <c r="AR213" s="6">
        <v>707</v>
      </c>
      <c r="AS213" s="6">
        <v>1444</v>
      </c>
      <c r="AT213" s="6">
        <v>974</v>
      </c>
      <c r="AU213" s="7">
        <v>635.04999999999995</v>
      </c>
      <c r="AV213" s="6">
        <v>38355</v>
      </c>
      <c r="AW213" s="6">
        <v>53260</v>
      </c>
      <c r="AX213" s="6">
        <v>54084</v>
      </c>
      <c r="AY213" s="6">
        <v>61662</v>
      </c>
      <c r="AZ213" s="6">
        <v>51984</v>
      </c>
      <c r="BA213" s="6">
        <v>59330</v>
      </c>
      <c r="BB213" s="6">
        <v>64206</v>
      </c>
      <c r="BC213" s="6">
        <v>48972</v>
      </c>
      <c r="BD213" s="6">
        <v>38906</v>
      </c>
      <c r="BE213" s="6">
        <v>35691</v>
      </c>
      <c r="BF213" s="6">
        <v>38312</v>
      </c>
      <c r="BG213" s="6">
        <v>47432</v>
      </c>
      <c r="BH213" s="6">
        <v>34364</v>
      </c>
      <c r="BI213" s="6">
        <v>25224</v>
      </c>
      <c r="BJ213" s="6">
        <v>25592</v>
      </c>
      <c r="BK213" s="6">
        <v>22128</v>
      </c>
      <c r="BL213" s="6">
        <v>15486</v>
      </c>
      <c r="BM213" s="6">
        <v>16451</v>
      </c>
      <c r="BN213" s="6">
        <v>18117</v>
      </c>
      <c r="BO213" s="6">
        <v>15232</v>
      </c>
      <c r="BP213" s="7">
        <v>38239.4</v>
      </c>
      <c r="BQ213" s="6">
        <v>169</v>
      </c>
      <c r="BR213" s="6">
        <v>173</v>
      </c>
      <c r="BS213" s="6">
        <v>222</v>
      </c>
      <c r="BT213" s="6">
        <v>343</v>
      </c>
      <c r="BU213" s="6">
        <v>376</v>
      </c>
      <c r="BV213" s="6">
        <v>306</v>
      </c>
      <c r="BW213" s="6">
        <v>311</v>
      </c>
      <c r="BX213" s="6">
        <v>314</v>
      </c>
      <c r="BY213" s="6">
        <v>237</v>
      </c>
      <c r="BZ213" s="6">
        <v>291</v>
      </c>
      <c r="CA213" s="6">
        <v>241</v>
      </c>
      <c r="CB213" s="6">
        <v>252</v>
      </c>
      <c r="CC213" s="6">
        <v>333</v>
      </c>
      <c r="CD213" s="6">
        <v>274</v>
      </c>
      <c r="CE213" s="6">
        <v>355</v>
      </c>
      <c r="CF213" s="6">
        <v>316</v>
      </c>
      <c r="CG213" s="6">
        <v>316</v>
      </c>
      <c r="CH213" s="6">
        <v>353</v>
      </c>
      <c r="CI213" s="6">
        <v>721</v>
      </c>
      <c r="CJ213" s="6">
        <v>487</v>
      </c>
      <c r="CK213" s="7">
        <v>319.5</v>
      </c>
      <c r="CL213" s="6">
        <v>0</v>
      </c>
      <c r="CM213" s="6">
        <v>0</v>
      </c>
      <c r="CN213" s="6">
        <v>0</v>
      </c>
      <c r="CO213" s="6">
        <v>0</v>
      </c>
      <c r="CP213" s="6">
        <v>0</v>
      </c>
      <c r="CQ213" s="6">
        <v>0</v>
      </c>
      <c r="CR213" s="6">
        <v>0</v>
      </c>
      <c r="CS213" s="6">
        <v>0</v>
      </c>
      <c r="CT213" s="6">
        <v>0</v>
      </c>
      <c r="CU213" s="6">
        <v>0</v>
      </c>
      <c r="CV213" s="6">
        <v>0</v>
      </c>
      <c r="CW213" s="6">
        <v>0</v>
      </c>
      <c r="CX213" s="6">
        <v>0</v>
      </c>
      <c r="CY213" s="6">
        <v>0</v>
      </c>
      <c r="CZ213" s="6">
        <v>0</v>
      </c>
      <c r="DA213" s="6">
        <v>0</v>
      </c>
      <c r="DB213" s="6">
        <v>0</v>
      </c>
      <c r="DC213" s="6">
        <v>0</v>
      </c>
      <c r="DD213" s="6">
        <v>0</v>
      </c>
      <c r="DE213" s="6">
        <v>0</v>
      </c>
      <c r="DF213" s="7">
        <v>0</v>
      </c>
      <c r="DG213" s="6">
        <v>0</v>
      </c>
      <c r="DH213" s="6">
        <v>0</v>
      </c>
      <c r="DI213" s="6">
        <v>0</v>
      </c>
      <c r="DJ213" s="6">
        <v>0</v>
      </c>
      <c r="DK213" s="6">
        <v>0</v>
      </c>
      <c r="DL213" s="6">
        <v>0</v>
      </c>
      <c r="DM213" s="6">
        <v>0</v>
      </c>
      <c r="DN213" s="6">
        <v>0</v>
      </c>
      <c r="DO213" s="6">
        <v>0</v>
      </c>
      <c r="DP213" s="6">
        <v>0</v>
      </c>
      <c r="DQ213" s="6">
        <v>0</v>
      </c>
      <c r="DR213" s="6">
        <v>0</v>
      </c>
      <c r="DS213" s="6">
        <v>0</v>
      </c>
      <c r="DT213" s="6">
        <v>0</v>
      </c>
      <c r="DU213" s="6">
        <v>0</v>
      </c>
      <c r="DV213" s="6">
        <v>0</v>
      </c>
      <c r="DW213" s="6">
        <v>0</v>
      </c>
      <c r="DX213" s="6">
        <v>0</v>
      </c>
      <c r="DY213" s="6">
        <v>0</v>
      </c>
      <c r="DZ213" s="6">
        <v>0</v>
      </c>
      <c r="EA213" s="7">
        <v>0</v>
      </c>
      <c r="EB213" s="6">
        <v>0</v>
      </c>
      <c r="EC213" s="6">
        <v>0</v>
      </c>
      <c r="ED213" s="6">
        <v>0</v>
      </c>
      <c r="EE213" s="6">
        <v>0</v>
      </c>
      <c r="EF213" s="6">
        <v>0</v>
      </c>
      <c r="EG213" s="6">
        <v>0</v>
      </c>
      <c r="EH213" s="6">
        <v>0</v>
      </c>
      <c r="EI213" s="6">
        <v>0</v>
      </c>
      <c r="EJ213" s="6">
        <v>0</v>
      </c>
      <c r="EK213" s="6">
        <v>0</v>
      </c>
      <c r="EL213" s="6">
        <v>0</v>
      </c>
      <c r="EM213" s="6">
        <v>0</v>
      </c>
      <c r="EN213" s="6">
        <v>0</v>
      </c>
      <c r="EO213" s="6">
        <v>0</v>
      </c>
      <c r="EP213" s="6">
        <v>0</v>
      </c>
      <c r="EQ213" s="6">
        <v>0</v>
      </c>
      <c r="ER213" s="6">
        <v>0</v>
      </c>
      <c r="ES213" s="6">
        <v>0</v>
      </c>
      <c r="ET213" s="6">
        <v>0</v>
      </c>
      <c r="EU213" s="6">
        <v>0</v>
      </c>
      <c r="EV213" s="7">
        <v>0</v>
      </c>
      <c r="EW213" s="6">
        <v>0</v>
      </c>
      <c r="EX213" s="6">
        <v>0</v>
      </c>
      <c r="EY213" s="6">
        <v>0</v>
      </c>
      <c r="EZ213" s="6">
        <v>0</v>
      </c>
      <c r="FA213" s="6">
        <v>0</v>
      </c>
      <c r="FB213" s="6">
        <v>0</v>
      </c>
      <c r="FC213" s="6">
        <v>0</v>
      </c>
      <c r="FD213" s="6">
        <v>0</v>
      </c>
      <c r="FE213" s="6">
        <v>0</v>
      </c>
      <c r="FF213" s="6">
        <v>0</v>
      </c>
      <c r="FG213" s="6">
        <v>0</v>
      </c>
      <c r="FH213" s="6">
        <v>0</v>
      </c>
      <c r="FI213" s="6">
        <v>0</v>
      </c>
      <c r="FJ213" s="6">
        <v>0</v>
      </c>
      <c r="FK213" s="6">
        <v>0</v>
      </c>
      <c r="FL213" s="6">
        <v>0</v>
      </c>
      <c r="FM213" s="6">
        <v>0</v>
      </c>
      <c r="FN213" s="6">
        <v>0</v>
      </c>
      <c r="FO213" s="6">
        <v>0</v>
      </c>
      <c r="FP213" s="6">
        <v>0</v>
      </c>
      <c r="FQ213" s="7">
        <v>0</v>
      </c>
      <c r="FR213" s="6">
        <v>0</v>
      </c>
      <c r="FS213" s="6">
        <v>0</v>
      </c>
      <c r="FT213" s="6">
        <v>0</v>
      </c>
      <c r="FU213" s="6">
        <v>0</v>
      </c>
      <c r="FV213" s="6">
        <v>0</v>
      </c>
      <c r="FW213" s="6">
        <v>0</v>
      </c>
      <c r="FX213" s="6">
        <v>0</v>
      </c>
      <c r="FY213" s="6">
        <v>0</v>
      </c>
      <c r="FZ213" s="6">
        <v>0</v>
      </c>
      <c r="GA213" s="6">
        <v>0</v>
      </c>
      <c r="GB213" s="6">
        <v>0</v>
      </c>
      <c r="GC213" s="6">
        <v>0</v>
      </c>
      <c r="GD213" s="6">
        <v>0</v>
      </c>
      <c r="GE213" s="6">
        <v>0</v>
      </c>
      <c r="GF213" s="6">
        <v>0</v>
      </c>
      <c r="GG213" s="6">
        <v>0</v>
      </c>
      <c r="GH213" s="6">
        <v>0</v>
      </c>
      <c r="GI213" s="6">
        <v>0</v>
      </c>
      <c r="GJ213" s="6">
        <v>0</v>
      </c>
      <c r="GK213" s="6">
        <v>0</v>
      </c>
      <c r="GL213" s="7">
        <v>0</v>
      </c>
      <c r="GM213" s="6">
        <v>0</v>
      </c>
      <c r="GN213" s="6">
        <v>0</v>
      </c>
      <c r="GO213" s="6">
        <v>0</v>
      </c>
      <c r="GP213" s="6">
        <v>0</v>
      </c>
      <c r="GQ213" s="6">
        <v>0</v>
      </c>
      <c r="GR213" s="6">
        <v>0</v>
      </c>
      <c r="GS213" s="6">
        <v>0</v>
      </c>
      <c r="GT213" s="6">
        <v>0</v>
      </c>
      <c r="GU213" s="6">
        <v>0</v>
      </c>
      <c r="GV213" s="6">
        <v>0</v>
      </c>
      <c r="GW213" s="6">
        <v>0</v>
      </c>
      <c r="GX213" s="6">
        <v>0</v>
      </c>
      <c r="GY213" s="6">
        <v>0</v>
      </c>
      <c r="GZ213" s="6">
        <v>0</v>
      </c>
      <c r="HA213" s="6">
        <v>0</v>
      </c>
      <c r="HB213" s="6">
        <v>0</v>
      </c>
      <c r="HC213" s="6">
        <v>0</v>
      </c>
      <c r="HD213" s="6">
        <v>0</v>
      </c>
      <c r="HE213" s="6">
        <v>0</v>
      </c>
      <c r="HF213" s="6">
        <v>0</v>
      </c>
      <c r="HG213" s="7">
        <v>0</v>
      </c>
      <c r="HH213" s="6">
        <v>0</v>
      </c>
      <c r="HI213" s="6">
        <v>0</v>
      </c>
      <c r="HJ213" s="6">
        <v>0</v>
      </c>
      <c r="HK213" s="6">
        <v>0</v>
      </c>
      <c r="HL213" s="6">
        <v>0</v>
      </c>
      <c r="HM213" s="6">
        <v>0</v>
      </c>
      <c r="HN213" s="6">
        <v>0</v>
      </c>
      <c r="HO213" s="6">
        <v>0</v>
      </c>
      <c r="HP213" s="6">
        <v>0</v>
      </c>
      <c r="HQ213" s="6">
        <v>0</v>
      </c>
      <c r="HR213" s="6">
        <v>0</v>
      </c>
      <c r="HS213" s="6">
        <v>0</v>
      </c>
      <c r="HT213" s="6">
        <v>0</v>
      </c>
      <c r="HU213" s="6">
        <v>0</v>
      </c>
      <c r="HV213" s="6">
        <v>0</v>
      </c>
      <c r="HW213" s="6">
        <v>0</v>
      </c>
      <c r="HX213" s="6">
        <v>0</v>
      </c>
      <c r="HY213" s="6">
        <v>0</v>
      </c>
      <c r="HZ213" s="6">
        <v>0</v>
      </c>
      <c r="IA213" s="6">
        <v>0</v>
      </c>
      <c r="IB213" s="7">
        <v>0</v>
      </c>
    </row>
    <row r="214" spans="3:236" ht="14">
      <c r="C214" s="5" t="s">
        <v>220</v>
      </c>
      <c r="D214" s="6">
        <v>5550</v>
      </c>
      <c r="E214" s="6">
        <v>6309</v>
      </c>
      <c r="F214" s="6">
        <v>2646</v>
      </c>
      <c r="G214" s="6">
        <v>4217</v>
      </c>
      <c r="H214" s="6">
        <v>4046</v>
      </c>
      <c r="I214" s="6">
        <v>4006</v>
      </c>
      <c r="J214" s="6">
        <v>4744</v>
      </c>
      <c r="K214" s="6">
        <v>5037</v>
      </c>
      <c r="L214" s="19">
        <v>3005</v>
      </c>
      <c r="M214" s="17"/>
      <c r="N214" s="18"/>
      <c r="O214" s="6">
        <v>847</v>
      </c>
      <c r="P214" s="6">
        <v>1565</v>
      </c>
      <c r="Q214" s="6">
        <v>1879</v>
      </c>
      <c r="R214" s="6">
        <v>3164</v>
      </c>
      <c r="S214" s="6">
        <v>11485</v>
      </c>
      <c r="T214" s="6">
        <v>29550</v>
      </c>
      <c r="U214" s="6">
        <v>16875</v>
      </c>
      <c r="V214" s="6">
        <v>0</v>
      </c>
      <c r="W214" s="6">
        <v>0</v>
      </c>
      <c r="X214" s="6">
        <v>15500</v>
      </c>
      <c r="Y214" s="6">
        <v>15500</v>
      </c>
      <c r="Z214" s="7">
        <v>6796.25</v>
      </c>
      <c r="AA214" s="6">
        <v>6600</v>
      </c>
      <c r="AB214" s="6">
        <v>7400</v>
      </c>
      <c r="AC214" s="6">
        <v>5650</v>
      </c>
      <c r="AD214" s="6">
        <v>6970</v>
      </c>
      <c r="AE214" s="6">
        <v>7150</v>
      </c>
      <c r="AF214" s="6">
        <v>4690</v>
      </c>
      <c r="AG214" s="6">
        <v>4620</v>
      </c>
      <c r="AH214" s="6">
        <v>4374</v>
      </c>
      <c r="AI214" s="6">
        <v>2161</v>
      </c>
      <c r="AJ214" s="6">
        <v>1341</v>
      </c>
      <c r="AK214" s="6">
        <v>1365</v>
      </c>
      <c r="AL214" s="6">
        <v>1326</v>
      </c>
      <c r="AM214" s="6">
        <v>370</v>
      </c>
      <c r="AN214" s="6">
        <v>4843</v>
      </c>
      <c r="AO214" s="6">
        <v>14300</v>
      </c>
      <c r="AP214" s="6">
        <v>7180</v>
      </c>
      <c r="AQ214" s="6">
        <v>0</v>
      </c>
      <c r="AR214" s="6">
        <v>0</v>
      </c>
      <c r="AS214" s="6">
        <v>7750</v>
      </c>
      <c r="AT214" s="6">
        <v>7750</v>
      </c>
      <c r="AU214" s="7">
        <v>4792</v>
      </c>
      <c r="AV214" s="6">
        <v>22200</v>
      </c>
      <c r="AW214" s="6">
        <v>20070</v>
      </c>
      <c r="AX214" s="6">
        <v>8316</v>
      </c>
      <c r="AY214" s="6">
        <v>13442</v>
      </c>
      <c r="AZ214" s="6">
        <v>13586</v>
      </c>
      <c r="BA214" s="6">
        <v>13771</v>
      </c>
      <c r="BB214" s="6">
        <v>17542</v>
      </c>
      <c r="BC214" s="6">
        <v>19224</v>
      </c>
      <c r="BD214" s="6">
        <v>6857</v>
      </c>
      <c r="BE214" s="6">
        <v>2065</v>
      </c>
      <c r="BF214" s="6">
        <v>3806</v>
      </c>
      <c r="BG214" s="6">
        <v>4876</v>
      </c>
      <c r="BH214" s="6">
        <v>8300</v>
      </c>
      <c r="BI214" s="6">
        <v>26950</v>
      </c>
      <c r="BJ214" s="6">
        <v>81450</v>
      </c>
      <c r="BK214" s="6">
        <v>48600</v>
      </c>
      <c r="BL214" s="6">
        <v>0</v>
      </c>
      <c r="BM214" s="6">
        <v>0</v>
      </c>
      <c r="BN214" s="6">
        <v>50900</v>
      </c>
      <c r="BO214" s="6">
        <v>50900</v>
      </c>
      <c r="BP214" s="7">
        <v>20642.75</v>
      </c>
      <c r="BQ214" s="6">
        <v>52800</v>
      </c>
      <c r="BR214" s="6">
        <v>59200</v>
      </c>
      <c r="BS214" s="6">
        <v>45200</v>
      </c>
      <c r="BT214" s="6">
        <v>55760</v>
      </c>
      <c r="BU214" s="6">
        <v>57200</v>
      </c>
      <c r="BV214" s="6">
        <v>37520</v>
      </c>
      <c r="BW214" s="6">
        <v>36960</v>
      </c>
      <c r="BX214" s="6">
        <v>34992</v>
      </c>
      <c r="BY214" s="6">
        <v>17288</v>
      </c>
      <c r="BZ214" s="6">
        <v>10728</v>
      </c>
      <c r="CA214" s="6">
        <v>10920</v>
      </c>
      <c r="CB214" s="6">
        <v>10608</v>
      </c>
      <c r="CC214" s="6">
        <v>2960</v>
      </c>
      <c r="CD214" s="6">
        <v>38744</v>
      </c>
      <c r="CE214" s="6">
        <v>114400</v>
      </c>
      <c r="CF214" s="6">
        <v>57440</v>
      </c>
      <c r="CG214" s="6">
        <v>0</v>
      </c>
      <c r="CH214" s="6">
        <v>0</v>
      </c>
      <c r="CI214" s="6">
        <v>62000</v>
      </c>
      <c r="CJ214" s="6">
        <v>62000</v>
      </c>
      <c r="CK214" s="7">
        <v>38336</v>
      </c>
      <c r="CL214" s="6">
        <v>0</v>
      </c>
      <c r="CM214" s="6">
        <v>0</v>
      </c>
      <c r="CN214" s="6">
        <v>0</v>
      </c>
      <c r="CO214" s="6">
        <v>0</v>
      </c>
      <c r="CP214" s="6">
        <v>0</v>
      </c>
      <c r="CQ214" s="6">
        <v>0</v>
      </c>
      <c r="CR214" s="6">
        <v>0</v>
      </c>
      <c r="CS214" s="6">
        <v>0</v>
      </c>
      <c r="CT214" s="6">
        <v>0</v>
      </c>
      <c r="CU214" s="6">
        <v>0</v>
      </c>
      <c r="CV214" s="6">
        <v>0</v>
      </c>
      <c r="CW214" s="6">
        <v>0</v>
      </c>
      <c r="CX214" s="6">
        <v>0</v>
      </c>
      <c r="CY214" s="6">
        <v>0</v>
      </c>
      <c r="CZ214" s="6">
        <v>0</v>
      </c>
      <c r="DA214" s="6">
        <v>0</v>
      </c>
      <c r="DB214" s="6">
        <v>0</v>
      </c>
      <c r="DC214" s="6">
        <v>0</v>
      </c>
      <c r="DD214" s="6">
        <v>0</v>
      </c>
      <c r="DE214" s="6">
        <v>0</v>
      </c>
      <c r="DF214" s="7">
        <v>0</v>
      </c>
      <c r="DG214" s="6">
        <v>0</v>
      </c>
      <c r="DH214" s="6">
        <v>0</v>
      </c>
      <c r="DI214" s="6">
        <v>0</v>
      </c>
      <c r="DJ214" s="6">
        <v>0</v>
      </c>
      <c r="DK214" s="6">
        <v>0</v>
      </c>
      <c r="DL214" s="6">
        <v>0</v>
      </c>
      <c r="DM214" s="6">
        <v>0</v>
      </c>
      <c r="DN214" s="6">
        <v>0</v>
      </c>
      <c r="DO214" s="6">
        <v>0</v>
      </c>
      <c r="DP214" s="6">
        <v>0</v>
      </c>
      <c r="DQ214" s="6">
        <v>0</v>
      </c>
      <c r="DR214" s="6">
        <v>0</v>
      </c>
      <c r="DS214" s="6">
        <v>0</v>
      </c>
      <c r="DT214" s="6">
        <v>0</v>
      </c>
      <c r="DU214" s="6">
        <v>0</v>
      </c>
      <c r="DV214" s="6">
        <v>0</v>
      </c>
      <c r="DW214" s="6">
        <v>0</v>
      </c>
      <c r="DX214" s="6">
        <v>0</v>
      </c>
      <c r="DY214" s="6">
        <v>0</v>
      </c>
      <c r="DZ214" s="6">
        <v>0</v>
      </c>
      <c r="EA214" s="7">
        <v>0</v>
      </c>
      <c r="EB214" s="6">
        <v>0</v>
      </c>
      <c r="EC214" s="6">
        <v>0</v>
      </c>
      <c r="ED214" s="6">
        <v>0</v>
      </c>
      <c r="EE214" s="6">
        <v>0</v>
      </c>
      <c r="EF214" s="6">
        <v>0</v>
      </c>
      <c r="EG214" s="6">
        <v>0</v>
      </c>
      <c r="EH214" s="6">
        <v>0</v>
      </c>
      <c r="EI214" s="6">
        <v>0</v>
      </c>
      <c r="EJ214" s="6">
        <v>0</v>
      </c>
      <c r="EK214" s="6">
        <v>0</v>
      </c>
      <c r="EL214" s="6">
        <v>0</v>
      </c>
      <c r="EM214" s="6">
        <v>0</v>
      </c>
      <c r="EN214" s="6">
        <v>0</v>
      </c>
      <c r="EO214" s="6">
        <v>0</v>
      </c>
      <c r="EP214" s="6">
        <v>0</v>
      </c>
      <c r="EQ214" s="6">
        <v>0</v>
      </c>
      <c r="ER214" s="6">
        <v>0</v>
      </c>
      <c r="ES214" s="6">
        <v>0</v>
      </c>
      <c r="ET214" s="6">
        <v>0</v>
      </c>
      <c r="EU214" s="6">
        <v>0</v>
      </c>
      <c r="EV214" s="7">
        <v>0</v>
      </c>
      <c r="EW214" s="6">
        <v>0</v>
      </c>
      <c r="EX214" s="6">
        <v>0</v>
      </c>
      <c r="EY214" s="6">
        <v>0</v>
      </c>
      <c r="EZ214" s="6">
        <v>0</v>
      </c>
      <c r="FA214" s="6">
        <v>0</v>
      </c>
      <c r="FB214" s="6">
        <v>0</v>
      </c>
      <c r="FC214" s="6">
        <v>0</v>
      </c>
      <c r="FD214" s="6">
        <v>0</v>
      </c>
      <c r="FE214" s="6">
        <v>0</v>
      </c>
      <c r="FF214" s="6">
        <v>0</v>
      </c>
      <c r="FG214" s="6">
        <v>0</v>
      </c>
      <c r="FH214" s="6">
        <v>0</v>
      </c>
      <c r="FI214" s="6">
        <v>0</v>
      </c>
      <c r="FJ214" s="6">
        <v>0</v>
      </c>
      <c r="FK214" s="6">
        <v>0</v>
      </c>
      <c r="FL214" s="6">
        <v>0</v>
      </c>
      <c r="FM214" s="6">
        <v>0</v>
      </c>
      <c r="FN214" s="6">
        <v>0</v>
      </c>
      <c r="FO214" s="6">
        <v>0</v>
      </c>
      <c r="FP214" s="6">
        <v>0</v>
      </c>
      <c r="FQ214" s="7">
        <v>0</v>
      </c>
      <c r="FR214" s="6">
        <v>0</v>
      </c>
      <c r="FS214" s="6">
        <v>0</v>
      </c>
      <c r="FT214" s="6">
        <v>0</v>
      </c>
      <c r="FU214" s="6">
        <v>0</v>
      </c>
      <c r="FV214" s="6">
        <v>50</v>
      </c>
      <c r="FW214" s="6">
        <v>35</v>
      </c>
      <c r="FX214" s="6">
        <v>0</v>
      </c>
      <c r="FY214" s="6">
        <v>148</v>
      </c>
      <c r="FZ214" s="6">
        <v>509</v>
      </c>
      <c r="GA214" s="6">
        <v>292</v>
      </c>
      <c r="GB214" s="6">
        <v>334</v>
      </c>
      <c r="GC214" s="6">
        <v>818</v>
      </c>
      <c r="GD214" s="6">
        <v>503</v>
      </c>
      <c r="GE214" s="6">
        <v>4896</v>
      </c>
      <c r="GF214" s="6">
        <v>8400</v>
      </c>
      <c r="GG214" s="6">
        <v>5925</v>
      </c>
      <c r="GH214" s="6">
        <v>0</v>
      </c>
      <c r="GI214" s="6">
        <v>0</v>
      </c>
      <c r="GJ214" s="6">
        <v>7050</v>
      </c>
      <c r="GK214" s="6">
        <v>7050</v>
      </c>
      <c r="GL214" s="7">
        <v>1800.5</v>
      </c>
      <c r="GM214" s="6">
        <v>0</v>
      </c>
      <c r="GN214" s="6">
        <v>0</v>
      </c>
      <c r="GO214" s="6">
        <v>250</v>
      </c>
      <c r="GP214" s="6">
        <v>0</v>
      </c>
      <c r="GQ214" s="6">
        <v>100</v>
      </c>
      <c r="GR214" s="6">
        <v>350</v>
      </c>
      <c r="GS214" s="6">
        <v>0</v>
      </c>
      <c r="GT214" s="6">
        <v>401</v>
      </c>
      <c r="GU214" s="6">
        <v>1253</v>
      </c>
      <c r="GV214" s="6">
        <v>1039</v>
      </c>
      <c r="GW214" s="6">
        <v>1321</v>
      </c>
      <c r="GX214" s="6">
        <v>1148</v>
      </c>
      <c r="GY214" s="6">
        <v>246</v>
      </c>
      <c r="GZ214" s="6">
        <v>4819</v>
      </c>
      <c r="HA214" s="6">
        <v>8500</v>
      </c>
      <c r="HB214" s="6">
        <v>6975</v>
      </c>
      <c r="HC214" s="6">
        <v>0</v>
      </c>
      <c r="HD214" s="6">
        <v>0</v>
      </c>
      <c r="HE214" s="6">
        <v>7100</v>
      </c>
      <c r="HF214" s="6">
        <v>7100</v>
      </c>
      <c r="HG214" s="7">
        <v>2030.1</v>
      </c>
      <c r="HH214" s="6">
        <v>0</v>
      </c>
      <c r="HI214" s="6">
        <v>0</v>
      </c>
      <c r="HJ214" s="6">
        <v>0</v>
      </c>
      <c r="HK214" s="6">
        <v>0</v>
      </c>
      <c r="HL214" s="6">
        <v>0</v>
      </c>
      <c r="HM214" s="6">
        <v>0</v>
      </c>
      <c r="HN214" s="6">
        <v>0</v>
      </c>
      <c r="HO214" s="6">
        <v>0</v>
      </c>
      <c r="HP214" s="6">
        <v>0</v>
      </c>
      <c r="HQ214" s="6">
        <v>0</v>
      </c>
      <c r="HR214" s="6">
        <v>0</v>
      </c>
      <c r="HS214" s="6">
        <v>0</v>
      </c>
      <c r="HT214" s="6">
        <v>0</v>
      </c>
      <c r="HU214" s="6">
        <v>0</v>
      </c>
      <c r="HV214" s="6">
        <v>0</v>
      </c>
      <c r="HW214" s="6">
        <v>0</v>
      </c>
      <c r="HX214" s="6">
        <v>0</v>
      </c>
      <c r="HY214" s="6">
        <v>0</v>
      </c>
      <c r="HZ214" s="6">
        <v>0</v>
      </c>
      <c r="IA214" s="6">
        <v>0</v>
      </c>
      <c r="IB214" s="7">
        <v>0</v>
      </c>
    </row>
    <row r="215" spans="3:236" ht="14">
      <c r="C215" s="5" t="s">
        <v>221</v>
      </c>
      <c r="D215" s="6">
        <v>3336548</v>
      </c>
      <c r="E215" s="6">
        <v>3249688</v>
      </c>
      <c r="F215" s="6">
        <v>2923716</v>
      </c>
      <c r="G215" s="6">
        <v>2961477</v>
      </c>
      <c r="H215" s="6">
        <v>2675205</v>
      </c>
      <c r="I215" s="6">
        <v>2535768</v>
      </c>
      <c r="J215" s="6">
        <v>3610796</v>
      </c>
      <c r="K215" s="6">
        <v>3214467</v>
      </c>
      <c r="L215" s="19">
        <v>3248757</v>
      </c>
      <c r="M215" s="17"/>
      <c r="N215" s="18"/>
      <c r="O215" s="6">
        <v>3433663</v>
      </c>
      <c r="P215" s="6">
        <v>3654976</v>
      </c>
      <c r="Q215" s="6">
        <v>3117046</v>
      </c>
      <c r="R215" s="6">
        <v>3072716</v>
      </c>
      <c r="S215" s="6">
        <v>3073430</v>
      </c>
      <c r="T215" s="6">
        <v>3267124</v>
      </c>
      <c r="U215" s="6">
        <v>3209279</v>
      </c>
      <c r="V215" s="6">
        <v>3767287</v>
      </c>
      <c r="W215" s="6">
        <v>4077835</v>
      </c>
      <c r="X215" s="6">
        <v>4084298</v>
      </c>
      <c r="Y215" s="6">
        <v>4155947</v>
      </c>
      <c r="Z215" s="7">
        <v>3333501.15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  <c r="AJ215" s="6">
        <v>0</v>
      </c>
      <c r="AK215" s="6">
        <v>0</v>
      </c>
      <c r="AL215" s="6">
        <v>0</v>
      </c>
      <c r="AM215" s="6">
        <v>0</v>
      </c>
      <c r="AN215" s="6">
        <v>0</v>
      </c>
      <c r="AO215" s="6">
        <v>0</v>
      </c>
      <c r="AP215" s="6">
        <v>0</v>
      </c>
      <c r="AQ215" s="6">
        <v>0</v>
      </c>
      <c r="AR215" s="6">
        <v>0</v>
      </c>
      <c r="AS215" s="6">
        <v>0</v>
      </c>
      <c r="AT215" s="6">
        <v>0</v>
      </c>
      <c r="AU215" s="7">
        <v>0</v>
      </c>
      <c r="AV215" s="6">
        <v>1668277</v>
      </c>
      <c r="AW215" s="6">
        <v>1624848</v>
      </c>
      <c r="AX215" s="6">
        <v>1488361</v>
      </c>
      <c r="AY215" s="6">
        <v>1481741</v>
      </c>
      <c r="AZ215" s="6">
        <v>1337603</v>
      </c>
      <c r="BA215" s="6">
        <v>1267884</v>
      </c>
      <c r="BB215" s="6">
        <v>1805396</v>
      </c>
      <c r="BC215" s="6">
        <v>1607229</v>
      </c>
      <c r="BD215" s="6">
        <v>1624379</v>
      </c>
      <c r="BE215" s="6">
        <v>1716833</v>
      </c>
      <c r="BF215" s="6">
        <v>1827488</v>
      </c>
      <c r="BG215" s="6">
        <v>1558522</v>
      </c>
      <c r="BH215" s="6">
        <v>1536356</v>
      </c>
      <c r="BI215" s="6">
        <v>1536714</v>
      </c>
      <c r="BJ215" s="6">
        <v>1633564</v>
      </c>
      <c r="BK215" s="6">
        <v>1604641</v>
      </c>
      <c r="BL215" s="6">
        <v>1883641</v>
      </c>
      <c r="BM215" s="6">
        <v>2038917</v>
      </c>
      <c r="BN215" s="6">
        <v>2042150</v>
      </c>
      <c r="BO215" s="6">
        <v>2077973</v>
      </c>
      <c r="BP215" s="7">
        <v>1668125.85</v>
      </c>
      <c r="BQ215" s="6">
        <v>0</v>
      </c>
      <c r="BR215" s="6">
        <v>0</v>
      </c>
      <c r="BS215" s="6">
        <v>0</v>
      </c>
      <c r="BT215" s="6">
        <v>0</v>
      </c>
      <c r="BU215" s="6">
        <v>0</v>
      </c>
      <c r="BV215" s="6">
        <v>0</v>
      </c>
      <c r="BW215" s="6">
        <v>0</v>
      </c>
      <c r="BX215" s="6">
        <v>0</v>
      </c>
      <c r="BY215" s="6">
        <v>0</v>
      </c>
      <c r="BZ215" s="6">
        <v>0</v>
      </c>
      <c r="CA215" s="6">
        <v>0</v>
      </c>
      <c r="CB215" s="6">
        <v>0</v>
      </c>
      <c r="CC215" s="6">
        <v>0</v>
      </c>
      <c r="CD215" s="6">
        <v>0</v>
      </c>
      <c r="CE215" s="6">
        <v>0</v>
      </c>
      <c r="CF215" s="6">
        <v>0</v>
      </c>
      <c r="CG215" s="6">
        <v>0</v>
      </c>
      <c r="CH215" s="6">
        <v>0</v>
      </c>
      <c r="CI215" s="6">
        <v>0</v>
      </c>
      <c r="CJ215" s="6">
        <v>0</v>
      </c>
      <c r="CK215" s="7">
        <v>0</v>
      </c>
      <c r="CL215" s="6">
        <v>0</v>
      </c>
      <c r="CM215" s="6">
        <v>0</v>
      </c>
      <c r="CN215" s="6">
        <v>0</v>
      </c>
      <c r="CO215" s="6">
        <v>0</v>
      </c>
      <c r="CP215" s="6">
        <v>0</v>
      </c>
      <c r="CQ215" s="6">
        <v>0</v>
      </c>
      <c r="CR215" s="6">
        <v>0</v>
      </c>
      <c r="CS215" s="6">
        <v>0</v>
      </c>
      <c r="CT215" s="6">
        <v>0</v>
      </c>
      <c r="CU215" s="6">
        <v>0</v>
      </c>
      <c r="CV215" s="6">
        <v>0</v>
      </c>
      <c r="CW215" s="6">
        <v>0</v>
      </c>
      <c r="CX215" s="6">
        <v>0</v>
      </c>
      <c r="CY215" s="6">
        <v>0</v>
      </c>
      <c r="CZ215" s="6">
        <v>0</v>
      </c>
      <c r="DA215" s="6">
        <v>0</v>
      </c>
      <c r="DB215" s="6">
        <v>0</v>
      </c>
      <c r="DC215" s="6">
        <v>0</v>
      </c>
      <c r="DD215" s="6">
        <v>0</v>
      </c>
      <c r="DE215" s="6">
        <v>0</v>
      </c>
      <c r="DF215" s="7">
        <v>0</v>
      </c>
      <c r="DG215" s="6">
        <v>0</v>
      </c>
      <c r="DH215" s="6">
        <v>0</v>
      </c>
      <c r="DI215" s="6">
        <v>0</v>
      </c>
      <c r="DJ215" s="6">
        <v>0</v>
      </c>
      <c r="DK215" s="6">
        <v>0</v>
      </c>
      <c r="DL215" s="6">
        <v>0</v>
      </c>
      <c r="DM215" s="6">
        <v>0</v>
      </c>
      <c r="DN215" s="6">
        <v>0</v>
      </c>
      <c r="DO215" s="6">
        <v>0</v>
      </c>
      <c r="DP215" s="6">
        <v>0</v>
      </c>
      <c r="DQ215" s="6">
        <v>0</v>
      </c>
      <c r="DR215" s="6">
        <v>0</v>
      </c>
      <c r="DS215" s="6">
        <v>0</v>
      </c>
      <c r="DT215" s="6">
        <v>0</v>
      </c>
      <c r="DU215" s="6">
        <v>0</v>
      </c>
      <c r="DV215" s="6">
        <v>0</v>
      </c>
      <c r="DW215" s="6">
        <v>0</v>
      </c>
      <c r="DX215" s="6">
        <v>0</v>
      </c>
      <c r="DY215" s="6">
        <v>0</v>
      </c>
      <c r="DZ215" s="6">
        <v>0</v>
      </c>
      <c r="EA215" s="7">
        <v>0</v>
      </c>
      <c r="EB215" s="6">
        <v>0</v>
      </c>
      <c r="EC215" s="6">
        <v>0</v>
      </c>
      <c r="ED215" s="6">
        <v>0</v>
      </c>
      <c r="EE215" s="6">
        <v>0</v>
      </c>
      <c r="EF215" s="6">
        <v>0</v>
      </c>
      <c r="EG215" s="6">
        <v>0</v>
      </c>
      <c r="EH215" s="6">
        <v>0</v>
      </c>
      <c r="EI215" s="6">
        <v>0</v>
      </c>
      <c r="EJ215" s="6">
        <v>0</v>
      </c>
      <c r="EK215" s="6">
        <v>0</v>
      </c>
      <c r="EL215" s="6">
        <v>0</v>
      </c>
      <c r="EM215" s="6">
        <v>0</v>
      </c>
      <c r="EN215" s="6">
        <v>0</v>
      </c>
      <c r="EO215" s="6">
        <v>0</v>
      </c>
      <c r="EP215" s="6">
        <v>0</v>
      </c>
      <c r="EQ215" s="6">
        <v>0</v>
      </c>
      <c r="ER215" s="6">
        <v>0</v>
      </c>
      <c r="ES215" s="6">
        <v>0</v>
      </c>
      <c r="ET215" s="6">
        <v>0</v>
      </c>
      <c r="EU215" s="6">
        <v>0</v>
      </c>
      <c r="EV215" s="7">
        <v>0</v>
      </c>
      <c r="EW215" s="6">
        <v>0</v>
      </c>
      <c r="EX215" s="6">
        <v>0</v>
      </c>
      <c r="EY215" s="6">
        <v>0</v>
      </c>
      <c r="EZ215" s="6">
        <v>0</v>
      </c>
      <c r="FA215" s="6">
        <v>0</v>
      </c>
      <c r="FB215" s="6">
        <v>0</v>
      </c>
      <c r="FC215" s="6">
        <v>0</v>
      </c>
      <c r="FD215" s="6">
        <v>0</v>
      </c>
      <c r="FE215" s="6">
        <v>0</v>
      </c>
      <c r="FF215" s="6">
        <v>0</v>
      </c>
      <c r="FG215" s="6">
        <v>0</v>
      </c>
      <c r="FH215" s="6">
        <v>0</v>
      </c>
      <c r="FI215" s="6">
        <v>0</v>
      </c>
      <c r="FJ215" s="6">
        <v>0</v>
      </c>
      <c r="FK215" s="6">
        <v>0</v>
      </c>
      <c r="FL215" s="6">
        <v>0</v>
      </c>
      <c r="FM215" s="6">
        <v>0</v>
      </c>
      <c r="FN215" s="6">
        <v>0</v>
      </c>
      <c r="FO215" s="6">
        <v>0</v>
      </c>
      <c r="FP215" s="6">
        <v>0</v>
      </c>
      <c r="FQ215" s="7">
        <v>0</v>
      </c>
      <c r="FR215" s="6">
        <v>0</v>
      </c>
      <c r="FS215" s="6">
        <v>0</v>
      </c>
      <c r="FT215" s="6">
        <v>0</v>
      </c>
      <c r="FU215" s="6">
        <v>0</v>
      </c>
      <c r="FV215" s="6">
        <v>0</v>
      </c>
      <c r="FW215" s="6">
        <v>0</v>
      </c>
      <c r="FX215" s="6">
        <v>0</v>
      </c>
      <c r="FY215" s="6">
        <v>0</v>
      </c>
      <c r="FZ215" s="6">
        <v>0</v>
      </c>
      <c r="GA215" s="6">
        <v>0</v>
      </c>
      <c r="GB215" s="6">
        <v>0</v>
      </c>
      <c r="GC215" s="6">
        <v>0</v>
      </c>
      <c r="GD215" s="6">
        <v>0</v>
      </c>
      <c r="GE215" s="6">
        <v>0</v>
      </c>
      <c r="GF215" s="6">
        <v>0</v>
      </c>
      <c r="GG215" s="6">
        <v>0</v>
      </c>
      <c r="GH215" s="6">
        <v>0</v>
      </c>
      <c r="GI215" s="6">
        <v>0</v>
      </c>
      <c r="GJ215" s="6">
        <v>0</v>
      </c>
      <c r="GK215" s="6">
        <v>0</v>
      </c>
      <c r="GL215" s="7">
        <v>0</v>
      </c>
      <c r="GM215" s="6">
        <v>0</v>
      </c>
      <c r="GN215" s="6">
        <v>0</v>
      </c>
      <c r="GO215" s="6">
        <v>0</v>
      </c>
      <c r="GP215" s="6">
        <v>0</v>
      </c>
      <c r="GQ215" s="6">
        <v>0</v>
      </c>
      <c r="GR215" s="6">
        <v>0</v>
      </c>
      <c r="GS215" s="6">
        <v>0</v>
      </c>
      <c r="GT215" s="6">
        <v>0</v>
      </c>
      <c r="GU215" s="6">
        <v>0</v>
      </c>
      <c r="GV215" s="6">
        <v>0</v>
      </c>
      <c r="GW215" s="6">
        <v>0</v>
      </c>
      <c r="GX215" s="6">
        <v>0</v>
      </c>
      <c r="GY215" s="6">
        <v>0</v>
      </c>
      <c r="GZ215" s="6">
        <v>0</v>
      </c>
      <c r="HA215" s="6">
        <v>0</v>
      </c>
      <c r="HB215" s="6">
        <v>0</v>
      </c>
      <c r="HC215" s="6">
        <v>0</v>
      </c>
      <c r="HD215" s="6">
        <v>0</v>
      </c>
      <c r="HE215" s="6">
        <v>0</v>
      </c>
      <c r="HF215" s="6">
        <v>0</v>
      </c>
      <c r="HG215" s="7">
        <v>0</v>
      </c>
      <c r="HH215" s="6">
        <v>0</v>
      </c>
      <c r="HI215" s="6">
        <v>0</v>
      </c>
      <c r="HJ215" s="6">
        <v>0</v>
      </c>
      <c r="HK215" s="6">
        <v>0</v>
      </c>
      <c r="HL215" s="6">
        <v>0</v>
      </c>
      <c r="HM215" s="6">
        <v>0</v>
      </c>
      <c r="HN215" s="6">
        <v>0</v>
      </c>
      <c r="HO215" s="6">
        <v>0</v>
      </c>
      <c r="HP215" s="6">
        <v>0</v>
      </c>
      <c r="HQ215" s="6">
        <v>0</v>
      </c>
      <c r="HR215" s="6">
        <v>0</v>
      </c>
      <c r="HS215" s="6">
        <v>0</v>
      </c>
      <c r="HT215" s="6">
        <v>0</v>
      </c>
      <c r="HU215" s="6">
        <v>0</v>
      </c>
      <c r="HV215" s="6">
        <v>0</v>
      </c>
      <c r="HW215" s="6">
        <v>0</v>
      </c>
      <c r="HX215" s="6">
        <v>0</v>
      </c>
      <c r="HY215" s="6">
        <v>0</v>
      </c>
      <c r="HZ215" s="6">
        <v>0</v>
      </c>
      <c r="IA215" s="6">
        <v>0</v>
      </c>
      <c r="IB215" s="7">
        <v>0</v>
      </c>
    </row>
    <row r="216" spans="3:236" ht="14">
      <c r="C216" s="5" t="s">
        <v>222</v>
      </c>
      <c r="D216" s="6">
        <v>45779</v>
      </c>
      <c r="E216" s="6">
        <v>50087</v>
      </c>
      <c r="F216" s="6">
        <v>51825</v>
      </c>
      <c r="G216" s="6">
        <v>42548</v>
      </c>
      <c r="H216" s="6">
        <v>40590</v>
      </c>
      <c r="I216" s="6">
        <v>35549</v>
      </c>
      <c r="J216" s="6">
        <v>42529</v>
      </c>
      <c r="K216" s="6">
        <v>29783</v>
      </c>
      <c r="L216" s="19">
        <v>35151</v>
      </c>
      <c r="M216" s="17"/>
      <c r="N216" s="18"/>
      <c r="O216" s="6">
        <v>34665</v>
      </c>
      <c r="P216" s="6">
        <v>25139</v>
      </c>
      <c r="Q216" s="6">
        <v>34554</v>
      </c>
      <c r="R216" s="6">
        <v>39249</v>
      </c>
      <c r="S216" s="6">
        <v>43827</v>
      </c>
      <c r="T216" s="6">
        <v>40830</v>
      </c>
      <c r="U216" s="6">
        <v>37315</v>
      </c>
      <c r="V216" s="6">
        <v>35360</v>
      </c>
      <c r="W216" s="6">
        <v>32186</v>
      </c>
      <c r="X216" s="6">
        <v>45514</v>
      </c>
      <c r="Y216" s="6">
        <v>38464</v>
      </c>
      <c r="Z216" s="7">
        <v>39047.199999999997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>
        <v>0</v>
      </c>
      <c r="AJ216" s="6">
        <v>0</v>
      </c>
      <c r="AK216" s="6">
        <v>0</v>
      </c>
      <c r="AL216" s="6">
        <v>0</v>
      </c>
      <c r="AM216" s="6">
        <v>0</v>
      </c>
      <c r="AN216" s="6">
        <v>0</v>
      </c>
      <c r="AO216" s="6">
        <v>0</v>
      </c>
      <c r="AP216" s="6">
        <v>0</v>
      </c>
      <c r="AQ216" s="6">
        <v>0</v>
      </c>
      <c r="AR216" s="6">
        <v>0</v>
      </c>
      <c r="AS216" s="6">
        <v>0</v>
      </c>
      <c r="AT216" s="6">
        <v>0</v>
      </c>
      <c r="AU216" s="7">
        <v>0</v>
      </c>
      <c r="AV216" s="6">
        <v>600770</v>
      </c>
      <c r="AW216" s="6">
        <v>669488</v>
      </c>
      <c r="AX216" s="6">
        <v>650962</v>
      </c>
      <c r="AY216" s="6">
        <v>528050</v>
      </c>
      <c r="AZ216" s="6">
        <v>496569</v>
      </c>
      <c r="BA216" s="6">
        <v>496583</v>
      </c>
      <c r="BB216" s="6">
        <v>567168</v>
      </c>
      <c r="BC216" s="6">
        <v>394297</v>
      </c>
      <c r="BD216" s="6">
        <v>406518</v>
      </c>
      <c r="BE216" s="6">
        <v>415114</v>
      </c>
      <c r="BF216" s="6">
        <v>265545</v>
      </c>
      <c r="BG216" s="6">
        <v>438240</v>
      </c>
      <c r="BH216" s="6">
        <v>392986</v>
      </c>
      <c r="BI216" s="6">
        <v>405180</v>
      </c>
      <c r="BJ216" s="6">
        <v>314872</v>
      </c>
      <c r="BK216" s="6">
        <v>382628</v>
      </c>
      <c r="BL216" s="6">
        <v>430569</v>
      </c>
      <c r="BM216" s="6">
        <v>380278</v>
      </c>
      <c r="BN216" s="6">
        <v>525514</v>
      </c>
      <c r="BO216" s="6">
        <v>503701</v>
      </c>
      <c r="BP216" s="7">
        <v>463251.6</v>
      </c>
      <c r="BQ216" s="6">
        <v>0</v>
      </c>
      <c r="BR216" s="6">
        <v>0</v>
      </c>
      <c r="BS216" s="6">
        <v>0</v>
      </c>
      <c r="BT216" s="6">
        <v>0</v>
      </c>
      <c r="BU216" s="6">
        <v>0</v>
      </c>
      <c r="BV216" s="6">
        <v>0</v>
      </c>
      <c r="BW216" s="6">
        <v>0</v>
      </c>
      <c r="BX216" s="6">
        <v>0</v>
      </c>
      <c r="BY216" s="6">
        <v>0</v>
      </c>
      <c r="BZ216" s="6">
        <v>0</v>
      </c>
      <c r="CA216" s="6">
        <v>0</v>
      </c>
      <c r="CB216" s="6">
        <v>0</v>
      </c>
      <c r="CC216" s="6">
        <v>0</v>
      </c>
      <c r="CD216" s="6">
        <v>0</v>
      </c>
      <c r="CE216" s="6">
        <v>0</v>
      </c>
      <c r="CF216" s="6">
        <v>0</v>
      </c>
      <c r="CG216" s="6">
        <v>0</v>
      </c>
      <c r="CH216" s="6">
        <v>0</v>
      </c>
      <c r="CI216" s="6">
        <v>0</v>
      </c>
      <c r="CJ216" s="6">
        <v>0</v>
      </c>
      <c r="CK216" s="7">
        <v>0</v>
      </c>
      <c r="CL216" s="6">
        <v>9949</v>
      </c>
      <c r="CM216" s="6">
        <v>9016</v>
      </c>
      <c r="CN216" s="6">
        <v>9197</v>
      </c>
      <c r="CO216" s="6">
        <v>8319</v>
      </c>
      <c r="CP216" s="6">
        <v>8199</v>
      </c>
      <c r="CQ216" s="6">
        <v>8796</v>
      </c>
      <c r="CR216" s="6">
        <v>7008</v>
      </c>
      <c r="CS216" s="6">
        <v>7565</v>
      </c>
      <c r="CT216" s="6">
        <v>5390</v>
      </c>
      <c r="CU216" s="6">
        <v>5267</v>
      </c>
      <c r="CV216" s="6">
        <v>7983</v>
      </c>
      <c r="CW216" s="6">
        <v>5712</v>
      </c>
      <c r="CX216" s="6">
        <v>6440</v>
      </c>
      <c r="CY216" s="6">
        <v>6542</v>
      </c>
      <c r="CZ216" s="6">
        <v>2464</v>
      </c>
      <c r="DA216" s="6">
        <v>5620</v>
      </c>
      <c r="DB216" s="6">
        <v>6799</v>
      </c>
      <c r="DC216" s="6">
        <v>6117</v>
      </c>
      <c r="DD216" s="6">
        <v>8113</v>
      </c>
      <c r="DE216" s="6">
        <v>8420</v>
      </c>
      <c r="DF216" s="7">
        <v>7145.8</v>
      </c>
      <c r="DG216" s="6">
        <v>0</v>
      </c>
      <c r="DH216" s="6">
        <v>0</v>
      </c>
      <c r="DI216" s="6">
        <v>0</v>
      </c>
      <c r="DJ216" s="6">
        <v>0</v>
      </c>
      <c r="DK216" s="6">
        <v>0</v>
      </c>
      <c r="DL216" s="6">
        <v>0</v>
      </c>
      <c r="DM216" s="6">
        <v>0</v>
      </c>
      <c r="DN216" s="6">
        <v>0</v>
      </c>
      <c r="DO216" s="6">
        <v>0</v>
      </c>
      <c r="DP216" s="6">
        <v>0</v>
      </c>
      <c r="DQ216" s="6">
        <v>0</v>
      </c>
      <c r="DR216" s="6">
        <v>0</v>
      </c>
      <c r="DS216" s="6">
        <v>0</v>
      </c>
      <c r="DT216" s="6">
        <v>0</v>
      </c>
      <c r="DU216" s="6">
        <v>0</v>
      </c>
      <c r="DV216" s="6">
        <v>0</v>
      </c>
      <c r="DW216" s="6">
        <v>0</v>
      </c>
      <c r="DX216" s="6">
        <v>0</v>
      </c>
      <c r="DY216" s="6">
        <v>0</v>
      </c>
      <c r="DZ216" s="6">
        <v>0</v>
      </c>
      <c r="EA216" s="7">
        <v>0</v>
      </c>
      <c r="EB216" s="6">
        <v>0</v>
      </c>
      <c r="EC216" s="6">
        <v>0</v>
      </c>
      <c r="ED216" s="6">
        <v>0</v>
      </c>
      <c r="EE216" s="6">
        <v>0</v>
      </c>
      <c r="EF216" s="6">
        <v>0</v>
      </c>
      <c r="EG216" s="6">
        <v>0</v>
      </c>
      <c r="EH216" s="6">
        <v>0</v>
      </c>
      <c r="EI216" s="6">
        <v>0</v>
      </c>
      <c r="EJ216" s="6">
        <v>0</v>
      </c>
      <c r="EK216" s="6">
        <v>0</v>
      </c>
      <c r="EL216" s="6">
        <v>0</v>
      </c>
      <c r="EM216" s="6">
        <v>0</v>
      </c>
      <c r="EN216" s="6">
        <v>0</v>
      </c>
      <c r="EO216" s="6">
        <v>0</v>
      </c>
      <c r="EP216" s="6">
        <v>0</v>
      </c>
      <c r="EQ216" s="6">
        <v>0</v>
      </c>
      <c r="ER216" s="6">
        <v>0</v>
      </c>
      <c r="ES216" s="6">
        <v>0</v>
      </c>
      <c r="ET216" s="6">
        <v>0</v>
      </c>
      <c r="EU216" s="6">
        <v>0</v>
      </c>
      <c r="EV216" s="7">
        <v>0</v>
      </c>
      <c r="EW216" s="6">
        <v>0</v>
      </c>
      <c r="EX216" s="6">
        <v>0</v>
      </c>
      <c r="EY216" s="6">
        <v>0</v>
      </c>
      <c r="EZ216" s="6">
        <v>0</v>
      </c>
      <c r="FA216" s="6">
        <v>0</v>
      </c>
      <c r="FB216" s="6">
        <v>0</v>
      </c>
      <c r="FC216" s="6">
        <v>0</v>
      </c>
      <c r="FD216" s="6">
        <v>0</v>
      </c>
      <c r="FE216" s="6">
        <v>0</v>
      </c>
      <c r="FF216" s="6">
        <v>0</v>
      </c>
      <c r="FG216" s="6">
        <v>0</v>
      </c>
      <c r="FH216" s="6">
        <v>0</v>
      </c>
      <c r="FI216" s="6">
        <v>0</v>
      </c>
      <c r="FJ216" s="6">
        <v>0</v>
      </c>
      <c r="FK216" s="6">
        <v>0</v>
      </c>
      <c r="FL216" s="6">
        <v>0</v>
      </c>
      <c r="FM216" s="6">
        <v>0</v>
      </c>
      <c r="FN216" s="6">
        <v>0</v>
      </c>
      <c r="FO216" s="6">
        <v>0</v>
      </c>
      <c r="FP216" s="6">
        <v>0</v>
      </c>
      <c r="FQ216" s="7">
        <v>0</v>
      </c>
      <c r="FR216" s="6">
        <v>6141</v>
      </c>
      <c r="FS216" s="6">
        <v>5763</v>
      </c>
      <c r="FT216" s="6">
        <v>4703</v>
      </c>
      <c r="FU216" s="6">
        <v>3765</v>
      </c>
      <c r="FV216" s="6">
        <v>4986</v>
      </c>
      <c r="FW216" s="6">
        <v>5474</v>
      </c>
      <c r="FX216" s="6">
        <v>5564</v>
      </c>
      <c r="FY216" s="6">
        <v>4722</v>
      </c>
      <c r="FZ216" s="6">
        <v>3762</v>
      </c>
      <c r="GA216" s="6">
        <v>4561</v>
      </c>
      <c r="GB216" s="6">
        <v>20</v>
      </c>
      <c r="GC216" s="6">
        <v>632</v>
      </c>
      <c r="GD216" s="6">
        <v>3748</v>
      </c>
      <c r="GE216" s="6">
        <v>4053</v>
      </c>
      <c r="GF216" s="6">
        <v>4395</v>
      </c>
      <c r="GG216" s="6">
        <v>4151</v>
      </c>
      <c r="GH216" s="6">
        <v>5614</v>
      </c>
      <c r="GI216" s="6">
        <v>4802</v>
      </c>
      <c r="GJ216" s="6">
        <v>6314</v>
      </c>
      <c r="GK216" s="6">
        <v>6293</v>
      </c>
      <c r="GL216" s="7">
        <v>4473.1499999999996</v>
      </c>
      <c r="GM216" s="6">
        <v>0</v>
      </c>
      <c r="GN216" s="6">
        <v>0</v>
      </c>
      <c r="GO216" s="6">
        <v>0</v>
      </c>
      <c r="GP216" s="6">
        <v>0</v>
      </c>
      <c r="GQ216" s="6">
        <v>0</v>
      </c>
      <c r="GR216" s="6">
        <v>0</v>
      </c>
      <c r="GS216" s="6">
        <v>0</v>
      </c>
      <c r="GT216" s="6">
        <v>0</v>
      </c>
      <c r="GU216" s="6">
        <v>0</v>
      </c>
      <c r="GV216" s="6">
        <v>0</v>
      </c>
      <c r="GW216" s="6">
        <v>0</v>
      </c>
      <c r="GX216" s="6">
        <v>0</v>
      </c>
      <c r="GY216" s="6">
        <v>0</v>
      </c>
      <c r="GZ216" s="6">
        <v>0</v>
      </c>
      <c r="HA216" s="6">
        <v>0</v>
      </c>
      <c r="HB216" s="6">
        <v>0</v>
      </c>
      <c r="HC216" s="6">
        <v>0</v>
      </c>
      <c r="HD216" s="6">
        <v>0</v>
      </c>
      <c r="HE216" s="6">
        <v>0</v>
      </c>
      <c r="HF216" s="6">
        <v>0</v>
      </c>
      <c r="HG216" s="7">
        <v>0</v>
      </c>
      <c r="HH216" s="6">
        <v>3928</v>
      </c>
      <c r="HI216" s="6">
        <v>7892</v>
      </c>
      <c r="HJ216" s="6">
        <v>6476</v>
      </c>
      <c r="HK216" s="6">
        <v>5171</v>
      </c>
      <c r="HL216" s="6">
        <v>2641</v>
      </c>
      <c r="HM216" s="6">
        <v>2515</v>
      </c>
      <c r="HN216" s="6">
        <v>4479</v>
      </c>
      <c r="HO216" s="6">
        <v>1531</v>
      </c>
      <c r="HP216" s="6">
        <v>2516</v>
      </c>
      <c r="HQ216" s="6">
        <v>2625</v>
      </c>
      <c r="HR216" s="6">
        <v>30</v>
      </c>
      <c r="HS216" s="6">
        <v>9705</v>
      </c>
      <c r="HT216" s="6">
        <v>12</v>
      </c>
      <c r="HU216" s="6">
        <v>0</v>
      </c>
      <c r="HV216" s="6">
        <v>0</v>
      </c>
      <c r="HW216" s="6">
        <v>0</v>
      </c>
      <c r="HX216" s="6">
        <v>0</v>
      </c>
      <c r="HY216" s="6">
        <v>0</v>
      </c>
      <c r="HZ216" s="6">
        <v>0</v>
      </c>
      <c r="IA216" s="6">
        <v>0</v>
      </c>
      <c r="IB216" s="7">
        <v>2476.0500000000002</v>
      </c>
    </row>
    <row r="217" spans="3:236" ht="14">
      <c r="C217" s="5" t="s">
        <v>223</v>
      </c>
      <c r="D217" s="6">
        <v>11335</v>
      </c>
      <c r="E217" s="6">
        <v>6190</v>
      </c>
      <c r="F217" s="6">
        <v>6493</v>
      </c>
      <c r="G217" s="6">
        <v>4397</v>
      </c>
      <c r="H217" s="6">
        <v>4325</v>
      </c>
      <c r="I217" s="6">
        <v>4505</v>
      </c>
      <c r="J217" s="6">
        <v>4906</v>
      </c>
      <c r="K217" s="6">
        <v>5408</v>
      </c>
      <c r="L217" s="19">
        <v>5320</v>
      </c>
      <c r="M217" s="17"/>
      <c r="N217" s="18"/>
      <c r="O217" s="6">
        <v>5549</v>
      </c>
      <c r="P217" s="6">
        <v>6802</v>
      </c>
      <c r="Q217" s="6">
        <v>9711</v>
      </c>
      <c r="R217" s="6">
        <v>9931</v>
      </c>
      <c r="S217" s="6">
        <v>5158</v>
      </c>
      <c r="T217" s="6">
        <v>11639</v>
      </c>
      <c r="U217" s="6">
        <v>13000</v>
      </c>
      <c r="V217" s="6">
        <v>16100</v>
      </c>
      <c r="W217" s="6">
        <v>17818</v>
      </c>
      <c r="X217" s="6">
        <v>21102</v>
      </c>
      <c r="Y217" s="6">
        <v>22755</v>
      </c>
      <c r="Z217" s="7">
        <v>9622.2000000000007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  <c r="AI217" s="6">
        <v>0</v>
      </c>
      <c r="AJ217" s="6">
        <v>0</v>
      </c>
      <c r="AK217" s="6">
        <v>0</v>
      </c>
      <c r="AL217" s="6">
        <v>0</v>
      </c>
      <c r="AM217" s="6">
        <v>0</v>
      </c>
      <c r="AN217" s="6">
        <v>0</v>
      </c>
      <c r="AO217" s="6">
        <v>0</v>
      </c>
      <c r="AP217" s="6">
        <v>0</v>
      </c>
      <c r="AQ217" s="6">
        <v>0</v>
      </c>
      <c r="AR217" s="6">
        <v>0</v>
      </c>
      <c r="AS217" s="6">
        <v>0</v>
      </c>
      <c r="AT217" s="6">
        <v>0</v>
      </c>
      <c r="AU217" s="7">
        <v>0</v>
      </c>
      <c r="AV217" s="6">
        <v>88846</v>
      </c>
      <c r="AW217" s="6">
        <v>75696</v>
      </c>
      <c r="AX217" s="6">
        <v>57184</v>
      </c>
      <c r="AY217" s="6">
        <v>60230</v>
      </c>
      <c r="AZ217" s="6">
        <v>60350</v>
      </c>
      <c r="BA217" s="6">
        <v>52350</v>
      </c>
      <c r="BB217" s="6">
        <v>53812</v>
      </c>
      <c r="BC217" s="6">
        <v>53936</v>
      </c>
      <c r="BD217" s="6">
        <v>47270</v>
      </c>
      <c r="BE217" s="6">
        <v>43592</v>
      </c>
      <c r="BF217" s="6">
        <v>65216</v>
      </c>
      <c r="BG217" s="6">
        <v>92484</v>
      </c>
      <c r="BH217" s="6">
        <v>133140</v>
      </c>
      <c r="BI217" s="6">
        <v>52798</v>
      </c>
      <c r="BJ217" s="6">
        <v>94492</v>
      </c>
      <c r="BK217" s="6">
        <v>78272</v>
      </c>
      <c r="BL217" s="6">
        <v>80028</v>
      </c>
      <c r="BM217" s="6">
        <v>83288</v>
      </c>
      <c r="BN217" s="6">
        <v>184896</v>
      </c>
      <c r="BO217" s="6">
        <v>203866</v>
      </c>
      <c r="BP217" s="7">
        <v>83087.3</v>
      </c>
      <c r="BQ217" s="6">
        <v>0</v>
      </c>
      <c r="BR217" s="6">
        <v>0</v>
      </c>
      <c r="BS217" s="6">
        <v>0</v>
      </c>
      <c r="BT217" s="6">
        <v>0</v>
      </c>
      <c r="BU217" s="6">
        <v>0</v>
      </c>
      <c r="BV217" s="6">
        <v>0</v>
      </c>
      <c r="BW217" s="6">
        <v>0</v>
      </c>
      <c r="BX217" s="6">
        <v>0</v>
      </c>
      <c r="BY217" s="6">
        <v>0</v>
      </c>
      <c r="BZ217" s="6">
        <v>0</v>
      </c>
      <c r="CA217" s="6">
        <v>0</v>
      </c>
      <c r="CB217" s="6">
        <v>0</v>
      </c>
      <c r="CC217" s="6">
        <v>0</v>
      </c>
      <c r="CD217" s="6">
        <v>0</v>
      </c>
      <c r="CE217" s="6">
        <v>0</v>
      </c>
      <c r="CF217" s="6">
        <v>0</v>
      </c>
      <c r="CG217" s="6">
        <v>0</v>
      </c>
      <c r="CH217" s="6">
        <v>0</v>
      </c>
      <c r="CI217" s="6">
        <v>0</v>
      </c>
      <c r="CJ217" s="6">
        <v>0</v>
      </c>
      <c r="CK217" s="7">
        <v>0</v>
      </c>
      <c r="CL217" s="6">
        <v>0</v>
      </c>
      <c r="CM217" s="6">
        <v>0</v>
      </c>
      <c r="CN217" s="6">
        <v>0</v>
      </c>
      <c r="CO217" s="6">
        <v>0</v>
      </c>
      <c r="CP217" s="6">
        <v>0</v>
      </c>
      <c r="CQ217" s="6">
        <v>0</v>
      </c>
      <c r="CR217" s="6">
        <v>0</v>
      </c>
      <c r="CS217" s="6">
        <v>0</v>
      </c>
      <c r="CT217" s="6">
        <v>0</v>
      </c>
      <c r="CU217" s="6">
        <v>0</v>
      </c>
      <c r="CV217" s="6">
        <v>0</v>
      </c>
      <c r="CW217" s="6">
        <v>0</v>
      </c>
      <c r="CX217" s="6">
        <v>0</v>
      </c>
      <c r="CY217" s="6">
        <v>0</v>
      </c>
      <c r="CZ217" s="6">
        <v>0</v>
      </c>
      <c r="DA217" s="6">
        <v>0</v>
      </c>
      <c r="DB217" s="6">
        <v>0</v>
      </c>
      <c r="DC217" s="6">
        <v>0</v>
      </c>
      <c r="DD217" s="6">
        <v>0</v>
      </c>
      <c r="DE217" s="6">
        <v>0</v>
      </c>
      <c r="DF217" s="7">
        <v>0</v>
      </c>
      <c r="DG217" s="6">
        <v>0</v>
      </c>
      <c r="DH217" s="6">
        <v>0</v>
      </c>
      <c r="DI217" s="6">
        <v>0</v>
      </c>
      <c r="DJ217" s="6">
        <v>0</v>
      </c>
      <c r="DK217" s="6">
        <v>0</v>
      </c>
      <c r="DL217" s="6">
        <v>0</v>
      </c>
      <c r="DM217" s="6">
        <v>0</v>
      </c>
      <c r="DN217" s="6">
        <v>0</v>
      </c>
      <c r="DO217" s="6">
        <v>0</v>
      </c>
      <c r="DP217" s="6">
        <v>0</v>
      </c>
      <c r="DQ217" s="6">
        <v>0</v>
      </c>
      <c r="DR217" s="6">
        <v>0</v>
      </c>
      <c r="DS217" s="6">
        <v>0</v>
      </c>
      <c r="DT217" s="6">
        <v>0</v>
      </c>
      <c r="DU217" s="6">
        <v>0</v>
      </c>
      <c r="DV217" s="6">
        <v>0</v>
      </c>
      <c r="DW217" s="6">
        <v>0</v>
      </c>
      <c r="DX217" s="6">
        <v>0</v>
      </c>
      <c r="DY217" s="6">
        <v>0</v>
      </c>
      <c r="DZ217" s="6">
        <v>0</v>
      </c>
      <c r="EA217" s="7">
        <v>0</v>
      </c>
      <c r="EB217" s="6">
        <v>0</v>
      </c>
      <c r="EC217" s="6">
        <v>0</v>
      </c>
      <c r="ED217" s="6">
        <v>0</v>
      </c>
      <c r="EE217" s="6">
        <v>0</v>
      </c>
      <c r="EF217" s="6">
        <v>0</v>
      </c>
      <c r="EG217" s="6">
        <v>0</v>
      </c>
      <c r="EH217" s="6">
        <v>0</v>
      </c>
      <c r="EI217" s="6">
        <v>0</v>
      </c>
      <c r="EJ217" s="6">
        <v>0</v>
      </c>
      <c r="EK217" s="6">
        <v>0</v>
      </c>
      <c r="EL217" s="6">
        <v>0</v>
      </c>
      <c r="EM217" s="6">
        <v>0</v>
      </c>
      <c r="EN217" s="6">
        <v>0</v>
      </c>
      <c r="EO217" s="6">
        <v>0</v>
      </c>
      <c r="EP217" s="6">
        <v>0</v>
      </c>
      <c r="EQ217" s="6">
        <v>0</v>
      </c>
      <c r="ER217" s="6">
        <v>0</v>
      </c>
      <c r="ES217" s="6">
        <v>0</v>
      </c>
      <c r="ET217" s="6">
        <v>0</v>
      </c>
      <c r="EU217" s="6">
        <v>0</v>
      </c>
      <c r="EV217" s="7">
        <v>0</v>
      </c>
      <c r="EW217" s="6">
        <v>0</v>
      </c>
      <c r="EX217" s="6">
        <v>0</v>
      </c>
      <c r="EY217" s="6">
        <v>0</v>
      </c>
      <c r="EZ217" s="6">
        <v>0</v>
      </c>
      <c r="FA217" s="6">
        <v>0</v>
      </c>
      <c r="FB217" s="6">
        <v>0</v>
      </c>
      <c r="FC217" s="6">
        <v>0</v>
      </c>
      <c r="FD217" s="6">
        <v>0</v>
      </c>
      <c r="FE217" s="6">
        <v>0</v>
      </c>
      <c r="FF217" s="6">
        <v>0</v>
      </c>
      <c r="FG217" s="6">
        <v>0</v>
      </c>
      <c r="FH217" s="6">
        <v>0</v>
      </c>
      <c r="FI217" s="6">
        <v>0</v>
      </c>
      <c r="FJ217" s="6">
        <v>0</v>
      </c>
      <c r="FK217" s="6">
        <v>0</v>
      </c>
      <c r="FL217" s="6">
        <v>0</v>
      </c>
      <c r="FM217" s="6">
        <v>0</v>
      </c>
      <c r="FN217" s="6">
        <v>0</v>
      </c>
      <c r="FO217" s="6">
        <v>0</v>
      </c>
      <c r="FP217" s="6">
        <v>0</v>
      </c>
      <c r="FQ217" s="7">
        <v>0</v>
      </c>
      <c r="FR217" s="6">
        <v>3008</v>
      </c>
      <c r="FS217" s="6">
        <v>2878</v>
      </c>
      <c r="FT217" s="6">
        <v>2009</v>
      </c>
      <c r="FU217" s="6">
        <v>2338</v>
      </c>
      <c r="FV217" s="6">
        <v>2350</v>
      </c>
      <c r="FW217" s="6">
        <v>1970</v>
      </c>
      <c r="FX217" s="6">
        <v>2000</v>
      </c>
      <c r="FY217" s="6">
        <v>1960</v>
      </c>
      <c r="FZ217" s="6">
        <v>1665</v>
      </c>
      <c r="GA217" s="6">
        <v>1477</v>
      </c>
      <c r="GB217" s="6">
        <v>2346</v>
      </c>
      <c r="GC217" s="6">
        <v>3321</v>
      </c>
      <c r="GD217" s="6">
        <v>5149</v>
      </c>
      <c r="GE217" s="6">
        <v>1931</v>
      </c>
      <c r="GF217" s="6">
        <v>3237</v>
      </c>
      <c r="GG217" s="6">
        <v>2376</v>
      </c>
      <c r="GH217" s="6">
        <v>2174</v>
      </c>
      <c r="GI217" s="6">
        <v>2166</v>
      </c>
      <c r="GJ217" s="6">
        <v>6486</v>
      </c>
      <c r="GK217" s="6">
        <v>7198</v>
      </c>
      <c r="GL217" s="7">
        <v>2901.95</v>
      </c>
      <c r="GM217" s="6">
        <v>0</v>
      </c>
      <c r="GN217" s="6">
        <v>0</v>
      </c>
      <c r="GO217" s="6">
        <v>0</v>
      </c>
      <c r="GP217" s="6">
        <v>0</v>
      </c>
      <c r="GQ217" s="6">
        <v>0</v>
      </c>
      <c r="GR217" s="6">
        <v>0</v>
      </c>
      <c r="GS217" s="6">
        <v>0</v>
      </c>
      <c r="GT217" s="6">
        <v>0</v>
      </c>
      <c r="GU217" s="6">
        <v>0</v>
      </c>
      <c r="GV217" s="6">
        <v>0</v>
      </c>
      <c r="GW217" s="6">
        <v>0</v>
      </c>
      <c r="GX217" s="6">
        <v>0</v>
      </c>
      <c r="GY217" s="6">
        <v>0</v>
      </c>
      <c r="GZ217" s="6">
        <v>0</v>
      </c>
      <c r="HA217" s="6">
        <v>0</v>
      </c>
      <c r="HB217" s="6">
        <v>0</v>
      </c>
      <c r="HC217" s="6">
        <v>0</v>
      </c>
      <c r="HD217" s="6">
        <v>0</v>
      </c>
      <c r="HE217" s="6">
        <v>0</v>
      </c>
      <c r="HF217" s="6">
        <v>0</v>
      </c>
      <c r="HG217" s="7">
        <v>0</v>
      </c>
      <c r="HH217" s="6">
        <v>0</v>
      </c>
      <c r="HI217" s="6">
        <v>0</v>
      </c>
      <c r="HJ217" s="6">
        <v>0</v>
      </c>
      <c r="HK217" s="6">
        <v>0</v>
      </c>
      <c r="HL217" s="6">
        <v>0</v>
      </c>
      <c r="HM217" s="6">
        <v>0</v>
      </c>
      <c r="HN217" s="6">
        <v>0</v>
      </c>
      <c r="HO217" s="6">
        <v>0</v>
      </c>
      <c r="HP217" s="6">
        <v>0</v>
      </c>
      <c r="HQ217" s="6">
        <v>0</v>
      </c>
      <c r="HR217" s="6">
        <v>0</v>
      </c>
      <c r="HS217" s="6">
        <v>0</v>
      </c>
      <c r="HT217" s="6">
        <v>0</v>
      </c>
      <c r="HU217" s="6">
        <v>0</v>
      </c>
      <c r="HV217" s="6">
        <v>0</v>
      </c>
      <c r="HW217" s="6">
        <v>0</v>
      </c>
      <c r="HX217" s="6">
        <v>0</v>
      </c>
      <c r="HY217" s="6">
        <v>0</v>
      </c>
      <c r="HZ217" s="6">
        <v>0</v>
      </c>
      <c r="IA217" s="6">
        <v>0</v>
      </c>
      <c r="IB217" s="7">
        <v>0</v>
      </c>
    </row>
    <row r="218" spans="3:236" ht="14">
      <c r="C218" s="5" t="s">
        <v>224</v>
      </c>
      <c r="D218" s="6">
        <v>8788055</v>
      </c>
      <c r="E218" s="6">
        <v>9023943</v>
      </c>
      <c r="F218" s="6">
        <v>8755005</v>
      </c>
      <c r="G218" s="6">
        <v>8465547</v>
      </c>
      <c r="H218" s="6">
        <v>7550284</v>
      </c>
      <c r="I218" s="6">
        <v>7915581</v>
      </c>
      <c r="J218" s="6">
        <v>7819984</v>
      </c>
      <c r="K218" s="6">
        <v>7692438</v>
      </c>
      <c r="L218" s="19">
        <v>7777753</v>
      </c>
      <c r="M218" s="17"/>
      <c r="N218" s="18"/>
      <c r="O218" s="6">
        <v>7622139</v>
      </c>
      <c r="P218" s="6">
        <v>7601863</v>
      </c>
      <c r="Q218" s="6">
        <v>7668689</v>
      </c>
      <c r="R218" s="6">
        <v>7080758</v>
      </c>
      <c r="S218" s="6">
        <v>6396682</v>
      </c>
      <c r="T218" s="6">
        <v>6285439</v>
      </c>
      <c r="U218" s="6">
        <v>6344714</v>
      </c>
      <c r="V218" s="6">
        <v>6942873</v>
      </c>
      <c r="W218" s="6">
        <v>7298465</v>
      </c>
      <c r="X218" s="6">
        <v>7175891</v>
      </c>
      <c r="Y218" s="6">
        <v>7882339</v>
      </c>
      <c r="Z218" s="7">
        <v>7604422.0999999996</v>
      </c>
      <c r="AA218" s="6">
        <v>318738</v>
      </c>
      <c r="AB218" s="6">
        <v>327294</v>
      </c>
      <c r="AC218" s="6">
        <v>317540</v>
      </c>
      <c r="AD218" s="6">
        <v>307042</v>
      </c>
      <c r="AE218" s="6">
        <v>273844</v>
      </c>
      <c r="AF218" s="6">
        <v>287096</v>
      </c>
      <c r="AG218" s="6">
        <v>283626</v>
      </c>
      <c r="AH218" s="6">
        <v>279000</v>
      </c>
      <c r="AI218" s="6">
        <v>282095</v>
      </c>
      <c r="AJ218" s="6">
        <v>276450</v>
      </c>
      <c r="AK218" s="6">
        <v>275717</v>
      </c>
      <c r="AL218" s="6">
        <v>278141</v>
      </c>
      <c r="AM218" s="6">
        <v>256815</v>
      </c>
      <c r="AN218" s="6">
        <v>232005</v>
      </c>
      <c r="AO218" s="6">
        <v>227969</v>
      </c>
      <c r="AP218" s="6">
        <v>230119</v>
      </c>
      <c r="AQ218" s="6">
        <v>251813</v>
      </c>
      <c r="AR218" s="6">
        <v>264711</v>
      </c>
      <c r="AS218" s="6">
        <v>260265</v>
      </c>
      <c r="AT218" s="6">
        <v>285887</v>
      </c>
      <c r="AU218" s="7">
        <v>275808.34999999998</v>
      </c>
      <c r="AV218" s="6">
        <v>72305067</v>
      </c>
      <c r="AW218" s="6">
        <v>77969904</v>
      </c>
      <c r="AX218" s="6">
        <v>74063875</v>
      </c>
      <c r="AY218" s="6">
        <v>70048283</v>
      </c>
      <c r="AZ218" s="6">
        <v>64382484</v>
      </c>
      <c r="BA218" s="6">
        <v>65592446</v>
      </c>
      <c r="BB218" s="6">
        <v>63635689</v>
      </c>
      <c r="BC218" s="6">
        <v>62445613</v>
      </c>
      <c r="BD218" s="6">
        <v>64180314</v>
      </c>
      <c r="BE218" s="6">
        <v>62338575</v>
      </c>
      <c r="BF218" s="6">
        <v>64900670</v>
      </c>
      <c r="BG218" s="6">
        <v>63507488</v>
      </c>
      <c r="BH218" s="6">
        <v>59208983</v>
      </c>
      <c r="BI218" s="6">
        <v>54566307</v>
      </c>
      <c r="BJ218" s="6">
        <v>51506073</v>
      </c>
      <c r="BK218" s="6">
        <v>50365221</v>
      </c>
      <c r="BL218" s="6">
        <v>53598930</v>
      </c>
      <c r="BM218" s="6">
        <v>55292267</v>
      </c>
      <c r="BN218" s="6">
        <v>54025241</v>
      </c>
      <c r="BO218" s="6">
        <v>60230295</v>
      </c>
      <c r="BP218" s="7">
        <v>62208186.25</v>
      </c>
      <c r="BQ218" s="6">
        <v>1912428</v>
      </c>
      <c r="BR218" s="6">
        <v>1963764</v>
      </c>
      <c r="BS218" s="6">
        <v>1905240</v>
      </c>
      <c r="BT218" s="6">
        <v>1842252</v>
      </c>
      <c r="BU218" s="6">
        <v>1643068</v>
      </c>
      <c r="BV218" s="6">
        <v>1722562</v>
      </c>
      <c r="BW218" s="6">
        <v>1701758</v>
      </c>
      <c r="BX218" s="6">
        <v>1674002</v>
      </c>
      <c r="BY218" s="6">
        <v>1692567</v>
      </c>
      <c r="BZ218" s="6">
        <v>1658705</v>
      </c>
      <c r="CA218" s="6">
        <v>1654292</v>
      </c>
      <c r="CB218" s="6">
        <v>1668833</v>
      </c>
      <c r="CC218" s="6">
        <v>1540890</v>
      </c>
      <c r="CD218" s="6">
        <v>1392025</v>
      </c>
      <c r="CE218" s="6">
        <v>1367815</v>
      </c>
      <c r="CF218" s="6">
        <v>1380715</v>
      </c>
      <c r="CG218" s="6">
        <v>1510885</v>
      </c>
      <c r="CH218" s="6">
        <v>1588266</v>
      </c>
      <c r="CI218" s="6">
        <v>1561594</v>
      </c>
      <c r="CJ218" s="6">
        <v>1715326</v>
      </c>
      <c r="CK218" s="7">
        <v>1654849.35</v>
      </c>
      <c r="CL218" s="6">
        <v>53023</v>
      </c>
      <c r="CM218" s="6">
        <v>60138</v>
      </c>
      <c r="CN218" s="6">
        <v>58205</v>
      </c>
      <c r="CO218" s="6">
        <v>50189</v>
      </c>
      <c r="CP218" s="6">
        <v>51846</v>
      </c>
      <c r="CQ218" s="6">
        <v>44531</v>
      </c>
      <c r="CR218" s="6">
        <v>45397</v>
      </c>
      <c r="CS218" s="6">
        <v>45491</v>
      </c>
      <c r="CT218" s="6">
        <v>44010</v>
      </c>
      <c r="CU218" s="6">
        <v>41076</v>
      </c>
      <c r="CV218" s="6">
        <v>34910</v>
      </c>
      <c r="CW218" s="6">
        <v>26696</v>
      </c>
      <c r="CX218" s="6">
        <v>21760</v>
      </c>
      <c r="CY218" s="6">
        <v>18154</v>
      </c>
      <c r="CZ218" s="6">
        <v>20740</v>
      </c>
      <c r="DA218" s="6">
        <v>17276</v>
      </c>
      <c r="DB218" s="6">
        <v>21027</v>
      </c>
      <c r="DC218" s="6">
        <v>21162</v>
      </c>
      <c r="DD218" s="6">
        <v>25231</v>
      </c>
      <c r="DE218" s="6">
        <v>22339</v>
      </c>
      <c r="DF218" s="7">
        <v>36160.050000000003</v>
      </c>
      <c r="DG218" s="6">
        <v>191662</v>
      </c>
      <c r="DH218" s="6">
        <v>224403</v>
      </c>
      <c r="DI218" s="6">
        <v>188943</v>
      </c>
      <c r="DJ218" s="6">
        <v>170233</v>
      </c>
      <c r="DK218" s="6">
        <v>170891</v>
      </c>
      <c r="DL218" s="6">
        <v>195878</v>
      </c>
      <c r="DM218" s="6">
        <v>167910</v>
      </c>
      <c r="DN218" s="6">
        <v>164965</v>
      </c>
      <c r="DO218" s="6">
        <v>171271</v>
      </c>
      <c r="DP218" s="6">
        <v>122127</v>
      </c>
      <c r="DQ218" s="6">
        <v>188433</v>
      </c>
      <c r="DR218" s="6">
        <v>163112</v>
      </c>
      <c r="DS218" s="6">
        <v>141347</v>
      </c>
      <c r="DT218" s="6">
        <v>137945</v>
      </c>
      <c r="DU218" s="6">
        <v>133072</v>
      </c>
      <c r="DV218" s="6">
        <v>84928</v>
      </c>
      <c r="DW218" s="6">
        <v>42667</v>
      </c>
      <c r="DX218" s="6">
        <v>47643</v>
      </c>
      <c r="DY218" s="6">
        <v>44662</v>
      </c>
      <c r="DZ218" s="6">
        <v>97883</v>
      </c>
      <c r="EA218" s="7">
        <v>142498.75</v>
      </c>
      <c r="EB218" s="6">
        <v>124158</v>
      </c>
      <c r="EC218" s="6">
        <v>129181</v>
      </c>
      <c r="ED218" s="6">
        <v>114433</v>
      </c>
      <c r="EE218" s="6">
        <v>98528</v>
      </c>
      <c r="EF218" s="6">
        <v>113424</v>
      </c>
      <c r="EG218" s="6">
        <v>103655</v>
      </c>
      <c r="EH218" s="6">
        <v>95560</v>
      </c>
      <c r="EI218" s="6">
        <v>88040</v>
      </c>
      <c r="EJ218" s="6">
        <v>106151</v>
      </c>
      <c r="EK218" s="6">
        <v>109161</v>
      </c>
      <c r="EL218" s="6">
        <v>126784</v>
      </c>
      <c r="EM218" s="6">
        <v>120697</v>
      </c>
      <c r="EN218" s="6">
        <v>118311</v>
      </c>
      <c r="EO218" s="6">
        <v>113959</v>
      </c>
      <c r="EP218" s="6">
        <v>109686</v>
      </c>
      <c r="EQ218" s="6">
        <v>104173</v>
      </c>
      <c r="ER218" s="6">
        <v>113429</v>
      </c>
      <c r="ES218" s="6">
        <v>110311</v>
      </c>
      <c r="ET218" s="6">
        <v>98223</v>
      </c>
      <c r="EU218" s="6">
        <v>114831</v>
      </c>
      <c r="EV218" s="7">
        <v>110634.75</v>
      </c>
      <c r="EW218" s="6">
        <v>158018</v>
      </c>
      <c r="EX218" s="6">
        <v>164410</v>
      </c>
      <c r="EY218" s="6">
        <v>145644</v>
      </c>
      <c r="EZ218" s="6">
        <v>125403</v>
      </c>
      <c r="FA218" s="6">
        <v>144356</v>
      </c>
      <c r="FB218" s="6">
        <v>131924</v>
      </c>
      <c r="FC218" s="6">
        <v>121621</v>
      </c>
      <c r="FD218" s="6">
        <v>112049</v>
      </c>
      <c r="FE218" s="6">
        <v>135100</v>
      </c>
      <c r="FF218" s="6">
        <v>138932</v>
      </c>
      <c r="FG218" s="6">
        <v>161358</v>
      </c>
      <c r="FH218" s="6">
        <v>153616</v>
      </c>
      <c r="FI218" s="6">
        <v>150578</v>
      </c>
      <c r="FJ218" s="6">
        <v>145038</v>
      </c>
      <c r="FK218" s="6">
        <v>139601</v>
      </c>
      <c r="FL218" s="6">
        <v>132587</v>
      </c>
      <c r="FM218" s="6">
        <v>144364</v>
      </c>
      <c r="FN218" s="6">
        <v>140395</v>
      </c>
      <c r="FO218" s="6">
        <v>125008</v>
      </c>
      <c r="FP218" s="6">
        <v>146147</v>
      </c>
      <c r="FQ218" s="7">
        <v>140807.45000000001</v>
      </c>
      <c r="FR218" s="6">
        <v>417899</v>
      </c>
      <c r="FS218" s="6">
        <v>372427</v>
      </c>
      <c r="FT218" s="6">
        <v>338955</v>
      </c>
      <c r="FU218" s="6">
        <v>288659</v>
      </c>
      <c r="FV218" s="6">
        <v>256990</v>
      </c>
      <c r="FW218" s="6">
        <v>219601</v>
      </c>
      <c r="FX218" s="6">
        <v>228067</v>
      </c>
      <c r="FY218" s="6">
        <v>211364</v>
      </c>
      <c r="FZ218" s="6">
        <v>223785</v>
      </c>
      <c r="GA218" s="6">
        <v>222774</v>
      </c>
      <c r="GB218" s="6">
        <v>199921</v>
      </c>
      <c r="GC218" s="6">
        <v>196480</v>
      </c>
      <c r="GD218" s="6">
        <v>180643</v>
      </c>
      <c r="GE218" s="6">
        <v>180339</v>
      </c>
      <c r="GF218" s="6">
        <v>170771</v>
      </c>
      <c r="GG218" s="6">
        <v>170413</v>
      </c>
      <c r="GH218" s="6">
        <v>168814</v>
      </c>
      <c r="GI218" s="6">
        <v>152007</v>
      </c>
      <c r="GJ218" s="6">
        <v>155433</v>
      </c>
      <c r="GK218" s="6">
        <v>157974</v>
      </c>
      <c r="GL218" s="7">
        <v>225665.8</v>
      </c>
      <c r="GM218" s="6">
        <v>484229</v>
      </c>
      <c r="GN218" s="6">
        <v>264750</v>
      </c>
      <c r="GO218" s="6">
        <v>278773</v>
      </c>
      <c r="GP218" s="6">
        <v>249921</v>
      </c>
      <c r="GQ218" s="6">
        <v>279103</v>
      </c>
      <c r="GR218" s="6">
        <v>292808</v>
      </c>
      <c r="GS218" s="6">
        <v>252914</v>
      </c>
      <c r="GT218" s="6">
        <v>257730</v>
      </c>
      <c r="GU218" s="6">
        <v>262499</v>
      </c>
      <c r="GV218" s="6">
        <v>236352</v>
      </c>
      <c r="GW218" s="6">
        <v>195316</v>
      </c>
      <c r="GX218" s="6">
        <v>178271</v>
      </c>
      <c r="GY218" s="6">
        <v>175659</v>
      </c>
      <c r="GZ218" s="6">
        <v>177244</v>
      </c>
      <c r="HA218" s="6">
        <v>180672</v>
      </c>
      <c r="HB218" s="6">
        <v>124953</v>
      </c>
      <c r="HC218" s="6">
        <v>94305</v>
      </c>
      <c r="HD218" s="6">
        <v>80845</v>
      </c>
      <c r="HE218" s="6">
        <v>103004</v>
      </c>
      <c r="HF218" s="6">
        <v>0</v>
      </c>
      <c r="HG218" s="7">
        <v>208467.4</v>
      </c>
      <c r="HH218" s="6">
        <v>118524</v>
      </c>
      <c r="HI218" s="6">
        <v>147814</v>
      </c>
      <c r="HJ218" s="6">
        <v>146515</v>
      </c>
      <c r="HK218" s="6">
        <v>154630</v>
      </c>
      <c r="HL218" s="6">
        <v>142109</v>
      </c>
      <c r="HM218" s="6">
        <v>138765</v>
      </c>
      <c r="HN218" s="6">
        <v>112035</v>
      </c>
      <c r="HO218" s="6">
        <v>129101</v>
      </c>
      <c r="HP218" s="6">
        <v>127061</v>
      </c>
      <c r="HQ218" s="6">
        <v>131443</v>
      </c>
      <c r="HR218" s="6">
        <v>177831</v>
      </c>
      <c r="HS218" s="6">
        <v>145925</v>
      </c>
      <c r="HT218" s="6">
        <v>158349</v>
      </c>
      <c r="HU218" s="6">
        <v>150742</v>
      </c>
      <c r="HV218" s="6">
        <v>61999</v>
      </c>
      <c r="HW218" s="6">
        <v>57504</v>
      </c>
      <c r="HX218" s="6">
        <v>60201</v>
      </c>
      <c r="HY218" s="6">
        <v>58689</v>
      </c>
      <c r="HZ218" s="6">
        <v>57149</v>
      </c>
      <c r="IA218" s="6">
        <v>57181</v>
      </c>
      <c r="IB218" s="7">
        <v>116678.35</v>
      </c>
    </row>
    <row r="219" spans="3:236" ht="14">
      <c r="C219" s="5" t="s">
        <v>225</v>
      </c>
      <c r="D219" s="6">
        <v>1636419</v>
      </c>
      <c r="E219" s="6">
        <v>1779138</v>
      </c>
      <c r="F219" s="6">
        <v>1615751</v>
      </c>
      <c r="G219" s="6">
        <v>1248278</v>
      </c>
      <c r="H219" s="6">
        <v>936234</v>
      </c>
      <c r="I219" s="6">
        <v>972722</v>
      </c>
      <c r="J219" s="6">
        <v>768715</v>
      </c>
      <c r="K219" s="6">
        <v>1113192</v>
      </c>
      <c r="L219" s="19">
        <v>1037610</v>
      </c>
      <c r="M219" s="17"/>
      <c r="N219" s="18"/>
      <c r="O219" s="6">
        <v>984108</v>
      </c>
      <c r="P219" s="6">
        <v>875280</v>
      </c>
      <c r="Q219" s="6">
        <v>1080644</v>
      </c>
      <c r="R219" s="6">
        <v>883586</v>
      </c>
      <c r="S219" s="6">
        <v>734030</v>
      </c>
      <c r="T219" s="6">
        <v>502457</v>
      </c>
      <c r="U219" s="6">
        <v>554272</v>
      </c>
      <c r="V219" s="6">
        <v>692195</v>
      </c>
      <c r="W219" s="6">
        <v>831374</v>
      </c>
      <c r="X219" s="6">
        <v>1025613</v>
      </c>
      <c r="Y219" s="6">
        <v>1329076</v>
      </c>
      <c r="Z219" s="7">
        <v>1030034.7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0</v>
      </c>
      <c r="AJ219" s="6">
        <v>0</v>
      </c>
      <c r="AK219" s="6">
        <v>0</v>
      </c>
      <c r="AL219" s="6">
        <v>0</v>
      </c>
      <c r="AM219" s="6">
        <v>0</v>
      </c>
      <c r="AN219" s="6">
        <v>0</v>
      </c>
      <c r="AO219" s="6">
        <v>0</v>
      </c>
      <c r="AP219" s="6">
        <v>0</v>
      </c>
      <c r="AQ219" s="6">
        <v>0</v>
      </c>
      <c r="AR219" s="6">
        <v>0</v>
      </c>
      <c r="AS219" s="6">
        <v>0</v>
      </c>
      <c r="AT219" s="6">
        <v>0</v>
      </c>
      <c r="AU219" s="7">
        <v>0</v>
      </c>
      <c r="AV219" s="6">
        <v>5116621</v>
      </c>
      <c r="AW219" s="6">
        <v>5367956</v>
      </c>
      <c r="AX219" s="6">
        <v>4938365</v>
      </c>
      <c r="AY219" s="6">
        <v>3843162</v>
      </c>
      <c r="AZ219" s="6">
        <v>2865168</v>
      </c>
      <c r="BA219" s="6">
        <v>2998818</v>
      </c>
      <c r="BB219" s="6">
        <v>2364895</v>
      </c>
      <c r="BC219" s="6">
        <v>3258021</v>
      </c>
      <c r="BD219" s="6">
        <v>3034076</v>
      </c>
      <c r="BE219" s="6">
        <v>2906739</v>
      </c>
      <c r="BF219" s="6">
        <v>2477109</v>
      </c>
      <c r="BG219" s="6">
        <v>3019591</v>
      </c>
      <c r="BH219" s="6">
        <v>2376638</v>
      </c>
      <c r="BI219" s="6">
        <v>1981735</v>
      </c>
      <c r="BJ219" s="6">
        <v>1439685</v>
      </c>
      <c r="BK219" s="6">
        <v>1541990</v>
      </c>
      <c r="BL219" s="6">
        <v>1902287</v>
      </c>
      <c r="BM219" s="6">
        <v>2344327</v>
      </c>
      <c r="BN219" s="6">
        <v>2915230</v>
      </c>
      <c r="BO219" s="6">
        <v>3891715</v>
      </c>
      <c r="BP219" s="7">
        <v>3029206.4</v>
      </c>
      <c r="BQ219" s="6">
        <v>0</v>
      </c>
      <c r="BR219" s="6">
        <v>0</v>
      </c>
      <c r="BS219" s="6">
        <v>0</v>
      </c>
      <c r="BT219" s="6">
        <v>0</v>
      </c>
      <c r="BU219" s="6">
        <v>0</v>
      </c>
      <c r="BV219" s="6">
        <v>0</v>
      </c>
      <c r="BW219" s="6">
        <v>0</v>
      </c>
      <c r="BX219" s="6">
        <v>0</v>
      </c>
      <c r="BY219" s="6">
        <v>0</v>
      </c>
      <c r="BZ219" s="6">
        <v>0</v>
      </c>
      <c r="CA219" s="6">
        <v>0</v>
      </c>
      <c r="CB219" s="6">
        <v>0</v>
      </c>
      <c r="CC219" s="6">
        <v>0</v>
      </c>
      <c r="CD219" s="6">
        <v>0</v>
      </c>
      <c r="CE219" s="6">
        <v>0</v>
      </c>
      <c r="CF219" s="6">
        <v>0</v>
      </c>
      <c r="CG219" s="6">
        <v>0</v>
      </c>
      <c r="CH219" s="6">
        <v>0</v>
      </c>
      <c r="CI219" s="6">
        <v>0</v>
      </c>
      <c r="CJ219" s="6">
        <v>0</v>
      </c>
      <c r="CK219" s="7">
        <v>0</v>
      </c>
      <c r="CL219" s="6">
        <v>0</v>
      </c>
      <c r="CM219" s="6">
        <v>0</v>
      </c>
      <c r="CN219" s="6">
        <v>0</v>
      </c>
      <c r="CO219" s="6">
        <v>0</v>
      </c>
      <c r="CP219" s="6">
        <v>0</v>
      </c>
      <c r="CQ219" s="6">
        <v>0</v>
      </c>
      <c r="CR219" s="6">
        <v>0</v>
      </c>
      <c r="CS219" s="6">
        <v>0</v>
      </c>
      <c r="CT219" s="6">
        <v>0</v>
      </c>
      <c r="CU219" s="6">
        <v>0</v>
      </c>
      <c r="CV219" s="6">
        <v>0</v>
      </c>
      <c r="CW219" s="6">
        <v>0</v>
      </c>
      <c r="CX219" s="6">
        <v>0</v>
      </c>
      <c r="CY219" s="6">
        <v>0</v>
      </c>
      <c r="CZ219" s="6">
        <v>0</v>
      </c>
      <c r="DA219" s="6">
        <v>0</v>
      </c>
      <c r="DB219" s="6">
        <v>0</v>
      </c>
      <c r="DC219" s="6">
        <v>0</v>
      </c>
      <c r="DD219" s="6">
        <v>0</v>
      </c>
      <c r="DE219" s="6">
        <v>0</v>
      </c>
      <c r="DF219" s="7">
        <v>0</v>
      </c>
      <c r="DG219" s="6">
        <v>0</v>
      </c>
      <c r="DH219" s="6">
        <v>0</v>
      </c>
      <c r="DI219" s="6">
        <v>0</v>
      </c>
      <c r="DJ219" s="6">
        <v>0</v>
      </c>
      <c r="DK219" s="6">
        <v>0</v>
      </c>
      <c r="DL219" s="6">
        <v>0</v>
      </c>
      <c r="DM219" s="6">
        <v>0</v>
      </c>
      <c r="DN219" s="6">
        <v>0</v>
      </c>
      <c r="DO219" s="6">
        <v>0</v>
      </c>
      <c r="DP219" s="6">
        <v>0</v>
      </c>
      <c r="DQ219" s="6">
        <v>0</v>
      </c>
      <c r="DR219" s="6">
        <v>0</v>
      </c>
      <c r="DS219" s="6">
        <v>0</v>
      </c>
      <c r="DT219" s="6">
        <v>0</v>
      </c>
      <c r="DU219" s="6">
        <v>0</v>
      </c>
      <c r="DV219" s="6">
        <v>0</v>
      </c>
      <c r="DW219" s="6">
        <v>0</v>
      </c>
      <c r="DX219" s="6">
        <v>0</v>
      </c>
      <c r="DY219" s="6">
        <v>0</v>
      </c>
      <c r="DZ219" s="6">
        <v>0</v>
      </c>
      <c r="EA219" s="7">
        <v>0</v>
      </c>
      <c r="EB219" s="6">
        <v>18654</v>
      </c>
      <c r="EC219" s="6">
        <v>15187</v>
      </c>
      <c r="ED219" s="6">
        <v>14083</v>
      </c>
      <c r="EE219" s="6">
        <v>11252</v>
      </c>
      <c r="EF219" s="6">
        <v>7315</v>
      </c>
      <c r="EG219" s="6">
        <v>13030</v>
      </c>
      <c r="EH219" s="6">
        <v>10280</v>
      </c>
      <c r="EI219" s="6">
        <v>9663</v>
      </c>
      <c r="EJ219" s="6">
        <v>8648</v>
      </c>
      <c r="EK219" s="6">
        <v>8074</v>
      </c>
      <c r="EL219" s="6">
        <v>6104</v>
      </c>
      <c r="EM219" s="6">
        <v>7331</v>
      </c>
      <c r="EN219" s="6">
        <v>4780</v>
      </c>
      <c r="EO219" s="6">
        <v>3646</v>
      </c>
      <c r="EP219" s="6">
        <v>8545</v>
      </c>
      <c r="EQ219" s="6">
        <v>2853</v>
      </c>
      <c r="ER219" s="6">
        <v>3762</v>
      </c>
      <c r="ES219" s="6">
        <v>5431</v>
      </c>
      <c r="ET219" s="6">
        <v>6961</v>
      </c>
      <c r="EU219" s="6">
        <v>11385</v>
      </c>
      <c r="EV219" s="7">
        <v>8849.2000000000007</v>
      </c>
      <c r="EW219" s="6">
        <v>75835</v>
      </c>
      <c r="EX219" s="6">
        <v>64111</v>
      </c>
      <c r="EY219" s="6">
        <v>65881</v>
      </c>
      <c r="EZ219" s="6">
        <v>56259</v>
      </c>
      <c r="FA219" s="6">
        <v>41249</v>
      </c>
      <c r="FB219" s="6">
        <v>34986</v>
      </c>
      <c r="FC219" s="6">
        <v>28358</v>
      </c>
      <c r="FD219" s="6">
        <v>37277</v>
      </c>
      <c r="FE219" s="6">
        <v>36549</v>
      </c>
      <c r="FF219" s="6">
        <v>38321</v>
      </c>
      <c r="FG219" s="6">
        <v>25756</v>
      </c>
      <c r="FH219" s="6">
        <v>30075</v>
      </c>
      <c r="FI219" s="6">
        <v>17469</v>
      </c>
      <c r="FJ219" s="6">
        <v>13318</v>
      </c>
      <c r="FK219" s="6">
        <v>10823</v>
      </c>
      <c r="FL219" s="6">
        <v>9768</v>
      </c>
      <c r="FM219" s="6">
        <v>14099</v>
      </c>
      <c r="FN219" s="6">
        <v>24657</v>
      </c>
      <c r="FO219" s="6">
        <v>31132</v>
      </c>
      <c r="FP219" s="6">
        <v>48701</v>
      </c>
      <c r="FQ219" s="7">
        <v>35231.199999999997</v>
      </c>
      <c r="FR219" s="6">
        <v>9184</v>
      </c>
      <c r="FS219" s="6">
        <v>7131</v>
      </c>
      <c r="FT219" s="6">
        <v>6832</v>
      </c>
      <c r="FU219" s="6">
        <v>5307</v>
      </c>
      <c r="FV219" s="6">
        <v>4500</v>
      </c>
      <c r="FW219" s="6">
        <v>5866</v>
      </c>
      <c r="FX219" s="6">
        <v>4273</v>
      </c>
      <c r="FY219" s="6">
        <v>3357</v>
      </c>
      <c r="FZ219" s="6">
        <v>2552</v>
      </c>
      <c r="GA219" s="6">
        <v>256</v>
      </c>
      <c r="GB219" s="6">
        <v>47</v>
      </c>
      <c r="GC219" s="6">
        <v>20</v>
      </c>
      <c r="GD219" s="6">
        <v>0</v>
      </c>
      <c r="GE219" s="6">
        <v>0</v>
      </c>
      <c r="GF219" s="6">
        <v>26</v>
      </c>
      <c r="GG219" s="6">
        <v>0</v>
      </c>
      <c r="GH219" s="6">
        <v>0</v>
      </c>
      <c r="GI219" s="6">
        <v>0</v>
      </c>
      <c r="GJ219" s="6">
        <v>0</v>
      </c>
      <c r="GK219" s="6">
        <v>0</v>
      </c>
      <c r="GL219" s="7">
        <v>2467.5500000000002</v>
      </c>
      <c r="GM219" s="6">
        <v>0</v>
      </c>
      <c r="GN219" s="6">
        <v>0</v>
      </c>
      <c r="GO219" s="6">
        <v>0</v>
      </c>
      <c r="GP219" s="6">
        <v>0</v>
      </c>
      <c r="GQ219" s="6">
        <v>0</v>
      </c>
      <c r="GR219" s="6">
        <v>0</v>
      </c>
      <c r="GS219" s="6">
        <v>0</v>
      </c>
      <c r="GT219" s="6">
        <v>0</v>
      </c>
      <c r="GU219" s="6">
        <v>0</v>
      </c>
      <c r="GV219" s="6">
        <v>0</v>
      </c>
      <c r="GW219" s="6">
        <v>0</v>
      </c>
      <c r="GX219" s="6">
        <v>0</v>
      </c>
      <c r="GY219" s="6">
        <v>0</v>
      </c>
      <c r="GZ219" s="6">
        <v>0</v>
      </c>
      <c r="HA219" s="6">
        <v>0</v>
      </c>
      <c r="HB219" s="6">
        <v>0</v>
      </c>
      <c r="HC219" s="6">
        <v>0</v>
      </c>
      <c r="HD219" s="6">
        <v>0</v>
      </c>
      <c r="HE219" s="6">
        <v>0</v>
      </c>
      <c r="HF219" s="6">
        <v>0</v>
      </c>
      <c r="HG219" s="7">
        <v>0</v>
      </c>
      <c r="HH219" s="6">
        <v>650</v>
      </c>
      <c r="HI219" s="6">
        <v>1030</v>
      </c>
      <c r="HJ219" s="6">
        <v>2013</v>
      </c>
      <c r="HK219" s="6">
        <v>200</v>
      </c>
      <c r="HL219" s="6">
        <v>987</v>
      </c>
      <c r="HM219" s="6">
        <v>1107</v>
      </c>
      <c r="HN219" s="6">
        <v>912</v>
      </c>
      <c r="HO219" s="6">
        <v>985</v>
      </c>
      <c r="HP219" s="6">
        <v>677</v>
      </c>
      <c r="HQ219" s="6">
        <v>152</v>
      </c>
      <c r="HR219" s="6">
        <v>559</v>
      </c>
      <c r="HS219" s="6">
        <v>180</v>
      </c>
      <c r="HT219" s="6">
        <v>0</v>
      </c>
      <c r="HU219" s="6">
        <v>134</v>
      </c>
      <c r="HV219" s="6">
        <v>545</v>
      </c>
      <c r="HW219" s="6">
        <v>0</v>
      </c>
      <c r="HX219" s="6">
        <v>0</v>
      </c>
      <c r="HY219" s="6">
        <v>0</v>
      </c>
      <c r="HZ219" s="6">
        <v>0</v>
      </c>
      <c r="IA219" s="6">
        <v>0</v>
      </c>
      <c r="IB219" s="7">
        <v>506.55</v>
      </c>
    </row>
    <row r="220" spans="3:236" ht="14">
      <c r="C220" s="5" t="s">
        <v>226</v>
      </c>
      <c r="D220" s="6">
        <v>1545150</v>
      </c>
      <c r="E220" s="6">
        <v>1403793</v>
      </c>
      <c r="F220" s="6">
        <v>1415627</v>
      </c>
      <c r="G220" s="6">
        <v>1252160</v>
      </c>
      <c r="H220" s="6">
        <v>1444751</v>
      </c>
      <c r="I220" s="6">
        <v>1356331</v>
      </c>
      <c r="J220" s="6">
        <v>1279051</v>
      </c>
      <c r="K220" s="6">
        <v>1272119</v>
      </c>
      <c r="L220" s="19">
        <v>1281586</v>
      </c>
      <c r="M220" s="17"/>
      <c r="N220" s="18"/>
      <c r="O220" s="6">
        <v>1450438</v>
      </c>
      <c r="P220" s="6">
        <v>1337024</v>
      </c>
      <c r="Q220" s="6">
        <v>1382663</v>
      </c>
      <c r="R220" s="6">
        <v>1324074</v>
      </c>
      <c r="S220" s="6">
        <v>1523474</v>
      </c>
      <c r="T220" s="6">
        <v>1781972</v>
      </c>
      <c r="U220" s="6">
        <v>1254409</v>
      </c>
      <c r="V220" s="6">
        <v>1180898</v>
      </c>
      <c r="W220" s="6">
        <v>1170843</v>
      </c>
      <c r="X220" s="6">
        <v>1253571</v>
      </c>
      <c r="Y220" s="6">
        <v>1304403</v>
      </c>
      <c r="Z220" s="7">
        <v>1360716.85</v>
      </c>
      <c r="AA220" s="6">
        <v>18000</v>
      </c>
      <c r="AB220" s="6">
        <v>18000</v>
      </c>
      <c r="AC220" s="6">
        <v>18000</v>
      </c>
      <c r="AD220" s="6">
        <v>1200</v>
      </c>
      <c r="AE220" s="6">
        <v>1200</v>
      </c>
      <c r="AF220" s="6">
        <v>1200</v>
      </c>
      <c r="AG220" s="6">
        <v>1200</v>
      </c>
      <c r="AH220" s="6">
        <v>1200</v>
      </c>
      <c r="AI220" s="6">
        <v>1200</v>
      </c>
      <c r="AJ220" s="6">
        <v>1200</v>
      </c>
      <c r="AK220" s="6">
        <v>1200</v>
      </c>
      <c r="AL220" s="6">
        <v>1200</v>
      </c>
      <c r="AM220" s="6">
        <v>1200</v>
      </c>
      <c r="AN220" s="6">
        <v>1200</v>
      </c>
      <c r="AO220" s="6">
        <v>1200</v>
      </c>
      <c r="AP220" s="6">
        <v>1200</v>
      </c>
      <c r="AQ220" s="6">
        <v>1200</v>
      </c>
      <c r="AR220" s="6">
        <v>1200</v>
      </c>
      <c r="AS220" s="6">
        <v>1200</v>
      </c>
      <c r="AT220" s="6">
        <v>1200</v>
      </c>
      <c r="AU220" s="7">
        <v>3720</v>
      </c>
      <c r="AV220" s="6">
        <v>6050628</v>
      </c>
      <c r="AW220" s="6">
        <v>5688710</v>
      </c>
      <c r="AX220" s="6">
        <v>5729875</v>
      </c>
      <c r="AY220" s="6">
        <v>4703738</v>
      </c>
      <c r="AZ220" s="6">
        <v>5319425</v>
      </c>
      <c r="BA220" s="6">
        <v>5436106</v>
      </c>
      <c r="BB220" s="6">
        <v>5129936</v>
      </c>
      <c r="BC220" s="6">
        <v>4366185</v>
      </c>
      <c r="BD220" s="6">
        <v>4271258</v>
      </c>
      <c r="BE220" s="6">
        <v>4842749</v>
      </c>
      <c r="BF220" s="6">
        <v>4395586</v>
      </c>
      <c r="BG220" s="6">
        <v>4961441</v>
      </c>
      <c r="BH220" s="6">
        <v>5162349</v>
      </c>
      <c r="BI220" s="6">
        <v>5581679</v>
      </c>
      <c r="BJ220" s="6">
        <v>5807250</v>
      </c>
      <c r="BK220" s="6">
        <v>4900630</v>
      </c>
      <c r="BL220" s="6">
        <v>4285450</v>
      </c>
      <c r="BM220" s="6">
        <v>4073072</v>
      </c>
      <c r="BN220" s="6">
        <v>4325277</v>
      </c>
      <c r="BO220" s="6">
        <v>4203039</v>
      </c>
      <c r="BP220" s="7">
        <v>4961719.1500000004</v>
      </c>
      <c r="BQ220" s="6">
        <v>9000</v>
      </c>
      <c r="BR220" s="6">
        <v>9000</v>
      </c>
      <c r="BS220" s="6">
        <v>9000</v>
      </c>
      <c r="BT220" s="6">
        <v>600</v>
      </c>
      <c r="BU220" s="6">
        <v>600</v>
      </c>
      <c r="BV220" s="6">
        <v>600</v>
      </c>
      <c r="BW220" s="6">
        <v>600</v>
      </c>
      <c r="BX220" s="6">
        <v>600</v>
      </c>
      <c r="BY220" s="6">
        <v>600</v>
      </c>
      <c r="BZ220" s="6">
        <v>600</v>
      </c>
      <c r="CA220" s="6">
        <v>600</v>
      </c>
      <c r="CB220" s="6">
        <v>600</v>
      </c>
      <c r="CC220" s="6">
        <v>600</v>
      </c>
      <c r="CD220" s="6">
        <v>600</v>
      </c>
      <c r="CE220" s="6">
        <v>600</v>
      </c>
      <c r="CF220" s="6">
        <v>600</v>
      </c>
      <c r="CG220" s="6">
        <v>600</v>
      </c>
      <c r="CH220" s="6">
        <v>600</v>
      </c>
      <c r="CI220" s="6">
        <v>600</v>
      </c>
      <c r="CJ220" s="6">
        <v>600</v>
      </c>
      <c r="CK220" s="7">
        <v>1860</v>
      </c>
      <c r="CL220" s="6">
        <v>41666</v>
      </c>
      <c r="CM220" s="6">
        <v>49184</v>
      </c>
      <c r="CN220" s="6">
        <v>47592</v>
      </c>
      <c r="CO220" s="6">
        <v>30134</v>
      </c>
      <c r="CP220" s="6">
        <v>32587</v>
      </c>
      <c r="CQ220" s="6">
        <v>48018</v>
      </c>
      <c r="CR220" s="6">
        <v>24872</v>
      </c>
      <c r="CS220" s="6">
        <v>9452</v>
      </c>
      <c r="CT220" s="6">
        <v>2480</v>
      </c>
      <c r="CU220" s="6">
        <v>8897</v>
      </c>
      <c r="CV220" s="6">
        <v>8600</v>
      </c>
      <c r="CW220" s="6">
        <v>6548</v>
      </c>
      <c r="CX220" s="6">
        <v>9003</v>
      </c>
      <c r="CY220" s="6">
        <v>7230</v>
      </c>
      <c r="CZ220" s="6">
        <v>5056</v>
      </c>
      <c r="DA220" s="6">
        <v>4740</v>
      </c>
      <c r="DB220" s="6">
        <v>5000</v>
      </c>
      <c r="DC220" s="6">
        <v>4950</v>
      </c>
      <c r="DD220" s="6">
        <v>3350</v>
      </c>
      <c r="DE220" s="6">
        <v>4420</v>
      </c>
      <c r="DF220" s="7">
        <v>17688.95</v>
      </c>
      <c r="DG220" s="6">
        <v>0</v>
      </c>
      <c r="DH220" s="6">
        <v>0</v>
      </c>
      <c r="DI220" s="6">
        <v>0</v>
      </c>
      <c r="DJ220" s="6">
        <v>0</v>
      </c>
      <c r="DK220" s="6">
        <v>0</v>
      </c>
      <c r="DL220" s="6">
        <v>0</v>
      </c>
      <c r="DM220" s="6">
        <v>0</v>
      </c>
      <c r="DN220" s="6">
        <v>0</v>
      </c>
      <c r="DO220" s="6">
        <v>0</v>
      </c>
      <c r="DP220" s="6">
        <v>0</v>
      </c>
      <c r="DQ220" s="6">
        <v>0</v>
      </c>
      <c r="DR220" s="6">
        <v>3544</v>
      </c>
      <c r="DS220" s="6">
        <v>4040</v>
      </c>
      <c r="DT220" s="6">
        <v>3638</v>
      </c>
      <c r="DU220" s="6">
        <v>4243</v>
      </c>
      <c r="DV220" s="6">
        <v>3006</v>
      </c>
      <c r="DW220" s="6">
        <v>2474</v>
      </c>
      <c r="DX220" s="6">
        <v>1731</v>
      </c>
      <c r="DY220" s="6">
        <v>3364</v>
      </c>
      <c r="DZ220" s="6">
        <v>3470</v>
      </c>
      <c r="EA220" s="7">
        <v>1475.5</v>
      </c>
      <c r="EB220" s="6">
        <v>43249</v>
      </c>
      <c r="EC220" s="6">
        <v>42418</v>
      </c>
      <c r="ED220" s="6">
        <v>39526</v>
      </c>
      <c r="EE220" s="6">
        <v>33899</v>
      </c>
      <c r="EF220" s="6">
        <v>38803</v>
      </c>
      <c r="EG220" s="6">
        <v>37185</v>
      </c>
      <c r="EH220" s="6">
        <v>34468</v>
      </c>
      <c r="EI220" s="6">
        <v>35788</v>
      </c>
      <c r="EJ220" s="6">
        <v>41405</v>
      </c>
      <c r="EK220" s="6">
        <v>42242</v>
      </c>
      <c r="EL220" s="6">
        <v>40001</v>
      </c>
      <c r="EM220" s="6">
        <v>54841</v>
      </c>
      <c r="EN220" s="6">
        <v>55977</v>
      </c>
      <c r="EO220" s="6">
        <v>66303</v>
      </c>
      <c r="EP220" s="6">
        <v>58813</v>
      </c>
      <c r="EQ220" s="6">
        <v>62373</v>
      </c>
      <c r="ER220" s="6">
        <v>45858</v>
      </c>
      <c r="ES220" s="6">
        <v>44359</v>
      </c>
      <c r="ET220" s="6">
        <v>45721</v>
      </c>
      <c r="EU220" s="6">
        <v>38885</v>
      </c>
      <c r="EV220" s="7">
        <v>45105.7</v>
      </c>
      <c r="EW220" s="6">
        <v>62376</v>
      </c>
      <c r="EX220" s="6">
        <v>54711</v>
      </c>
      <c r="EY220" s="6">
        <v>50671</v>
      </c>
      <c r="EZ220" s="6">
        <v>39860</v>
      </c>
      <c r="FA220" s="6">
        <v>50080</v>
      </c>
      <c r="FB220" s="6">
        <v>51110</v>
      </c>
      <c r="FC220" s="6">
        <v>54591</v>
      </c>
      <c r="FD220" s="6">
        <v>52215</v>
      </c>
      <c r="FE220" s="6">
        <v>52919</v>
      </c>
      <c r="FF220" s="6">
        <v>57714</v>
      </c>
      <c r="FG220" s="6">
        <v>51866</v>
      </c>
      <c r="FH220" s="6">
        <v>57998</v>
      </c>
      <c r="FI220" s="6">
        <v>72325</v>
      </c>
      <c r="FJ220" s="6">
        <v>67997</v>
      </c>
      <c r="FK220" s="6">
        <v>61221</v>
      </c>
      <c r="FL220" s="6">
        <v>61201</v>
      </c>
      <c r="FM220" s="6">
        <v>52419</v>
      </c>
      <c r="FN220" s="6">
        <v>46267</v>
      </c>
      <c r="FO220" s="6">
        <v>49827</v>
      </c>
      <c r="FP220" s="6">
        <v>45394</v>
      </c>
      <c r="FQ220" s="7">
        <v>54638.1</v>
      </c>
      <c r="FR220" s="6">
        <v>9830</v>
      </c>
      <c r="FS220" s="6">
        <v>7888</v>
      </c>
      <c r="FT220" s="6">
        <v>6255</v>
      </c>
      <c r="FU220" s="6">
        <v>7731</v>
      </c>
      <c r="FV220" s="6">
        <v>4366</v>
      </c>
      <c r="FW220" s="6">
        <v>4525</v>
      </c>
      <c r="FX220" s="6">
        <v>16306</v>
      </c>
      <c r="FY220" s="6">
        <v>1701</v>
      </c>
      <c r="FZ220" s="6">
        <v>1604</v>
      </c>
      <c r="GA220" s="6">
        <v>3220</v>
      </c>
      <c r="GB220" s="6">
        <v>1652</v>
      </c>
      <c r="GC220" s="6">
        <v>1778</v>
      </c>
      <c r="GD220" s="6">
        <v>1774</v>
      </c>
      <c r="GE220" s="6">
        <v>2005</v>
      </c>
      <c r="GF220" s="6">
        <v>1083</v>
      </c>
      <c r="GG220" s="6">
        <v>2543</v>
      </c>
      <c r="GH220" s="6">
        <v>3371</v>
      </c>
      <c r="GI220" s="6">
        <v>3101</v>
      </c>
      <c r="GJ220" s="6">
        <v>3029</v>
      </c>
      <c r="GK220" s="6">
        <v>2944</v>
      </c>
      <c r="GL220" s="7">
        <v>4335.3</v>
      </c>
      <c r="GM220" s="6">
        <v>0</v>
      </c>
      <c r="GN220" s="6">
        <v>0</v>
      </c>
      <c r="GO220" s="6">
        <v>0</v>
      </c>
      <c r="GP220" s="6">
        <v>0</v>
      </c>
      <c r="GQ220" s="6">
        <v>0</v>
      </c>
      <c r="GR220" s="6">
        <v>0</v>
      </c>
      <c r="GS220" s="6">
        <v>0</v>
      </c>
      <c r="GT220" s="6">
        <v>0</v>
      </c>
      <c r="GU220" s="6">
        <v>0</v>
      </c>
      <c r="GV220" s="6">
        <v>0</v>
      </c>
      <c r="GW220" s="6">
        <v>0</v>
      </c>
      <c r="GX220" s="6">
        <v>0</v>
      </c>
      <c r="GY220" s="6">
        <v>0</v>
      </c>
      <c r="GZ220" s="6">
        <v>0</v>
      </c>
      <c r="HA220" s="6">
        <v>0</v>
      </c>
      <c r="HB220" s="6">
        <v>0</v>
      </c>
      <c r="HC220" s="6">
        <v>0</v>
      </c>
      <c r="HD220" s="6">
        <v>0</v>
      </c>
      <c r="HE220" s="6">
        <v>0</v>
      </c>
      <c r="HF220" s="6">
        <v>0</v>
      </c>
      <c r="HG220" s="7">
        <v>0</v>
      </c>
      <c r="HH220" s="6">
        <v>19407</v>
      </c>
      <c r="HI220" s="6">
        <v>15478</v>
      </c>
      <c r="HJ220" s="6">
        <v>25713</v>
      </c>
      <c r="HK220" s="6">
        <v>20446</v>
      </c>
      <c r="HL220" s="6">
        <v>20723</v>
      </c>
      <c r="HM220" s="6">
        <v>21674</v>
      </c>
      <c r="HN220" s="6">
        <v>18833</v>
      </c>
      <c r="HO220" s="6">
        <v>13469</v>
      </c>
      <c r="HP220" s="6">
        <v>13608</v>
      </c>
      <c r="HQ220" s="6">
        <v>8627</v>
      </c>
      <c r="HR220" s="6">
        <v>7132</v>
      </c>
      <c r="HS220" s="6">
        <v>15338</v>
      </c>
      <c r="HT220" s="6">
        <v>16819</v>
      </c>
      <c r="HU220" s="6">
        <v>15587</v>
      </c>
      <c r="HV220" s="6">
        <v>11589</v>
      </c>
      <c r="HW220" s="6">
        <v>15095</v>
      </c>
      <c r="HX220" s="6">
        <v>12053</v>
      </c>
      <c r="HY220" s="6">
        <v>9810</v>
      </c>
      <c r="HZ220" s="6">
        <v>12059</v>
      </c>
      <c r="IA220" s="6">
        <v>10938</v>
      </c>
      <c r="IB220" s="7">
        <v>15219.9</v>
      </c>
    </row>
    <row r="221" spans="3:236" ht="14">
      <c r="C221" s="5" t="s">
        <v>227</v>
      </c>
      <c r="D221" s="6">
        <v>318049</v>
      </c>
      <c r="E221" s="6">
        <v>353756</v>
      </c>
      <c r="F221" s="6">
        <v>374911</v>
      </c>
      <c r="G221" s="6">
        <v>376695</v>
      </c>
      <c r="H221" s="6">
        <v>388149</v>
      </c>
      <c r="I221" s="6">
        <v>404384</v>
      </c>
      <c r="J221" s="6">
        <v>379667</v>
      </c>
      <c r="K221" s="6">
        <v>365535</v>
      </c>
      <c r="L221" s="19">
        <v>388741</v>
      </c>
      <c r="M221" s="17"/>
      <c r="N221" s="18"/>
      <c r="O221" s="6">
        <v>395057</v>
      </c>
      <c r="P221" s="6">
        <v>377361</v>
      </c>
      <c r="Q221" s="6">
        <v>365639</v>
      </c>
      <c r="R221" s="6">
        <v>384570</v>
      </c>
      <c r="S221" s="6">
        <v>351269</v>
      </c>
      <c r="T221" s="6">
        <v>407653</v>
      </c>
      <c r="U221" s="6">
        <v>427409</v>
      </c>
      <c r="V221" s="6">
        <v>432977</v>
      </c>
      <c r="W221" s="6">
        <v>468092</v>
      </c>
      <c r="X221" s="6">
        <v>536068</v>
      </c>
      <c r="Y221" s="6">
        <v>507256</v>
      </c>
      <c r="Z221" s="7">
        <v>400161.9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0</v>
      </c>
      <c r="AJ221" s="6">
        <v>0</v>
      </c>
      <c r="AK221" s="6">
        <v>0</v>
      </c>
      <c r="AL221" s="6">
        <v>0</v>
      </c>
      <c r="AM221" s="6">
        <v>0</v>
      </c>
      <c r="AN221" s="6">
        <v>0</v>
      </c>
      <c r="AO221" s="6">
        <v>0</v>
      </c>
      <c r="AP221" s="6">
        <v>0</v>
      </c>
      <c r="AQ221" s="6">
        <v>0</v>
      </c>
      <c r="AR221" s="6">
        <v>0</v>
      </c>
      <c r="AS221" s="6">
        <v>0</v>
      </c>
      <c r="AT221" s="6">
        <v>0</v>
      </c>
      <c r="AU221" s="7">
        <v>0</v>
      </c>
      <c r="AV221" s="6">
        <v>3508452</v>
      </c>
      <c r="AW221" s="6">
        <v>3876183</v>
      </c>
      <c r="AX221" s="6">
        <v>3913086</v>
      </c>
      <c r="AY221" s="6">
        <v>4252881</v>
      </c>
      <c r="AZ221" s="6">
        <v>4161468</v>
      </c>
      <c r="BA221" s="6">
        <v>4177167</v>
      </c>
      <c r="BB221" s="6">
        <v>3951174</v>
      </c>
      <c r="BC221" s="6">
        <v>3749655</v>
      </c>
      <c r="BD221" s="6">
        <v>3829866</v>
      </c>
      <c r="BE221" s="6">
        <v>3956781</v>
      </c>
      <c r="BF221" s="6">
        <v>3908247</v>
      </c>
      <c r="BG221" s="6">
        <v>4271376</v>
      </c>
      <c r="BH221" s="6">
        <v>4379823</v>
      </c>
      <c r="BI221" s="6">
        <v>3967512</v>
      </c>
      <c r="BJ221" s="6">
        <v>4251693</v>
      </c>
      <c r="BK221" s="6">
        <v>4787856</v>
      </c>
      <c r="BL221" s="6">
        <v>4831152</v>
      </c>
      <c r="BM221" s="6">
        <v>5590719</v>
      </c>
      <c r="BN221" s="6">
        <v>5675964</v>
      </c>
      <c r="BO221" s="6">
        <v>5467248</v>
      </c>
      <c r="BP221" s="7">
        <v>4325415.1500000004</v>
      </c>
      <c r="BQ221" s="6">
        <v>0</v>
      </c>
      <c r="BR221" s="6">
        <v>0</v>
      </c>
      <c r="BS221" s="6">
        <v>0</v>
      </c>
      <c r="BT221" s="6">
        <v>0</v>
      </c>
      <c r="BU221" s="6">
        <v>0</v>
      </c>
      <c r="BV221" s="6">
        <v>0</v>
      </c>
      <c r="BW221" s="6">
        <v>0</v>
      </c>
      <c r="BX221" s="6">
        <v>0</v>
      </c>
      <c r="BY221" s="6">
        <v>0</v>
      </c>
      <c r="BZ221" s="6">
        <v>0</v>
      </c>
      <c r="CA221" s="6">
        <v>0</v>
      </c>
      <c r="CB221" s="6">
        <v>0</v>
      </c>
      <c r="CC221" s="6">
        <v>0</v>
      </c>
      <c r="CD221" s="6">
        <v>0</v>
      </c>
      <c r="CE221" s="6">
        <v>0</v>
      </c>
      <c r="CF221" s="6">
        <v>0</v>
      </c>
      <c r="CG221" s="6">
        <v>0</v>
      </c>
      <c r="CH221" s="6">
        <v>0</v>
      </c>
      <c r="CI221" s="6">
        <v>0</v>
      </c>
      <c r="CJ221" s="6">
        <v>0</v>
      </c>
      <c r="CK221" s="7">
        <v>0</v>
      </c>
      <c r="CL221" s="6">
        <v>5139</v>
      </c>
      <c r="CM221" s="6">
        <v>5649</v>
      </c>
      <c r="CN221" s="6">
        <v>5457</v>
      </c>
      <c r="CO221" s="6">
        <v>5908</v>
      </c>
      <c r="CP221" s="6">
        <v>5897</v>
      </c>
      <c r="CQ221" s="6">
        <v>5581</v>
      </c>
      <c r="CR221" s="6">
        <v>5941</v>
      </c>
      <c r="CS221" s="6">
        <v>5659</v>
      </c>
      <c r="CT221" s="6">
        <v>5146</v>
      </c>
      <c r="CU221" s="6">
        <v>5435</v>
      </c>
      <c r="CV221" s="6">
        <v>5598</v>
      </c>
      <c r="CW221" s="6">
        <v>5204</v>
      </c>
      <c r="CX221" s="6">
        <v>5123</v>
      </c>
      <c r="CY221" s="6">
        <v>4858</v>
      </c>
      <c r="CZ221" s="6">
        <v>4607</v>
      </c>
      <c r="DA221" s="6">
        <v>5119</v>
      </c>
      <c r="DB221" s="6">
        <v>5904</v>
      </c>
      <c r="DC221" s="6">
        <v>6209</v>
      </c>
      <c r="DD221" s="6">
        <v>6182</v>
      </c>
      <c r="DE221" s="6">
        <v>5575</v>
      </c>
      <c r="DF221" s="7">
        <v>5509.55</v>
      </c>
      <c r="DG221" s="6">
        <v>0</v>
      </c>
      <c r="DH221" s="6">
        <v>0</v>
      </c>
      <c r="DI221" s="6">
        <v>0</v>
      </c>
      <c r="DJ221" s="6">
        <v>0</v>
      </c>
      <c r="DK221" s="6">
        <v>0</v>
      </c>
      <c r="DL221" s="6">
        <v>0</v>
      </c>
      <c r="DM221" s="6">
        <v>0</v>
      </c>
      <c r="DN221" s="6">
        <v>0</v>
      </c>
      <c r="DO221" s="6">
        <v>0</v>
      </c>
      <c r="DP221" s="6">
        <v>0</v>
      </c>
      <c r="DQ221" s="6">
        <v>0</v>
      </c>
      <c r="DR221" s="6">
        <v>0</v>
      </c>
      <c r="DS221" s="6">
        <v>0</v>
      </c>
      <c r="DT221" s="6">
        <v>0</v>
      </c>
      <c r="DU221" s="6">
        <v>0</v>
      </c>
      <c r="DV221" s="6">
        <v>0</v>
      </c>
      <c r="DW221" s="6">
        <v>0</v>
      </c>
      <c r="DX221" s="6">
        <v>0</v>
      </c>
      <c r="DY221" s="6">
        <v>0</v>
      </c>
      <c r="DZ221" s="6">
        <v>0</v>
      </c>
      <c r="EA221" s="7">
        <v>0</v>
      </c>
      <c r="EB221" s="6">
        <v>42138</v>
      </c>
      <c r="EC221" s="6">
        <v>44196</v>
      </c>
      <c r="ED221" s="6">
        <v>44091</v>
      </c>
      <c r="EE221" s="6">
        <v>54213</v>
      </c>
      <c r="EF221" s="6">
        <v>46851</v>
      </c>
      <c r="EG221" s="6">
        <v>42252</v>
      </c>
      <c r="EH221" s="6">
        <v>45006</v>
      </c>
      <c r="EI221" s="6">
        <v>40752</v>
      </c>
      <c r="EJ221" s="6">
        <v>38628</v>
      </c>
      <c r="EK221" s="6">
        <v>40764</v>
      </c>
      <c r="EL221" s="6">
        <v>40266</v>
      </c>
      <c r="EM221" s="6">
        <v>53856</v>
      </c>
      <c r="EN221" s="6">
        <v>55926</v>
      </c>
      <c r="EO221" s="6">
        <v>47964</v>
      </c>
      <c r="EP221" s="6">
        <v>48837</v>
      </c>
      <c r="EQ221" s="6">
        <v>54435</v>
      </c>
      <c r="ER221" s="6">
        <v>56334</v>
      </c>
      <c r="ES221" s="6">
        <v>73794</v>
      </c>
      <c r="ET221" s="6">
        <v>59742</v>
      </c>
      <c r="EU221" s="6">
        <v>56772</v>
      </c>
      <c r="EV221" s="7">
        <v>49340.85</v>
      </c>
      <c r="EW221" s="6">
        <v>16848</v>
      </c>
      <c r="EX221" s="6">
        <v>20481</v>
      </c>
      <c r="EY221" s="6">
        <v>16674</v>
      </c>
      <c r="EZ221" s="6">
        <v>18918</v>
      </c>
      <c r="FA221" s="6">
        <v>20106</v>
      </c>
      <c r="FB221" s="6">
        <v>21657</v>
      </c>
      <c r="FC221" s="6">
        <v>18816</v>
      </c>
      <c r="FD221" s="6">
        <v>17067</v>
      </c>
      <c r="FE221" s="6">
        <v>18228</v>
      </c>
      <c r="FF221" s="6">
        <v>17658</v>
      </c>
      <c r="FG221" s="6">
        <v>17643</v>
      </c>
      <c r="FH221" s="6">
        <v>22590</v>
      </c>
      <c r="FI221" s="6">
        <v>23583</v>
      </c>
      <c r="FJ221" s="6">
        <v>21822</v>
      </c>
      <c r="FK221" s="6">
        <v>21234</v>
      </c>
      <c r="FL221" s="6">
        <v>25620</v>
      </c>
      <c r="FM221" s="6">
        <v>27054</v>
      </c>
      <c r="FN221" s="6">
        <v>28422</v>
      </c>
      <c r="FO221" s="6">
        <v>27633</v>
      </c>
      <c r="FP221" s="6">
        <v>29730</v>
      </c>
      <c r="FQ221" s="7">
        <v>21589.200000000001</v>
      </c>
      <c r="FR221" s="6">
        <v>7401</v>
      </c>
      <c r="FS221" s="6">
        <v>7471</v>
      </c>
      <c r="FT221" s="6">
        <v>6635</v>
      </c>
      <c r="FU221" s="6">
        <v>8452</v>
      </c>
      <c r="FV221" s="6">
        <v>8786</v>
      </c>
      <c r="FW221" s="6">
        <v>6139</v>
      </c>
      <c r="FX221" s="6">
        <v>5434</v>
      </c>
      <c r="FY221" s="6">
        <v>5485</v>
      </c>
      <c r="FZ221" s="6">
        <v>5083</v>
      </c>
      <c r="GA221" s="6">
        <v>5413</v>
      </c>
      <c r="GB221" s="6">
        <v>5733</v>
      </c>
      <c r="GC221" s="6">
        <v>5798</v>
      </c>
      <c r="GD221" s="6">
        <v>6006</v>
      </c>
      <c r="GE221" s="6">
        <v>6104</v>
      </c>
      <c r="GF221" s="6">
        <v>4173</v>
      </c>
      <c r="GG221" s="6">
        <v>5905</v>
      </c>
      <c r="GH221" s="6">
        <v>5898</v>
      </c>
      <c r="GI221" s="6">
        <v>9170</v>
      </c>
      <c r="GJ221" s="6">
        <v>9057</v>
      </c>
      <c r="GK221" s="6">
        <v>6724</v>
      </c>
      <c r="GL221" s="7">
        <v>6543.35</v>
      </c>
      <c r="GM221" s="6">
        <v>0</v>
      </c>
      <c r="GN221" s="6">
        <v>0</v>
      </c>
      <c r="GO221" s="6">
        <v>0</v>
      </c>
      <c r="GP221" s="6">
        <v>0</v>
      </c>
      <c r="GQ221" s="6">
        <v>0</v>
      </c>
      <c r="GR221" s="6">
        <v>0</v>
      </c>
      <c r="GS221" s="6">
        <v>0</v>
      </c>
      <c r="GT221" s="6">
        <v>0</v>
      </c>
      <c r="GU221" s="6">
        <v>0</v>
      </c>
      <c r="GV221" s="6">
        <v>0</v>
      </c>
      <c r="GW221" s="6">
        <v>0</v>
      </c>
      <c r="GX221" s="6">
        <v>0</v>
      </c>
      <c r="GY221" s="6">
        <v>0</v>
      </c>
      <c r="GZ221" s="6">
        <v>0</v>
      </c>
      <c r="HA221" s="6">
        <v>0</v>
      </c>
      <c r="HB221" s="6">
        <v>0</v>
      </c>
      <c r="HC221" s="6">
        <v>0</v>
      </c>
      <c r="HD221" s="6">
        <v>0</v>
      </c>
      <c r="HE221" s="6">
        <v>0</v>
      </c>
      <c r="HF221" s="6">
        <v>0</v>
      </c>
      <c r="HG221" s="7">
        <v>0</v>
      </c>
      <c r="HH221" s="6">
        <v>4672</v>
      </c>
      <c r="HI221" s="6">
        <v>5710</v>
      </c>
      <c r="HJ221" s="6">
        <v>6363</v>
      </c>
      <c r="HK221" s="6">
        <v>7400</v>
      </c>
      <c r="HL221" s="6">
        <v>5626</v>
      </c>
      <c r="HM221" s="6">
        <v>7746</v>
      </c>
      <c r="HN221" s="6">
        <v>4478</v>
      </c>
      <c r="HO221" s="6">
        <v>5154</v>
      </c>
      <c r="HP221" s="6">
        <v>4221</v>
      </c>
      <c r="HQ221" s="6">
        <v>6275</v>
      </c>
      <c r="HR221" s="6">
        <v>9050</v>
      </c>
      <c r="HS221" s="6">
        <v>11483</v>
      </c>
      <c r="HT221" s="6">
        <v>8048</v>
      </c>
      <c r="HU221" s="6">
        <v>7819</v>
      </c>
      <c r="HV221" s="6">
        <v>7138</v>
      </c>
      <c r="HW221" s="6">
        <v>14797</v>
      </c>
      <c r="HX221" s="6">
        <v>11157</v>
      </c>
      <c r="HY221" s="6">
        <v>14889</v>
      </c>
      <c r="HZ221" s="6">
        <v>14508</v>
      </c>
      <c r="IA221" s="6">
        <v>16614</v>
      </c>
      <c r="IB221" s="7">
        <v>8657.4</v>
      </c>
    </row>
    <row r="222" spans="3:236" ht="14">
      <c r="C222" s="5" t="s">
        <v>228</v>
      </c>
      <c r="D222" s="6">
        <v>115727</v>
      </c>
      <c r="E222" s="6">
        <v>135180</v>
      </c>
      <c r="F222" s="6">
        <v>114337</v>
      </c>
      <c r="G222" s="6">
        <v>113882</v>
      </c>
      <c r="H222" s="6">
        <v>116445</v>
      </c>
      <c r="I222" s="6">
        <v>119515</v>
      </c>
      <c r="J222" s="6">
        <v>106940</v>
      </c>
      <c r="K222" s="6">
        <v>107475</v>
      </c>
      <c r="L222" s="19">
        <v>104490</v>
      </c>
      <c r="M222" s="17"/>
      <c r="N222" s="18"/>
      <c r="O222" s="6">
        <v>102629</v>
      </c>
      <c r="P222" s="6">
        <v>120076</v>
      </c>
      <c r="Q222" s="6">
        <v>129639</v>
      </c>
      <c r="R222" s="6">
        <v>130765</v>
      </c>
      <c r="S222" s="6">
        <v>124113</v>
      </c>
      <c r="T222" s="6">
        <v>181429</v>
      </c>
      <c r="U222" s="6">
        <v>105395</v>
      </c>
      <c r="V222" s="6">
        <v>138499</v>
      </c>
      <c r="W222" s="6">
        <v>108687</v>
      </c>
      <c r="X222" s="6">
        <v>127699</v>
      </c>
      <c r="Y222" s="6">
        <v>135286</v>
      </c>
      <c r="Z222" s="7">
        <v>121910.39999999999</v>
      </c>
      <c r="AA222" s="6">
        <v>771</v>
      </c>
      <c r="AB222" s="6">
        <v>771</v>
      </c>
      <c r="AC222" s="6">
        <v>771</v>
      </c>
      <c r="AD222" s="6">
        <v>771</v>
      </c>
      <c r="AE222" s="6">
        <v>771</v>
      </c>
      <c r="AF222" s="6">
        <v>771</v>
      </c>
      <c r="AG222" s="6">
        <v>771</v>
      </c>
      <c r="AH222" s="6">
        <v>771</v>
      </c>
      <c r="AI222" s="6">
        <v>771</v>
      </c>
      <c r="AJ222" s="6">
        <v>771</v>
      </c>
      <c r="AK222" s="6">
        <v>771</v>
      </c>
      <c r="AL222" s="6">
        <v>771</v>
      </c>
      <c r="AM222" s="6">
        <v>771</v>
      </c>
      <c r="AN222" s="6">
        <v>771</v>
      </c>
      <c r="AO222" s="6">
        <v>771</v>
      </c>
      <c r="AP222" s="6">
        <v>771</v>
      </c>
      <c r="AQ222" s="6">
        <v>771</v>
      </c>
      <c r="AR222" s="6">
        <v>771</v>
      </c>
      <c r="AS222" s="6">
        <v>771</v>
      </c>
      <c r="AT222" s="6">
        <v>771</v>
      </c>
      <c r="AU222" s="7">
        <v>771</v>
      </c>
      <c r="AV222" s="6">
        <v>320688</v>
      </c>
      <c r="AW222" s="6">
        <v>382498</v>
      </c>
      <c r="AX222" s="6">
        <v>353862</v>
      </c>
      <c r="AY222" s="6">
        <v>329348</v>
      </c>
      <c r="AZ222" s="6">
        <v>355759</v>
      </c>
      <c r="BA222" s="6">
        <v>360194</v>
      </c>
      <c r="BB222" s="6">
        <v>335201</v>
      </c>
      <c r="BC222" s="6">
        <v>421110</v>
      </c>
      <c r="BD222" s="6">
        <v>405108</v>
      </c>
      <c r="BE222" s="6">
        <v>395740</v>
      </c>
      <c r="BF222" s="6">
        <v>423650</v>
      </c>
      <c r="BG222" s="6">
        <v>445851</v>
      </c>
      <c r="BH222" s="6">
        <v>445842</v>
      </c>
      <c r="BI222" s="6">
        <v>440132</v>
      </c>
      <c r="BJ222" s="6">
        <v>557214</v>
      </c>
      <c r="BK222" s="6">
        <v>410560</v>
      </c>
      <c r="BL222" s="6">
        <v>488034</v>
      </c>
      <c r="BM222" s="6">
        <v>399038</v>
      </c>
      <c r="BN222" s="6">
        <v>455437</v>
      </c>
      <c r="BO222" s="6">
        <v>510433</v>
      </c>
      <c r="BP222" s="7">
        <v>411784.95</v>
      </c>
      <c r="BQ222" s="6">
        <v>390</v>
      </c>
      <c r="BR222" s="6">
        <v>390</v>
      </c>
      <c r="BS222" s="6">
        <v>390</v>
      </c>
      <c r="BT222" s="6">
        <v>390</v>
      </c>
      <c r="BU222" s="6">
        <v>390</v>
      </c>
      <c r="BV222" s="6">
        <v>390</v>
      </c>
      <c r="BW222" s="6">
        <v>390</v>
      </c>
      <c r="BX222" s="6">
        <v>390</v>
      </c>
      <c r="BY222" s="6">
        <v>390</v>
      </c>
      <c r="BZ222" s="6">
        <v>390</v>
      </c>
      <c r="CA222" s="6">
        <v>390</v>
      </c>
      <c r="CB222" s="6">
        <v>390</v>
      </c>
      <c r="CC222" s="6">
        <v>390</v>
      </c>
      <c r="CD222" s="6">
        <v>390</v>
      </c>
      <c r="CE222" s="6">
        <v>381</v>
      </c>
      <c r="CF222" s="6">
        <v>381</v>
      </c>
      <c r="CG222" s="6">
        <v>381</v>
      </c>
      <c r="CH222" s="6">
        <v>381</v>
      </c>
      <c r="CI222" s="6">
        <v>381</v>
      </c>
      <c r="CJ222" s="6">
        <v>381</v>
      </c>
      <c r="CK222" s="7">
        <v>387.3</v>
      </c>
      <c r="CL222" s="6">
        <v>0</v>
      </c>
      <c r="CM222" s="6">
        <v>0</v>
      </c>
      <c r="CN222" s="6">
        <v>0</v>
      </c>
      <c r="CO222" s="6">
        <v>0</v>
      </c>
      <c r="CP222" s="6">
        <v>0</v>
      </c>
      <c r="CQ222" s="6">
        <v>0</v>
      </c>
      <c r="CR222" s="6">
        <v>0</v>
      </c>
      <c r="CS222" s="6">
        <v>0</v>
      </c>
      <c r="CT222" s="6">
        <v>0</v>
      </c>
      <c r="CU222" s="6">
        <v>0</v>
      </c>
      <c r="CV222" s="6">
        <v>0</v>
      </c>
      <c r="CW222" s="6">
        <v>0</v>
      </c>
      <c r="CX222" s="6">
        <v>0</v>
      </c>
      <c r="CY222" s="6">
        <v>0</v>
      </c>
      <c r="CZ222" s="6">
        <v>0</v>
      </c>
      <c r="DA222" s="6">
        <v>0</v>
      </c>
      <c r="DB222" s="6">
        <v>0</v>
      </c>
      <c r="DC222" s="6">
        <v>0</v>
      </c>
      <c r="DD222" s="6">
        <v>0</v>
      </c>
      <c r="DE222" s="6">
        <v>0</v>
      </c>
      <c r="DF222" s="7">
        <v>0</v>
      </c>
      <c r="DG222" s="6">
        <v>0</v>
      </c>
      <c r="DH222" s="6">
        <v>0</v>
      </c>
      <c r="DI222" s="6">
        <v>0</v>
      </c>
      <c r="DJ222" s="6">
        <v>0</v>
      </c>
      <c r="DK222" s="6">
        <v>0</v>
      </c>
      <c r="DL222" s="6">
        <v>0</v>
      </c>
      <c r="DM222" s="6">
        <v>0</v>
      </c>
      <c r="DN222" s="6">
        <v>0</v>
      </c>
      <c r="DO222" s="6">
        <v>0</v>
      </c>
      <c r="DP222" s="6">
        <v>0</v>
      </c>
      <c r="DQ222" s="6">
        <v>0</v>
      </c>
      <c r="DR222" s="6">
        <v>0</v>
      </c>
      <c r="DS222" s="6">
        <v>0</v>
      </c>
      <c r="DT222" s="6">
        <v>0</v>
      </c>
      <c r="DU222" s="6">
        <v>0</v>
      </c>
      <c r="DV222" s="6">
        <v>0</v>
      </c>
      <c r="DW222" s="6">
        <v>0</v>
      </c>
      <c r="DX222" s="6">
        <v>0</v>
      </c>
      <c r="DY222" s="6">
        <v>0</v>
      </c>
      <c r="DZ222" s="6">
        <v>0</v>
      </c>
      <c r="EA222" s="7">
        <v>0</v>
      </c>
      <c r="EB222" s="6">
        <v>1580</v>
      </c>
      <c r="EC222" s="6">
        <v>2229</v>
      </c>
      <c r="ED222" s="6">
        <v>4107</v>
      </c>
      <c r="EE222" s="6">
        <v>2619</v>
      </c>
      <c r="EF222" s="6">
        <v>3898</v>
      </c>
      <c r="EG222" s="6">
        <v>3667</v>
      </c>
      <c r="EH222" s="6">
        <v>4093</v>
      </c>
      <c r="EI222" s="6">
        <v>9615</v>
      </c>
      <c r="EJ222" s="6">
        <v>9062</v>
      </c>
      <c r="EK222" s="6">
        <v>8398</v>
      </c>
      <c r="EL222" s="6">
        <v>7766</v>
      </c>
      <c r="EM222" s="6">
        <v>7739</v>
      </c>
      <c r="EN222" s="6">
        <v>7540</v>
      </c>
      <c r="EO222" s="6">
        <v>8093</v>
      </c>
      <c r="EP222" s="6">
        <v>6150</v>
      </c>
      <c r="EQ222" s="6">
        <v>8889</v>
      </c>
      <c r="ER222" s="6">
        <v>9081</v>
      </c>
      <c r="ES222" s="6">
        <v>7594</v>
      </c>
      <c r="ET222" s="6">
        <v>8229</v>
      </c>
      <c r="EU222" s="6">
        <v>11367</v>
      </c>
      <c r="EV222" s="7">
        <v>6585.8</v>
      </c>
      <c r="EW222" s="6">
        <v>810</v>
      </c>
      <c r="EX222" s="6">
        <v>1211</v>
      </c>
      <c r="EY222" s="6">
        <v>1486</v>
      </c>
      <c r="EZ222" s="6">
        <v>982</v>
      </c>
      <c r="FA222" s="6">
        <v>1296</v>
      </c>
      <c r="FB222" s="6">
        <v>1292</v>
      </c>
      <c r="FC222" s="6">
        <v>1408</v>
      </c>
      <c r="FD222" s="6">
        <v>3004</v>
      </c>
      <c r="FE222" s="6">
        <v>2820</v>
      </c>
      <c r="FF222" s="6">
        <v>3144</v>
      </c>
      <c r="FG222" s="6">
        <v>2446</v>
      </c>
      <c r="FH222" s="6">
        <v>2339</v>
      </c>
      <c r="FI222" s="6">
        <v>2292</v>
      </c>
      <c r="FJ222" s="6">
        <v>2621</v>
      </c>
      <c r="FK222" s="6">
        <v>2400</v>
      </c>
      <c r="FL222" s="6">
        <v>3146</v>
      </c>
      <c r="FM222" s="6">
        <v>2566</v>
      </c>
      <c r="FN222" s="6">
        <v>1531</v>
      </c>
      <c r="FO222" s="6">
        <v>2128</v>
      </c>
      <c r="FP222" s="6">
        <v>2734</v>
      </c>
      <c r="FQ222" s="7">
        <v>2082.8000000000002</v>
      </c>
      <c r="FR222" s="6">
        <v>0</v>
      </c>
      <c r="FS222" s="6">
        <v>0</v>
      </c>
      <c r="FT222" s="6">
        <v>0</v>
      </c>
      <c r="FU222" s="6">
        <v>5</v>
      </c>
      <c r="FV222" s="6">
        <v>37</v>
      </c>
      <c r="FW222" s="6">
        <v>15</v>
      </c>
      <c r="FX222" s="6">
        <v>7</v>
      </c>
      <c r="FY222" s="6">
        <v>14</v>
      </c>
      <c r="FZ222" s="6">
        <v>20</v>
      </c>
      <c r="GA222" s="6">
        <v>0</v>
      </c>
      <c r="GB222" s="6">
        <v>0</v>
      </c>
      <c r="GC222" s="6">
        <v>0</v>
      </c>
      <c r="GD222" s="6">
        <v>3</v>
      </c>
      <c r="GE222" s="6">
        <v>12</v>
      </c>
      <c r="GF222" s="6">
        <v>0</v>
      </c>
      <c r="GG222" s="6">
        <v>40</v>
      </c>
      <c r="GH222" s="6">
        <v>0</v>
      </c>
      <c r="GI222" s="6">
        <v>0</v>
      </c>
      <c r="GJ222" s="6">
        <v>49</v>
      </c>
      <c r="GK222" s="6">
        <v>41</v>
      </c>
      <c r="GL222" s="7">
        <v>12.15</v>
      </c>
      <c r="GM222" s="6">
        <v>0</v>
      </c>
      <c r="GN222" s="6">
        <v>0</v>
      </c>
      <c r="GO222" s="6">
        <v>0</v>
      </c>
      <c r="GP222" s="6">
        <v>0</v>
      </c>
      <c r="GQ222" s="6">
        <v>0</v>
      </c>
      <c r="GR222" s="6">
        <v>0</v>
      </c>
      <c r="GS222" s="6">
        <v>0</v>
      </c>
      <c r="GT222" s="6">
        <v>0</v>
      </c>
      <c r="GU222" s="6">
        <v>0</v>
      </c>
      <c r="GV222" s="6">
        <v>0</v>
      </c>
      <c r="GW222" s="6">
        <v>0</v>
      </c>
      <c r="GX222" s="6">
        <v>0</v>
      </c>
      <c r="GY222" s="6">
        <v>0</v>
      </c>
      <c r="GZ222" s="6">
        <v>0</v>
      </c>
      <c r="HA222" s="6">
        <v>0</v>
      </c>
      <c r="HB222" s="6">
        <v>0</v>
      </c>
      <c r="HC222" s="6">
        <v>0</v>
      </c>
      <c r="HD222" s="6">
        <v>0</v>
      </c>
      <c r="HE222" s="6">
        <v>0</v>
      </c>
      <c r="HF222" s="6">
        <v>0</v>
      </c>
      <c r="HG222" s="7">
        <v>0</v>
      </c>
      <c r="HH222" s="6">
        <v>224</v>
      </c>
      <c r="HI222" s="6">
        <v>272</v>
      </c>
      <c r="HJ222" s="6">
        <v>75</v>
      </c>
      <c r="HK222" s="6">
        <v>114</v>
      </c>
      <c r="HL222" s="6">
        <v>156</v>
      </c>
      <c r="HM222" s="6">
        <v>143</v>
      </c>
      <c r="HN222" s="6">
        <v>146</v>
      </c>
      <c r="HO222" s="6">
        <v>75</v>
      </c>
      <c r="HP222" s="6">
        <v>95</v>
      </c>
      <c r="HQ222" s="6">
        <v>62</v>
      </c>
      <c r="HR222" s="6">
        <v>83</v>
      </c>
      <c r="HS222" s="6">
        <v>76</v>
      </c>
      <c r="HT222" s="6">
        <v>80</v>
      </c>
      <c r="HU222" s="6">
        <v>101</v>
      </c>
      <c r="HV222" s="6">
        <v>87</v>
      </c>
      <c r="HW222" s="6">
        <v>181</v>
      </c>
      <c r="HX222" s="6">
        <v>168</v>
      </c>
      <c r="HY222" s="6">
        <v>1485</v>
      </c>
      <c r="HZ222" s="6">
        <v>945</v>
      </c>
      <c r="IA222" s="6">
        <v>208</v>
      </c>
      <c r="IB222" s="7">
        <v>238.8</v>
      </c>
    </row>
    <row r="223" spans="3:236" ht="14">
      <c r="C223" s="5" t="s">
        <v>229</v>
      </c>
      <c r="D223" s="6">
        <v>567737</v>
      </c>
      <c r="E223" s="6">
        <v>537685</v>
      </c>
      <c r="F223" s="6">
        <v>488094</v>
      </c>
      <c r="G223" s="6">
        <v>529503</v>
      </c>
      <c r="H223" s="6">
        <v>420089</v>
      </c>
      <c r="I223" s="6">
        <v>474238</v>
      </c>
      <c r="J223" s="6">
        <v>482250</v>
      </c>
      <c r="K223" s="6">
        <v>454716</v>
      </c>
      <c r="L223" s="19">
        <v>470683</v>
      </c>
      <c r="M223" s="17"/>
      <c r="N223" s="18"/>
      <c r="O223" s="6">
        <v>453297</v>
      </c>
      <c r="P223" s="6">
        <v>411164</v>
      </c>
      <c r="Q223" s="6">
        <v>333368</v>
      </c>
      <c r="R223" s="6">
        <v>230694</v>
      </c>
      <c r="S223" s="6">
        <v>239058</v>
      </c>
      <c r="T223" s="6">
        <v>371063</v>
      </c>
      <c r="U223" s="6">
        <v>294979</v>
      </c>
      <c r="V223" s="6">
        <v>254167</v>
      </c>
      <c r="W223" s="6">
        <v>232882</v>
      </c>
      <c r="X223" s="6">
        <v>260234</v>
      </c>
      <c r="Y223" s="6">
        <v>277403</v>
      </c>
      <c r="Z223" s="7">
        <v>389165.2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6">
        <v>0</v>
      </c>
      <c r="AL223" s="6">
        <v>0</v>
      </c>
      <c r="AM223" s="6">
        <v>0</v>
      </c>
      <c r="AN223" s="6">
        <v>0</v>
      </c>
      <c r="AO223" s="6">
        <v>0</v>
      </c>
      <c r="AP223" s="6">
        <v>0</v>
      </c>
      <c r="AQ223" s="6">
        <v>0</v>
      </c>
      <c r="AR223" s="6">
        <v>0</v>
      </c>
      <c r="AS223" s="6">
        <v>0</v>
      </c>
      <c r="AT223" s="6">
        <v>0</v>
      </c>
      <c r="AU223" s="7">
        <v>0</v>
      </c>
      <c r="AV223" s="6">
        <v>283872</v>
      </c>
      <c r="AW223" s="6">
        <v>268844</v>
      </c>
      <c r="AX223" s="6">
        <v>244049</v>
      </c>
      <c r="AY223" s="6">
        <v>264756</v>
      </c>
      <c r="AZ223" s="6">
        <v>210044</v>
      </c>
      <c r="BA223" s="6">
        <v>237118</v>
      </c>
      <c r="BB223" s="6">
        <v>241125</v>
      </c>
      <c r="BC223" s="6">
        <v>227359</v>
      </c>
      <c r="BD223" s="6">
        <v>235340</v>
      </c>
      <c r="BE223" s="6">
        <v>226649</v>
      </c>
      <c r="BF223" s="6">
        <v>205582</v>
      </c>
      <c r="BG223" s="6">
        <v>166686</v>
      </c>
      <c r="BH223" s="6">
        <v>115345</v>
      </c>
      <c r="BI223" s="6">
        <v>119531</v>
      </c>
      <c r="BJ223" s="6">
        <v>185531</v>
      </c>
      <c r="BK223" s="6">
        <v>147490</v>
      </c>
      <c r="BL223" s="6">
        <v>127085</v>
      </c>
      <c r="BM223" s="6">
        <v>116441</v>
      </c>
      <c r="BN223" s="6">
        <v>130119</v>
      </c>
      <c r="BO223" s="6">
        <v>138702</v>
      </c>
      <c r="BP223" s="7">
        <v>194583.4</v>
      </c>
      <c r="BQ223" s="6">
        <v>0</v>
      </c>
      <c r="BR223" s="6">
        <v>0</v>
      </c>
      <c r="BS223" s="6">
        <v>0</v>
      </c>
      <c r="BT223" s="6">
        <v>0</v>
      </c>
      <c r="BU223" s="6">
        <v>0</v>
      </c>
      <c r="BV223" s="6">
        <v>0</v>
      </c>
      <c r="BW223" s="6">
        <v>0</v>
      </c>
      <c r="BX223" s="6">
        <v>0</v>
      </c>
      <c r="BY223" s="6">
        <v>0</v>
      </c>
      <c r="BZ223" s="6">
        <v>0</v>
      </c>
      <c r="CA223" s="6">
        <v>0</v>
      </c>
      <c r="CB223" s="6">
        <v>0</v>
      </c>
      <c r="CC223" s="6">
        <v>0</v>
      </c>
      <c r="CD223" s="6">
        <v>0</v>
      </c>
      <c r="CE223" s="6">
        <v>0</v>
      </c>
      <c r="CF223" s="6">
        <v>0</v>
      </c>
      <c r="CG223" s="6">
        <v>0</v>
      </c>
      <c r="CH223" s="6">
        <v>0</v>
      </c>
      <c r="CI223" s="6">
        <v>0</v>
      </c>
      <c r="CJ223" s="6">
        <v>0</v>
      </c>
      <c r="CK223" s="7">
        <v>0</v>
      </c>
      <c r="CL223" s="6">
        <v>0</v>
      </c>
      <c r="CM223" s="6">
        <v>0</v>
      </c>
      <c r="CN223" s="6">
        <v>0</v>
      </c>
      <c r="CO223" s="6">
        <v>0</v>
      </c>
      <c r="CP223" s="6">
        <v>0</v>
      </c>
      <c r="CQ223" s="6">
        <v>0</v>
      </c>
      <c r="CR223" s="6">
        <v>0</v>
      </c>
      <c r="CS223" s="6">
        <v>0</v>
      </c>
      <c r="CT223" s="6">
        <v>0</v>
      </c>
      <c r="CU223" s="6">
        <v>0</v>
      </c>
      <c r="CV223" s="6">
        <v>0</v>
      </c>
      <c r="CW223" s="6">
        <v>0</v>
      </c>
      <c r="CX223" s="6">
        <v>0</v>
      </c>
      <c r="CY223" s="6">
        <v>0</v>
      </c>
      <c r="CZ223" s="6">
        <v>0</v>
      </c>
      <c r="DA223" s="6">
        <v>0</v>
      </c>
      <c r="DB223" s="6">
        <v>0</v>
      </c>
      <c r="DC223" s="6">
        <v>0</v>
      </c>
      <c r="DD223" s="6">
        <v>0</v>
      </c>
      <c r="DE223" s="6">
        <v>0</v>
      </c>
      <c r="DF223" s="7">
        <v>0</v>
      </c>
      <c r="DG223" s="6">
        <v>0</v>
      </c>
      <c r="DH223" s="6">
        <v>0</v>
      </c>
      <c r="DI223" s="6">
        <v>0</v>
      </c>
      <c r="DJ223" s="6">
        <v>0</v>
      </c>
      <c r="DK223" s="6">
        <v>0</v>
      </c>
      <c r="DL223" s="6">
        <v>0</v>
      </c>
      <c r="DM223" s="6">
        <v>0</v>
      </c>
      <c r="DN223" s="6">
        <v>0</v>
      </c>
      <c r="DO223" s="6">
        <v>0</v>
      </c>
      <c r="DP223" s="6">
        <v>0</v>
      </c>
      <c r="DQ223" s="6">
        <v>0</v>
      </c>
      <c r="DR223" s="6">
        <v>0</v>
      </c>
      <c r="DS223" s="6">
        <v>0</v>
      </c>
      <c r="DT223" s="6">
        <v>0</v>
      </c>
      <c r="DU223" s="6">
        <v>0</v>
      </c>
      <c r="DV223" s="6">
        <v>0</v>
      </c>
      <c r="DW223" s="6">
        <v>0</v>
      </c>
      <c r="DX223" s="6">
        <v>0</v>
      </c>
      <c r="DY223" s="6">
        <v>0</v>
      </c>
      <c r="DZ223" s="6">
        <v>0</v>
      </c>
      <c r="EA223" s="7">
        <v>0</v>
      </c>
      <c r="EB223" s="6">
        <v>0</v>
      </c>
      <c r="EC223" s="6">
        <v>0</v>
      </c>
      <c r="ED223" s="6">
        <v>0</v>
      </c>
      <c r="EE223" s="6">
        <v>0</v>
      </c>
      <c r="EF223" s="6">
        <v>0</v>
      </c>
      <c r="EG223" s="6">
        <v>0</v>
      </c>
      <c r="EH223" s="6">
        <v>0</v>
      </c>
      <c r="EI223" s="6">
        <v>0</v>
      </c>
      <c r="EJ223" s="6">
        <v>0</v>
      </c>
      <c r="EK223" s="6">
        <v>0</v>
      </c>
      <c r="EL223" s="6">
        <v>0</v>
      </c>
      <c r="EM223" s="6">
        <v>0</v>
      </c>
      <c r="EN223" s="6">
        <v>0</v>
      </c>
      <c r="EO223" s="6">
        <v>0</v>
      </c>
      <c r="EP223" s="6">
        <v>0</v>
      </c>
      <c r="EQ223" s="6">
        <v>0</v>
      </c>
      <c r="ER223" s="6">
        <v>0</v>
      </c>
      <c r="ES223" s="6">
        <v>0</v>
      </c>
      <c r="ET223" s="6">
        <v>0</v>
      </c>
      <c r="EU223" s="6">
        <v>0</v>
      </c>
      <c r="EV223" s="7">
        <v>0</v>
      </c>
      <c r="EW223" s="6">
        <v>0</v>
      </c>
      <c r="EX223" s="6">
        <v>0</v>
      </c>
      <c r="EY223" s="6">
        <v>0</v>
      </c>
      <c r="EZ223" s="6">
        <v>0</v>
      </c>
      <c r="FA223" s="6">
        <v>0</v>
      </c>
      <c r="FB223" s="6">
        <v>0</v>
      </c>
      <c r="FC223" s="6">
        <v>0</v>
      </c>
      <c r="FD223" s="6">
        <v>0</v>
      </c>
      <c r="FE223" s="6">
        <v>0</v>
      </c>
      <c r="FF223" s="6">
        <v>0</v>
      </c>
      <c r="FG223" s="6">
        <v>0</v>
      </c>
      <c r="FH223" s="6">
        <v>0</v>
      </c>
      <c r="FI223" s="6">
        <v>0</v>
      </c>
      <c r="FJ223" s="6">
        <v>0</v>
      </c>
      <c r="FK223" s="6">
        <v>0</v>
      </c>
      <c r="FL223" s="6">
        <v>0</v>
      </c>
      <c r="FM223" s="6">
        <v>0</v>
      </c>
      <c r="FN223" s="6">
        <v>0</v>
      </c>
      <c r="FO223" s="6">
        <v>0</v>
      </c>
      <c r="FP223" s="6">
        <v>0</v>
      </c>
      <c r="FQ223" s="7">
        <v>0</v>
      </c>
      <c r="FR223" s="6">
        <v>0</v>
      </c>
      <c r="FS223" s="6">
        <v>0</v>
      </c>
      <c r="FT223" s="6">
        <v>0</v>
      </c>
      <c r="FU223" s="6">
        <v>0</v>
      </c>
      <c r="FV223" s="6">
        <v>0</v>
      </c>
      <c r="FW223" s="6">
        <v>0</v>
      </c>
      <c r="FX223" s="6">
        <v>0</v>
      </c>
      <c r="FY223" s="6">
        <v>0</v>
      </c>
      <c r="FZ223" s="6">
        <v>0</v>
      </c>
      <c r="GA223" s="6">
        <v>0</v>
      </c>
      <c r="GB223" s="6">
        <v>0</v>
      </c>
      <c r="GC223" s="6">
        <v>0</v>
      </c>
      <c r="GD223" s="6">
        <v>0</v>
      </c>
      <c r="GE223" s="6">
        <v>0</v>
      </c>
      <c r="GF223" s="6">
        <v>0</v>
      </c>
      <c r="GG223" s="6">
        <v>0</v>
      </c>
      <c r="GH223" s="6">
        <v>0</v>
      </c>
      <c r="GI223" s="6">
        <v>0</v>
      </c>
      <c r="GJ223" s="6">
        <v>0</v>
      </c>
      <c r="GK223" s="6">
        <v>0</v>
      </c>
      <c r="GL223" s="7">
        <v>0</v>
      </c>
      <c r="GM223" s="6">
        <v>0</v>
      </c>
      <c r="GN223" s="6">
        <v>0</v>
      </c>
      <c r="GO223" s="6">
        <v>0</v>
      </c>
      <c r="GP223" s="6">
        <v>0</v>
      </c>
      <c r="GQ223" s="6">
        <v>0</v>
      </c>
      <c r="GR223" s="6">
        <v>0</v>
      </c>
      <c r="GS223" s="6">
        <v>0</v>
      </c>
      <c r="GT223" s="6">
        <v>0</v>
      </c>
      <c r="GU223" s="6">
        <v>0</v>
      </c>
      <c r="GV223" s="6">
        <v>0</v>
      </c>
      <c r="GW223" s="6">
        <v>0</v>
      </c>
      <c r="GX223" s="6">
        <v>0</v>
      </c>
      <c r="GY223" s="6">
        <v>0</v>
      </c>
      <c r="GZ223" s="6">
        <v>0</v>
      </c>
      <c r="HA223" s="6">
        <v>0</v>
      </c>
      <c r="HB223" s="6">
        <v>0</v>
      </c>
      <c r="HC223" s="6">
        <v>0</v>
      </c>
      <c r="HD223" s="6">
        <v>0</v>
      </c>
      <c r="HE223" s="6">
        <v>0</v>
      </c>
      <c r="HF223" s="6">
        <v>0</v>
      </c>
      <c r="HG223" s="7">
        <v>0</v>
      </c>
      <c r="HH223" s="6">
        <v>0</v>
      </c>
      <c r="HI223" s="6">
        <v>0</v>
      </c>
      <c r="HJ223" s="6">
        <v>0</v>
      </c>
      <c r="HK223" s="6">
        <v>0</v>
      </c>
      <c r="HL223" s="6">
        <v>0</v>
      </c>
      <c r="HM223" s="6">
        <v>0</v>
      </c>
      <c r="HN223" s="6">
        <v>0</v>
      </c>
      <c r="HO223" s="6">
        <v>0</v>
      </c>
      <c r="HP223" s="6">
        <v>0</v>
      </c>
      <c r="HQ223" s="6">
        <v>0</v>
      </c>
      <c r="HR223" s="6">
        <v>0</v>
      </c>
      <c r="HS223" s="6">
        <v>0</v>
      </c>
      <c r="HT223" s="6">
        <v>0</v>
      </c>
      <c r="HU223" s="6">
        <v>0</v>
      </c>
      <c r="HV223" s="6">
        <v>0</v>
      </c>
      <c r="HW223" s="6">
        <v>0</v>
      </c>
      <c r="HX223" s="6">
        <v>0</v>
      </c>
      <c r="HY223" s="6">
        <v>0</v>
      </c>
      <c r="HZ223" s="6">
        <v>0</v>
      </c>
      <c r="IA223" s="6">
        <v>0</v>
      </c>
      <c r="IB223" s="7">
        <v>0</v>
      </c>
    </row>
    <row r="224" spans="3:236" ht="14">
      <c r="C224" s="5" t="s">
        <v>230</v>
      </c>
      <c r="D224" s="6">
        <v>234227</v>
      </c>
      <c r="E224" s="6">
        <v>211494</v>
      </c>
      <c r="F224" s="6">
        <v>214759</v>
      </c>
      <c r="G224" s="6">
        <v>226137</v>
      </c>
      <c r="H224" s="6">
        <v>231907</v>
      </c>
      <c r="I224" s="6">
        <v>255853</v>
      </c>
      <c r="J224" s="6">
        <v>219192</v>
      </c>
      <c r="K224" s="6">
        <v>245266</v>
      </c>
      <c r="L224" s="19">
        <v>218816</v>
      </c>
      <c r="M224" s="17"/>
      <c r="N224" s="18"/>
      <c r="O224" s="6">
        <v>234380</v>
      </c>
      <c r="P224" s="6">
        <v>230057</v>
      </c>
      <c r="Q224" s="6">
        <v>225846</v>
      </c>
      <c r="R224" s="6">
        <v>218553</v>
      </c>
      <c r="S224" s="6">
        <v>191867</v>
      </c>
      <c r="T224" s="6">
        <v>201704</v>
      </c>
      <c r="U224" s="6">
        <v>217022</v>
      </c>
      <c r="V224" s="6">
        <v>244921</v>
      </c>
      <c r="W224" s="6">
        <v>270410</v>
      </c>
      <c r="X224" s="6">
        <v>281576</v>
      </c>
      <c r="Y224" s="6">
        <v>293356</v>
      </c>
      <c r="Z224" s="7">
        <v>233367.15</v>
      </c>
      <c r="AA224" s="6">
        <v>278</v>
      </c>
      <c r="AB224" s="6">
        <v>305</v>
      </c>
      <c r="AC224" s="6">
        <v>269</v>
      </c>
      <c r="AD224" s="6">
        <v>332</v>
      </c>
      <c r="AE224" s="6">
        <v>235</v>
      </c>
      <c r="AF224" s="6">
        <v>409</v>
      </c>
      <c r="AG224" s="6">
        <v>274</v>
      </c>
      <c r="AH224" s="6">
        <v>409</v>
      </c>
      <c r="AI224" s="6">
        <v>265</v>
      </c>
      <c r="AJ224" s="6">
        <v>106</v>
      </c>
      <c r="AK224" s="6">
        <v>77</v>
      </c>
      <c r="AL224" s="6">
        <v>116</v>
      </c>
      <c r="AM224" s="6">
        <v>133</v>
      </c>
      <c r="AN224" s="6">
        <v>149</v>
      </c>
      <c r="AO224" s="6">
        <v>250</v>
      </c>
      <c r="AP224" s="6">
        <v>121</v>
      </c>
      <c r="AQ224" s="6">
        <v>128</v>
      </c>
      <c r="AR224" s="6">
        <v>109</v>
      </c>
      <c r="AS224" s="6">
        <v>205</v>
      </c>
      <c r="AT224" s="6">
        <v>826</v>
      </c>
      <c r="AU224" s="7">
        <v>249.8</v>
      </c>
      <c r="AV224" s="6">
        <v>276347</v>
      </c>
      <c r="AW224" s="6">
        <v>346793</v>
      </c>
      <c r="AX224" s="6">
        <v>351984</v>
      </c>
      <c r="AY224" s="6">
        <v>369612</v>
      </c>
      <c r="AZ224" s="6">
        <v>381912</v>
      </c>
      <c r="BA224" s="6">
        <v>421694</v>
      </c>
      <c r="BB224" s="6">
        <v>442177</v>
      </c>
      <c r="BC224" s="6">
        <v>491244</v>
      </c>
      <c r="BD224" s="6">
        <v>404444</v>
      </c>
      <c r="BE224" s="6">
        <v>411760</v>
      </c>
      <c r="BF224" s="6">
        <v>368851</v>
      </c>
      <c r="BG224" s="6">
        <v>359322</v>
      </c>
      <c r="BH224" s="6">
        <v>346748</v>
      </c>
      <c r="BI224" s="6">
        <v>300237</v>
      </c>
      <c r="BJ224" s="6">
        <v>318934</v>
      </c>
      <c r="BK224" s="6">
        <v>341059</v>
      </c>
      <c r="BL224" s="6">
        <v>374453</v>
      </c>
      <c r="BM224" s="6">
        <v>407859</v>
      </c>
      <c r="BN224" s="6">
        <v>423421</v>
      </c>
      <c r="BO224" s="6">
        <v>445586</v>
      </c>
      <c r="BP224" s="7">
        <v>379221.85</v>
      </c>
      <c r="BQ224" s="6">
        <v>71</v>
      </c>
      <c r="BR224" s="6">
        <v>77</v>
      </c>
      <c r="BS224" s="6">
        <v>70</v>
      </c>
      <c r="BT224" s="6">
        <v>84</v>
      </c>
      <c r="BU224" s="6">
        <v>61</v>
      </c>
      <c r="BV224" s="6">
        <v>104</v>
      </c>
      <c r="BW224" s="6">
        <v>70</v>
      </c>
      <c r="BX224" s="6">
        <v>103</v>
      </c>
      <c r="BY224" s="6">
        <v>68</v>
      </c>
      <c r="BZ224" s="6">
        <v>28</v>
      </c>
      <c r="CA224" s="6">
        <v>20</v>
      </c>
      <c r="CB224" s="6">
        <v>31</v>
      </c>
      <c r="CC224" s="6">
        <v>34</v>
      </c>
      <c r="CD224" s="6">
        <v>38</v>
      </c>
      <c r="CE224" s="6">
        <v>63</v>
      </c>
      <c r="CF224" s="6">
        <v>30</v>
      </c>
      <c r="CG224" s="6">
        <v>33</v>
      </c>
      <c r="CH224" s="6">
        <v>26</v>
      </c>
      <c r="CI224" s="6">
        <v>50</v>
      </c>
      <c r="CJ224" s="6">
        <v>207</v>
      </c>
      <c r="CK224" s="7">
        <v>63.4</v>
      </c>
      <c r="CL224" s="6">
        <v>0</v>
      </c>
      <c r="CM224" s="6">
        <v>0</v>
      </c>
      <c r="CN224" s="6">
        <v>0</v>
      </c>
      <c r="CO224" s="6">
        <v>0</v>
      </c>
      <c r="CP224" s="6">
        <v>0</v>
      </c>
      <c r="CQ224" s="6">
        <v>0</v>
      </c>
      <c r="CR224" s="6">
        <v>0</v>
      </c>
      <c r="CS224" s="6">
        <v>0</v>
      </c>
      <c r="CT224" s="6">
        <v>0</v>
      </c>
      <c r="CU224" s="6">
        <v>0</v>
      </c>
      <c r="CV224" s="6">
        <v>0</v>
      </c>
      <c r="CW224" s="6">
        <v>0</v>
      </c>
      <c r="CX224" s="6">
        <v>0</v>
      </c>
      <c r="CY224" s="6">
        <v>0</v>
      </c>
      <c r="CZ224" s="6">
        <v>0</v>
      </c>
      <c r="DA224" s="6">
        <v>0</v>
      </c>
      <c r="DB224" s="6">
        <v>0</v>
      </c>
      <c r="DC224" s="6">
        <v>0</v>
      </c>
      <c r="DD224" s="6">
        <v>0</v>
      </c>
      <c r="DE224" s="6">
        <v>0</v>
      </c>
      <c r="DF224" s="7">
        <v>0</v>
      </c>
      <c r="DG224" s="6">
        <v>0</v>
      </c>
      <c r="DH224" s="6">
        <v>0</v>
      </c>
      <c r="DI224" s="6">
        <v>0</v>
      </c>
      <c r="DJ224" s="6">
        <v>0</v>
      </c>
      <c r="DK224" s="6">
        <v>0</v>
      </c>
      <c r="DL224" s="6">
        <v>0</v>
      </c>
      <c r="DM224" s="6">
        <v>0</v>
      </c>
      <c r="DN224" s="6">
        <v>0</v>
      </c>
      <c r="DO224" s="6">
        <v>0</v>
      </c>
      <c r="DP224" s="6">
        <v>0</v>
      </c>
      <c r="DQ224" s="6">
        <v>0</v>
      </c>
      <c r="DR224" s="6">
        <v>0</v>
      </c>
      <c r="DS224" s="6">
        <v>0</v>
      </c>
      <c r="DT224" s="6">
        <v>0</v>
      </c>
      <c r="DU224" s="6">
        <v>0</v>
      </c>
      <c r="DV224" s="6">
        <v>0</v>
      </c>
      <c r="DW224" s="6">
        <v>0</v>
      </c>
      <c r="DX224" s="6">
        <v>0</v>
      </c>
      <c r="DY224" s="6">
        <v>0</v>
      </c>
      <c r="DZ224" s="6">
        <v>0</v>
      </c>
      <c r="EA224" s="7">
        <v>0</v>
      </c>
      <c r="EB224" s="6">
        <v>0</v>
      </c>
      <c r="EC224" s="6">
        <v>0</v>
      </c>
      <c r="ED224" s="6">
        <v>0</v>
      </c>
      <c r="EE224" s="6">
        <v>0</v>
      </c>
      <c r="EF224" s="6">
        <v>0</v>
      </c>
      <c r="EG224" s="6">
        <v>0</v>
      </c>
      <c r="EH224" s="6">
        <v>0</v>
      </c>
      <c r="EI224" s="6">
        <v>0</v>
      </c>
      <c r="EJ224" s="6">
        <v>0</v>
      </c>
      <c r="EK224" s="6">
        <v>0</v>
      </c>
      <c r="EL224" s="6">
        <v>0</v>
      </c>
      <c r="EM224" s="6">
        <v>0</v>
      </c>
      <c r="EN224" s="6">
        <v>0</v>
      </c>
      <c r="EO224" s="6">
        <v>0</v>
      </c>
      <c r="EP224" s="6">
        <v>0</v>
      </c>
      <c r="EQ224" s="6">
        <v>0</v>
      </c>
      <c r="ER224" s="6">
        <v>0</v>
      </c>
      <c r="ES224" s="6">
        <v>0</v>
      </c>
      <c r="ET224" s="6">
        <v>0</v>
      </c>
      <c r="EU224" s="6">
        <v>0</v>
      </c>
      <c r="EV224" s="7">
        <v>0</v>
      </c>
      <c r="EW224" s="6">
        <v>0</v>
      </c>
      <c r="EX224" s="6">
        <v>0</v>
      </c>
      <c r="EY224" s="6">
        <v>0</v>
      </c>
      <c r="EZ224" s="6">
        <v>0</v>
      </c>
      <c r="FA224" s="6">
        <v>0</v>
      </c>
      <c r="FB224" s="6">
        <v>0</v>
      </c>
      <c r="FC224" s="6">
        <v>0</v>
      </c>
      <c r="FD224" s="6">
        <v>0</v>
      </c>
      <c r="FE224" s="6">
        <v>0</v>
      </c>
      <c r="FF224" s="6">
        <v>0</v>
      </c>
      <c r="FG224" s="6">
        <v>0</v>
      </c>
      <c r="FH224" s="6">
        <v>0</v>
      </c>
      <c r="FI224" s="6">
        <v>0</v>
      </c>
      <c r="FJ224" s="6">
        <v>0</v>
      </c>
      <c r="FK224" s="6">
        <v>0</v>
      </c>
      <c r="FL224" s="6">
        <v>0</v>
      </c>
      <c r="FM224" s="6">
        <v>0</v>
      </c>
      <c r="FN224" s="6">
        <v>0</v>
      </c>
      <c r="FO224" s="6">
        <v>0</v>
      </c>
      <c r="FP224" s="6">
        <v>0</v>
      </c>
      <c r="FQ224" s="7">
        <v>0</v>
      </c>
      <c r="FR224" s="6">
        <v>0</v>
      </c>
      <c r="FS224" s="6">
        <v>0</v>
      </c>
      <c r="FT224" s="6">
        <v>0</v>
      </c>
      <c r="FU224" s="6">
        <v>0</v>
      </c>
      <c r="FV224" s="6">
        <v>0</v>
      </c>
      <c r="FW224" s="6">
        <v>0</v>
      </c>
      <c r="FX224" s="6">
        <v>0</v>
      </c>
      <c r="FY224" s="6">
        <v>0</v>
      </c>
      <c r="FZ224" s="6">
        <v>0</v>
      </c>
      <c r="GA224" s="6">
        <v>0</v>
      </c>
      <c r="GB224" s="6">
        <v>0</v>
      </c>
      <c r="GC224" s="6">
        <v>0</v>
      </c>
      <c r="GD224" s="6">
        <v>0</v>
      </c>
      <c r="GE224" s="6">
        <v>0</v>
      </c>
      <c r="GF224" s="6">
        <v>0</v>
      </c>
      <c r="GG224" s="6">
        <v>0</v>
      </c>
      <c r="GH224" s="6">
        <v>0</v>
      </c>
      <c r="GI224" s="6">
        <v>0</v>
      </c>
      <c r="GJ224" s="6">
        <v>0</v>
      </c>
      <c r="GK224" s="6">
        <v>0</v>
      </c>
      <c r="GL224" s="7">
        <v>0</v>
      </c>
      <c r="GM224" s="6">
        <v>0</v>
      </c>
      <c r="GN224" s="6">
        <v>0</v>
      </c>
      <c r="GO224" s="6">
        <v>0</v>
      </c>
      <c r="GP224" s="6">
        <v>0</v>
      </c>
      <c r="GQ224" s="6">
        <v>0</v>
      </c>
      <c r="GR224" s="6">
        <v>0</v>
      </c>
      <c r="GS224" s="6">
        <v>0</v>
      </c>
      <c r="GT224" s="6">
        <v>0</v>
      </c>
      <c r="GU224" s="6">
        <v>0</v>
      </c>
      <c r="GV224" s="6">
        <v>0</v>
      </c>
      <c r="GW224" s="6">
        <v>0</v>
      </c>
      <c r="GX224" s="6">
        <v>0</v>
      </c>
      <c r="GY224" s="6">
        <v>0</v>
      </c>
      <c r="GZ224" s="6">
        <v>0</v>
      </c>
      <c r="HA224" s="6">
        <v>0</v>
      </c>
      <c r="HB224" s="6">
        <v>0</v>
      </c>
      <c r="HC224" s="6">
        <v>0</v>
      </c>
      <c r="HD224" s="6">
        <v>0</v>
      </c>
      <c r="HE224" s="6">
        <v>0</v>
      </c>
      <c r="HF224" s="6">
        <v>0</v>
      </c>
      <c r="HG224" s="7">
        <v>0</v>
      </c>
      <c r="HH224" s="6">
        <v>0</v>
      </c>
      <c r="HI224" s="6">
        <v>0</v>
      </c>
      <c r="HJ224" s="6">
        <v>0</v>
      </c>
      <c r="HK224" s="6">
        <v>0</v>
      </c>
      <c r="HL224" s="6">
        <v>0</v>
      </c>
      <c r="HM224" s="6">
        <v>0</v>
      </c>
      <c r="HN224" s="6">
        <v>0</v>
      </c>
      <c r="HO224" s="6">
        <v>0</v>
      </c>
      <c r="HP224" s="6">
        <v>0</v>
      </c>
      <c r="HQ224" s="6">
        <v>0</v>
      </c>
      <c r="HR224" s="6">
        <v>0</v>
      </c>
      <c r="HS224" s="6">
        <v>0</v>
      </c>
      <c r="HT224" s="6">
        <v>0</v>
      </c>
      <c r="HU224" s="6">
        <v>0</v>
      </c>
      <c r="HV224" s="6">
        <v>0</v>
      </c>
      <c r="HW224" s="6">
        <v>0</v>
      </c>
      <c r="HX224" s="6">
        <v>0</v>
      </c>
      <c r="HY224" s="6">
        <v>0</v>
      </c>
      <c r="HZ224" s="6">
        <v>0</v>
      </c>
      <c r="IA224" s="6">
        <v>0</v>
      </c>
      <c r="IB224" s="7">
        <v>0</v>
      </c>
    </row>
    <row r="225" spans="3:236" ht="14">
      <c r="C225" s="5" t="s">
        <v>231</v>
      </c>
      <c r="D225" s="6">
        <v>149323</v>
      </c>
      <c r="E225" s="6">
        <v>146914</v>
      </c>
      <c r="F225" s="6">
        <v>154031</v>
      </c>
      <c r="G225" s="6">
        <v>146037</v>
      </c>
      <c r="H225" s="6">
        <v>127225</v>
      </c>
      <c r="I225" s="6">
        <v>126924</v>
      </c>
      <c r="J225" s="6">
        <v>129392</v>
      </c>
      <c r="K225" s="6">
        <v>147443</v>
      </c>
      <c r="L225" s="19">
        <v>123781</v>
      </c>
      <c r="M225" s="17"/>
      <c r="N225" s="18"/>
      <c r="O225" s="6">
        <v>128596</v>
      </c>
      <c r="P225" s="6">
        <v>147123</v>
      </c>
      <c r="Q225" s="6">
        <v>182172</v>
      </c>
      <c r="R225" s="6">
        <v>126228</v>
      </c>
      <c r="S225" s="6">
        <v>108420</v>
      </c>
      <c r="T225" s="6">
        <v>133550</v>
      </c>
      <c r="U225" s="6">
        <v>125069</v>
      </c>
      <c r="V225" s="6">
        <v>99795</v>
      </c>
      <c r="W225" s="6">
        <v>111711</v>
      </c>
      <c r="X225" s="6">
        <v>125562</v>
      </c>
      <c r="Y225" s="6">
        <v>143651</v>
      </c>
      <c r="Z225" s="7">
        <v>134147.35</v>
      </c>
      <c r="AA225" s="6">
        <v>16200</v>
      </c>
      <c r="AB225" s="6">
        <v>16200</v>
      </c>
      <c r="AC225" s="6">
        <v>16200</v>
      </c>
      <c r="AD225" s="6">
        <v>16200</v>
      </c>
      <c r="AE225" s="6">
        <v>16200</v>
      </c>
      <c r="AF225" s="6">
        <v>16200</v>
      </c>
      <c r="AG225" s="6">
        <v>16200</v>
      </c>
      <c r="AH225" s="6">
        <v>16200</v>
      </c>
      <c r="AI225" s="6">
        <v>16200</v>
      </c>
      <c r="AJ225" s="6">
        <v>16200</v>
      </c>
      <c r="AK225" s="6">
        <v>16200</v>
      </c>
      <c r="AL225" s="6">
        <v>16200</v>
      </c>
      <c r="AM225" s="6">
        <v>16200</v>
      </c>
      <c r="AN225" s="6">
        <v>16200</v>
      </c>
      <c r="AO225" s="6">
        <v>16200</v>
      </c>
      <c r="AP225" s="6">
        <v>16200</v>
      </c>
      <c r="AQ225" s="6">
        <v>16200</v>
      </c>
      <c r="AR225" s="6">
        <v>16200</v>
      </c>
      <c r="AS225" s="6">
        <v>16200</v>
      </c>
      <c r="AT225" s="6">
        <v>16200</v>
      </c>
      <c r="AU225" s="7">
        <v>16200</v>
      </c>
      <c r="AV225" s="6">
        <v>167987</v>
      </c>
      <c r="AW225" s="6">
        <v>165278</v>
      </c>
      <c r="AX225" s="6">
        <v>173285</v>
      </c>
      <c r="AY225" s="6">
        <v>164293</v>
      </c>
      <c r="AZ225" s="6">
        <v>143128</v>
      </c>
      <c r="BA225" s="6">
        <v>142789</v>
      </c>
      <c r="BB225" s="6">
        <v>145564</v>
      </c>
      <c r="BC225" s="6">
        <v>165875</v>
      </c>
      <c r="BD225" s="6">
        <v>139254</v>
      </c>
      <c r="BE225" s="6">
        <v>144667</v>
      </c>
      <c r="BF225" s="6">
        <v>165513</v>
      </c>
      <c r="BG225" s="6">
        <v>204943</v>
      </c>
      <c r="BH225" s="6">
        <v>142006</v>
      </c>
      <c r="BI225" s="6">
        <v>121972</v>
      </c>
      <c r="BJ225" s="6">
        <v>150243</v>
      </c>
      <c r="BK225" s="6">
        <v>140701</v>
      </c>
      <c r="BL225" s="6">
        <v>112268</v>
      </c>
      <c r="BM225" s="6">
        <v>125676</v>
      </c>
      <c r="BN225" s="6">
        <v>141257</v>
      </c>
      <c r="BO225" s="6">
        <v>161609</v>
      </c>
      <c r="BP225" s="7">
        <v>150915.4</v>
      </c>
      <c r="BQ225" s="6">
        <v>2700</v>
      </c>
      <c r="BR225" s="6">
        <v>2700</v>
      </c>
      <c r="BS225" s="6">
        <v>2700</v>
      </c>
      <c r="BT225" s="6">
        <v>2700</v>
      </c>
      <c r="BU225" s="6">
        <v>2700</v>
      </c>
      <c r="BV225" s="6">
        <v>2700</v>
      </c>
      <c r="BW225" s="6">
        <v>2700</v>
      </c>
      <c r="BX225" s="6">
        <v>2700</v>
      </c>
      <c r="BY225" s="6">
        <v>2700</v>
      </c>
      <c r="BZ225" s="6">
        <v>2700</v>
      </c>
      <c r="CA225" s="6">
        <v>2700</v>
      </c>
      <c r="CB225" s="6">
        <v>2700</v>
      </c>
      <c r="CC225" s="6">
        <v>2700</v>
      </c>
      <c r="CD225" s="6">
        <v>2700</v>
      </c>
      <c r="CE225" s="6">
        <v>2700</v>
      </c>
      <c r="CF225" s="6">
        <v>2700</v>
      </c>
      <c r="CG225" s="6">
        <v>2700</v>
      </c>
      <c r="CH225" s="6">
        <v>2700</v>
      </c>
      <c r="CI225" s="6">
        <v>2700</v>
      </c>
      <c r="CJ225" s="6">
        <v>2700</v>
      </c>
      <c r="CK225" s="7">
        <v>2700</v>
      </c>
      <c r="CL225" s="6">
        <v>0</v>
      </c>
      <c r="CM225" s="6">
        <v>0</v>
      </c>
      <c r="CN225" s="6">
        <v>0</v>
      </c>
      <c r="CO225" s="6">
        <v>0</v>
      </c>
      <c r="CP225" s="6">
        <v>0</v>
      </c>
      <c r="CQ225" s="6">
        <v>0</v>
      </c>
      <c r="CR225" s="6">
        <v>0</v>
      </c>
      <c r="CS225" s="6">
        <v>0</v>
      </c>
      <c r="CT225" s="6">
        <v>0</v>
      </c>
      <c r="CU225" s="6">
        <v>0</v>
      </c>
      <c r="CV225" s="6">
        <v>0</v>
      </c>
      <c r="CW225" s="6">
        <v>0</v>
      </c>
      <c r="CX225" s="6">
        <v>0</v>
      </c>
      <c r="CY225" s="6">
        <v>0</v>
      </c>
      <c r="CZ225" s="6">
        <v>0</v>
      </c>
      <c r="DA225" s="6">
        <v>0</v>
      </c>
      <c r="DB225" s="6">
        <v>0</v>
      </c>
      <c r="DC225" s="6">
        <v>0</v>
      </c>
      <c r="DD225" s="6">
        <v>0</v>
      </c>
      <c r="DE225" s="6">
        <v>0</v>
      </c>
      <c r="DF225" s="7">
        <v>0</v>
      </c>
      <c r="DG225" s="6">
        <v>0</v>
      </c>
      <c r="DH225" s="6">
        <v>0</v>
      </c>
      <c r="DI225" s="6">
        <v>0</v>
      </c>
      <c r="DJ225" s="6">
        <v>0</v>
      </c>
      <c r="DK225" s="6">
        <v>0</v>
      </c>
      <c r="DL225" s="6">
        <v>0</v>
      </c>
      <c r="DM225" s="6">
        <v>0</v>
      </c>
      <c r="DN225" s="6">
        <v>0</v>
      </c>
      <c r="DO225" s="6">
        <v>0</v>
      </c>
      <c r="DP225" s="6">
        <v>0</v>
      </c>
      <c r="DQ225" s="6">
        <v>0</v>
      </c>
      <c r="DR225" s="6">
        <v>0</v>
      </c>
      <c r="DS225" s="6">
        <v>0</v>
      </c>
      <c r="DT225" s="6">
        <v>0</v>
      </c>
      <c r="DU225" s="6">
        <v>0</v>
      </c>
      <c r="DV225" s="6">
        <v>0</v>
      </c>
      <c r="DW225" s="6">
        <v>0</v>
      </c>
      <c r="DX225" s="6">
        <v>0</v>
      </c>
      <c r="DY225" s="6">
        <v>0</v>
      </c>
      <c r="DZ225" s="6">
        <v>0</v>
      </c>
      <c r="EA225" s="7">
        <v>0</v>
      </c>
      <c r="EB225" s="6">
        <v>0</v>
      </c>
      <c r="EC225" s="6">
        <v>0</v>
      </c>
      <c r="ED225" s="6">
        <v>0</v>
      </c>
      <c r="EE225" s="6">
        <v>0</v>
      </c>
      <c r="EF225" s="6">
        <v>0</v>
      </c>
      <c r="EG225" s="6">
        <v>0</v>
      </c>
      <c r="EH225" s="6">
        <v>0</v>
      </c>
      <c r="EI225" s="6">
        <v>0</v>
      </c>
      <c r="EJ225" s="6">
        <v>0</v>
      </c>
      <c r="EK225" s="6">
        <v>0</v>
      </c>
      <c r="EL225" s="6">
        <v>0</v>
      </c>
      <c r="EM225" s="6">
        <v>0</v>
      </c>
      <c r="EN225" s="6">
        <v>0</v>
      </c>
      <c r="EO225" s="6">
        <v>0</v>
      </c>
      <c r="EP225" s="6">
        <v>0</v>
      </c>
      <c r="EQ225" s="6">
        <v>0</v>
      </c>
      <c r="ER225" s="6">
        <v>0</v>
      </c>
      <c r="ES225" s="6">
        <v>0</v>
      </c>
      <c r="ET225" s="6">
        <v>0</v>
      </c>
      <c r="EU225" s="6">
        <v>0</v>
      </c>
      <c r="EV225" s="7">
        <v>0</v>
      </c>
      <c r="EW225" s="6">
        <v>0</v>
      </c>
      <c r="EX225" s="6">
        <v>0</v>
      </c>
      <c r="EY225" s="6">
        <v>0</v>
      </c>
      <c r="EZ225" s="6">
        <v>0</v>
      </c>
      <c r="FA225" s="6">
        <v>0</v>
      </c>
      <c r="FB225" s="6">
        <v>0</v>
      </c>
      <c r="FC225" s="6">
        <v>0</v>
      </c>
      <c r="FD225" s="6">
        <v>0</v>
      </c>
      <c r="FE225" s="6">
        <v>0</v>
      </c>
      <c r="FF225" s="6">
        <v>0</v>
      </c>
      <c r="FG225" s="6">
        <v>0</v>
      </c>
      <c r="FH225" s="6">
        <v>0</v>
      </c>
      <c r="FI225" s="6">
        <v>0</v>
      </c>
      <c r="FJ225" s="6">
        <v>0</v>
      </c>
      <c r="FK225" s="6">
        <v>0</v>
      </c>
      <c r="FL225" s="6">
        <v>0</v>
      </c>
      <c r="FM225" s="6">
        <v>0</v>
      </c>
      <c r="FN225" s="6">
        <v>0</v>
      </c>
      <c r="FO225" s="6">
        <v>0</v>
      </c>
      <c r="FP225" s="6">
        <v>0</v>
      </c>
      <c r="FQ225" s="7">
        <v>0</v>
      </c>
      <c r="FR225" s="6">
        <v>0</v>
      </c>
      <c r="FS225" s="6">
        <v>0</v>
      </c>
      <c r="FT225" s="6">
        <v>0</v>
      </c>
      <c r="FU225" s="6">
        <v>0</v>
      </c>
      <c r="FV225" s="6">
        <v>0</v>
      </c>
      <c r="FW225" s="6">
        <v>0</v>
      </c>
      <c r="FX225" s="6">
        <v>0</v>
      </c>
      <c r="FY225" s="6">
        <v>0</v>
      </c>
      <c r="FZ225" s="6">
        <v>0</v>
      </c>
      <c r="GA225" s="6">
        <v>0</v>
      </c>
      <c r="GB225" s="6">
        <v>0</v>
      </c>
      <c r="GC225" s="6">
        <v>0</v>
      </c>
      <c r="GD225" s="6">
        <v>0</v>
      </c>
      <c r="GE225" s="6">
        <v>0</v>
      </c>
      <c r="GF225" s="6">
        <v>0</v>
      </c>
      <c r="GG225" s="6">
        <v>0</v>
      </c>
      <c r="GH225" s="6">
        <v>0</v>
      </c>
      <c r="GI225" s="6">
        <v>0</v>
      </c>
      <c r="GJ225" s="6">
        <v>0</v>
      </c>
      <c r="GK225" s="6">
        <v>0</v>
      </c>
      <c r="GL225" s="7">
        <v>0</v>
      </c>
      <c r="GM225" s="6">
        <v>0</v>
      </c>
      <c r="GN225" s="6">
        <v>0</v>
      </c>
      <c r="GO225" s="6">
        <v>0</v>
      </c>
      <c r="GP225" s="6">
        <v>0</v>
      </c>
      <c r="GQ225" s="6">
        <v>0</v>
      </c>
      <c r="GR225" s="6">
        <v>0</v>
      </c>
      <c r="GS225" s="6">
        <v>0</v>
      </c>
      <c r="GT225" s="6">
        <v>0</v>
      </c>
      <c r="GU225" s="6">
        <v>0</v>
      </c>
      <c r="GV225" s="6">
        <v>0</v>
      </c>
      <c r="GW225" s="6">
        <v>0</v>
      </c>
      <c r="GX225" s="6">
        <v>0</v>
      </c>
      <c r="GY225" s="6">
        <v>0</v>
      </c>
      <c r="GZ225" s="6">
        <v>0</v>
      </c>
      <c r="HA225" s="6">
        <v>0</v>
      </c>
      <c r="HB225" s="6">
        <v>0</v>
      </c>
      <c r="HC225" s="6">
        <v>0</v>
      </c>
      <c r="HD225" s="6">
        <v>0</v>
      </c>
      <c r="HE225" s="6">
        <v>0</v>
      </c>
      <c r="HF225" s="6">
        <v>0</v>
      </c>
      <c r="HG225" s="7">
        <v>0</v>
      </c>
      <c r="HH225" s="6">
        <v>0</v>
      </c>
      <c r="HI225" s="6">
        <v>0</v>
      </c>
      <c r="HJ225" s="6">
        <v>0</v>
      </c>
      <c r="HK225" s="6">
        <v>0</v>
      </c>
      <c r="HL225" s="6">
        <v>0</v>
      </c>
      <c r="HM225" s="6">
        <v>0</v>
      </c>
      <c r="HN225" s="6">
        <v>0</v>
      </c>
      <c r="HO225" s="6">
        <v>0</v>
      </c>
      <c r="HP225" s="6">
        <v>0</v>
      </c>
      <c r="HQ225" s="6">
        <v>0</v>
      </c>
      <c r="HR225" s="6">
        <v>0</v>
      </c>
      <c r="HS225" s="6">
        <v>0</v>
      </c>
      <c r="HT225" s="6">
        <v>0</v>
      </c>
      <c r="HU225" s="6">
        <v>0</v>
      </c>
      <c r="HV225" s="6">
        <v>0</v>
      </c>
      <c r="HW225" s="6">
        <v>0</v>
      </c>
      <c r="HX225" s="6">
        <v>0</v>
      </c>
      <c r="HY225" s="6">
        <v>0</v>
      </c>
      <c r="HZ225" s="6">
        <v>0</v>
      </c>
      <c r="IA225" s="6">
        <v>0</v>
      </c>
      <c r="IB225" s="7">
        <v>0</v>
      </c>
    </row>
    <row r="226" spans="3:236" ht="14">
      <c r="C226" s="5" t="s">
        <v>232</v>
      </c>
      <c r="D226" s="6">
        <v>408051</v>
      </c>
      <c r="E226" s="6">
        <v>385683</v>
      </c>
      <c r="F226" s="6">
        <v>367968</v>
      </c>
      <c r="G226" s="6">
        <v>392214</v>
      </c>
      <c r="H226" s="6">
        <v>390076</v>
      </c>
      <c r="I226" s="6">
        <v>383025</v>
      </c>
      <c r="J226" s="6">
        <v>361349</v>
      </c>
      <c r="K226" s="6">
        <v>419552</v>
      </c>
      <c r="L226" s="19">
        <v>388887</v>
      </c>
      <c r="M226" s="17"/>
      <c r="N226" s="18"/>
      <c r="O226" s="6">
        <v>358809</v>
      </c>
      <c r="P226" s="6">
        <v>335473</v>
      </c>
      <c r="Q226" s="6">
        <v>464074</v>
      </c>
      <c r="R226" s="6">
        <v>354125</v>
      </c>
      <c r="S226" s="6">
        <v>296214</v>
      </c>
      <c r="T226" s="6">
        <v>295464</v>
      </c>
      <c r="U226" s="6">
        <v>209405</v>
      </c>
      <c r="V226" s="6">
        <v>218132</v>
      </c>
      <c r="W226" s="6">
        <v>233299</v>
      </c>
      <c r="X226" s="6">
        <v>239719</v>
      </c>
      <c r="Y226" s="6">
        <v>232265</v>
      </c>
      <c r="Z226" s="7">
        <v>336689.2</v>
      </c>
      <c r="AA226" s="6">
        <v>10083</v>
      </c>
      <c r="AB226" s="6">
        <v>10962</v>
      </c>
      <c r="AC226" s="6">
        <v>10745</v>
      </c>
      <c r="AD226" s="6">
        <v>10516</v>
      </c>
      <c r="AE226" s="6">
        <v>9690</v>
      </c>
      <c r="AF226" s="6">
        <v>9128</v>
      </c>
      <c r="AG226" s="6">
        <v>10466</v>
      </c>
      <c r="AH226" s="6">
        <v>9562</v>
      </c>
      <c r="AI226" s="6">
        <v>10008</v>
      </c>
      <c r="AJ226" s="6">
        <v>10938</v>
      </c>
      <c r="AK226" s="6">
        <v>11016</v>
      </c>
      <c r="AL226" s="6">
        <v>10109</v>
      </c>
      <c r="AM226" s="6">
        <v>10649</v>
      </c>
      <c r="AN226" s="6">
        <v>9941</v>
      </c>
      <c r="AO226" s="6">
        <v>8423</v>
      </c>
      <c r="AP226" s="6">
        <v>8264</v>
      </c>
      <c r="AQ226" s="6">
        <v>8373</v>
      </c>
      <c r="AR226" s="6">
        <v>7828</v>
      </c>
      <c r="AS226" s="6">
        <v>6621</v>
      </c>
      <c r="AT226" s="6">
        <v>6482</v>
      </c>
      <c r="AU226" s="7">
        <v>9490.2000000000007</v>
      </c>
      <c r="AV226" s="6">
        <v>361508</v>
      </c>
      <c r="AW226" s="6">
        <v>341628</v>
      </c>
      <c r="AX226" s="6">
        <v>325998</v>
      </c>
      <c r="AY226" s="6">
        <v>347516</v>
      </c>
      <c r="AZ226" s="6">
        <v>345672</v>
      </c>
      <c r="BA226" s="6">
        <v>339390</v>
      </c>
      <c r="BB226" s="6">
        <v>320212</v>
      </c>
      <c r="BC226" s="6">
        <v>371670</v>
      </c>
      <c r="BD226" s="6">
        <v>344575</v>
      </c>
      <c r="BE226" s="6">
        <v>318230</v>
      </c>
      <c r="BF226" s="6">
        <v>297816</v>
      </c>
      <c r="BG226" s="6">
        <v>635556</v>
      </c>
      <c r="BH226" s="6">
        <v>313870</v>
      </c>
      <c r="BI226" s="6">
        <v>262483</v>
      </c>
      <c r="BJ226" s="6">
        <v>261852</v>
      </c>
      <c r="BK226" s="6">
        <v>185588</v>
      </c>
      <c r="BL226" s="6">
        <v>193256</v>
      </c>
      <c r="BM226" s="6">
        <v>208987</v>
      </c>
      <c r="BN226" s="6">
        <v>216895</v>
      </c>
      <c r="BO226" s="6">
        <v>205831</v>
      </c>
      <c r="BP226" s="7">
        <v>309926.65000000002</v>
      </c>
      <c r="BQ226" s="6">
        <v>63783</v>
      </c>
      <c r="BR226" s="6">
        <v>68295</v>
      </c>
      <c r="BS226" s="6">
        <v>67490</v>
      </c>
      <c r="BT226" s="6">
        <v>67413</v>
      </c>
      <c r="BU226" s="6">
        <v>62679</v>
      </c>
      <c r="BV226" s="6">
        <v>61952</v>
      </c>
      <c r="BW226" s="6">
        <v>67393</v>
      </c>
      <c r="BX226" s="6">
        <v>59723</v>
      </c>
      <c r="BY226" s="6">
        <v>68400</v>
      </c>
      <c r="BZ226" s="6">
        <v>73131</v>
      </c>
      <c r="CA226" s="6">
        <v>73574</v>
      </c>
      <c r="CB226" s="6">
        <v>68167</v>
      </c>
      <c r="CC226" s="6">
        <v>72841</v>
      </c>
      <c r="CD226" s="6">
        <v>65951</v>
      </c>
      <c r="CE226" s="6">
        <v>68967</v>
      </c>
      <c r="CF226" s="6">
        <v>69351</v>
      </c>
      <c r="CG226" s="6">
        <v>66934</v>
      </c>
      <c r="CH226" s="6">
        <v>60400</v>
      </c>
      <c r="CI226" s="6">
        <v>54500</v>
      </c>
      <c r="CJ226" s="6">
        <v>53648</v>
      </c>
      <c r="CK226" s="7">
        <v>65729.600000000006</v>
      </c>
      <c r="CL226" s="6">
        <v>0</v>
      </c>
      <c r="CM226" s="6">
        <v>0</v>
      </c>
      <c r="CN226" s="6">
        <v>0</v>
      </c>
      <c r="CO226" s="6">
        <v>0</v>
      </c>
      <c r="CP226" s="6">
        <v>0</v>
      </c>
      <c r="CQ226" s="6">
        <v>0</v>
      </c>
      <c r="CR226" s="6">
        <v>0</v>
      </c>
      <c r="CS226" s="6">
        <v>0</v>
      </c>
      <c r="CT226" s="6">
        <v>0</v>
      </c>
      <c r="CU226" s="6">
        <v>0</v>
      </c>
      <c r="CV226" s="6">
        <v>0</v>
      </c>
      <c r="CW226" s="6">
        <v>0</v>
      </c>
      <c r="CX226" s="6">
        <v>0</v>
      </c>
      <c r="CY226" s="6">
        <v>0</v>
      </c>
      <c r="CZ226" s="6">
        <v>0</v>
      </c>
      <c r="DA226" s="6">
        <v>0</v>
      </c>
      <c r="DB226" s="6">
        <v>0</v>
      </c>
      <c r="DC226" s="6">
        <v>0</v>
      </c>
      <c r="DD226" s="6">
        <v>0</v>
      </c>
      <c r="DE226" s="6">
        <v>0</v>
      </c>
      <c r="DF226" s="7">
        <v>0</v>
      </c>
      <c r="DG226" s="6">
        <v>0</v>
      </c>
      <c r="DH226" s="6">
        <v>0</v>
      </c>
      <c r="DI226" s="6">
        <v>0</v>
      </c>
      <c r="DJ226" s="6">
        <v>0</v>
      </c>
      <c r="DK226" s="6">
        <v>0</v>
      </c>
      <c r="DL226" s="6">
        <v>0</v>
      </c>
      <c r="DM226" s="6">
        <v>0</v>
      </c>
      <c r="DN226" s="6">
        <v>0</v>
      </c>
      <c r="DO226" s="6">
        <v>0</v>
      </c>
      <c r="DP226" s="6">
        <v>0</v>
      </c>
      <c r="DQ226" s="6">
        <v>0</v>
      </c>
      <c r="DR226" s="6">
        <v>0</v>
      </c>
      <c r="DS226" s="6">
        <v>0</v>
      </c>
      <c r="DT226" s="6">
        <v>0</v>
      </c>
      <c r="DU226" s="6">
        <v>0</v>
      </c>
      <c r="DV226" s="6">
        <v>0</v>
      </c>
      <c r="DW226" s="6">
        <v>0</v>
      </c>
      <c r="DX226" s="6">
        <v>0</v>
      </c>
      <c r="DY226" s="6">
        <v>0</v>
      </c>
      <c r="DZ226" s="6">
        <v>0</v>
      </c>
      <c r="EA226" s="7">
        <v>0</v>
      </c>
      <c r="EB226" s="6">
        <v>0</v>
      </c>
      <c r="EC226" s="6">
        <v>0</v>
      </c>
      <c r="ED226" s="6">
        <v>0</v>
      </c>
      <c r="EE226" s="6">
        <v>0</v>
      </c>
      <c r="EF226" s="6">
        <v>0</v>
      </c>
      <c r="EG226" s="6">
        <v>0</v>
      </c>
      <c r="EH226" s="6">
        <v>0</v>
      </c>
      <c r="EI226" s="6">
        <v>0</v>
      </c>
      <c r="EJ226" s="6">
        <v>0</v>
      </c>
      <c r="EK226" s="6">
        <v>0</v>
      </c>
      <c r="EL226" s="6">
        <v>0</v>
      </c>
      <c r="EM226" s="6">
        <v>0</v>
      </c>
      <c r="EN226" s="6">
        <v>0</v>
      </c>
      <c r="EO226" s="6">
        <v>0</v>
      </c>
      <c r="EP226" s="6">
        <v>0</v>
      </c>
      <c r="EQ226" s="6">
        <v>0</v>
      </c>
      <c r="ER226" s="6">
        <v>0</v>
      </c>
      <c r="ES226" s="6">
        <v>0</v>
      </c>
      <c r="ET226" s="6">
        <v>0</v>
      </c>
      <c r="EU226" s="6">
        <v>0</v>
      </c>
      <c r="EV226" s="7">
        <v>0</v>
      </c>
      <c r="EW226" s="6">
        <v>0</v>
      </c>
      <c r="EX226" s="6">
        <v>0</v>
      </c>
      <c r="EY226" s="6">
        <v>0</v>
      </c>
      <c r="EZ226" s="6">
        <v>0</v>
      </c>
      <c r="FA226" s="6">
        <v>0</v>
      </c>
      <c r="FB226" s="6">
        <v>0</v>
      </c>
      <c r="FC226" s="6">
        <v>0</v>
      </c>
      <c r="FD226" s="6">
        <v>0</v>
      </c>
      <c r="FE226" s="6">
        <v>0</v>
      </c>
      <c r="FF226" s="6">
        <v>0</v>
      </c>
      <c r="FG226" s="6">
        <v>0</v>
      </c>
      <c r="FH226" s="6">
        <v>0</v>
      </c>
      <c r="FI226" s="6">
        <v>0</v>
      </c>
      <c r="FJ226" s="6">
        <v>0</v>
      </c>
      <c r="FK226" s="6">
        <v>0</v>
      </c>
      <c r="FL226" s="6">
        <v>0</v>
      </c>
      <c r="FM226" s="6">
        <v>0</v>
      </c>
      <c r="FN226" s="6">
        <v>0</v>
      </c>
      <c r="FO226" s="6">
        <v>0</v>
      </c>
      <c r="FP226" s="6">
        <v>0</v>
      </c>
      <c r="FQ226" s="7">
        <v>0</v>
      </c>
      <c r="FR226" s="6">
        <v>0</v>
      </c>
      <c r="FS226" s="6">
        <v>0</v>
      </c>
      <c r="FT226" s="6">
        <v>0</v>
      </c>
      <c r="FU226" s="6">
        <v>0</v>
      </c>
      <c r="FV226" s="6">
        <v>0</v>
      </c>
      <c r="FW226" s="6">
        <v>0</v>
      </c>
      <c r="FX226" s="6">
        <v>0</v>
      </c>
      <c r="FY226" s="6">
        <v>0</v>
      </c>
      <c r="FZ226" s="6">
        <v>0</v>
      </c>
      <c r="GA226" s="6">
        <v>0</v>
      </c>
      <c r="GB226" s="6">
        <v>0</v>
      </c>
      <c r="GC226" s="6">
        <v>0</v>
      </c>
      <c r="GD226" s="6">
        <v>0</v>
      </c>
      <c r="GE226" s="6">
        <v>0</v>
      </c>
      <c r="GF226" s="6">
        <v>0</v>
      </c>
      <c r="GG226" s="6">
        <v>0</v>
      </c>
      <c r="GH226" s="6">
        <v>0</v>
      </c>
      <c r="GI226" s="6">
        <v>0</v>
      </c>
      <c r="GJ226" s="6">
        <v>0</v>
      </c>
      <c r="GK226" s="6">
        <v>0</v>
      </c>
      <c r="GL226" s="7">
        <v>0</v>
      </c>
      <c r="GM226" s="6">
        <v>0</v>
      </c>
      <c r="GN226" s="6">
        <v>0</v>
      </c>
      <c r="GO226" s="6">
        <v>0</v>
      </c>
      <c r="GP226" s="6">
        <v>0</v>
      </c>
      <c r="GQ226" s="6">
        <v>0</v>
      </c>
      <c r="GR226" s="6">
        <v>0</v>
      </c>
      <c r="GS226" s="6">
        <v>0</v>
      </c>
      <c r="GT226" s="6">
        <v>0</v>
      </c>
      <c r="GU226" s="6">
        <v>0</v>
      </c>
      <c r="GV226" s="6">
        <v>0</v>
      </c>
      <c r="GW226" s="6">
        <v>0</v>
      </c>
      <c r="GX226" s="6">
        <v>0</v>
      </c>
      <c r="GY226" s="6">
        <v>0</v>
      </c>
      <c r="GZ226" s="6">
        <v>0</v>
      </c>
      <c r="HA226" s="6">
        <v>0</v>
      </c>
      <c r="HB226" s="6">
        <v>0</v>
      </c>
      <c r="HC226" s="6">
        <v>0</v>
      </c>
      <c r="HD226" s="6">
        <v>0</v>
      </c>
      <c r="HE226" s="6">
        <v>0</v>
      </c>
      <c r="HF226" s="6">
        <v>0</v>
      </c>
      <c r="HG226" s="7">
        <v>0</v>
      </c>
      <c r="HH226" s="6">
        <v>0</v>
      </c>
      <c r="HI226" s="6">
        <v>0</v>
      </c>
      <c r="HJ226" s="6">
        <v>0</v>
      </c>
      <c r="HK226" s="6">
        <v>0</v>
      </c>
      <c r="HL226" s="6">
        <v>0</v>
      </c>
      <c r="HM226" s="6">
        <v>0</v>
      </c>
      <c r="HN226" s="6">
        <v>0</v>
      </c>
      <c r="HO226" s="6">
        <v>0</v>
      </c>
      <c r="HP226" s="6">
        <v>0</v>
      </c>
      <c r="HQ226" s="6">
        <v>0</v>
      </c>
      <c r="HR226" s="6">
        <v>0</v>
      </c>
      <c r="HS226" s="6">
        <v>0</v>
      </c>
      <c r="HT226" s="6">
        <v>0</v>
      </c>
      <c r="HU226" s="6">
        <v>0</v>
      </c>
      <c r="HV226" s="6">
        <v>0</v>
      </c>
      <c r="HW226" s="6">
        <v>0</v>
      </c>
      <c r="HX226" s="6">
        <v>0</v>
      </c>
      <c r="HY226" s="6">
        <v>0</v>
      </c>
      <c r="HZ226" s="6">
        <v>0</v>
      </c>
      <c r="IA226" s="6">
        <v>0</v>
      </c>
      <c r="IB226" s="7">
        <v>0</v>
      </c>
    </row>
    <row r="227" spans="3:236" ht="14">
      <c r="C227" s="5" t="s">
        <v>233</v>
      </c>
      <c r="D227" s="6">
        <v>4368912</v>
      </c>
      <c r="E227" s="6">
        <v>4099480</v>
      </c>
      <c r="F227" s="6">
        <v>4009145</v>
      </c>
      <c r="G227" s="6">
        <v>3968357</v>
      </c>
      <c r="H227" s="6">
        <v>3551973</v>
      </c>
      <c r="I227" s="6">
        <v>3272596</v>
      </c>
      <c r="J227" s="6">
        <v>3988650</v>
      </c>
      <c r="K227" s="6">
        <v>3638806</v>
      </c>
      <c r="L227" s="19">
        <v>3810347</v>
      </c>
      <c r="M227" s="17"/>
      <c r="N227" s="18"/>
      <c r="O227" s="6">
        <v>4214167</v>
      </c>
      <c r="P227" s="6">
        <v>4678861</v>
      </c>
      <c r="Q227" s="6">
        <v>5255570</v>
      </c>
      <c r="R227" s="6">
        <v>6042315</v>
      </c>
      <c r="S227" s="6">
        <v>5971220</v>
      </c>
      <c r="T227" s="6">
        <v>6191361</v>
      </c>
      <c r="U227" s="6">
        <v>6546518</v>
      </c>
      <c r="V227" s="6">
        <v>7139072</v>
      </c>
      <c r="W227" s="6">
        <v>7941771</v>
      </c>
      <c r="X227" s="6">
        <v>7915934</v>
      </c>
      <c r="Y227" s="6">
        <v>7956117</v>
      </c>
      <c r="Z227" s="7">
        <v>5228058.5999999996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0</v>
      </c>
      <c r="AK227" s="6">
        <v>0</v>
      </c>
      <c r="AL227" s="6">
        <v>0</v>
      </c>
      <c r="AM227" s="6">
        <v>0</v>
      </c>
      <c r="AN227" s="6">
        <v>0</v>
      </c>
      <c r="AO227" s="6">
        <v>0</v>
      </c>
      <c r="AP227" s="6">
        <v>0</v>
      </c>
      <c r="AQ227" s="6">
        <v>0</v>
      </c>
      <c r="AR227" s="6">
        <v>0</v>
      </c>
      <c r="AS227" s="6">
        <v>0</v>
      </c>
      <c r="AT227" s="6">
        <v>0</v>
      </c>
      <c r="AU227" s="7">
        <v>0</v>
      </c>
      <c r="AV227" s="6">
        <v>2184459</v>
      </c>
      <c r="AW227" s="6">
        <v>2049742</v>
      </c>
      <c r="AX227" s="6">
        <v>2004576</v>
      </c>
      <c r="AY227" s="6">
        <v>1984181</v>
      </c>
      <c r="AZ227" s="6">
        <v>1776587</v>
      </c>
      <c r="BA227" s="6">
        <v>1636300</v>
      </c>
      <c r="BB227" s="6">
        <v>1994326</v>
      </c>
      <c r="BC227" s="6">
        <v>1819402</v>
      </c>
      <c r="BD227" s="6">
        <v>1905173</v>
      </c>
      <c r="BE227" s="6">
        <v>2107081</v>
      </c>
      <c r="BF227" s="6">
        <v>2339427</v>
      </c>
      <c r="BG227" s="6">
        <v>3145286</v>
      </c>
      <c r="BH227" s="6">
        <v>3021157</v>
      </c>
      <c r="BI227" s="6">
        <v>2985612</v>
      </c>
      <c r="BJ227" s="6">
        <v>3095679</v>
      </c>
      <c r="BK227" s="6">
        <v>3273258</v>
      </c>
      <c r="BL227" s="6">
        <v>3569536</v>
      </c>
      <c r="BM227" s="6">
        <v>3970885</v>
      </c>
      <c r="BN227" s="6">
        <v>3957970</v>
      </c>
      <c r="BO227" s="6">
        <v>3978059</v>
      </c>
      <c r="BP227" s="7">
        <v>2639934.7999999998</v>
      </c>
      <c r="BQ227" s="6">
        <v>0</v>
      </c>
      <c r="BR227" s="6">
        <v>0</v>
      </c>
      <c r="BS227" s="6">
        <v>0</v>
      </c>
      <c r="BT227" s="6">
        <v>0</v>
      </c>
      <c r="BU227" s="6">
        <v>0</v>
      </c>
      <c r="BV227" s="6">
        <v>0</v>
      </c>
      <c r="BW227" s="6">
        <v>0</v>
      </c>
      <c r="BX227" s="6">
        <v>0</v>
      </c>
      <c r="BY227" s="6">
        <v>0</v>
      </c>
      <c r="BZ227" s="6">
        <v>0</v>
      </c>
      <c r="CA227" s="6">
        <v>0</v>
      </c>
      <c r="CB227" s="6">
        <v>0</v>
      </c>
      <c r="CC227" s="6">
        <v>0</v>
      </c>
      <c r="CD227" s="6">
        <v>0</v>
      </c>
      <c r="CE227" s="6">
        <v>0</v>
      </c>
      <c r="CF227" s="6">
        <v>0</v>
      </c>
      <c r="CG227" s="6">
        <v>0</v>
      </c>
      <c r="CH227" s="6">
        <v>0</v>
      </c>
      <c r="CI227" s="6">
        <v>0</v>
      </c>
      <c r="CJ227" s="6">
        <v>0</v>
      </c>
      <c r="CK227" s="7">
        <v>0</v>
      </c>
      <c r="CL227" s="6">
        <v>0</v>
      </c>
      <c r="CM227" s="6">
        <v>0</v>
      </c>
      <c r="CN227" s="6">
        <v>0</v>
      </c>
      <c r="CO227" s="6">
        <v>0</v>
      </c>
      <c r="CP227" s="6">
        <v>0</v>
      </c>
      <c r="CQ227" s="6">
        <v>0</v>
      </c>
      <c r="CR227" s="6">
        <v>0</v>
      </c>
      <c r="CS227" s="6">
        <v>0</v>
      </c>
      <c r="CT227" s="6">
        <v>0</v>
      </c>
      <c r="CU227" s="6">
        <v>0</v>
      </c>
      <c r="CV227" s="6">
        <v>0</v>
      </c>
      <c r="CW227" s="6">
        <v>0</v>
      </c>
      <c r="CX227" s="6">
        <v>0</v>
      </c>
      <c r="CY227" s="6">
        <v>0</v>
      </c>
      <c r="CZ227" s="6">
        <v>0</v>
      </c>
      <c r="DA227" s="6">
        <v>0</v>
      </c>
      <c r="DB227" s="6">
        <v>0</v>
      </c>
      <c r="DC227" s="6">
        <v>0</v>
      </c>
      <c r="DD227" s="6">
        <v>0</v>
      </c>
      <c r="DE227" s="6">
        <v>0</v>
      </c>
      <c r="DF227" s="7">
        <v>0</v>
      </c>
      <c r="DG227" s="6">
        <v>0</v>
      </c>
      <c r="DH227" s="6">
        <v>0</v>
      </c>
      <c r="DI227" s="6">
        <v>0</v>
      </c>
      <c r="DJ227" s="6">
        <v>0</v>
      </c>
      <c r="DK227" s="6">
        <v>0</v>
      </c>
      <c r="DL227" s="6">
        <v>0</v>
      </c>
      <c r="DM227" s="6">
        <v>0</v>
      </c>
      <c r="DN227" s="6">
        <v>0</v>
      </c>
      <c r="DO227" s="6">
        <v>0</v>
      </c>
      <c r="DP227" s="6">
        <v>0</v>
      </c>
      <c r="DQ227" s="6">
        <v>0</v>
      </c>
      <c r="DR227" s="6">
        <v>0</v>
      </c>
      <c r="DS227" s="6">
        <v>0</v>
      </c>
      <c r="DT227" s="6">
        <v>0</v>
      </c>
      <c r="DU227" s="6">
        <v>0</v>
      </c>
      <c r="DV227" s="6">
        <v>0</v>
      </c>
      <c r="DW227" s="6">
        <v>0</v>
      </c>
      <c r="DX227" s="6">
        <v>0</v>
      </c>
      <c r="DY227" s="6">
        <v>0</v>
      </c>
      <c r="DZ227" s="6">
        <v>0</v>
      </c>
      <c r="EA227" s="7">
        <v>0</v>
      </c>
      <c r="EB227" s="6">
        <v>0</v>
      </c>
      <c r="EC227" s="6">
        <v>0</v>
      </c>
      <c r="ED227" s="6">
        <v>0</v>
      </c>
      <c r="EE227" s="6">
        <v>0</v>
      </c>
      <c r="EF227" s="6">
        <v>0</v>
      </c>
      <c r="EG227" s="6">
        <v>0</v>
      </c>
      <c r="EH227" s="6">
        <v>0</v>
      </c>
      <c r="EI227" s="6">
        <v>0</v>
      </c>
      <c r="EJ227" s="6">
        <v>0</v>
      </c>
      <c r="EK227" s="6">
        <v>0</v>
      </c>
      <c r="EL227" s="6">
        <v>0</v>
      </c>
      <c r="EM227" s="6">
        <v>0</v>
      </c>
      <c r="EN227" s="6">
        <v>0</v>
      </c>
      <c r="EO227" s="6">
        <v>0</v>
      </c>
      <c r="EP227" s="6">
        <v>0</v>
      </c>
      <c r="EQ227" s="6">
        <v>0</v>
      </c>
      <c r="ER227" s="6">
        <v>0</v>
      </c>
      <c r="ES227" s="6">
        <v>0</v>
      </c>
      <c r="ET227" s="6">
        <v>0</v>
      </c>
      <c r="EU227" s="6">
        <v>0</v>
      </c>
      <c r="EV227" s="7">
        <v>0</v>
      </c>
      <c r="EW227" s="6">
        <v>0</v>
      </c>
      <c r="EX227" s="6">
        <v>0</v>
      </c>
      <c r="EY227" s="6">
        <v>0</v>
      </c>
      <c r="EZ227" s="6">
        <v>0</v>
      </c>
      <c r="FA227" s="6">
        <v>0</v>
      </c>
      <c r="FB227" s="6">
        <v>0</v>
      </c>
      <c r="FC227" s="6">
        <v>0</v>
      </c>
      <c r="FD227" s="6">
        <v>0</v>
      </c>
      <c r="FE227" s="6">
        <v>0</v>
      </c>
      <c r="FF227" s="6">
        <v>0</v>
      </c>
      <c r="FG227" s="6">
        <v>0</v>
      </c>
      <c r="FH227" s="6">
        <v>0</v>
      </c>
      <c r="FI227" s="6">
        <v>0</v>
      </c>
      <c r="FJ227" s="6">
        <v>0</v>
      </c>
      <c r="FK227" s="6">
        <v>0</v>
      </c>
      <c r="FL227" s="6">
        <v>0</v>
      </c>
      <c r="FM227" s="6">
        <v>0</v>
      </c>
      <c r="FN227" s="6">
        <v>0</v>
      </c>
      <c r="FO227" s="6">
        <v>0</v>
      </c>
      <c r="FP227" s="6">
        <v>0</v>
      </c>
      <c r="FQ227" s="7">
        <v>0</v>
      </c>
      <c r="FR227" s="6">
        <v>0</v>
      </c>
      <c r="FS227" s="6">
        <v>0</v>
      </c>
      <c r="FT227" s="6">
        <v>0</v>
      </c>
      <c r="FU227" s="6">
        <v>0</v>
      </c>
      <c r="FV227" s="6">
        <v>0</v>
      </c>
      <c r="FW227" s="6">
        <v>0</v>
      </c>
      <c r="FX227" s="6">
        <v>0</v>
      </c>
      <c r="FY227" s="6">
        <v>0</v>
      </c>
      <c r="FZ227" s="6">
        <v>0</v>
      </c>
      <c r="GA227" s="6">
        <v>0</v>
      </c>
      <c r="GB227" s="6">
        <v>0</v>
      </c>
      <c r="GC227" s="6">
        <v>0</v>
      </c>
      <c r="GD227" s="6">
        <v>0</v>
      </c>
      <c r="GE227" s="6">
        <v>0</v>
      </c>
      <c r="GF227" s="6">
        <v>0</v>
      </c>
      <c r="GG227" s="6">
        <v>0</v>
      </c>
      <c r="GH227" s="6">
        <v>0</v>
      </c>
      <c r="GI227" s="6">
        <v>0</v>
      </c>
      <c r="GJ227" s="6">
        <v>0</v>
      </c>
      <c r="GK227" s="6">
        <v>0</v>
      </c>
      <c r="GL227" s="7">
        <v>0</v>
      </c>
      <c r="GM227" s="6">
        <v>0</v>
      </c>
      <c r="GN227" s="6">
        <v>0</v>
      </c>
      <c r="GO227" s="6">
        <v>0</v>
      </c>
      <c r="GP227" s="6">
        <v>0</v>
      </c>
      <c r="GQ227" s="6">
        <v>0</v>
      </c>
      <c r="GR227" s="6">
        <v>0</v>
      </c>
      <c r="GS227" s="6">
        <v>0</v>
      </c>
      <c r="GT227" s="6">
        <v>0</v>
      </c>
      <c r="GU227" s="6">
        <v>0</v>
      </c>
      <c r="GV227" s="6">
        <v>0</v>
      </c>
      <c r="GW227" s="6">
        <v>0</v>
      </c>
      <c r="GX227" s="6">
        <v>0</v>
      </c>
      <c r="GY227" s="6">
        <v>0</v>
      </c>
      <c r="GZ227" s="6">
        <v>0</v>
      </c>
      <c r="HA227" s="6">
        <v>0</v>
      </c>
      <c r="HB227" s="6">
        <v>0</v>
      </c>
      <c r="HC227" s="6">
        <v>0</v>
      </c>
      <c r="HD227" s="6">
        <v>0</v>
      </c>
      <c r="HE227" s="6">
        <v>0</v>
      </c>
      <c r="HF227" s="6">
        <v>0</v>
      </c>
      <c r="HG227" s="7">
        <v>0</v>
      </c>
      <c r="HH227" s="6">
        <v>0</v>
      </c>
      <c r="HI227" s="6">
        <v>0</v>
      </c>
      <c r="HJ227" s="6">
        <v>0</v>
      </c>
      <c r="HK227" s="6">
        <v>0</v>
      </c>
      <c r="HL227" s="6">
        <v>0</v>
      </c>
      <c r="HM227" s="6">
        <v>0</v>
      </c>
      <c r="HN227" s="6">
        <v>0</v>
      </c>
      <c r="HO227" s="6">
        <v>0</v>
      </c>
      <c r="HP227" s="6">
        <v>0</v>
      </c>
      <c r="HQ227" s="6">
        <v>0</v>
      </c>
      <c r="HR227" s="6">
        <v>0</v>
      </c>
      <c r="HS227" s="6">
        <v>0</v>
      </c>
      <c r="HT227" s="6">
        <v>0</v>
      </c>
      <c r="HU227" s="6">
        <v>0</v>
      </c>
      <c r="HV227" s="6">
        <v>0</v>
      </c>
      <c r="HW227" s="6">
        <v>0</v>
      </c>
      <c r="HX227" s="6">
        <v>0</v>
      </c>
      <c r="HY227" s="6">
        <v>0</v>
      </c>
      <c r="HZ227" s="6">
        <v>0</v>
      </c>
      <c r="IA227" s="6">
        <v>0</v>
      </c>
      <c r="IB227" s="7">
        <v>0</v>
      </c>
    </row>
    <row r="228" spans="3:236" ht="14">
      <c r="C228" s="5" t="s">
        <v>234</v>
      </c>
      <c r="D228" s="6">
        <v>366739</v>
      </c>
      <c r="E228" s="6">
        <v>394098</v>
      </c>
      <c r="F228" s="6">
        <v>330329</v>
      </c>
      <c r="G228" s="6">
        <v>334567</v>
      </c>
      <c r="H228" s="6">
        <v>425995</v>
      </c>
      <c r="I228" s="6">
        <v>422566</v>
      </c>
      <c r="J228" s="6">
        <v>347056</v>
      </c>
      <c r="K228" s="6">
        <v>328668</v>
      </c>
      <c r="L228" s="19">
        <v>298518</v>
      </c>
      <c r="M228" s="17"/>
      <c r="N228" s="18"/>
      <c r="O228" s="6">
        <v>290744</v>
      </c>
      <c r="P228" s="6">
        <v>282233</v>
      </c>
      <c r="Q228" s="6">
        <v>302811</v>
      </c>
      <c r="R228" s="6">
        <v>320959</v>
      </c>
      <c r="S228" s="6">
        <v>312168</v>
      </c>
      <c r="T228" s="6">
        <v>346327</v>
      </c>
      <c r="U228" s="6">
        <v>277883</v>
      </c>
      <c r="V228" s="6">
        <v>281436</v>
      </c>
      <c r="W228" s="6">
        <v>317782</v>
      </c>
      <c r="X228" s="6">
        <v>332328</v>
      </c>
      <c r="Y228" s="6">
        <v>296128</v>
      </c>
      <c r="Z228" s="7">
        <v>330466.75</v>
      </c>
      <c r="AA228" s="6">
        <v>3306</v>
      </c>
      <c r="AB228" s="6">
        <v>3552</v>
      </c>
      <c r="AC228" s="6">
        <v>2952</v>
      </c>
      <c r="AD228" s="6">
        <v>2978</v>
      </c>
      <c r="AE228" s="6">
        <v>3832</v>
      </c>
      <c r="AF228" s="6">
        <v>3779</v>
      </c>
      <c r="AG228" s="6">
        <v>3084</v>
      </c>
      <c r="AH228" s="6">
        <v>2900</v>
      </c>
      <c r="AI228" s="6">
        <v>2630</v>
      </c>
      <c r="AJ228" s="6">
        <v>2550</v>
      </c>
      <c r="AK228" s="6">
        <v>2446</v>
      </c>
      <c r="AL228" s="6">
        <v>2652</v>
      </c>
      <c r="AM228" s="6">
        <v>2808</v>
      </c>
      <c r="AN228" s="6">
        <v>2702</v>
      </c>
      <c r="AO228" s="6">
        <v>3042</v>
      </c>
      <c r="AP228" s="6">
        <v>2388</v>
      </c>
      <c r="AQ228" s="6">
        <v>2418</v>
      </c>
      <c r="AR228" s="6">
        <v>2715</v>
      </c>
      <c r="AS228" s="6">
        <v>2848</v>
      </c>
      <c r="AT228" s="6">
        <v>2580</v>
      </c>
      <c r="AU228" s="7">
        <v>2908.1</v>
      </c>
      <c r="AV228" s="6">
        <v>366941</v>
      </c>
      <c r="AW228" s="6">
        <v>394314</v>
      </c>
      <c r="AX228" s="6">
        <v>330458</v>
      </c>
      <c r="AY228" s="6">
        <v>334853</v>
      </c>
      <c r="AZ228" s="6">
        <v>426039</v>
      </c>
      <c r="BA228" s="6">
        <v>422575</v>
      </c>
      <c r="BB228" s="6">
        <v>347228</v>
      </c>
      <c r="BC228" s="6">
        <v>328875</v>
      </c>
      <c r="BD228" s="6">
        <v>298622</v>
      </c>
      <c r="BE228" s="6">
        <v>290839</v>
      </c>
      <c r="BF228" s="6">
        <v>282424</v>
      </c>
      <c r="BG228" s="6">
        <v>302842</v>
      </c>
      <c r="BH228" s="6">
        <v>321075</v>
      </c>
      <c r="BI228" s="6">
        <v>312168</v>
      </c>
      <c r="BJ228" s="6">
        <v>346403</v>
      </c>
      <c r="BK228" s="6">
        <v>277940</v>
      </c>
      <c r="BL228" s="6">
        <v>281459</v>
      </c>
      <c r="BM228" s="6">
        <v>317939</v>
      </c>
      <c r="BN228" s="6">
        <v>332353</v>
      </c>
      <c r="BO228" s="6">
        <v>296128</v>
      </c>
      <c r="BP228" s="7">
        <v>330573.75</v>
      </c>
      <c r="BQ228" s="6">
        <v>1656</v>
      </c>
      <c r="BR228" s="6">
        <v>1779</v>
      </c>
      <c r="BS228" s="6">
        <v>1478</v>
      </c>
      <c r="BT228" s="6">
        <v>1493</v>
      </c>
      <c r="BU228" s="6">
        <v>1916</v>
      </c>
      <c r="BV228" s="6">
        <v>1888</v>
      </c>
      <c r="BW228" s="6">
        <v>1543</v>
      </c>
      <c r="BX228" s="6">
        <v>1447</v>
      </c>
      <c r="BY228" s="6">
        <v>1317</v>
      </c>
      <c r="BZ228" s="6">
        <v>1275</v>
      </c>
      <c r="CA228" s="6">
        <v>1224</v>
      </c>
      <c r="CB228" s="6">
        <v>1326</v>
      </c>
      <c r="CC228" s="6">
        <v>1404</v>
      </c>
      <c r="CD228" s="6">
        <v>1350</v>
      </c>
      <c r="CE228" s="6">
        <v>1520</v>
      </c>
      <c r="CF228" s="6">
        <v>1193</v>
      </c>
      <c r="CG228" s="6">
        <v>1209</v>
      </c>
      <c r="CH228" s="6">
        <v>1360</v>
      </c>
      <c r="CI228" s="6">
        <v>1423</v>
      </c>
      <c r="CJ228" s="6">
        <v>1288</v>
      </c>
      <c r="CK228" s="7">
        <v>1454.45</v>
      </c>
      <c r="CL228" s="6">
        <v>0</v>
      </c>
      <c r="CM228" s="6">
        <v>0</v>
      </c>
      <c r="CN228" s="6">
        <v>0</v>
      </c>
      <c r="CO228" s="6">
        <v>0</v>
      </c>
      <c r="CP228" s="6">
        <v>0</v>
      </c>
      <c r="CQ228" s="6">
        <v>0</v>
      </c>
      <c r="CR228" s="6">
        <v>0</v>
      </c>
      <c r="CS228" s="6">
        <v>0</v>
      </c>
      <c r="CT228" s="6">
        <v>0</v>
      </c>
      <c r="CU228" s="6">
        <v>0</v>
      </c>
      <c r="CV228" s="6">
        <v>0</v>
      </c>
      <c r="CW228" s="6">
        <v>0</v>
      </c>
      <c r="CX228" s="6">
        <v>0</v>
      </c>
      <c r="CY228" s="6">
        <v>0</v>
      </c>
      <c r="CZ228" s="6">
        <v>0</v>
      </c>
      <c r="DA228" s="6">
        <v>0</v>
      </c>
      <c r="DB228" s="6">
        <v>0</v>
      </c>
      <c r="DC228" s="6">
        <v>0</v>
      </c>
      <c r="DD228" s="6">
        <v>0</v>
      </c>
      <c r="DE228" s="6">
        <v>0</v>
      </c>
      <c r="DF228" s="7">
        <v>0</v>
      </c>
      <c r="DG228" s="6">
        <v>0</v>
      </c>
      <c r="DH228" s="6">
        <v>0</v>
      </c>
      <c r="DI228" s="6">
        <v>0</v>
      </c>
      <c r="DJ228" s="6">
        <v>0</v>
      </c>
      <c r="DK228" s="6">
        <v>0</v>
      </c>
      <c r="DL228" s="6">
        <v>0</v>
      </c>
      <c r="DM228" s="6">
        <v>0</v>
      </c>
      <c r="DN228" s="6">
        <v>0</v>
      </c>
      <c r="DO228" s="6">
        <v>0</v>
      </c>
      <c r="DP228" s="6">
        <v>0</v>
      </c>
      <c r="DQ228" s="6">
        <v>0</v>
      </c>
      <c r="DR228" s="6">
        <v>0</v>
      </c>
      <c r="DS228" s="6">
        <v>0</v>
      </c>
      <c r="DT228" s="6">
        <v>0</v>
      </c>
      <c r="DU228" s="6">
        <v>0</v>
      </c>
      <c r="DV228" s="6">
        <v>0</v>
      </c>
      <c r="DW228" s="6">
        <v>0</v>
      </c>
      <c r="DX228" s="6">
        <v>0</v>
      </c>
      <c r="DY228" s="6">
        <v>0</v>
      </c>
      <c r="DZ228" s="6">
        <v>0</v>
      </c>
      <c r="EA228" s="7">
        <v>0</v>
      </c>
      <c r="EB228" s="6">
        <v>0</v>
      </c>
      <c r="EC228" s="6">
        <v>0</v>
      </c>
      <c r="ED228" s="6">
        <v>0</v>
      </c>
      <c r="EE228" s="6">
        <v>0</v>
      </c>
      <c r="EF228" s="6">
        <v>0</v>
      </c>
      <c r="EG228" s="6">
        <v>0</v>
      </c>
      <c r="EH228" s="6">
        <v>0</v>
      </c>
      <c r="EI228" s="6">
        <v>0</v>
      </c>
      <c r="EJ228" s="6">
        <v>0</v>
      </c>
      <c r="EK228" s="6">
        <v>0</v>
      </c>
      <c r="EL228" s="6">
        <v>0</v>
      </c>
      <c r="EM228" s="6">
        <v>0</v>
      </c>
      <c r="EN228" s="6">
        <v>0</v>
      </c>
      <c r="EO228" s="6">
        <v>0</v>
      </c>
      <c r="EP228" s="6">
        <v>0</v>
      </c>
      <c r="EQ228" s="6">
        <v>0</v>
      </c>
      <c r="ER228" s="6">
        <v>0</v>
      </c>
      <c r="ES228" s="6">
        <v>0</v>
      </c>
      <c r="ET228" s="6">
        <v>0</v>
      </c>
      <c r="EU228" s="6">
        <v>0</v>
      </c>
      <c r="EV228" s="7">
        <v>0</v>
      </c>
      <c r="EW228" s="6">
        <v>0</v>
      </c>
      <c r="EX228" s="6">
        <v>0</v>
      </c>
      <c r="EY228" s="6">
        <v>0</v>
      </c>
      <c r="EZ228" s="6">
        <v>0</v>
      </c>
      <c r="FA228" s="6">
        <v>0</v>
      </c>
      <c r="FB228" s="6">
        <v>0</v>
      </c>
      <c r="FC228" s="6">
        <v>0</v>
      </c>
      <c r="FD228" s="6">
        <v>0</v>
      </c>
      <c r="FE228" s="6">
        <v>0</v>
      </c>
      <c r="FF228" s="6">
        <v>0</v>
      </c>
      <c r="FG228" s="6">
        <v>0</v>
      </c>
      <c r="FH228" s="6">
        <v>0</v>
      </c>
      <c r="FI228" s="6">
        <v>0</v>
      </c>
      <c r="FJ228" s="6">
        <v>0</v>
      </c>
      <c r="FK228" s="6">
        <v>0</v>
      </c>
      <c r="FL228" s="6">
        <v>0</v>
      </c>
      <c r="FM228" s="6">
        <v>0</v>
      </c>
      <c r="FN228" s="6">
        <v>0</v>
      </c>
      <c r="FO228" s="6">
        <v>0</v>
      </c>
      <c r="FP228" s="6">
        <v>0</v>
      </c>
      <c r="FQ228" s="7">
        <v>0</v>
      </c>
      <c r="FR228" s="6">
        <v>0</v>
      </c>
      <c r="FS228" s="6">
        <v>0</v>
      </c>
      <c r="FT228" s="6">
        <v>0</v>
      </c>
      <c r="FU228" s="6">
        <v>0</v>
      </c>
      <c r="FV228" s="6">
        <v>0</v>
      </c>
      <c r="FW228" s="6">
        <v>0</v>
      </c>
      <c r="FX228" s="6">
        <v>0</v>
      </c>
      <c r="FY228" s="6">
        <v>0</v>
      </c>
      <c r="FZ228" s="6">
        <v>0</v>
      </c>
      <c r="GA228" s="6">
        <v>0</v>
      </c>
      <c r="GB228" s="6">
        <v>0</v>
      </c>
      <c r="GC228" s="6">
        <v>0</v>
      </c>
      <c r="GD228" s="6">
        <v>0</v>
      </c>
      <c r="GE228" s="6">
        <v>0</v>
      </c>
      <c r="GF228" s="6">
        <v>0</v>
      </c>
      <c r="GG228" s="6">
        <v>0</v>
      </c>
      <c r="GH228" s="6">
        <v>0</v>
      </c>
      <c r="GI228" s="6">
        <v>0</v>
      </c>
      <c r="GJ228" s="6">
        <v>0</v>
      </c>
      <c r="GK228" s="6">
        <v>0</v>
      </c>
      <c r="GL228" s="7">
        <v>0</v>
      </c>
      <c r="GM228" s="6">
        <v>0</v>
      </c>
      <c r="GN228" s="6">
        <v>0</v>
      </c>
      <c r="GO228" s="6">
        <v>0</v>
      </c>
      <c r="GP228" s="6">
        <v>0</v>
      </c>
      <c r="GQ228" s="6">
        <v>0</v>
      </c>
      <c r="GR228" s="6">
        <v>0</v>
      </c>
      <c r="GS228" s="6">
        <v>0</v>
      </c>
      <c r="GT228" s="6">
        <v>0</v>
      </c>
      <c r="GU228" s="6">
        <v>0</v>
      </c>
      <c r="GV228" s="6">
        <v>0</v>
      </c>
      <c r="GW228" s="6">
        <v>0</v>
      </c>
      <c r="GX228" s="6">
        <v>0</v>
      </c>
      <c r="GY228" s="6">
        <v>0</v>
      </c>
      <c r="GZ228" s="6">
        <v>0</v>
      </c>
      <c r="HA228" s="6">
        <v>0</v>
      </c>
      <c r="HB228" s="6">
        <v>0</v>
      </c>
      <c r="HC228" s="6">
        <v>0</v>
      </c>
      <c r="HD228" s="6">
        <v>0</v>
      </c>
      <c r="HE228" s="6">
        <v>0</v>
      </c>
      <c r="HF228" s="6">
        <v>0</v>
      </c>
      <c r="HG228" s="7">
        <v>0</v>
      </c>
      <c r="HH228" s="6">
        <v>0</v>
      </c>
      <c r="HI228" s="6">
        <v>0</v>
      </c>
      <c r="HJ228" s="6">
        <v>0</v>
      </c>
      <c r="HK228" s="6">
        <v>0</v>
      </c>
      <c r="HL228" s="6">
        <v>0</v>
      </c>
      <c r="HM228" s="6">
        <v>0</v>
      </c>
      <c r="HN228" s="6">
        <v>0</v>
      </c>
      <c r="HO228" s="6">
        <v>0</v>
      </c>
      <c r="HP228" s="6">
        <v>0</v>
      </c>
      <c r="HQ228" s="6">
        <v>0</v>
      </c>
      <c r="HR228" s="6">
        <v>0</v>
      </c>
      <c r="HS228" s="6">
        <v>0</v>
      </c>
      <c r="HT228" s="6">
        <v>0</v>
      </c>
      <c r="HU228" s="6">
        <v>0</v>
      </c>
      <c r="HV228" s="6">
        <v>0</v>
      </c>
      <c r="HW228" s="6">
        <v>0</v>
      </c>
      <c r="HX228" s="6">
        <v>0</v>
      </c>
      <c r="HY228" s="6">
        <v>0</v>
      </c>
      <c r="HZ228" s="6">
        <v>0</v>
      </c>
      <c r="IA228" s="6">
        <v>0</v>
      </c>
      <c r="IB228" s="7">
        <v>0</v>
      </c>
    </row>
    <row r="229" spans="3:236" ht="14">
      <c r="C229" s="5" t="s">
        <v>235</v>
      </c>
      <c r="D229" s="8"/>
      <c r="E229" s="8"/>
      <c r="F229" s="8"/>
      <c r="G229" s="8"/>
      <c r="H229" s="8"/>
      <c r="I229" s="6">
        <v>183896</v>
      </c>
      <c r="J229" s="6">
        <v>174439</v>
      </c>
      <c r="K229" s="6">
        <v>201442</v>
      </c>
      <c r="L229" s="19">
        <v>211047</v>
      </c>
      <c r="M229" s="17"/>
      <c r="N229" s="18"/>
      <c r="O229" s="6">
        <v>264189</v>
      </c>
      <c r="P229" s="6">
        <v>197693</v>
      </c>
      <c r="Q229" s="6">
        <v>189251</v>
      </c>
      <c r="R229" s="6">
        <v>192576</v>
      </c>
      <c r="S229" s="6">
        <v>225549</v>
      </c>
      <c r="T229" s="6">
        <v>201109</v>
      </c>
      <c r="U229" s="6">
        <v>185477</v>
      </c>
      <c r="V229" s="6">
        <v>224931</v>
      </c>
      <c r="W229" s="6">
        <v>248135</v>
      </c>
      <c r="X229" s="6">
        <v>462700</v>
      </c>
      <c r="Y229" s="6">
        <v>367058</v>
      </c>
      <c r="Z229" s="7">
        <v>235299.46666666699</v>
      </c>
      <c r="AA229" s="8"/>
      <c r="AB229" s="8"/>
      <c r="AC229" s="8"/>
      <c r="AD229" s="8"/>
      <c r="AE229" s="8"/>
      <c r="AF229" s="6">
        <v>0</v>
      </c>
      <c r="AG229" s="6">
        <v>0</v>
      </c>
      <c r="AH229" s="6">
        <v>0</v>
      </c>
      <c r="AI229" s="6">
        <v>0</v>
      </c>
      <c r="AJ229" s="6">
        <v>0</v>
      </c>
      <c r="AK229" s="6">
        <v>0</v>
      </c>
      <c r="AL229" s="6">
        <v>0</v>
      </c>
      <c r="AM229" s="6">
        <v>0</v>
      </c>
      <c r="AN229" s="6">
        <v>0</v>
      </c>
      <c r="AO229" s="6">
        <v>0</v>
      </c>
      <c r="AP229" s="6">
        <v>0</v>
      </c>
      <c r="AQ229" s="6">
        <v>0</v>
      </c>
      <c r="AR229" s="6">
        <v>0</v>
      </c>
      <c r="AS229" s="6">
        <v>0</v>
      </c>
      <c r="AT229" s="6">
        <v>0</v>
      </c>
      <c r="AU229" s="7">
        <v>0</v>
      </c>
      <c r="AV229" s="8"/>
      <c r="AW229" s="8"/>
      <c r="AX229" s="8"/>
      <c r="AY229" s="8"/>
      <c r="AZ229" s="8"/>
      <c r="BA229" s="6">
        <v>212331</v>
      </c>
      <c r="BB229" s="6">
        <v>208689</v>
      </c>
      <c r="BC229" s="6">
        <v>233527</v>
      </c>
      <c r="BD229" s="6">
        <v>235853</v>
      </c>
      <c r="BE229" s="6">
        <v>347654</v>
      </c>
      <c r="BF229" s="6">
        <v>260682</v>
      </c>
      <c r="BG229" s="6">
        <v>230542</v>
      </c>
      <c r="BH229" s="6">
        <v>251685</v>
      </c>
      <c r="BI229" s="6">
        <v>284739</v>
      </c>
      <c r="BJ229" s="6">
        <v>248066</v>
      </c>
      <c r="BK229" s="6">
        <v>213581</v>
      </c>
      <c r="BL229" s="6">
        <v>248467</v>
      </c>
      <c r="BM229" s="6">
        <v>271004</v>
      </c>
      <c r="BN229" s="6">
        <v>1231175</v>
      </c>
      <c r="BO229" s="6">
        <v>964562</v>
      </c>
      <c r="BP229" s="7">
        <v>362837.13333333301</v>
      </c>
      <c r="BQ229" s="8"/>
      <c r="BR229" s="8"/>
      <c r="BS229" s="8"/>
      <c r="BT229" s="8"/>
      <c r="BU229" s="8"/>
      <c r="BV229" s="6">
        <v>0</v>
      </c>
      <c r="BW229" s="6">
        <v>0</v>
      </c>
      <c r="BX229" s="6">
        <v>0</v>
      </c>
      <c r="BY229" s="6">
        <v>0</v>
      </c>
      <c r="BZ229" s="6">
        <v>0</v>
      </c>
      <c r="CA229" s="6">
        <v>0</v>
      </c>
      <c r="CB229" s="6">
        <v>0</v>
      </c>
      <c r="CC229" s="6">
        <v>0</v>
      </c>
      <c r="CD229" s="6">
        <v>0</v>
      </c>
      <c r="CE229" s="6">
        <v>0</v>
      </c>
      <c r="CF229" s="6">
        <v>0</v>
      </c>
      <c r="CG229" s="6">
        <v>0</v>
      </c>
      <c r="CH229" s="6">
        <v>0</v>
      </c>
      <c r="CI229" s="6">
        <v>0</v>
      </c>
      <c r="CJ229" s="6">
        <v>0</v>
      </c>
      <c r="CK229" s="7">
        <v>0</v>
      </c>
      <c r="CL229" s="8"/>
      <c r="CM229" s="8"/>
      <c r="CN229" s="8"/>
      <c r="CO229" s="8"/>
      <c r="CP229" s="8"/>
      <c r="CQ229" s="6">
        <v>0</v>
      </c>
      <c r="CR229" s="6">
        <v>0</v>
      </c>
      <c r="CS229" s="6">
        <v>0</v>
      </c>
      <c r="CT229" s="6">
        <v>0</v>
      </c>
      <c r="CU229" s="6">
        <v>0</v>
      </c>
      <c r="CV229" s="6">
        <v>0</v>
      </c>
      <c r="CW229" s="6">
        <v>0</v>
      </c>
      <c r="CX229" s="6">
        <v>0</v>
      </c>
      <c r="CY229" s="6">
        <v>0</v>
      </c>
      <c r="CZ229" s="6">
        <v>0</v>
      </c>
      <c r="DA229" s="6">
        <v>0</v>
      </c>
      <c r="DB229" s="6">
        <v>0</v>
      </c>
      <c r="DC229" s="6">
        <v>0</v>
      </c>
      <c r="DD229" s="6">
        <v>0</v>
      </c>
      <c r="DE229" s="6">
        <v>0</v>
      </c>
      <c r="DF229" s="7">
        <v>0</v>
      </c>
      <c r="DG229" s="8"/>
      <c r="DH229" s="8"/>
      <c r="DI229" s="8"/>
      <c r="DJ229" s="8"/>
      <c r="DK229" s="8"/>
      <c r="DL229" s="6">
        <v>0</v>
      </c>
      <c r="DM229" s="6">
        <v>0</v>
      </c>
      <c r="DN229" s="6">
        <v>0</v>
      </c>
      <c r="DO229" s="6">
        <v>0</v>
      </c>
      <c r="DP229" s="6">
        <v>0</v>
      </c>
      <c r="DQ229" s="6">
        <v>0</v>
      </c>
      <c r="DR229" s="6">
        <v>0</v>
      </c>
      <c r="DS229" s="6">
        <v>0</v>
      </c>
      <c r="DT229" s="6">
        <v>0</v>
      </c>
      <c r="DU229" s="6">
        <v>0</v>
      </c>
      <c r="DV229" s="6">
        <v>0</v>
      </c>
      <c r="DW229" s="6">
        <v>0</v>
      </c>
      <c r="DX229" s="6">
        <v>0</v>
      </c>
      <c r="DY229" s="6">
        <v>0</v>
      </c>
      <c r="DZ229" s="6">
        <v>0</v>
      </c>
      <c r="EA229" s="7">
        <v>0</v>
      </c>
      <c r="EB229" s="8"/>
      <c r="EC229" s="8"/>
      <c r="ED229" s="8"/>
      <c r="EE229" s="8"/>
      <c r="EF229" s="8"/>
      <c r="EG229" s="6">
        <v>0</v>
      </c>
      <c r="EH229" s="6">
        <v>0</v>
      </c>
      <c r="EI229" s="6">
        <v>0</v>
      </c>
      <c r="EJ229" s="6">
        <v>0</v>
      </c>
      <c r="EK229" s="6">
        <v>0</v>
      </c>
      <c r="EL229" s="6">
        <v>0</v>
      </c>
      <c r="EM229" s="6">
        <v>0</v>
      </c>
      <c r="EN229" s="6">
        <v>0</v>
      </c>
      <c r="EO229" s="6">
        <v>0</v>
      </c>
      <c r="EP229" s="6">
        <v>0</v>
      </c>
      <c r="EQ229" s="6">
        <v>0</v>
      </c>
      <c r="ER229" s="6">
        <v>0</v>
      </c>
      <c r="ES229" s="6">
        <v>0</v>
      </c>
      <c r="ET229" s="6">
        <v>0</v>
      </c>
      <c r="EU229" s="6">
        <v>0</v>
      </c>
      <c r="EV229" s="7">
        <v>0</v>
      </c>
      <c r="EW229" s="8"/>
      <c r="EX229" s="8"/>
      <c r="EY229" s="8"/>
      <c r="EZ229" s="8"/>
      <c r="FA229" s="8"/>
      <c r="FB229" s="6">
        <v>0</v>
      </c>
      <c r="FC229" s="6">
        <v>0</v>
      </c>
      <c r="FD229" s="6">
        <v>0</v>
      </c>
      <c r="FE229" s="6">
        <v>0</v>
      </c>
      <c r="FF229" s="6">
        <v>0</v>
      </c>
      <c r="FG229" s="6">
        <v>0</v>
      </c>
      <c r="FH229" s="6">
        <v>0</v>
      </c>
      <c r="FI229" s="6">
        <v>0</v>
      </c>
      <c r="FJ229" s="6">
        <v>0</v>
      </c>
      <c r="FK229" s="6">
        <v>0</v>
      </c>
      <c r="FL229" s="6">
        <v>0</v>
      </c>
      <c r="FM229" s="6">
        <v>0</v>
      </c>
      <c r="FN229" s="6">
        <v>0</v>
      </c>
      <c r="FO229" s="6">
        <v>0</v>
      </c>
      <c r="FP229" s="6">
        <v>0</v>
      </c>
      <c r="FQ229" s="7">
        <v>0</v>
      </c>
      <c r="FR229" s="8"/>
      <c r="FS229" s="8"/>
      <c r="FT229" s="8"/>
      <c r="FU229" s="8"/>
      <c r="FV229" s="8"/>
      <c r="FW229" s="6">
        <v>0</v>
      </c>
      <c r="FX229" s="6">
        <v>0</v>
      </c>
      <c r="FY229" s="6">
        <v>0</v>
      </c>
      <c r="FZ229" s="6">
        <v>0</v>
      </c>
      <c r="GA229" s="6">
        <v>0</v>
      </c>
      <c r="GB229" s="6">
        <v>0</v>
      </c>
      <c r="GC229" s="6">
        <v>0</v>
      </c>
      <c r="GD229" s="6">
        <v>0</v>
      </c>
      <c r="GE229" s="6">
        <v>0</v>
      </c>
      <c r="GF229" s="6">
        <v>0</v>
      </c>
      <c r="GG229" s="6">
        <v>0</v>
      </c>
      <c r="GH229" s="6">
        <v>0</v>
      </c>
      <c r="GI229" s="6">
        <v>0</v>
      </c>
      <c r="GJ229" s="6">
        <v>0</v>
      </c>
      <c r="GK229" s="6">
        <v>0</v>
      </c>
      <c r="GL229" s="7">
        <v>0</v>
      </c>
      <c r="GM229" s="8"/>
      <c r="GN229" s="8"/>
      <c r="GO229" s="8"/>
      <c r="GP229" s="8"/>
      <c r="GQ229" s="8"/>
      <c r="GR229" s="6">
        <v>0</v>
      </c>
      <c r="GS229" s="6">
        <v>0</v>
      </c>
      <c r="GT229" s="6">
        <v>0</v>
      </c>
      <c r="GU229" s="6">
        <v>0</v>
      </c>
      <c r="GV229" s="6">
        <v>0</v>
      </c>
      <c r="GW229" s="6">
        <v>0</v>
      </c>
      <c r="GX229" s="6">
        <v>0</v>
      </c>
      <c r="GY229" s="6">
        <v>0</v>
      </c>
      <c r="GZ229" s="6">
        <v>0</v>
      </c>
      <c r="HA229" s="6">
        <v>0</v>
      </c>
      <c r="HB229" s="6">
        <v>0</v>
      </c>
      <c r="HC229" s="6">
        <v>0</v>
      </c>
      <c r="HD229" s="6">
        <v>0</v>
      </c>
      <c r="HE229" s="6">
        <v>0</v>
      </c>
      <c r="HF229" s="6">
        <v>0</v>
      </c>
      <c r="HG229" s="7">
        <v>0</v>
      </c>
      <c r="HH229" s="8"/>
      <c r="HI229" s="8"/>
      <c r="HJ229" s="8"/>
      <c r="HK229" s="8"/>
      <c r="HL229" s="8"/>
      <c r="HM229" s="6">
        <v>0</v>
      </c>
      <c r="HN229" s="6">
        <v>0</v>
      </c>
      <c r="HO229" s="6">
        <v>0</v>
      </c>
      <c r="HP229" s="6">
        <v>0</v>
      </c>
      <c r="HQ229" s="6">
        <v>0</v>
      </c>
      <c r="HR229" s="6">
        <v>0</v>
      </c>
      <c r="HS229" s="6">
        <v>0</v>
      </c>
      <c r="HT229" s="6">
        <v>0</v>
      </c>
      <c r="HU229" s="6">
        <v>0</v>
      </c>
      <c r="HV229" s="6">
        <v>0</v>
      </c>
      <c r="HW229" s="6">
        <v>0</v>
      </c>
      <c r="HX229" s="6">
        <v>0</v>
      </c>
      <c r="HY229" s="6">
        <v>0</v>
      </c>
      <c r="HZ229" s="6">
        <v>0</v>
      </c>
      <c r="IA229" s="6">
        <v>0</v>
      </c>
      <c r="IB229" s="7">
        <v>0</v>
      </c>
    </row>
    <row r="230" spans="3:236" ht="14">
      <c r="C230" s="5" t="s">
        <v>236</v>
      </c>
      <c r="D230" s="8"/>
      <c r="E230" s="8"/>
      <c r="F230" s="8"/>
      <c r="G230" s="6">
        <v>21078</v>
      </c>
      <c r="H230" s="6">
        <v>22940</v>
      </c>
      <c r="I230" s="6">
        <v>23348</v>
      </c>
      <c r="J230" s="6">
        <v>28836</v>
      </c>
      <c r="K230" s="6">
        <v>44293</v>
      </c>
      <c r="L230" s="19">
        <v>35264</v>
      </c>
      <c r="M230" s="17"/>
      <c r="N230" s="18"/>
      <c r="O230" s="6">
        <v>56938</v>
      </c>
      <c r="P230" s="6">
        <v>42302</v>
      </c>
      <c r="Q230" s="6">
        <v>60103</v>
      </c>
      <c r="R230" s="6">
        <v>49740</v>
      </c>
      <c r="S230" s="6">
        <v>66106</v>
      </c>
      <c r="T230" s="6">
        <v>63938</v>
      </c>
      <c r="U230" s="6">
        <v>114144</v>
      </c>
      <c r="V230" s="6">
        <v>115908</v>
      </c>
      <c r="W230" s="6">
        <v>125956</v>
      </c>
      <c r="X230" s="6">
        <v>129540</v>
      </c>
      <c r="Y230" s="6">
        <v>170413</v>
      </c>
      <c r="Z230" s="7">
        <v>68873.352941176505</v>
      </c>
      <c r="AA230" s="8"/>
      <c r="AB230" s="8"/>
      <c r="AC230" s="8"/>
      <c r="AD230" s="6">
        <v>0</v>
      </c>
      <c r="AE230" s="6">
        <v>0</v>
      </c>
      <c r="AF230" s="6">
        <v>0</v>
      </c>
      <c r="AG230" s="6">
        <v>0</v>
      </c>
      <c r="AH230" s="6">
        <v>0</v>
      </c>
      <c r="AI230" s="6">
        <v>0</v>
      </c>
      <c r="AJ230" s="6">
        <v>0</v>
      </c>
      <c r="AK230" s="6">
        <v>0</v>
      </c>
      <c r="AL230" s="6">
        <v>0</v>
      </c>
      <c r="AM230" s="6">
        <v>0</v>
      </c>
      <c r="AN230" s="6">
        <v>0</v>
      </c>
      <c r="AO230" s="6">
        <v>0</v>
      </c>
      <c r="AP230" s="6">
        <v>0</v>
      </c>
      <c r="AQ230" s="6">
        <v>0</v>
      </c>
      <c r="AR230" s="6">
        <v>0</v>
      </c>
      <c r="AS230" s="6">
        <v>0</v>
      </c>
      <c r="AT230" s="6">
        <v>0</v>
      </c>
      <c r="AU230" s="7">
        <v>0</v>
      </c>
      <c r="AV230" s="8"/>
      <c r="AW230" s="8"/>
      <c r="AX230" s="8"/>
      <c r="AY230" s="6">
        <v>21078</v>
      </c>
      <c r="AZ230" s="6">
        <v>22940</v>
      </c>
      <c r="BA230" s="6">
        <v>23348</v>
      </c>
      <c r="BB230" s="6">
        <v>28836</v>
      </c>
      <c r="BC230" s="6">
        <v>44293</v>
      </c>
      <c r="BD230" s="6">
        <v>35264</v>
      </c>
      <c r="BE230" s="6">
        <v>56938</v>
      </c>
      <c r="BF230" s="6">
        <v>42302</v>
      </c>
      <c r="BG230" s="6">
        <v>60103</v>
      </c>
      <c r="BH230" s="6">
        <v>49740</v>
      </c>
      <c r="BI230" s="6">
        <v>66106</v>
      </c>
      <c r="BJ230" s="6">
        <v>63938</v>
      </c>
      <c r="BK230" s="6">
        <v>114144</v>
      </c>
      <c r="BL230" s="6">
        <v>115908</v>
      </c>
      <c r="BM230" s="6">
        <v>125956</v>
      </c>
      <c r="BN230" s="6">
        <v>129540</v>
      </c>
      <c r="BO230" s="6">
        <v>170413</v>
      </c>
      <c r="BP230" s="7">
        <v>68873.352941176505</v>
      </c>
      <c r="BQ230" s="8"/>
      <c r="BR230" s="8"/>
      <c r="BS230" s="8"/>
      <c r="BT230" s="6">
        <v>0</v>
      </c>
      <c r="BU230" s="6">
        <v>0</v>
      </c>
      <c r="BV230" s="6">
        <v>0</v>
      </c>
      <c r="BW230" s="6">
        <v>0</v>
      </c>
      <c r="BX230" s="6">
        <v>0</v>
      </c>
      <c r="BY230" s="6">
        <v>0</v>
      </c>
      <c r="BZ230" s="6">
        <v>0</v>
      </c>
      <c r="CA230" s="6">
        <v>0</v>
      </c>
      <c r="CB230" s="6">
        <v>0</v>
      </c>
      <c r="CC230" s="6">
        <v>0</v>
      </c>
      <c r="CD230" s="6">
        <v>0</v>
      </c>
      <c r="CE230" s="6">
        <v>0</v>
      </c>
      <c r="CF230" s="6">
        <v>0</v>
      </c>
      <c r="CG230" s="6">
        <v>0</v>
      </c>
      <c r="CH230" s="6">
        <v>0</v>
      </c>
      <c r="CI230" s="6">
        <v>0</v>
      </c>
      <c r="CJ230" s="6">
        <v>0</v>
      </c>
      <c r="CK230" s="7">
        <v>0</v>
      </c>
      <c r="CL230" s="8"/>
      <c r="CM230" s="8"/>
      <c r="CN230" s="8"/>
      <c r="CO230" s="6">
        <v>0</v>
      </c>
      <c r="CP230" s="6">
        <v>0</v>
      </c>
      <c r="CQ230" s="6">
        <v>0</v>
      </c>
      <c r="CR230" s="6">
        <v>0</v>
      </c>
      <c r="CS230" s="6">
        <v>0</v>
      </c>
      <c r="CT230" s="6">
        <v>0</v>
      </c>
      <c r="CU230" s="6">
        <v>0</v>
      </c>
      <c r="CV230" s="6">
        <v>0</v>
      </c>
      <c r="CW230" s="6">
        <v>0</v>
      </c>
      <c r="CX230" s="6">
        <v>0</v>
      </c>
      <c r="CY230" s="6">
        <v>0</v>
      </c>
      <c r="CZ230" s="6">
        <v>0</v>
      </c>
      <c r="DA230" s="6">
        <v>0</v>
      </c>
      <c r="DB230" s="6">
        <v>0</v>
      </c>
      <c r="DC230" s="6">
        <v>0</v>
      </c>
      <c r="DD230" s="6">
        <v>0</v>
      </c>
      <c r="DE230" s="6">
        <v>0</v>
      </c>
      <c r="DF230" s="7">
        <v>0</v>
      </c>
      <c r="DG230" s="8"/>
      <c r="DH230" s="8"/>
      <c r="DI230" s="8"/>
      <c r="DJ230" s="6">
        <v>0</v>
      </c>
      <c r="DK230" s="6">
        <v>0</v>
      </c>
      <c r="DL230" s="6">
        <v>0</v>
      </c>
      <c r="DM230" s="6">
        <v>0</v>
      </c>
      <c r="DN230" s="6">
        <v>0</v>
      </c>
      <c r="DO230" s="6">
        <v>0</v>
      </c>
      <c r="DP230" s="6">
        <v>0</v>
      </c>
      <c r="DQ230" s="6">
        <v>0</v>
      </c>
      <c r="DR230" s="6">
        <v>0</v>
      </c>
      <c r="DS230" s="6">
        <v>0</v>
      </c>
      <c r="DT230" s="6">
        <v>0</v>
      </c>
      <c r="DU230" s="6">
        <v>0</v>
      </c>
      <c r="DV230" s="6">
        <v>0</v>
      </c>
      <c r="DW230" s="6">
        <v>0</v>
      </c>
      <c r="DX230" s="6">
        <v>0</v>
      </c>
      <c r="DY230" s="6">
        <v>0</v>
      </c>
      <c r="DZ230" s="6">
        <v>0</v>
      </c>
      <c r="EA230" s="7">
        <v>0</v>
      </c>
      <c r="EB230" s="8"/>
      <c r="EC230" s="8"/>
      <c r="ED230" s="8"/>
      <c r="EE230" s="6">
        <v>0</v>
      </c>
      <c r="EF230" s="6">
        <v>0</v>
      </c>
      <c r="EG230" s="6">
        <v>0</v>
      </c>
      <c r="EH230" s="6">
        <v>0</v>
      </c>
      <c r="EI230" s="6">
        <v>0</v>
      </c>
      <c r="EJ230" s="6">
        <v>0</v>
      </c>
      <c r="EK230" s="6">
        <v>0</v>
      </c>
      <c r="EL230" s="6">
        <v>0</v>
      </c>
      <c r="EM230" s="6">
        <v>0</v>
      </c>
      <c r="EN230" s="6">
        <v>0</v>
      </c>
      <c r="EO230" s="6">
        <v>0</v>
      </c>
      <c r="EP230" s="6">
        <v>0</v>
      </c>
      <c r="EQ230" s="6">
        <v>0</v>
      </c>
      <c r="ER230" s="6">
        <v>0</v>
      </c>
      <c r="ES230" s="6">
        <v>0</v>
      </c>
      <c r="ET230" s="6">
        <v>0</v>
      </c>
      <c r="EU230" s="6">
        <v>0</v>
      </c>
      <c r="EV230" s="7">
        <v>0</v>
      </c>
      <c r="EW230" s="8"/>
      <c r="EX230" s="8"/>
      <c r="EY230" s="8"/>
      <c r="EZ230" s="6">
        <v>0</v>
      </c>
      <c r="FA230" s="6">
        <v>0</v>
      </c>
      <c r="FB230" s="6">
        <v>0</v>
      </c>
      <c r="FC230" s="6">
        <v>0</v>
      </c>
      <c r="FD230" s="6">
        <v>0</v>
      </c>
      <c r="FE230" s="6">
        <v>0</v>
      </c>
      <c r="FF230" s="6">
        <v>0</v>
      </c>
      <c r="FG230" s="6">
        <v>0</v>
      </c>
      <c r="FH230" s="6">
        <v>0</v>
      </c>
      <c r="FI230" s="6">
        <v>0</v>
      </c>
      <c r="FJ230" s="6">
        <v>0</v>
      </c>
      <c r="FK230" s="6">
        <v>0</v>
      </c>
      <c r="FL230" s="6">
        <v>0</v>
      </c>
      <c r="FM230" s="6">
        <v>0</v>
      </c>
      <c r="FN230" s="6">
        <v>0</v>
      </c>
      <c r="FO230" s="6">
        <v>0</v>
      </c>
      <c r="FP230" s="6">
        <v>0</v>
      </c>
      <c r="FQ230" s="7">
        <v>0</v>
      </c>
      <c r="FR230" s="8"/>
      <c r="FS230" s="8"/>
      <c r="FT230" s="8"/>
      <c r="FU230" s="6">
        <v>0</v>
      </c>
      <c r="FV230" s="6">
        <v>0</v>
      </c>
      <c r="FW230" s="6">
        <v>0</v>
      </c>
      <c r="FX230" s="6">
        <v>0</v>
      </c>
      <c r="FY230" s="6">
        <v>0</v>
      </c>
      <c r="FZ230" s="6">
        <v>0</v>
      </c>
      <c r="GA230" s="6">
        <v>0</v>
      </c>
      <c r="GB230" s="6">
        <v>0</v>
      </c>
      <c r="GC230" s="6">
        <v>0</v>
      </c>
      <c r="GD230" s="6">
        <v>0</v>
      </c>
      <c r="GE230" s="6">
        <v>0</v>
      </c>
      <c r="GF230" s="6">
        <v>0</v>
      </c>
      <c r="GG230" s="6">
        <v>0</v>
      </c>
      <c r="GH230" s="6">
        <v>0</v>
      </c>
      <c r="GI230" s="6">
        <v>0</v>
      </c>
      <c r="GJ230" s="6">
        <v>0</v>
      </c>
      <c r="GK230" s="6">
        <v>0</v>
      </c>
      <c r="GL230" s="7">
        <v>0</v>
      </c>
      <c r="GM230" s="8"/>
      <c r="GN230" s="8"/>
      <c r="GO230" s="8"/>
      <c r="GP230" s="6">
        <v>0</v>
      </c>
      <c r="GQ230" s="6">
        <v>0</v>
      </c>
      <c r="GR230" s="6">
        <v>0</v>
      </c>
      <c r="GS230" s="6">
        <v>0</v>
      </c>
      <c r="GT230" s="6">
        <v>0</v>
      </c>
      <c r="GU230" s="6">
        <v>0</v>
      </c>
      <c r="GV230" s="6">
        <v>0</v>
      </c>
      <c r="GW230" s="6">
        <v>0</v>
      </c>
      <c r="GX230" s="6">
        <v>0</v>
      </c>
      <c r="GY230" s="6">
        <v>0</v>
      </c>
      <c r="GZ230" s="6">
        <v>0</v>
      </c>
      <c r="HA230" s="6">
        <v>0</v>
      </c>
      <c r="HB230" s="6">
        <v>0</v>
      </c>
      <c r="HC230" s="6">
        <v>0</v>
      </c>
      <c r="HD230" s="6">
        <v>0</v>
      </c>
      <c r="HE230" s="6">
        <v>0</v>
      </c>
      <c r="HF230" s="6">
        <v>0</v>
      </c>
      <c r="HG230" s="7">
        <v>0</v>
      </c>
      <c r="HH230" s="8"/>
      <c r="HI230" s="8"/>
      <c r="HJ230" s="8"/>
      <c r="HK230" s="6">
        <v>0</v>
      </c>
      <c r="HL230" s="6">
        <v>0</v>
      </c>
      <c r="HM230" s="6">
        <v>0</v>
      </c>
      <c r="HN230" s="6">
        <v>0</v>
      </c>
      <c r="HO230" s="6">
        <v>0</v>
      </c>
      <c r="HP230" s="6">
        <v>0</v>
      </c>
      <c r="HQ230" s="6">
        <v>0</v>
      </c>
      <c r="HR230" s="6">
        <v>0</v>
      </c>
      <c r="HS230" s="6">
        <v>0</v>
      </c>
      <c r="HT230" s="6">
        <v>0</v>
      </c>
      <c r="HU230" s="6">
        <v>0</v>
      </c>
      <c r="HV230" s="6">
        <v>0</v>
      </c>
      <c r="HW230" s="6">
        <v>0</v>
      </c>
      <c r="HX230" s="6">
        <v>0</v>
      </c>
      <c r="HY230" s="6">
        <v>0</v>
      </c>
      <c r="HZ230" s="6">
        <v>0</v>
      </c>
      <c r="IA230" s="6">
        <v>0</v>
      </c>
      <c r="IB230" s="7">
        <v>0</v>
      </c>
    </row>
    <row r="231" spans="3:236" ht="14">
      <c r="C231" s="5" t="s">
        <v>237</v>
      </c>
      <c r="D231" s="6">
        <v>19542</v>
      </c>
      <c r="E231" s="6">
        <v>0</v>
      </c>
      <c r="F231" s="6">
        <v>0</v>
      </c>
      <c r="G231" s="6">
        <v>0</v>
      </c>
      <c r="H231" s="6">
        <v>20319</v>
      </c>
      <c r="I231" s="6">
        <v>43329</v>
      </c>
      <c r="J231" s="6">
        <v>30380</v>
      </c>
      <c r="K231" s="6">
        <v>36660</v>
      </c>
      <c r="L231" s="19">
        <v>43108</v>
      </c>
      <c r="M231" s="17"/>
      <c r="N231" s="18"/>
      <c r="O231" s="6">
        <v>49246</v>
      </c>
      <c r="P231" s="6">
        <v>59827</v>
      </c>
      <c r="Q231" s="6">
        <v>39065</v>
      </c>
      <c r="R231" s="6">
        <v>45684</v>
      </c>
      <c r="S231" s="6">
        <v>46596</v>
      </c>
      <c r="T231" s="6">
        <v>52234</v>
      </c>
      <c r="U231" s="6">
        <v>40554</v>
      </c>
      <c r="V231" s="6">
        <v>46371</v>
      </c>
      <c r="W231" s="6">
        <v>50784</v>
      </c>
      <c r="X231" s="6">
        <v>49697</v>
      </c>
      <c r="Y231" s="6">
        <v>51606</v>
      </c>
      <c r="Z231" s="7">
        <v>36250.1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0</v>
      </c>
      <c r="AK231" s="6">
        <v>0</v>
      </c>
      <c r="AL231" s="6">
        <v>0</v>
      </c>
      <c r="AM231" s="6">
        <v>0</v>
      </c>
      <c r="AN231" s="6">
        <v>0</v>
      </c>
      <c r="AO231" s="6">
        <v>0</v>
      </c>
      <c r="AP231" s="6">
        <v>0</v>
      </c>
      <c r="AQ231" s="6">
        <v>0</v>
      </c>
      <c r="AR231" s="6">
        <v>0</v>
      </c>
      <c r="AS231" s="6">
        <v>0</v>
      </c>
      <c r="AT231" s="6">
        <v>0</v>
      </c>
      <c r="AU231" s="7">
        <v>0</v>
      </c>
      <c r="AV231" s="6">
        <v>29315</v>
      </c>
      <c r="AW231" s="6">
        <v>0</v>
      </c>
      <c r="AX231" s="6">
        <v>0</v>
      </c>
      <c r="AY231" s="6">
        <v>0</v>
      </c>
      <c r="AZ231" s="6">
        <v>30480</v>
      </c>
      <c r="BA231" s="6">
        <v>64996</v>
      </c>
      <c r="BB231" s="6">
        <v>45572</v>
      </c>
      <c r="BC231" s="6">
        <v>54993</v>
      </c>
      <c r="BD231" s="6">
        <v>64665</v>
      </c>
      <c r="BE231" s="6">
        <v>73872</v>
      </c>
      <c r="BF231" s="6">
        <v>89742</v>
      </c>
      <c r="BG231" s="6">
        <v>58599</v>
      </c>
      <c r="BH231" s="6">
        <v>68527</v>
      </c>
      <c r="BI231" s="6">
        <v>69896</v>
      </c>
      <c r="BJ231" s="6">
        <v>78351</v>
      </c>
      <c r="BK231" s="6">
        <v>60831</v>
      </c>
      <c r="BL231" s="6">
        <v>69558</v>
      </c>
      <c r="BM231" s="6">
        <v>76176</v>
      </c>
      <c r="BN231" s="6">
        <v>74548</v>
      </c>
      <c r="BO231" s="6">
        <v>77411</v>
      </c>
      <c r="BP231" s="7">
        <v>54376.6</v>
      </c>
      <c r="BQ231" s="6">
        <v>0</v>
      </c>
      <c r="BR231" s="6">
        <v>0</v>
      </c>
      <c r="BS231" s="6">
        <v>0</v>
      </c>
      <c r="BT231" s="6">
        <v>0</v>
      </c>
      <c r="BU231" s="6">
        <v>0</v>
      </c>
      <c r="BV231" s="6">
        <v>0</v>
      </c>
      <c r="BW231" s="6">
        <v>0</v>
      </c>
      <c r="BX231" s="6">
        <v>0</v>
      </c>
      <c r="BY231" s="6">
        <v>0</v>
      </c>
      <c r="BZ231" s="6">
        <v>0</v>
      </c>
      <c r="CA231" s="6">
        <v>0</v>
      </c>
      <c r="CB231" s="6">
        <v>0</v>
      </c>
      <c r="CC231" s="6">
        <v>0</v>
      </c>
      <c r="CD231" s="6">
        <v>0</v>
      </c>
      <c r="CE231" s="6">
        <v>0</v>
      </c>
      <c r="CF231" s="6">
        <v>0</v>
      </c>
      <c r="CG231" s="6">
        <v>0</v>
      </c>
      <c r="CH231" s="6">
        <v>0</v>
      </c>
      <c r="CI231" s="6">
        <v>0</v>
      </c>
      <c r="CJ231" s="6">
        <v>0</v>
      </c>
      <c r="CK231" s="7">
        <v>0</v>
      </c>
      <c r="CL231" s="6">
        <v>0</v>
      </c>
      <c r="CM231" s="6">
        <v>0</v>
      </c>
      <c r="CN231" s="6">
        <v>0</v>
      </c>
      <c r="CO231" s="6">
        <v>0</v>
      </c>
      <c r="CP231" s="6">
        <v>0</v>
      </c>
      <c r="CQ231" s="6">
        <v>0</v>
      </c>
      <c r="CR231" s="6">
        <v>0</v>
      </c>
      <c r="CS231" s="6">
        <v>0</v>
      </c>
      <c r="CT231" s="6">
        <v>0</v>
      </c>
      <c r="CU231" s="6">
        <v>0</v>
      </c>
      <c r="CV231" s="6">
        <v>0</v>
      </c>
      <c r="CW231" s="6">
        <v>0</v>
      </c>
      <c r="CX231" s="6">
        <v>0</v>
      </c>
      <c r="CY231" s="6">
        <v>0</v>
      </c>
      <c r="CZ231" s="6">
        <v>0</v>
      </c>
      <c r="DA231" s="6">
        <v>0</v>
      </c>
      <c r="DB231" s="6">
        <v>0</v>
      </c>
      <c r="DC231" s="6">
        <v>0</v>
      </c>
      <c r="DD231" s="6">
        <v>0</v>
      </c>
      <c r="DE231" s="6">
        <v>0</v>
      </c>
      <c r="DF231" s="7">
        <v>0</v>
      </c>
      <c r="DG231" s="6">
        <v>0</v>
      </c>
      <c r="DH231" s="6">
        <v>0</v>
      </c>
      <c r="DI231" s="6">
        <v>0</v>
      </c>
      <c r="DJ231" s="6">
        <v>0</v>
      </c>
      <c r="DK231" s="6">
        <v>0</v>
      </c>
      <c r="DL231" s="6">
        <v>0</v>
      </c>
      <c r="DM231" s="6">
        <v>0</v>
      </c>
      <c r="DN231" s="6">
        <v>0</v>
      </c>
      <c r="DO231" s="6">
        <v>0</v>
      </c>
      <c r="DP231" s="6">
        <v>0</v>
      </c>
      <c r="DQ231" s="6">
        <v>0</v>
      </c>
      <c r="DR231" s="6">
        <v>0</v>
      </c>
      <c r="DS231" s="6">
        <v>0</v>
      </c>
      <c r="DT231" s="6">
        <v>0</v>
      </c>
      <c r="DU231" s="6">
        <v>0</v>
      </c>
      <c r="DV231" s="6">
        <v>0</v>
      </c>
      <c r="DW231" s="6">
        <v>0</v>
      </c>
      <c r="DX231" s="6">
        <v>0</v>
      </c>
      <c r="DY231" s="6">
        <v>0</v>
      </c>
      <c r="DZ231" s="6">
        <v>0</v>
      </c>
      <c r="EA231" s="7">
        <v>0</v>
      </c>
      <c r="EB231" s="6">
        <v>0</v>
      </c>
      <c r="EC231" s="6">
        <v>0</v>
      </c>
      <c r="ED231" s="6">
        <v>0</v>
      </c>
      <c r="EE231" s="6">
        <v>0</v>
      </c>
      <c r="EF231" s="6">
        <v>0</v>
      </c>
      <c r="EG231" s="6">
        <v>0</v>
      </c>
      <c r="EH231" s="6">
        <v>0</v>
      </c>
      <c r="EI231" s="6">
        <v>0</v>
      </c>
      <c r="EJ231" s="6">
        <v>0</v>
      </c>
      <c r="EK231" s="6">
        <v>0</v>
      </c>
      <c r="EL231" s="6">
        <v>0</v>
      </c>
      <c r="EM231" s="6">
        <v>0</v>
      </c>
      <c r="EN231" s="6">
        <v>0</v>
      </c>
      <c r="EO231" s="6">
        <v>0</v>
      </c>
      <c r="EP231" s="6">
        <v>0</v>
      </c>
      <c r="EQ231" s="6">
        <v>0</v>
      </c>
      <c r="ER231" s="6">
        <v>0</v>
      </c>
      <c r="ES231" s="6">
        <v>0</v>
      </c>
      <c r="ET231" s="6">
        <v>0</v>
      </c>
      <c r="EU231" s="6">
        <v>0</v>
      </c>
      <c r="EV231" s="7">
        <v>0</v>
      </c>
      <c r="EW231" s="6">
        <v>0</v>
      </c>
      <c r="EX231" s="6">
        <v>0</v>
      </c>
      <c r="EY231" s="6">
        <v>0</v>
      </c>
      <c r="EZ231" s="6">
        <v>0</v>
      </c>
      <c r="FA231" s="6">
        <v>0</v>
      </c>
      <c r="FB231" s="6">
        <v>0</v>
      </c>
      <c r="FC231" s="6">
        <v>0</v>
      </c>
      <c r="FD231" s="6">
        <v>0</v>
      </c>
      <c r="FE231" s="6">
        <v>0</v>
      </c>
      <c r="FF231" s="6">
        <v>0</v>
      </c>
      <c r="FG231" s="6">
        <v>0</v>
      </c>
      <c r="FH231" s="6">
        <v>0</v>
      </c>
      <c r="FI231" s="6">
        <v>0</v>
      </c>
      <c r="FJ231" s="6">
        <v>0</v>
      </c>
      <c r="FK231" s="6">
        <v>0</v>
      </c>
      <c r="FL231" s="6">
        <v>0</v>
      </c>
      <c r="FM231" s="6">
        <v>0</v>
      </c>
      <c r="FN231" s="6">
        <v>0</v>
      </c>
      <c r="FO231" s="6">
        <v>0</v>
      </c>
      <c r="FP231" s="6">
        <v>0</v>
      </c>
      <c r="FQ231" s="7">
        <v>0</v>
      </c>
      <c r="FR231" s="6">
        <v>0</v>
      </c>
      <c r="FS231" s="6">
        <v>0</v>
      </c>
      <c r="FT231" s="6">
        <v>0</v>
      </c>
      <c r="FU231" s="6">
        <v>0</v>
      </c>
      <c r="FV231" s="6">
        <v>0</v>
      </c>
      <c r="FW231" s="6">
        <v>0</v>
      </c>
      <c r="FX231" s="6">
        <v>0</v>
      </c>
      <c r="FY231" s="6">
        <v>0</v>
      </c>
      <c r="FZ231" s="6">
        <v>0</v>
      </c>
      <c r="GA231" s="6">
        <v>0</v>
      </c>
      <c r="GB231" s="6">
        <v>0</v>
      </c>
      <c r="GC231" s="6">
        <v>0</v>
      </c>
      <c r="GD231" s="6">
        <v>0</v>
      </c>
      <c r="GE231" s="6">
        <v>0</v>
      </c>
      <c r="GF231" s="6">
        <v>0</v>
      </c>
      <c r="GG231" s="6">
        <v>0</v>
      </c>
      <c r="GH231" s="6">
        <v>0</v>
      </c>
      <c r="GI231" s="6">
        <v>0</v>
      </c>
      <c r="GJ231" s="6">
        <v>0</v>
      </c>
      <c r="GK231" s="6">
        <v>0</v>
      </c>
      <c r="GL231" s="7">
        <v>0</v>
      </c>
      <c r="GM231" s="6">
        <v>0</v>
      </c>
      <c r="GN231" s="6">
        <v>0</v>
      </c>
      <c r="GO231" s="6">
        <v>0</v>
      </c>
      <c r="GP231" s="6">
        <v>0</v>
      </c>
      <c r="GQ231" s="6">
        <v>0</v>
      </c>
      <c r="GR231" s="6">
        <v>0</v>
      </c>
      <c r="GS231" s="6">
        <v>0</v>
      </c>
      <c r="GT231" s="6">
        <v>0</v>
      </c>
      <c r="GU231" s="6">
        <v>0</v>
      </c>
      <c r="GV231" s="6">
        <v>0</v>
      </c>
      <c r="GW231" s="6">
        <v>0</v>
      </c>
      <c r="GX231" s="6">
        <v>0</v>
      </c>
      <c r="GY231" s="6">
        <v>0</v>
      </c>
      <c r="GZ231" s="6">
        <v>0</v>
      </c>
      <c r="HA231" s="6">
        <v>0</v>
      </c>
      <c r="HB231" s="6">
        <v>0</v>
      </c>
      <c r="HC231" s="6">
        <v>0</v>
      </c>
      <c r="HD231" s="6">
        <v>0</v>
      </c>
      <c r="HE231" s="6">
        <v>0</v>
      </c>
      <c r="HF231" s="6">
        <v>0</v>
      </c>
      <c r="HG231" s="7">
        <v>0</v>
      </c>
      <c r="HH231" s="6">
        <v>0</v>
      </c>
      <c r="HI231" s="6">
        <v>0</v>
      </c>
      <c r="HJ231" s="6">
        <v>0</v>
      </c>
      <c r="HK231" s="6">
        <v>0</v>
      </c>
      <c r="HL231" s="6">
        <v>0</v>
      </c>
      <c r="HM231" s="6">
        <v>0</v>
      </c>
      <c r="HN231" s="6">
        <v>0</v>
      </c>
      <c r="HO231" s="6">
        <v>0</v>
      </c>
      <c r="HP231" s="6">
        <v>0</v>
      </c>
      <c r="HQ231" s="6">
        <v>0</v>
      </c>
      <c r="HR231" s="6">
        <v>0</v>
      </c>
      <c r="HS231" s="6">
        <v>0</v>
      </c>
      <c r="HT231" s="6">
        <v>0</v>
      </c>
      <c r="HU231" s="6">
        <v>0</v>
      </c>
      <c r="HV231" s="6">
        <v>0</v>
      </c>
      <c r="HW231" s="6">
        <v>0</v>
      </c>
      <c r="HX231" s="6">
        <v>0</v>
      </c>
      <c r="HY231" s="6">
        <v>0</v>
      </c>
      <c r="HZ231" s="6">
        <v>0</v>
      </c>
      <c r="IA231" s="6">
        <v>0</v>
      </c>
      <c r="IB231" s="7">
        <v>0</v>
      </c>
    </row>
    <row r="232" spans="3:236" ht="14">
      <c r="C232" s="5" t="s">
        <v>238</v>
      </c>
      <c r="D232" s="6">
        <v>554612</v>
      </c>
      <c r="E232" s="6">
        <v>551208</v>
      </c>
      <c r="F232" s="6">
        <v>604787</v>
      </c>
      <c r="G232" s="6">
        <v>723568</v>
      </c>
      <c r="H232" s="6">
        <v>742016</v>
      </c>
      <c r="I232" s="6">
        <v>684856</v>
      </c>
      <c r="J232" s="6">
        <v>677639</v>
      </c>
      <c r="K232" s="6">
        <v>722458</v>
      </c>
      <c r="L232" s="19">
        <v>632234</v>
      </c>
      <c r="M232" s="17"/>
      <c r="N232" s="18"/>
      <c r="O232" s="6">
        <v>519706</v>
      </c>
      <c r="P232" s="6">
        <v>574410</v>
      </c>
      <c r="Q232" s="6">
        <v>565960</v>
      </c>
      <c r="R232" s="6">
        <v>540475</v>
      </c>
      <c r="S232" s="6">
        <v>520452</v>
      </c>
      <c r="T232" s="6">
        <v>537551</v>
      </c>
      <c r="U232" s="6">
        <v>517763</v>
      </c>
      <c r="V232" s="6">
        <v>514524</v>
      </c>
      <c r="W232" s="6">
        <v>531055</v>
      </c>
      <c r="X232" s="6">
        <v>541825</v>
      </c>
      <c r="Y232" s="6">
        <v>562498</v>
      </c>
      <c r="Z232" s="7">
        <v>590979.85</v>
      </c>
      <c r="AA232" s="6">
        <v>8437</v>
      </c>
      <c r="AB232" s="6">
        <v>10429</v>
      </c>
      <c r="AC232" s="6">
        <v>12107</v>
      </c>
      <c r="AD232" s="6">
        <v>19404</v>
      </c>
      <c r="AE232" s="6">
        <v>12145</v>
      </c>
      <c r="AF232" s="6">
        <v>26041</v>
      </c>
      <c r="AG232" s="6">
        <v>16480</v>
      </c>
      <c r="AH232" s="6">
        <v>10087</v>
      </c>
      <c r="AI232" s="6">
        <v>7741</v>
      </c>
      <c r="AJ232" s="6">
        <v>5647</v>
      </c>
      <c r="AK232" s="6">
        <v>3536</v>
      </c>
      <c r="AL232" s="6">
        <v>3306</v>
      </c>
      <c r="AM232" s="6">
        <v>4145</v>
      </c>
      <c r="AN232" s="6">
        <v>3968</v>
      </c>
      <c r="AO232" s="6">
        <v>2558</v>
      </c>
      <c r="AP232" s="6">
        <v>4281</v>
      </c>
      <c r="AQ232" s="6">
        <v>4448</v>
      </c>
      <c r="AR232" s="6">
        <v>4230</v>
      </c>
      <c r="AS232" s="6">
        <v>3199</v>
      </c>
      <c r="AT232" s="6">
        <v>2465</v>
      </c>
      <c r="AU232" s="7">
        <v>8232.7000000000007</v>
      </c>
      <c r="AV232" s="6">
        <v>779567</v>
      </c>
      <c r="AW232" s="6">
        <v>800633</v>
      </c>
      <c r="AX232" s="6">
        <v>883757</v>
      </c>
      <c r="AY232" s="6">
        <v>1081865</v>
      </c>
      <c r="AZ232" s="6">
        <v>1124313</v>
      </c>
      <c r="BA232" s="6">
        <v>1052824</v>
      </c>
      <c r="BB232" s="6">
        <v>1030486</v>
      </c>
      <c r="BC232" s="6">
        <v>1098384</v>
      </c>
      <c r="BD232" s="6">
        <v>958571</v>
      </c>
      <c r="BE232" s="6">
        <v>796466</v>
      </c>
      <c r="BF232" s="6">
        <v>866868</v>
      </c>
      <c r="BG232" s="6">
        <v>858626</v>
      </c>
      <c r="BH232" s="6">
        <v>820717</v>
      </c>
      <c r="BI232" s="6">
        <v>806665</v>
      </c>
      <c r="BJ232" s="6">
        <v>828997</v>
      </c>
      <c r="BK232" s="6">
        <v>796847</v>
      </c>
      <c r="BL232" s="6">
        <v>784836</v>
      </c>
      <c r="BM232" s="6">
        <v>808403</v>
      </c>
      <c r="BN232" s="6">
        <v>821730</v>
      </c>
      <c r="BO232" s="6">
        <v>847488</v>
      </c>
      <c r="BP232" s="7">
        <v>892402.15</v>
      </c>
      <c r="BQ232" s="6">
        <v>12658</v>
      </c>
      <c r="BR232" s="6">
        <v>15647</v>
      </c>
      <c r="BS232" s="6">
        <v>18165</v>
      </c>
      <c r="BT232" s="6">
        <v>29108</v>
      </c>
      <c r="BU232" s="6">
        <v>18222</v>
      </c>
      <c r="BV232" s="6">
        <v>39065</v>
      </c>
      <c r="BW232" s="6">
        <v>24723</v>
      </c>
      <c r="BX232" s="6">
        <v>15134</v>
      </c>
      <c r="BY232" s="6">
        <v>11615</v>
      </c>
      <c r="BZ232" s="6">
        <v>8474</v>
      </c>
      <c r="CA232" s="6">
        <v>5308</v>
      </c>
      <c r="CB232" s="6">
        <v>4961</v>
      </c>
      <c r="CC232" s="6">
        <v>6221</v>
      </c>
      <c r="CD232" s="6">
        <v>5956</v>
      </c>
      <c r="CE232" s="6">
        <v>3837</v>
      </c>
      <c r="CF232" s="6">
        <v>6422</v>
      </c>
      <c r="CG232" s="6">
        <v>6672</v>
      </c>
      <c r="CH232" s="6">
        <v>6345</v>
      </c>
      <c r="CI232" s="6">
        <v>4797</v>
      </c>
      <c r="CJ232" s="6">
        <v>3698</v>
      </c>
      <c r="CK232" s="7">
        <v>12351.4</v>
      </c>
      <c r="CL232" s="6">
        <v>0</v>
      </c>
      <c r="CM232" s="6">
        <v>0</v>
      </c>
      <c r="CN232" s="6">
        <v>0</v>
      </c>
      <c r="CO232" s="6">
        <v>0</v>
      </c>
      <c r="CP232" s="6">
        <v>0</v>
      </c>
      <c r="CQ232" s="6">
        <v>0</v>
      </c>
      <c r="CR232" s="6">
        <v>0</v>
      </c>
      <c r="CS232" s="6">
        <v>0</v>
      </c>
      <c r="CT232" s="6">
        <v>0</v>
      </c>
      <c r="CU232" s="6">
        <v>0</v>
      </c>
      <c r="CV232" s="6">
        <v>0</v>
      </c>
      <c r="CW232" s="6">
        <v>0</v>
      </c>
      <c r="CX232" s="6">
        <v>0</v>
      </c>
      <c r="CY232" s="6">
        <v>0</v>
      </c>
      <c r="CZ232" s="6">
        <v>0</v>
      </c>
      <c r="DA232" s="6">
        <v>0</v>
      </c>
      <c r="DB232" s="6">
        <v>0</v>
      </c>
      <c r="DC232" s="6">
        <v>0</v>
      </c>
      <c r="DD232" s="6">
        <v>0</v>
      </c>
      <c r="DE232" s="6">
        <v>0</v>
      </c>
      <c r="DF232" s="7">
        <v>0</v>
      </c>
      <c r="DG232" s="6">
        <v>0</v>
      </c>
      <c r="DH232" s="6">
        <v>0</v>
      </c>
      <c r="DI232" s="6">
        <v>0</v>
      </c>
      <c r="DJ232" s="6">
        <v>0</v>
      </c>
      <c r="DK232" s="6">
        <v>0</v>
      </c>
      <c r="DL232" s="6">
        <v>0</v>
      </c>
      <c r="DM232" s="6">
        <v>0</v>
      </c>
      <c r="DN232" s="6">
        <v>0</v>
      </c>
      <c r="DO232" s="6">
        <v>0</v>
      </c>
      <c r="DP232" s="6">
        <v>0</v>
      </c>
      <c r="DQ232" s="6">
        <v>0</v>
      </c>
      <c r="DR232" s="6">
        <v>0</v>
      </c>
      <c r="DS232" s="6">
        <v>0</v>
      </c>
      <c r="DT232" s="6">
        <v>0</v>
      </c>
      <c r="DU232" s="6">
        <v>0</v>
      </c>
      <c r="DV232" s="6">
        <v>0</v>
      </c>
      <c r="DW232" s="6">
        <v>0</v>
      </c>
      <c r="DX232" s="6">
        <v>0</v>
      </c>
      <c r="DY232" s="6">
        <v>0</v>
      </c>
      <c r="DZ232" s="6">
        <v>0</v>
      </c>
      <c r="EA232" s="7">
        <v>0</v>
      </c>
      <c r="EB232" s="6">
        <v>0</v>
      </c>
      <c r="EC232" s="6">
        <v>0</v>
      </c>
      <c r="ED232" s="6">
        <v>0</v>
      </c>
      <c r="EE232" s="6">
        <v>0</v>
      </c>
      <c r="EF232" s="6">
        <v>0</v>
      </c>
      <c r="EG232" s="6">
        <v>0</v>
      </c>
      <c r="EH232" s="6">
        <v>0</v>
      </c>
      <c r="EI232" s="6">
        <v>0</v>
      </c>
      <c r="EJ232" s="6">
        <v>0</v>
      </c>
      <c r="EK232" s="6">
        <v>0</v>
      </c>
      <c r="EL232" s="6">
        <v>0</v>
      </c>
      <c r="EM232" s="6">
        <v>0</v>
      </c>
      <c r="EN232" s="6">
        <v>0</v>
      </c>
      <c r="EO232" s="6">
        <v>0</v>
      </c>
      <c r="EP232" s="6">
        <v>0</v>
      </c>
      <c r="EQ232" s="6">
        <v>0</v>
      </c>
      <c r="ER232" s="6">
        <v>0</v>
      </c>
      <c r="ES232" s="6">
        <v>0</v>
      </c>
      <c r="ET232" s="6">
        <v>0</v>
      </c>
      <c r="EU232" s="6">
        <v>0</v>
      </c>
      <c r="EV232" s="7">
        <v>0</v>
      </c>
      <c r="EW232" s="6">
        <v>0</v>
      </c>
      <c r="EX232" s="6">
        <v>0</v>
      </c>
      <c r="EY232" s="6">
        <v>0</v>
      </c>
      <c r="EZ232" s="6">
        <v>0</v>
      </c>
      <c r="FA232" s="6">
        <v>0</v>
      </c>
      <c r="FB232" s="6">
        <v>0</v>
      </c>
      <c r="FC232" s="6">
        <v>0</v>
      </c>
      <c r="FD232" s="6">
        <v>0</v>
      </c>
      <c r="FE232" s="6">
        <v>0</v>
      </c>
      <c r="FF232" s="6">
        <v>0</v>
      </c>
      <c r="FG232" s="6">
        <v>0</v>
      </c>
      <c r="FH232" s="6">
        <v>0</v>
      </c>
      <c r="FI232" s="6">
        <v>0</v>
      </c>
      <c r="FJ232" s="6">
        <v>0</v>
      </c>
      <c r="FK232" s="6">
        <v>0</v>
      </c>
      <c r="FL232" s="6">
        <v>0</v>
      </c>
      <c r="FM232" s="6">
        <v>0</v>
      </c>
      <c r="FN232" s="6">
        <v>0</v>
      </c>
      <c r="FO232" s="6">
        <v>0</v>
      </c>
      <c r="FP232" s="6">
        <v>0</v>
      </c>
      <c r="FQ232" s="7">
        <v>0</v>
      </c>
      <c r="FR232" s="6">
        <v>0</v>
      </c>
      <c r="FS232" s="6">
        <v>0</v>
      </c>
      <c r="FT232" s="6">
        <v>0</v>
      </c>
      <c r="FU232" s="6">
        <v>0</v>
      </c>
      <c r="FV232" s="6">
        <v>0</v>
      </c>
      <c r="FW232" s="6">
        <v>0</v>
      </c>
      <c r="FX232" s="6">
        <v>0</v>
      </c>
      <c r="FY232" s="6">
        <v>0</v>
      </c>
      <c r="FZ232" s="6">
        <v>0</v>
      </c>
      <c r="GA232" s="6">
        <v>0</v>
      </c>
      <c r="GB232" s="6">
        <v>0</v>
      </c>
      <c r="GC232" s="6">
        <v>0</v>
      </c>
      <c r="GD232" s="6">
        <v>0</v>
      </c>
      <c r="GE232" s="6">
        <v>0</v>
      </c>
      <c r="GF232" s="6">
        <v>0</v>
      </c>
      <c r="GG232" s="6">
        <v>0</v>
      </c>
      <c r="GH232" s="6">
        <v>0</v>
      </c>
      <c r="GI232" s="6">
        <v>0</v>
      </c>
      <c r="GJ232" s="6">
        <v>0</v>
      </c>
      <c r="GK232" s="6">
        <v>0</v>
      </c>
      <c r="GL232" s="7">
        <v>0</v>
      </c>
      <c r="GM232" s="6">
        <v>0</v>
      </c>
      <c r="GN232" s="6">
        <v>0</v>
      </c>
      <c r="GO232" s="6">
        <v>0</v>
      </c>
      <c r="GP232" s="6">
        <v>0</v>
      </c>
      <c r="GQ232" s="6">
        <v>0</v>
      </c>
      <c r="GR232" s="6">
        <v>0</v>
      </c>
      <c r="GS232" s="6">
        <v>0</v>
      </c>
      <c r="GT232" s="6">
        <v>0</v>
      </c>
      <c r="GU232" s="6">
        <v>0</v>
      </c>
      <c r="GV232" s="6">
        <v>0</v>
      </c>
      <c r="GW232" s="6">
        <v>0</v>
      </c>
      <c r="GX232" s="6">
        <v>0</v>
      </c>
      <c r="GY232" s="6">
        <v>0</v>
      </c>
      <c r="GZ232" s="6">
        <v>0</v>
      </c>
      <c r="HA232" s="6">
        <v>0</v>
      </c>
      <c r="HB232" s="6">
        <v>0</v>
      </c>
      <c r="HC232" s="6">
        <v>0</v>
      </c>
      <c r="HD232" s="6">
        <v>0</v>
      </c>
      <c r="HE232" s="6">
        <v>0</v>
      </c>
      <c r="HF232" s="6">
        <v>0</v>
      </c>
      <c r="HG232" s="7">
        <v>0</v>
      </c>
      <c r="HH232" s="6">
        <v>0</v>
      </c>
      <c r="HI232" s="6">
        <v>0</v>
      </c>
      <c r="HJ232" s="6">
        <v>0</v>
      </c>
      <c r="HK232" s="6">
        <v>0</v>
      </c>
      <c r="HL232" s="6">
        <v>0</v>
      </c>
      <c r="HM232" s="6">
        <v>0</v>
      </c>
      <c r="HN232" s="6">
        <v>0</v>
      </c>
      <c r="HO232" s="6">
        <v>0</v>
      </c>
      <c r="HP232" s="6">
        <v>0</v>
      </c>
      <c r="HQ232" s="6">
        <v>0</v>
      </c>
      <c r="HR232" s="6">
        <v>0</v>
      </c>
      <c r="HS232" s="6">
        <v>0</v>
      </c>
      <c r="HT232" s="6">
        <v>0</v>
      </c>
      <c r="HU232" s="6">
        <v>0</v>
      </c>
      <c r="HV232" s="6">
        <v>0</v>
      </c>
      <c r="HW232" s="6">
        <v>0</v>
      </c>
      <c r="HX232" s="6">
        <v>0</v>
      </c>
      <c r="HY232" s="6">
        <v>0</v>
      </c>
      <c r="HZ232" s="6">
        <v>0</v>
      </c>
      <c r="IA232" s="6">
        <v>0</v>
      </c>
      <c r="IB232" s="7">
        <v>0</v>
      </c>
    </row>
    <row r="233" spans="3:236" ht="14">
      <c r="C233" s="5" t="s">
        <v>239</v>
      </c>
      <c r="D233" s="6">
        <v>124212</v>
      </c>
      <c r="E233" s="6">
        <v>122116</v>
      </c>
      <c r="F233" s="6">
        <v>108728</v>
      </c>
      <c r="G233" s="6">
        <v>101824</v>
      </c>
      <c r="H233" s="6">
        <v>95188</v>
      </c>
      <c r="I233" s="6">
        <v>85339</v>
      </c>
      <c r="J233" s="6">
        <v>80730</v>
      </c>
      <c r="K233" s="6">
        <v>75932</v>
      </c>
      <c r="L233" s="19">
        <v>78792</v>
      </c>
      <c r="M233" s="17"/>
      <c r="N233" s="18"/>
      <c r="O233" s="6">
        <v>85818</v>
      </c>
      <c r="P233" s="6">
        <v>93204</v>
      </c>
      <c r="Q233" s="6">
        <v>98218</v>
      </c>
      <c r="R233" s="6">
        <v>112680</v>
      </c>
      <c r="S233" s="6">
        <v>100056</v>
      </c>
      <c r="T233" s="6">
        <v>110791</v>
      </c>
      <c r="U233" s="6">
        <v>82369</v>
      </c>
      <c r="V233" s="6">
        <v>88427</v>
      </c>
      <c r="W233" s="6">
        <v>124979</v>
      </c>
      <c r="X233" s="6">
        <v>140303</v>
      </c>
      <c r="Y233" s="6">
        <v>146119</v>
      </c>
      <c r="Z233" s="7">
        <v>102791.25</v>
      </c>
      <c r="AA233" s="6">
        <v>11160</v>
      </c>
      <c r="AB233" s="6">
        <v>11160</v>
      </c>
      <c r="AC233" s="6">
        <v>11160</v>
      </c>
      <c r="AD233" s="6">
        <v>11160</v>
      </c>
      <c r="AE233" s="6">
        <v>11160</v>
      </c>
      <c r="AF233" s="6">
        <v>11160</v>
      </c>
      <c r="AG233" s="6">
        <v>11160</v>
      </c>
      <c r="AH233" s="6">
        <v>11160</v>
      </c>
      <c r="AI233" s="6">
        <v>11160</v>
      </c>
      <c r="AJ233" s="6">
        <v>11160</v>
      </c>
      <c r="AK233" s="6">
        <v>0</v>
      </c>
      <c r="AL233" s="6">
        <v>0</v>
      </c>
      <c r="AM233" s="6">
        <v>0</v>
      </c>
      <c r="AN233" s="6">
        <v>0</v>
      </c>
      <c r="AO233" s="6">
        <v>0</v>
      </c>
      <c r="AP233" s="6">
        <v>0</v>
      </c>
      <c r="AQ233" s="6">
        <v>0</v>
      </c>
      <c r="AR233" s="6">
        <v>0</v>
      </c>
      <c r="AS233" s="6">
        <v>0</v>
      </c>
      <c r="AT233" s="6">
        <v>0</v>
      </c>
      <c r="AU233" s="7">
        <v>5580</v>
      </c>
      <c r="AV233" s="6">
        <v>364092</v>
      </c>
      <c r="AW233" s="6">
        <v>361969</v>
      </c>
      <c r="AX233" s="6">
        <v>322219</v>
      </c>
      <c r="AY233" s="6">
        <v>297688</v>
      </c>
      <c r="AZ233" s="6">
        <v>273635</v>
      </c>
      <c r="BA233" s="6">
        <v>240107</v>
      </c>
      <c r="BB233" s="6">
        <v>225789</v>
      </c>
      <c r="BC233" s="6">
        <v>203687</v>
      </c>
      <c r="BD233" s="6">
        <v>214943</v>
      </c>
      <c r="BE233" s="6">
        <v>216416</v>
      </c>
      <c r="BF233" s="6">
        <v>210665</v>
      </c>
      <c r="BG233" s="6">
        <v>173046</v>
      </c>
      <c r="BH233" s="6">
        <v>196609</v>
      </c>
      <c r="BI233" s="6">
        <v>175686</v>
      </c>
      <c r="BJ233" s="6">
        <v>195447</v>
      </c>
      <c r="BK233" s="6">
        <v>144870</v>
      </c>
      <c r="BL233" s="6">
        <v>161389</v>
      </c>
      <c r="BM233" s="6">
        <v>209546</v>
      </c>
      <c r="BN233" s="6">
        <v>235466</v>
      </c>
      <c r="BO233" s="6">
        <v>240970</v>
      </c>
      <c r="BP233" s="7">
        <v>233211.95</v>
      </c>
      <c r="BQ233" s="6">
        <v>44640</v>
      </c>
      <c r="BR233" s="6">
        <v>44640</v>
      </c>
      <c r="BS233" s="6">
        <v>44640</v>
      </c>
      <c r="BT233" s="6">
        <v>44640</v>
      </c>
      <c r="BU233" s="6">
        <v>44640</v>
      </c>
      <c r="BV233" s="6">
        <v>44640</v>
      </c>
      <c r="BW233" s="6">
        <v>44640</v>
      </c>
      <c r="BX233" s="6">
        <v>44640</v>
      </c>
      <c r="BY233" s="6">
        <v>44640</v>
      </c>
      <c r="BZ233" s="6">
        <v>44640</v>
      </c>
      <c r="CA233" s="6">
        <v>0</v>
      </c>
      <c r="CB233" s="6">
        <v>0</v>
      </c>
      <c r="CC233" s="6">
        <v>0</v>
      </c>
      <c r="CD233" s="6">
        <v>0</v>
      </c>
      <c r="CE233" s="6">
        <v>0</v>
      </c>
      <c r="CF233" s="6">
        <v>0</v>
      </c>
      <c r="CG233" s="6">
        <v>0</v>
      </c>
      <c r="CH233" s="6">
        <v>0</v>
      </c>
      <c r="CI233" s="6">
        <v>0</v>
      </c>
      <c r="CJ233" s="6">
        <v>0</v>
      </c>
      <c r="CK233" s="7">
        <v>22320</v>
      </c>
      <c r="CL233" s="6">
        <v>0</v>
      </c>
      <c r="CM233" s="6">
        <v>0</v>
      </c>
      <c r="CN233" s="6">
        <v>0</v>
      </c>
      <c r="CO233" s="6">
        <v>0</v>
      </c>
      <c r="CP233" s="6">
        <v>0</v>
      </c>
      <c r="CQ233" s="6">
        <v>0</v>
      </c>
      <c r="CR233" s="6">
        <v>0</v>
      </c>
      <c r="CS233" s="6">
        <v>0</v>
      </c>
      <c r="CT233" s="6">
        <v>0</v>
      </c>
      <c r="CU233" s="6">
        <v>0</v>
      </c>
      <c r="CV233" s="6">
        <v>0</v>
      </c>
      <c r="CW233" s="6">
        <v>0</v>
      </c>
      <c r="CX233" s="6">
        <v>0</v>
      </c>
      <c r="CY233" s="6">
        <v>0</v>
      </c>
      <c r="CZ233" s="6">
        <v>0</v>
      </c>
      <c r="DA233" s="6">
        <v>0</v>
      </c>
      <c r="DB233" s="6">
        <v>0</v>
      </c>
      <c r="DC233" s="6">
        <v>0</v>
      </c>
      <c r="DD233" s="6">
        <v>0</v>
      </c>
      <c r="DE233" s="6">
        <v>0</v>
      </c>
      <c r="DF233" s="7">
        <v>0</v>
      </c>
      <c r="DG233" s="6">
        <v>0</v>
      </c>
      <c r="DH233" s="6">
        <v>0</v>
      </c>
      <c r="DI233" s="6">
        <v>0</v>
      </c>
      <c r="DJ233" s="6">
        <v>0</v>
      </c>
      <c r="DK233" s="6">
        <v>0</v>
      </c>
      <c r="DL233" s="6">
        <v>0</v>
      </c>
      <c r="DM233" s="6">
        <v>0</v>
      </c>
      <c r="DN233" s="6">
        <v>0</v>
      </c>
      <c r="DO233" s="6">
        <v>0</v>
      </c>
      <c r="DP233" s="6">
        <v>0</v>
      </c>
      <c r="DQ233" s="6">
        <v>0</v>
      </c>
      <c r="DR233" s="6">
        <v>0</v>
      </c>
      <c r="DS233" s="6">
        <v>0</v>
      </c>
      <c r="DT233" s="6">
        <v>0</v>
      </c>
      <c r="DU233" s="6">
        <v>0</v>
      </c>
      <c r="DV233" s="6">
        <v>0</v>
      </c>
      <c r="DW233" s="6">
        <v>0</v>
      </c>
      <c r="DX233" s="6">
        <v>0</v>
      </c>
      <c r="DY233" s="6">
        <v>0</v>
      </c>
      <c r="DZ233" s="6">
        <v>0</v>
      </c>
      <c r="EA233" s="7">
        <v>0</v>
      </c>
      <c r="EB233" s="6">
        <v>0</v>
      </c>
      <c r="EC233" s="6">
        <v>0</v>
      </c>
      <c r="ED233" s="6">
        <v>0</v>
      </c>
      <c r="EE233" s="6">
        <v>0</v>
      </c>
      <c r="EF233" s="6">
        <v>0</v>
      </c>
      <c r="EG233" s="6">
        <v>0</v>
      </c>
      <c r="EH233" s="6">
        <v>0</v>
      </c>
      <c r="EI233" s="6">
        <v>0</v>
      </c>
      <c r="EJ233" s="6">
        <v>0</v>
      </c>
      <c r="EK233" s="6">
        <v>0</v>
      </c>
      <c r="EL233" s="6">
        <v>0</v>
      </c>
      <c r="EM233" s="6">
        <v>0</v>
      </c>
      <c r="EN233" s="6">
        <v>0</v>
      </c>
      <c r="EO233" s="6">
        <v>0</v>
      </c>
      <c r="EP233" s="6">
        <v>0</v>
      </c>
      <c r="EQ233" s="6">
        <v>0</v>
      </c>
      <c r="ER233" s="6">
        <v>0</v>
      </c>
      <c r="ES233" s="6">
        <v>0</v>
      </c>
      <c r="ET233" s="6">
        <v>0</v>
      </c>
      <c r="EU233" s="6">
        <v>0</v>
      </c>
      <c r="EV233" s="7">
        <v>0</v>
      </c>
      <c r="EW233" s="6">
        <v>0</v>
      </c>
      <c r="EX233" s="6">
        <v>0</v>
      </c>
      <c r="EY233" s="6">
        <v>0</v>
      </c>
      <c r="EZ233" s="6">
        <v>0</v>
      </c>
      <c r="FA233" s="6">
        <v>0</v>
      </c>
      <c r="FB233" s="6">
        <v>0</v>
      </c>
      <c r="FC233" s="6">
        <v>0</v>
      </c>
      <c r="FD233" s="6">
        <v>0</v>
      </c>
      <c r="FE233" s="6">
        <v>0</v>
      </c>
      <c r="FF233" s="6">
        <v>0</v>
      </c>
      <c r="FG233" s="6">
        <v>0</v>
      </c>
      <c r="FH233" s="6">
        <v>0</v>
      </c>
      <c r="FI233" s="6">
        <v>0</v>
      </c>
      <c r="FJ233" s="6">
        <v>0</v>
      </c>
      <c r="FK233" s="6">
        <v>0</v>
      </c>
      <c r="FL233" s="6">
        <v>0</v>
      </c>
      <c r="FM233" s="6">
        <v>0</v>
      </c>
      <c r="FN233" s="6">
        <v>0</v>
      </c>
      <c r="FO233" s="6">
        <v>0</v>
      </c>
      <c r="FP233" s="6">
        <v>0</v>
      </c>
      <c r="FQ233" s="7">
        <v>0</v>
      </c>
      <c r="FR233" s="6">
        <v>0</v>
      </c>
      <c r="FS233" s="6">
        <v>0</v>
      </c>
      <c r="FT233" s="6">
        <v>0</v>
      </c>
      <c r="FU233" s="6">
        <v>0</v>
      </c>
      <c r="FV233" s="6">
        <v>0</v>
      </c>
      <c r="FW233" s="6">
        <v>0</v>
      </c>
      <c r="FX233" s="6">
        <v>0</v>
      </c>
      <c r="FY233" s="6">
        <v>0</v>
      </c>
      <c r="FZ233" s="6">
        <v>0</v>
      </c>
      <c r="GA233" s="6">
        <v>0</v>
      </c>
      <c r="GB233" s="6">
        <v>0</v>
      </c>
      <c r="GC233" s="6">
        <v>0</v>
      </c>
      <c r="GD233" s="6">
        <v>0</v>
      </c>
      <c r="GE233" s="6">
        <v>0</v>
      </c>
      <c r="GF233" s="6">
        <v>0</v>
      </c>
      <c r="GG233" s="6">
        <v>0</v>
      </c>
      <c r="GH233" s="6">
        <v>0</v>
      </c>
      <c r="GI233" s="6">
        <v>0</v>
      </c>
      <c r="GJ233" s="6">
        <v>0</v>
      </c>
      <c r="GK233" s="6">
        <v>0</v>
      </c>
      <c r="GL233" s="7">
        <v>0</v>
      </c>
      <c r="GM233" s="6">
        <v>0</v>
      </c>
      <c r="GN233" s="6">
        <v>0</v>
      </c>
      <c r="GO233" s="6">
        <v>0</v>
      </c>
      <c r="GP233" s="6">
        <v>0</v>
      </c>
      <c r="GQ233" s="6">
        <v>0</v>
      </c>
      <c r="GR233" s="6">
        <v>0</v>
      </c>
      <c r="GS233" s="6">
        <v>0</v>
      </c>
      <c r="GT233" s="6">
        <v>0</v>
      </c>
      <c r="GU233" s="6">
        <v>0</v>
      </c>
      <c r="GV233" s="6">
        <v>0</v>
      </c>
      <c r="GW233" s="6">
        <v>0</v>
      </c>
      <c r="GX233" s="6">
        <v>0</v>
      </c>
      <c r="GY233" s="6">
        <v>0</v>
      </c>
      <c r="GZ233" s="6">
        <v>0</v>
      </c>
      <c r="HA233" s="6">
        <v>0</v>
      </c>
      <c r="HB233" s="6">
        <v>0</v>
      </c>
      <c r="HC233" s="6">
        <v>0</v>
      </c>
      <c r="HD233" s="6">
        <v>0</v>
      </c>
      <c r="HE233" s="6">
        <v>0</v>
      </c>
      <c r="HF233" s="6">
        <v>0</v>
      </c>
      <c r="HG233" s="7">
        <v>0</v>
      </c>
      <c r="HH233" s="6">
        <v>0</v>
      </c>
      <c r="HI233" s="6">
        <v>0</v>
      </c>
      <c r="HJ233" s="6">
        <v>0</v>
      </c>
      <c r="HK233" s="6">
        <v>0</v>
      </c>
      <c r="HL233" s="6">
        <v>0</v>
      </c>
      <c r="HM233" s="6">
        <v>0</v>
      </c>
      <c r="HN233" s="6">
        <v>0</v>
      </c>
      <c r="HO233" s="6">
        <v>0</v>
      </c>
      <c r="HP233" s="6">
        <v>0</v>
      </c>
      <c r="HQ233" s="6">
        <v>0</v>
      </c>
      <c r="HR233" s="6">
        <v>0</v>
      </c>
      <c r="HS233" s="6">
        <v>0</v>
      </c>
      <c r="HT233" s="6">
        <v>0</v>
      </c>
      <c r="HU233" s="6">
        <v>0</v>
      </c>
      <c r="HV233" s="6">
        <v>0</v>
      </c>
      <c r="HW233" s="6">
        <v>0</v>
      </c>
      <c r="HX233" s="6">
        <v>0</v>
      </c>
      <c r="HY233" s="6">
        <v>0</v>
      </c>
      <c r="HZ233" s="6">
        <v>0</v>
      </c>
      <c r="IA233" s="6">
        <v>0</v>
      </c>
      <c r="IB233" s="7">
        <v>0</v>
      </c>
    </row>
    <row r="234" spans="3:236" ht="14">
      <c r="C234" s="5" t="s">
        <v>240</v>
      </c>
      <c r="D234" s="6">
        <v>9405</v>
      </c>
      <c r="E234" s="6">
        <v>9645</v>
      </c>
      <c r="F234" s="6">
        <v>9514</v>
      </c>
      <c r="G234" s="6">
        <v>10147</v>
      </c>
      <c r="H234" s="6">
        <v>12323</v>
      </c>
      <c r="I234" s="6">
        <v>11517</v>
      </c>
      <c r="J234" s="6">
        <v>10913</v>
      </c>
      <c r="K234" s="6">
        <v>7968</v>
      </c>
      <c r="L234" s="19">
        <v>7803</v>
      </c>
      <c r="M234" s="17"/>
      <c r="N234" s="18"/>
      <c r="O234" s="6">
        <v>8026</v>
      </c>
      <c r="P234" s="6">
        <v>7367</v>
      </c>
      <c r="Q234" s="6">
        <v>9853</v>
      </c>
      <c r="R234" s="6">
        <v>12331</v>
      </c>
      <c r="S234" s="6">
        <v>10779</v>
      </c>
      <c r="T234" s="6">
        <v>8276</v>
      </c>
      <c r="U234" s="6">
        <v>7013</v>
      </c>
      <c r="V234" s="6">
        <v>9045</v>
      </c>
      <c r="W234" s="6">
        <v>7589</v>
      </c>
      <c r="X234" s="6">
        <v>9589</v>
      </c>
      <c r="Y234" s="6">
        <v>10738</v>
      </c>
      <c r="Z234" s="7">
        <v>9492.0499999999993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0</v>
      </c>
      <c r="AJ234" s="6">
        <v>0</v>
      </c>
      <c r="AK234" s="6">
        <v>0</v>
      </c>
      <c r="AL234" s="6">
        <v>0</v>
      </c>
      <c r="AM234" s="6">
        <v>0</v>
      </c>
      <c r="AN234" s="6">
        <v>0</v>
      </c>
      <c r="AO234" s="6">
        <v>0</v>
      </c>
      <c r="AP234" s="6">
        <v>0</v>
      </c>
      <c r="AQ234" s="6">
        <v>0</v>
      </c>
      <c r="AR234" s="6">
        <v>0</v>
      </c>
      <c r="AS234" s="6">
        <v>0</v>
      </c>
      <c r="AT234" s="6">
        <v>0</v>
      </c>
      <c r="AU234" s="7">
        <v>0</v>
      </c>
      <c r="AV234" s="6">
        <v>4706</v>
      </c>
      <c r="AW234" s="6">
        <v>4826</v>
      </c>
      <c r="AX234" s="6">
        <v>4761</v>
      </c>
      <c r="AY234" s="6">
        <v>5076</v>
      </c>
      <c r="AZ234" s="6">
        <v>6164</v>
      </c>
      <c r="BA234" s="6">
        <v>5762</v>
      </c>
      <c r="BB234" s="6">
        <v>5458</v>
      </c>
      <c r="BC234" s="6">
        <v>3989</v>
      </c>
      <c r="BD234" s="6">
        <v>3904</v>
      </c>
      <c r="BE234" s="6">
        <v>4015</v>
      </c>
      <c r="BF234" s="6">
        <v>3687</v>
      </c>
      <c r="BG234" s="6">
        <v>14783</v>
      </c>
      <c r="BH234" s="6">
        <v>18499</v>
      </c>
      <c r="BI234" s="6">
        <v>16173</v>
      </c>
      <c r="BJ234" s="6">
        <v>12413</v>
      </c>
      <c r="BK234" s="6">
        <v>10521</v>
      </c>
      <c r="BL234" s="6">
        <v>13566</v>
      </c>
      <c r="BM234" s="6">
        <v>11381</v>
      </c>
      <c r="BN234" s="6">
        <v>14382</v>
      </c>
      <c r="BO234" s="6">
        <v>16107</v>
      </c>
      <c r="BP234" s="7">
        <v>9008.65</v>
      </c>
      <c r="BQ234" s="6">
        <v>0</v>
      </c>
      <c r="BR234" s="6">
        <v>0</v>
      </c>
      <c r="BS234" s="6">
        <v>0</v>
      </c>
      <c r="BT234" s="6">
        <v>0</v>
      </c>
      <c r="BU234" s="6">
        <v>0</v>
      </c>
      <c r="BV234" s="6">
        <v>0</v>
      </c>
      <c r="BW234" s="6">
        <v>0</v>
      </c>
      <c r="BX234" s="6">
        <v>0</v>
      </c>
      <c r="BY234" s="6">
        <v>0</v>
      </c>
      <c r="BZ234" s="6">
        <v>0</v>
      </c>
      <c r="CA234" s="6">
        <v>0</v>
      </c>
      <c r="CB234" s="6">
        <v>0</v>
      </c>
      <c r="CC234" s="6">
        <v>0</v>
      </c>
      <c r="CD234" s="6">
        <v>0</v>
      </c>
      <c r="CE234" s="6">
        <v>0</v>
      </c>
      <c r="CF234" s="6">
        <v>0</v>
      </c>
      <c r="CG234" s="6">
        <v>0</v>
      </c>
      <c r="CH234" s="6">
        <v>0</v>
      </c>
      <c r="CI234" s="6">
        <v>0</v>
      </c>
      <c r="CJ234" s="6">
        <v>0</v>
      </c>
      <c r="CK234" s="7">
        <v>0</v>
      </c>
      <c r="CL234" s="6">
        <v>0</v>
      </c>
      <c r="CM234" s="6">
        <v>0</v>
      </c>
      <c r="CN234" s="6">
        <v>0</v>
      </c>
      <c r="CO234" s="6">
        <v>0</v>
      </c>
      <c r="CP234" s="6">
        <v>0</v>
      </c>
      <c r="CQ234" s="6">
        <v>0</v>
      </c>
      <c r="CR234" s="6">
        <v>0</v>
      </c>
      <c r="CS234" s="6">
        <v>0</v>
      </c>
      <c r="CT234" s="6">
        <v>0</v>
      </c>
      <c r="CU234" s="6">
        <v>0</v>
      </c>
      <c r="CV234" s="6">
        <v>0</v>
      </c>
      <c r="CW234" s="6">
        <v>0</v>
      </c>
      <c r="CX234" s="6">
        <v>0</v>
      </c>
      <c r="CY234" s="6">
        <v>0</v>
      </c>
      <c r="CZ234" s="6">
        <v>0</v>
      </c>
      <c r="DA234" s="6">
        <v>0</v>
      </c>
      <c r="DB234" s="6">
        <v>0</v>
      </c>
      <c r="DC234" s="6">
        <v>0</v>
      </c>
      <c r="DD234" s="6">
        <v>0</v>
      </c>
      <c r="DE234" s="6">
        <v>0</v>
      </c>
      <c r="DF234" s="7">
        <v>0</v>
      </c>
      <c r="DG234" s="6">
        <v>0</v>
      </c>
      <c r="DH234" s="6">
        <v>0</v>
      </c>
      <c r="DI234" s="6">
        <v>0</v>
      </c>
      <c r="DJ234" s="6">
        <v>0</v>
      </c>
      <c r="DK234" s="6">
        <v>0</v>
      </c>
      <c r="DL234" s="6">
        <v>0</v>
      </c>
      <c r="DM234" s="6">
        <v>0</v>
      </c>
      <c r="DN234" s="6">
        <v>0</v>
      </c>
      <c r="DO234" s="6">
        <v>0</v>
      </c>
      <c r="DP234" s="6">
        <v>0</v>
      </c>
      <c r="DQ234" s="6">
        <v>0</v>
      </c>
      <c r="DR234" s="6">
        <v>0</v>
      </c>
      <c r="DS234" s="6">
        <v>0</v>
      </c>
      <c r="DT234" s="6">
        <v>0</v>
      </c>
      <c r="DU234" s="6">
        <v>0</v>
      </c>
      <c r="DV234" s="6">
        <v>0</v>
      </c>
      <c r="DW234" s="6">
        <v>0</v>
      </c>
      <c r="DX234" s="6">
        <v>0</v>
      </c>
      <c r="DY234" s="6">
        <v>0</v>
      </c>
      <c r="DZ234" s="6">
        <v>0</v>
      </c>
      <c r="EA234" s="7">
        <v>0</v>
      </c>
      <c r="EB234" s="6">
        <v>0</v>
      </c>
      <c r="EC234" s="6">
        <v>0</v>
      </c>
      <c r="ED234" s="6">
        <v>0</v>
      </c>
      <c r="EE234" s="6">
        <v>0</v>
      </c>
      <c r="EF234" s="6">
        <v>0</v>
      </c>
      <c r="EG234" s="6">
        <v>0</v>
      </c>
      <c r="EH234" s="6">
        <v>0</v>
      </c>
      <c r="EI234" s="6">
        <v>0</v>
      </c>
      <c r="EJ234" s="6">
        <v>0</v>
      </c>
      <c r="EK234" s="6">
        <v>0</v>
      </c>
      <c r="EL234" s="6">
        <v>0</v>
      </c>
      <c r="EM234" s="6">
        <v>0</v>
      </c>
      <c r="EN234" s="6">
        <v>0</v>
      </c>
      <c r="EO234" s="6">
        <v>0</v>
      </c>
      <c r="EP234" s="6">
        <v>0</v>
      </c>
      <c r="EQ234" s="6">
        <v>0</v>
      </c>
      <c r="ER234" s="6">
        <v>0</v>
      </c>
      <c r="ES234" s="6">
        <v>0</v>
      </c>
      <c r="ET234" s="6">
        <v>0</v>
      </c>
      <c r="EU234" s="6">
        <v>0</v>
      </c>
      <c r="EV234" s="7">
        <v>0</v>
      </c>
      <c r="EW234" s="6">
        <v>0</v>
      </c>
      <c r="EX234" s="6">
        <v>0</v>
      </c>
      <c r="EY234" s="6">
        <v>0</v>
      </c>
      <c r="EZ234" s="6">
        <v>0</v>
      </c>
      <c r="FA234" s="6">
        <v>0</v>
      </c>
      <c r="FB234" s="6">
        <v>0</v>
      </c>
      <c r="FC234" s="6">
        <v>0</v>
      </c>
      <c r="FD234" s="6">
        <v>0</v>
      </c>
      <c r="FE234" s="6">
        <v>0</v>
      </c>
      <c r="FF234" s="6">
        <v>0</v>
      </c>
      <c r="FG234" s="6">
        <v>0</v>
      </c>
      <c r="FH234" s="6">
        <v>0</v>
      </c>
      <c r="FI234" s="6">
        <v>0</v>
      </c>
      <c r="FJ234" s="6">
        <v>0</v>
      </c>
      <c r="FK234" s="6">
        <v>0</v>
      </c>
      <c r="FL234" s="6">
        <v>0</v>
      </c>
      <c r="FM234" s="6">
        <v>0</v>
      </c>
      <c r="FN234" s="6">
        <v>0</v>
      </c>
      <c r="FO234" s="6">
        <v>0</v>
      </c>
      <c r="FP234" s="6">
        <v>0</v>
      </c>
      <c r="FQ234" s="7">
        <v>0</v>
      </c>
      <c r="FR234" s="6">
        <v>0</v>
      </c>
      <c r="FS234" s="6">
        <v>0</v>
      </c>
      <c r="FT234" s="6">
        <v>0</v>
      </c>
      <c r="FU234" s="6">
        <v>0</v>
      </c>
      <c r="FV234" s="6">
        <v>0</v>
      </c>
      <c r="FW234" s="6">
        <v>0</v>
      </c>
      <c r="FX234" s="6">
        <v>0</v>
      </c>
      <c r="FY234" s="6">
        <v>0</v>
      </c>
      <c r="FZ234" s="6">
        <v>0</v>
      </c>
      <c r="GA234" s="6">
        <v>0</v>
      </c>
      <c r="GB234" s="6">
        <v>0</v>
      </c>
      <c r="GC234" s="6">
        <v>0</v>
      </c>
      <c r="GD234" s="6">
        <v>0</v>
      </c>
      <c r="GE234" s="6">
        <v>0</v>
      </c>
      <c r="GF234" s="6">
        <v>0</v>
      </c>
      <c r="GG234" s="6">
        <v>0</v>
      </c>
      <c r="GH234" s="6">
        <v>0</v>
      </c>
      <c r="GI234" s="6">
        <v>0</v>
      </c>
      <c r="GJ234" s="6">
        <v>0</v>
      </c>
      <c r="GK234" s="6">
        <v>0</v>
      </c>
      <c r="GL234" s="7">
        <v>0</v>
      </c>
      <c r="GM234" s="6">
        <v>0</v>
      </c>
      <c r="GN234" s="6">
        <v>0</v>
      </c>
      <c r="GO234" s="6">
        <v>0</v>
      </c>
      <c r="GP234" s="6">
        <v>0</v>
      </c>
      <c r="GQ234" s="6">
        <v>0</v>
      </c>
      <c r="GR234" s="6">
        <v>0</v>
      </c>
      <c r="GS234" s="6">
        <v>0</v>
      </c>
      <c r="GT234" s="6">
        <v>0</v>
      </c>
      <c r="GU234" s="6">
        <v>0</v>
      </c>
      <c r="GV234" s="6">
        <v>0</v>
      </c>
      <c r="GW234" s="6">
        <v>0</v>
      </c>
      <c r="GX234" s="6">
        <v>0</v>
      </c>
      <c r="GY234" s="6">
        <v>0</v>
      </c>
      <c r="GZ234" s="6">
        <v>0</v>
      </c>
      <c r="HA234" s="6">
        <v>0</v>
      </c>
      <c r="HB234" s="6">
        <v>0</v>
      </c>
      <c r="HC234" s="6">
        <v>0</v>
      </c>
      <c r="HD234" s="6">
        <v>0</v>
      </c>
      <c r="HE234" s="6">
        <v>0</v>
      </c>
      <c r="HF234" s="6">
        <v>0</v>
      </c>
      <c r="HG234" s="7">
        <v>0</v>
      </c>
      <c r="HH234" s="6">
        <v>0</v>
      </c>
      <c r="HI234" s="6">
        <v>0</v>
      </c>
      <c r="HJ234" s="6">
        <v>0</v>
      </c>
      <c r="HK234" s="6">
        <v>0</v>
      </c>
      <c r="HL234" s="6">
        <v>0</v>
      </c>
      <c r="HM234" s="6">
        <v>0</v>
      </c>
      <c r="HN234" s="6">
        <v>0</v>
      </c>
      <c r="HO234" s="6">
        <v>0</v>
      </c>
      <c r="HP234" s="6">
        <v>0</v>
      </c>
      <c r="HQ234" s="6">
        <v>0</v>
      </c>
      <c r="HR234" s="6">
        <v>0</v>
      </c>
      <c r="HS234" s="6">
        <v>0</v>
      </c>
      <c r="HT234" s="6">
        <v>0</v>
      </c>
      <c r="HU234" s="6">
        <v>0</v>
      </c>
      <c r="HV234" s="6">
        <v>0</v>
      </c>
      <c r="HW234" s="6">
        <v>0</v>
      </c>
      <c r="HX234" s="6">
        <v>0</v>
      </c>
      <c r="HY234" s="6">
        <v>0</v>
      </c>
      <c r="HZ234" s="6">
        <v>0</v>
      </c>
      <c r="IA234" s="6">
        <v>0</v>
      </c>
      <c r="IB234" s="7">
        <v>0</v>
      </c>
    </row>
    <row r="235" spans="3:236" ht="14">
      <c r="C235" s="5" t="s">
        <v>241</v>
      </c>
      <c r="D235" s="6">
        <v>2113992</v>
      </c>
      <c r="E235" s="6">
        <v>1710983</v>
      </c>
      <c r="F235" s="6">
        <v>1749268</v>
      </c>
      <c r="G235" s="6">
        <v>1883580</v>
      </c>
      <c r="H235" s="6">
        <v>1891307</v>
      </c>
      <c r="I235" s="6">
        <v>1869137</v>
      </c>
      <c r="J235" s="6">
        <v>1888267</v>
      </c>
      <c r="K235" s="6">
        <v>1878006</v>
      </c>
      <c r="L235" s="19">
        <v>597934</v>
      </c>
      <c r="M235" s="17"/>
      <c r="N235" s="18"/>
      <c r="O235" s="6">
        <v>487305</v>
      </c>
      <c r="P235" s="6">
        <v>446174</v>
      </c>
      <c r="Q235" s="6">
        <v>503856</v>
      </c>
      <c r="R235" s="6">
        <v>497225</v>
      </c>
      <c r="S235" s="6">
        <v>483319</v>
      </c>
      <c r="T235" s="6">
        <v>508054</v>
      </c>
      <c r="U235" s="6">
        <v>494541</v>
      </c>
      <c r="V235" s="6">
        <v>522628</v>
      </c>
      <c r="W235" s="6">
        <v>566895</v>
      </c>
      <c r="X235" s="6">
        <v>586514</v>
      </c>
      <c r="Y235" s="6">
        <v>587853</v>
      </c>
      <c r="Z235" s="7">
        <v>1063341.8999999999</v>
      </c>
      <c r="AA235" s="6">
        <v>92253</v>
      </c>
      <c r="AB235" s="6">
        <v>92253</v>
      </c>
      <c r="AC235" s="6">
        <v>92253</v>
      </c>
      <c r="AD235" s="6">
        <v>92253</v>
      </c>
      <c r="AE235" s="6">
        <v>92253</v>
      </c>
      <c r="AF235" s="6">
        <v>92253</v>
      </c>
      <c r="AG235" s="6">
        <v>92253</v>
      </c>
      <c r="AH235" s="6">
        <v>92253</v>
      </c>
      <c r="AI235" s="6">
        <v>142618</v>
      </c>
      <c r="AJ235" s="6">
        <v>137622</v>
      </c>
      <c r="AK235" s="6">
        <v>137944</v>
      </c>
      <c r="AL235" s="6">
        <v>142177</v>
      </c>
      <c r="AM235" s="6">
        <v>139627</v>
      </c>
      <c r="AN235" s="6">
        <v>136093</v>
      </c>
      <c r="AO235" s="6">
        <v>139008</v>
      </c>
      <c r="AP235" s="6">
        <v>136896</v>
      </c>
      <c r="AQ235" s="6">
        <v>134414</v>
      </c>
      <c r="AR235" s="6">
        <v>147471</v>
      </c>
      <c r="AS235" s="6">
        <v>146030</v>
      </c>
      <c r="AT235" s="6">
        <v>136017</v>
      </c>
      <c r="AU235" s="7">
        <v>120697.05</v>
      </c>
      <c r="AV235" s="6">
        <v>5355912</v>
      </c>
      <c r="AW235" s="6">
        <v>4541326</v>
      </c>
      <c r="AX235" s="6">
        <v>4565936</v>
      </c>
      <c r="AY235" s="6">
        <v>4776396</v>
      </c>
      <c r="AZ235" s="6">
        <v>4833984</v>
      </c>
      <c r="BA235" s="6">
        <v>4652588</v>
      </c>
      <c r="BB235" s="6">
        <v>4742343</v>
      </c>
      <c r="BC235" s="6">
        <v>4637790</v>
      </c>
      <c r="BD235" s="6">
        <v>3706851</v>
      </c>
      <c r="BE235" s="6">
        <v>3217083</v>
      </c>
      <c r="BF235" s="6">
        <v>2937705</v>
      </c>
      <c r="BG235" s="6">
        <v>3283470</v>
      </c>
      <c r="BH235" s="6">
        <v>3212366</v>
      </c>
      <c r="BI235" s="6">
        <v>3071143</v>
      </c>
      <c r="BJ235" s="6">
        <v>3234522</v>
      </c>
      <c r="BK235" s="6">
        <v>3085642</v>
      </c>
      <c r="BL235" s="6">
        <v>3305826</v>
      </c>
      <c r="BM235" s="6">
        <v>3481105</v>
      </c>
      <c r="BN235" s="6">
        <v>3545116</v>
      </c>
      <c r="BO235" s="6">
        <v>3497245</v>
      </c>
      <c r="BP235" s="7">
        <v>3884217.45</v>
      </c>
      <c r="BQ235" s="6">
        <v>86544</v>
      </c>
      <c r="BR235" s="6">
        <v>86544</v>
      </c>
      <c r="BS235" s="6">
        <v>86544</v>
      </c>
      <c r="BT235" s="6">
        <v>86544</v>
      </c>
      <c r="BU235" s="6">
        <v>86544</v>
      </c>
      <c r="BV235" s="6">
        <v>86544</v>
      </c>
      <c r="BW235" s="6">
        <v>86544</v>
      </c>
      <c r="BX235" s="6">
        <v>86544</v>
      </c>
      <c r="BY235" s="6">
        <v>71308</v>
      </c>
      <c r="BZ235" s="6">
        <v>68811</v>
      </c>
      <c r="CA235" s="6">
        <v>68972</v>
      </c>
      <c r="CB235" s="6">
        <v>71087</v>
      </c>
      <c r="CC235" s="6">
        <v>69813</v>
      </c>
      <c r="CD235" s="6">
        <v>68045</v>
      </c>
      <c r="CE235" s="6">
        <v>69501</v>
      </c>
      <c r="CF235" s="6">
        <v>68449</v>
      </c>
      <c r="CG235" s="6">
        <v>67208</v>
      </c>
      <c r="CH235" s="6">
        <v>73736</v>
      </c>
      <c r="CI235" s="6">
        <v>73016</v>
      </c>
      <c r="CJ235" s="6">
        <v>68007</v>
      </c>
      <c r="CK235" s="7">
        <v>76515.25</v>
      </c>
      <c r="CL235" s="6">
        <v>27099</v>
      </c>
      <c r="CM235" s="6">
        <v>28240</v>
      </c>
      <c r="CN235" s="6">
        <v>30435</v>
      </c>
      <c r="CO235" s="6">
        <v>26258</v>
      </c>
      <c r="CP235" s="6">
        <v>24560</v>
      </c>
      <c r="CQ235" s="6">
        <v>20669</v>
      </c>
      <c r="CR235" s="6">
        <v>18840</v>
      </c>
      <c r="CS235" s="6">
        <v>18582</v>
      </c>
      <c r="CT235" s="6">
        <v>15724</v>
      </c>
      <c r="CU235" s="6">
        <v>31358</v>
      </c>
      <c r="CV235" s="6">
        <v>29347</v>
      </c>
      <c r="CW235" s="6">
        <v>31798</v>
      </c>
      <c r="CX235" s="6">
        <v>31067</v>
      </c>
      <c r="CY235" s="6">
        <v>26645</v>
      </c>
      <c r="CZ235" s="6">
        <v>28098</v>
      </c>
      <c r="DA235" s="6">
        <v>26999</v>
      </c>
      <c r="DB235" s="6">
        <v>31790</v>
      </c>
      <c r="DC235" s="6">
        <v>30416</v>
      </c>
      <c r="DD235" s="6">
        <v>16365</v>
      </c>
      <c r="DE235" s="6">
        <v>10791</v>
      </c>
      <c r="DF235" s="7">
        <v>25254.05</v>
      </c>
      <c r="DG235" s="6">
        <v>0</v>
      </c>
      <c r="DH235" s="6">
        <v>0</v>
      </c>
      <c r="DI235" s="6">
        <v>0</v>
      </c>
      <c r="DJ235" s="6">
        <v>0</v>
      </c>
      <c r="DK235" s="6">
        <v>0</v>
      </c>
      <c r="DL235" s="6">
        <v>0</v>
      </c>
      <c r="DM235" s="6">
        <v>0</v>
      </c>
      <c r="DN235" s="6">
        <v>0</v>
      </c>
      <c r="DO235" s="6">
        <v>0</v>
      </c>
      <c r="DP235" s="6">
        <v>0</v>
      </c>
      <c r="DQ235" s="6">
        <v>0</v>
      </c>
      <c r="DR235" s="6">
        <v>0</v>
      </c>
      <c r="DS235" s="6">
        <v>0</v>
      </c>
      <c r="DT235" s="6">
        <v>0</v>
      </c>
      <c r="DU235" s="6">
        <v>0</v>
      </c>
      <c r="DV235" s="6">
        <v>0</v>
      </c>
      <c r="DW235" s="6">
        <v>0</v>
      </c>
      <c r="DX235" s="6">
        <v>0</v>
      </c>
      <c r="DY235" s="6">
        <v>0</v>
      </c>
      <c r="DZ235" s="6">
        <v>0</v>
      </c>
      <c r="EA235" s="7">
        <v>0</v>
      </c>
      <c r="EB235" s="6">
        <v>38468</v>
      </c>
      <c r="EC235" s="6">
        <v>40540</v>
      </c>
      <c r="ED235" s="6">
        <v>37196</v>
      </c>
      <c r="EE235" s="6">
        <v>34004</v>
      </c>
      <c r="EF235" s="6">
        <v>35996</v>
      </c>
      <c r="EG235" s="6">
        <v>33480</v>
      </c>
      <c r="EH235" s="6">
        <v>37352</v>
      </c>
      <c r="EI235" s="6">
        <v>31896</v>
      </c>
      <c r="EJ235" s="6">
        <v>30144</v>
      </c>
      <c r="EK235" s="6">
        <v>30436</v>
      </c>
      <c r="EL235" s="6">
        <v>31556</v>
      </c>
      <c r="EM235" s="6">
        <v>36668</v>
      </c>
      <c r="EN235" s="6">
        <v>34176</v>
      </c>
      <c r="EO235" s="6">
        <v>32440</v>
      </c>
      <c r="EP235" s="6">
        <v>34096</v>
      </c>
      <c r="EQ235" s="6">
        <v>32644</v>
      </c>
      <c r="ER235" s="6">
        <v>34156</v>
      </c>
      <c r="ES235" s="6">
        <v>33380</v>
      </c>
      <c r="ET235" s="6">
        <v>39636</v>
      </c>
      <c r="EU235" s="6">
        <v>42732</v>
      </c>
      <c r="EV235" s="7">
        <v>35049.800000000003</v>
      </c>
      <c r="EW235" s="6">
        <v>18156</v>
      </c>
      <c r="EX235" s="6">
        <v>16204</v>
      </c>
      <c r="EY235" s="6">
        <v>15148</v>
      </c>
      <c r="EZ235" s="6">
        <v>14992</v>
      </c>
      <c r="FA235" s="6">
        <v>16100</v>
      </c>
      <c r="FB235" s="6">
        <v>15960</v>
      </c>
      <c r="FC235" s="6">
        <v>14448</v>
      </c>
      <c r="FD235" s="6">
        <v>13284</v>
      </c>
      <c r="FE235" s="6">
        <v>12900</v>
      </c>
      <c r="FF235" s="6">
        <v>15468</v>
      </c>
      <c r="FG235" s="6">
        <v>10708</v>
      </c>
      <c r="FH235" s="6">
        <v>12604</v>
      </c>
      <c r="FI235" s="6">
        <v>10464</v>
      </c>
      <c r="FJ235" s="6">
        <v>9584</v>
      </c>
      <c r="FK235" s="6">
        <v>11652</v>
      </c>
      <c r="FL235" s="6">
        <v>9496</v>
      </c>
      <c r="FM235" s="6">
        <v>10676</v>
      </c>
      <c r="FN235" s="6">
        <v>11592</v>
      </c>
      <c r="FO235" s="6">
        <v>16248</v>
      </c>
      <c r="FP235" s="6">
        <v>16000</v>
      </c>
      <c r="FQ235" s="7">
        <v>13584.2</v>
      </c>
      <c r="FR235" s="6">
        <v>4276</v>
      </c>
      <c r="FS235" s="6">
        <v>4329</v>
      </c>
      <c r="FT235" s="6">
        <v>4879</v>
      </c>
      <c r="FU235" s="6">
        <v>4981</v>
      </c>
      <c r="FV235" s="6">
        <v>5125</v>
      </c>
      <c r="FW235" s="6">
        <v>6085</v>
      </c>
      <c r="FX235" s="6">
        <v>6024</v>
      </c>
      <c r="FY235" s="6">
        <v>5492</v>
      </c>
      <c r="FZ235" s="6">
        <v>6329</v>
      </c>
      <c r="GA235" s="6">
        <v>6297</v>
      </c>
      <c r="GB235" s="6">
        <v>5236</v>
      </c>
      <c r="GC235" s="6">
        <v>5737</v>
      </c>
      <c r="GD235" s="6">
        <v>4981</v>
      </c>
      <c r="GE235" s="6">
        <v>5114</v>
      </c>
      <c r="GF235" s="6">
        <v>5348</v>
      </c>
      <c r="GG235" s="6">
        <v>5669</v>
      </c>
      <c r="GH235" s="6">
        <v>4744</v>
      </c>
      <c r="GI235" s="6">
        <v>5036</v>
      </c>
      <c r="GJ235" s="6">
        <v>5088</v>
      </c>
      <c r="GK235" s="6">
        <v>3753</v>
      </c>
      <c r="GL235" s="7">
        <v>5226.1499999999996</v>
      </c>
      <c r="GM235" s="6">
        <v>0</v>
      </c>
      <c r="GN235" s="6">
        <v>0</v>
      </c>
      <c r="GO235" s="6">
        <v>0</v>
      </c>
      <c r="GP235" s="6">
        <v>0</v>
      </c>
      <c r="GQ235" s="6">
        <v>0</v>
      </c>
      <c r="GR235" s="6">
        <v>0</v>
      </c>
      <c r="GS235" s="6">
        <v>0</v>
      </c>
      <c r="GT235" s="6">
        <v>0</v>
      </c>
      <c r="GU235" s="6">
        <v>0</v>
      </c>
      <c r="GV235" s="6">
        <v>0</v>
      </c>
      <c r="GW235" s="6">
        <v>0</v>
      </c>
      <c r="GX235" s="6">
        <v>0</v>
      </c>
      <c r="GY235" s="6">
        <v>0</v>
      </c>
      <c r="GZ235" s="6">
        <v>0</v>
      </c>
      <c r="HA235" s="6">
        <v>0</v>
      </c>
      <c r="HB235" s="6">
        <v>0</v>
      </c>
      <c r="HC235" s="6">
        <v>0</v>
      </c>
      <c r="HD235" s="6">
        <v>0</v>
      </c>
      <c r="HE235" s="6">
        <v>0</v>
      </c>
      <c r="HF235" s="6">
        <v>0</v>
      </c>
      <c r="HG235" s="7">
        <v>0</v>
      </c>
      <c r="HH235" s="6">
        <v>5995</v>
      </c>
      <c r="HI235" s="6">
        <v>3967</v>
      </c>
      <c r="HJ235" s="6">
        <v>1292</v>
      </c>
      <c r="HK235" s="6">
        <v>3868</v>
      </c>
      <c r="HL235" s="6">
        <v>5833</v>
      </c>
      <c r="HM235" s="6">
        <v>0</v>
      </c>
      <c r="HN235" s="6">
        <v>3819</v>
      </c>
      <c r="HO235" s="6">
        <v>4227</v>
      </c>
      <c r="HP235" s="6">
        <v>4564</v>
      </c>
      <c r="HQ235" s="6">
        <v>4061</v>
      </c>
      <c r="HR235" s="6">
        <v>3852</v>
      </c>
      <c r="HS235" s="6">
        <v>2069</v>
      </c>
      <c r="HT235" s="6">
        <v>3796</v>
      </c>
      <c r="HU235" s="6">
        <v>4389</v>
      </c>
      <c r="HV235" s="6">
        <v>3292</v>
      </c>
      <c r="HW235" s="6">
        <v>1246</v>
      </c>
      <c r="HX235" s="6">
        <v>1748</v>
      </c>
      <c r="HY235" s="6">
        <v>2215</v>
      </c>
      <c r="HZ235" s="6">
        <v>3102</v>
      </c>
      <c r="IA235" s="6">
        <v>4191</v>
      </c>
      <c r="IB235" s="7">
        <v>3376.3</v>
      </c>
    </row>
    <row r="236" spans="3:236" ht="14">
      <c r="C236" s="5" t="s">
        <v>242</v>
      </c>
      <c r="D236" s="6">
        <v>972709</v>
      </c>
      <c r="E236" s="6">
        <v>815338</v>
      </c>
      <c r="F236" s="6">
        <v>692006</v>
      </c>
      <c r="G236" s="6">
        <v>822684</v>
      </c>
      <c r="H236" s="6">
        <v>779147</v>
      </c>
      <c r="I236" s="6">
        <v>759953</v>
      </c>
      <c r="J236" s="6">
        <v>722132</v>
      </c>
      <c r="K236" s="6">
        <v>715622</v>
      </c>
      <c r="L236" s="19">
        <v>674851</v>
      </c>
      <c r="M236" s="17"/>
      <c r="N236" s="18"/>
      <c r="O236" s="6">
        <v>584926</v>
      </c>
      <c r="P236" s="6">
        <v>594992</v>
      </c>
      <c r="Q236" s="6">
        <v>578383</v>
      </c>
      <c r="R236" s="6">
        <v>612490</v>
      </c>
      <c r="S236" s="6">
        <v>659740</v>
      </c>
      <c r="T236" s="6">
        <v>600354</v>
      </c>
      <c r="U236" s="6">
        <v>538888</v>
      </c>
      <c r="V236" s="6">
        <v>514140</v>
      </c>
      <c r="W236" s="6">
        <v>502045</v>
      </c>
      <c r="X236" s="6">
        <v>534835</v>
      </c>
      <c r="Y236" s="6">
        <v>605577</v>
      </c>
      <c r="Z236" s="7">
        <v>664040.6</v>
      </c>
      <c r="AA236" s="6">
        <v>480</v>
      </c>
      <c r="AB236" s="6">
        <v>480</v>
      </c>
      <c r="AC236" s="6">
        <v>480</v>
      </c>
      <c r="AD236" s="6">
        <v>480</v>
      </c>
      <c r="AE236" s="6">
        <v>480</v>
      </c>
      <c r="AF236" s="6">
        <v>480</v>
      </c>
      <c r="AG236" s="6">
        <v>480</v>
      </c>
      <c r="AH236" s="6">
        <v>480</v>
      </c>
      <c r="AI236" s="6">
        <v>480</v>
      </c>
      <c r="AJ236" s="6">
        <v>480</v>
      </c>
      <c r="AK236" s="6">
        <v>480</v>
      </c>
      <c r="AL236" s="6">
        <v>480</v>
      </c>
      <c r="AM236" s="6">
        <v>480</v>
      </c>
      <c r="AN236" s="6">
        <v>480</v>
      </c>
      <c r="AO236" s="6">
        <v>480</v>
      </c>
      <c r="AP236" s="6">
        <v>480</v>
      </c>
      <c r="AQ236" s="6">
        <v>480</v>
      </c>
      <c r="AR236" s="6">
        <v>480</v>
      </c>
      <c r="AS236" s="6">
        <v>480</v>
      </c>
      <c r="AT236" s="6">
        <v>480</v>
      </c>
      <c r="AU236" s="7">
        <v>480</v>
      </c>
      <c r="AV236" s="6">
        <v>729533</v>
      </c>
      <c r="AW236" s="6">
        <v>611505</v>
      </c>
      <c r="AX236" s="6">
        <v>519006</v>
      </c>
      <c r="AY236" s="6">
        <v>617015</v>
      </c>
      <c r="AZ236" s="6">
        <v>584362</v>
      </c>
      <c r="BA236" s="6">
        <v>569966</v>
      </c>
      <c r="BB236" s="6">
        <v>541599</v>
      </c>
      <c r="BC236" s="6">
        <v>536716</v>
      </c>
      <c r="BD236" s="6">
        <v>506138</v>
      </c>
      <c r="BE236" s="6">
        <v>438694</v>
      </c>
      <c r="BF236" s="6">
        <v>446243</v>
      </c>
      <c r="BG236" s="6">
        <v>433789</v>
      </c>
      <c r="BH236" s="6">
        <v>459368</v>
      </c>
      <c r="BI236" s="6">
        <v>494806</v>
      </c>
      <c r="BJ236" s="6">
        <v>450262</v>
      </c>
      <c r="BK236" s="6">
        <v>404165</v>
      </c>
      <c r="BL236" s="6">
        <v>385607</v>
      </c>
      <c r="BM236" s="6">
        <v>376533</v>
      </c>
      <c r="BN236" s="6">
        <v>401128</v>
      </c>
      <c r="BO236" s="6">
        <v>454185</v>
      </c>
      <c r="BP236" s="7">
        <v>498031</v>
      </c>
      <c r="BQ236" s="6">
        <v>84</v>
      </c>
      <c r="BR236" s="6">
        <v>84</v>
      </c>
      <c r="BS236" s="6">
        <v>84</v>
      </c>
      <c r="BT236" s="6">
        <v>84</v>
      </c>
      <c r="BU236" s="6">
        <v>84</v>
      </c>
      <c r="BV236" s="6">
        <v>84</v>
      </c>
      <c r="BW236" s="6">
        <v>84</v>
      </c>
      <c r="BX236" s="6">
        <v>84</v>
      </c>
      <c r="BY236" s="6">
        <v>84</v>
      </c>
      <c r="BZ236" s="6">
        <v>84</v>
      </c>
      <c r="CA236" s="6">
        <v>84</v>
      </c>
      <c r="CB236" s="6">
        <v>84</v>
      </c>
      <c r="CC236" s="6">
        <v>84</v>
      </c>
      <c r="CD236" s="6">
        <v>84</v>
      </c>
      <c r="CE236" s="6">
        <v>84</v>
      </c>
      <c r="CF236" s="6">
        <v>84</v>
      </c>
      <c r="CG236" s="6">
        <v>84</v>
      </c>
      <c r="CH236" s="6">
        <v>84</v>
      </c>
      <c r="CI236" s="6">
        <v>84</v>
      </c>
      <c r="CJ236" s="6">
        <v>84</v>
      </c>
      <c r="CK236" s="7">
        <v>84</v>
      </c>
      <c r="CL236" s="6">
        <v>0</v>
      </c>
      <c r="CM236" s="6">
        <v>0</v>
      </c>
      <c r="CN236" s="6">
        <v>0</v>
      </c>
      <c r="CO236" s="6">
        <v>0</v>
      </c>
      <c r="CP236" s="6">
        <v>0</v>
      </c>
      <c r="CQ236" s="6">
        <v>0</v>
      </c>
      <c r="CR236" s="6">
        <v>0</v>
      </c>
      <c r="CS236" s="6">
        <v>0</v>
      </c>
      <c r="CT236" s="6">
        <v>0</v>
      </c>
      <c r="CU236" s="6">
        <v>0</v>
      </c>
      <c r="CV236" s="6">
        <v>0</v>
      </c>
      <c r="CW236" s="6">
        <v>0</v>
      </c>
      <c r="CX236" s="6">
        <v>0</v>
      </c>
      <c r="CY236" s="6">
        <v>0</v>
      </c>
      <c r="CZ236" s="6">
        <v>0</v>
      </c>
      <c r="DA236" s="6">
        <v>0</v>
      </c>
      <c r="DB236" s="6">
        <v>0</v>
      </c>
      <c r="DC236" s="6">
        <v>0</v>
      </c>
      <c r="DD236" s="6">
        <v>0</v>
      </c>
      <c r="DE236" s="6">
        <v>0</v>
      </c>
      <c r="DF236" s="7">
        <v>0</v>
      </c>
      <c r="DG236" s="6">
        <v>0</v>
      </c>
      <c r="DH236" s="6">
        <v>0</v>
      </c>
      <c r="DI236" s="6">
        <v>0</v>
      </c>
      <c r="DJ236" s="6">
        <v>0</v>
      </c>
      <c r="DK236" s="6">
        <v>0</v>
      </c>
      <c r="DL236" s="6">
        <v>0</v>
      </c>
      <c r="DM236" s="6">
        <v>0</v>
      </c>
      <c r="DN236" s="6">
        <v>0</v>
      </c>
      <c r="DO236" s="6">
        <v>0</v>
      </c>
      <c r="DP236" s="6">
        <v>0</v>
      </c>
      <c r="DQ236" s="6">
        <v>0</v>
      </c>
      <c r="DR236" s="6">
        <v>0</v>
      </c>
      <c r="DS236" s="6">
        <v>0</v>
      </c>
      <c r="DT236" s="6">
        <v>0</v>
      </c>
      <c r="DU236" s="6">
        <v>0</v>
      </c>
      <c r="DV236" s="6">
        <v>0</v>
      </c>
      <c r="DW236" s="6">
        <v>0</v>
      </c>
      <c r="DX236" s="6">
        <v>0</v>
      </c>
      <c r="DY236" s="6">
        <v>0</v>
      </c>
      <c r="DZ236" s="6">
        <v>0</v>
      </c>
      <c r="EA236" s="7">
        <v>0</v>
      </c>
      <c r="EB236" s="6">
        <v>0</v>
      </c>
      <c r="EC236" s="6">
        <v>0</v>
      </c>
      <c r="ED236" s="6">
        <v>0</v>
      </c>
      <c r="EE236" s="6">
        <v>0</v>
      </c>
      <c r="EF236" s="6">
        <v>0</v>
      </c>
      <c r="EG236" s="6">
        <v>0</v>
      </c>
      <c r="EH236" s="6">
        <v>0</v>
      </c>
      <c r="EI236" s="6">
        <v>0</v>
      </c>
      <c r="EJ236" s="6">
        <v>0</v>
      </c>
      <c r="EK236" s="6">
        <v>0</v>
      </c>
      <c r="EL236" s="6">
        <v>0</v>
      </c>
      <c r="EM236" s="6">
        <v>0</v>
      </c>
      <c r="EN236" s="6">
        <v>0</v>
      </c>
      <c r="EO236" s="6">
        <v>0</v>
      </c>
      <c r="EP236" s="6">
        <v>0</v>
      </c>
      <c r="EQ236" s="6">
        <v>0</v>
      </c>
      <c r="ER236" s="6">
        <v>0</v>
      </c>
      <c r="ES236" s="6">
        <v>0</v>
      </c>
      <c r="ET236" s="6">
        <v>0</v>
      </c>
      <c r="EU236" s="6">
        <v>0</v>
      </c>
      <c r="EV236" s="7">
        <v>0</v>
      </c>
      <c r="EW236" s="6">
        <v>0</v>
      </c>
      <c r="EX236" s="6">
        <v>0</v>
      </c>
      <c r="EY236" s="6">
        <v>0</v>
      </c>
      <c r="EZ236" s="6">
        <v>0</v>
      </c>
      <c r="FA236" s="6">
        <v>0</v>
      </c>
      <c r="FB236" s="6">
        <v>0</v>
      </c>
      <c r="FC236" s="6">
        <v>0</v>
      </c>
      <c r="FD236" s="6">
        <v>0</v>
      </c>
      <c r="FE236" s="6">
        <v>0</v>
      </c>
      <c r="FF236" s="6">
        <v>0</v>
      </c>
      <c r="FG236" s="6">
        <v>0</v>
      </c>
      <c r="FH236" s="6">
        <v>0</v>
      </c>
      <c r="FI236" s="6">
        <v>0</v>
      </c>
      <c r="FJ236" s="6">
        <v>0</v>
      </c>
      <c r="FK236" s="6">
        <v>0</v>
      </c>
      <c r="FL236" s="6">
        <v>0</v>
      </c>
      <c r="FM236" s="6">
        <v>0</v>
      </c>
      <c r="FN236" s="6">
        <v>0</v>
      </c>
      <c r="FO236" s="6">
        <v>0</v>
      </c>
      <c r="FP236" s="6">
        <v>0</v>
      </c>
      <c r="FQ236" s="7">
        <v>0</v>
      </c>
      <c r="FR236" s="6">
        <v>0</v>
      </c>
      <c r="FS236" s="6">
        <v>0</v>
      </c>
      <c r="FT236" s="6">
        <v>0</v>
      </c>
      <c r="FU236" s="6">
        <v>0</v>
      </c>
      <c r="FV236" s="6">
        <v>0</v>
      </c>
      <c r="FW236" s="6">
        <v>0</v>
      </c>
      <c r="FX236" s="6">
        <v>0</v>
      </c>
      <c r="FY236" s="6">
        <v>0</v>
      </c>
      <c r="FZ236" s="6">
        <v>0</v>
      </c>
      <c r="GA236" s="6">
        <v>0</v>
      </c>
      <c r="GB236" s="6">
        <v>0</v>
      </c>
      <c r="GC236" s="6">
        <v>0</v>
      </c>
      <c r="GD236" s="6">
        <v>0</v>
      </c>
      <c r="GE236" s="6">
        <v>0</v>
      </c>
      <c r="GF236" s="6">
        <v>0</v>
      </c>
      <c r="GG236" s="6">
        <v>0</v>
      </c>
      <c r="GH236" s="6">
        <v>0</v>
      </c>
      <c r="GI236" s="6">
        <v>0</v>
      </c>
      <c r="GJ236" s="6">
        <v>0</v>
      </c>
      <c r="GK236" s="6">
        <v>0</v>
      </c>
      <c r="GL236" s="7">
        <v>0</v>
      </c>
      <c r="GM236" s="6">
        <v>0</v>
      </c>
      <c r="GN236" s="6">
        <v>0</v>
      </c>
      <c r="GO236" s="6">
        <v>0</v>
      </c>
      <c r="GP236" s="6">
        <v>0</v>
      </c>
      <c r="GQ236" s="6">
        <v>0</v>
      </c>
      <c r="GR236" s="6">
        <v>0</v>
      </c>
      <c r="GS236" s="6">
        <v>0</v>
      </c>
      <c r="GT236" s="6">
        <v>0</v>
      </c>
      <c r="GU236" s="6">
        <v>0</v>
      </c>
      <c r="GV236" s="6">
        <v>0</v>
      </c>
      <c r="GW236" s="6">
        <v>0</v>
      </c>
      <c r="GX236" s="6">
        <v>0</v>
      </c>
      <c r="GY236" s="6">
        <v>0</v>
      </c>
      <c r="GZ236" s="6">
        <v>0</v>
      </c>
      <c r="HA236" s="6">
        <v>0</v>
      </c>
      <c r="HB236" s="6">
        <v>0</v>
      </c>
      <c r="HC236" s="6">
        <v>0</v>
      </c>
      <c r="HD236" s="6">
        <v>0</v>
      </c>
      <c r="HE236" s="6">
        <v>0</v>
      </c>
      <c r="HF236" s="6">
        <v>0</v>
      </c>
      <c r="HG236" s="7">
        <v>0</v>
      </c>
      <c r="HH236" s="6">
        <v>0</v>
      </c>
      <c r="HI236" s="6">
        <v>0</v>
      </c>
      <c r="HJ236" s="6">
        <v>0</v>
      </c>
      <c r="HK236" s="6">
        <v>0</v>
      </c>
      <c r="HL236" s="6">
        <v>0</v>
      </c>
      <c r="HM236" s="6">
        <v>0</v>
      </c>
      <c r="HN236" s="6">
        <v>0</v>
      </c>
      <c r="HO236" s="6">
        <v>0</v>
      </c>
      <c r="HP236" s="6">
        <v>0</v>
      </c>
      <c r="HQ236" s="6">
        <v>0</v>
      </c>
      <c r="HR236" s="6">
        <v>0</v>
      </c>
      <c r="HS236" s="6">
        <v>0</v>
      </c>
      <c r="HT236" s="6">
        <v>0</v>
      </c>
      <c r="HU236" s="6">
        <v>0</v>
      </c>
      <c r="HV236" s="6">
        <v>0</v>
      </c>
      <c r="HW236" s="6">
        <v>0</v>
      </c>
      <c r="HX236" s="6">
        <v>0</v>
      </c>
      <c r="HY236" s="6">
        <v>0</v>
      </c>
      <c r="HZ236" s="6">
        <v>0</v>
      </c>
      <c r="IA236" s="6">
        <v>0</v>
      </c>
      <c r="IB236" s="7">
        <v>0</v>
      </c>
    </row>
    <row r="237" spans="3:236" ht="14">
      <c r="C237" s="5" t="s">
        <v>243</v>
      </c>
      <c r="D237" s="8"/>
      <c r="E237" s="8"/>
      <c r="F237" s="8"/>
      <c r="G237" s="8"/>
      <c r="H237" s="8"/>
      <c r="I237" s="8"/>
      <c r="J237" s="8"/>
      <c r="K237" s="8"/>
      <c r="L237" s="20"/>
      <c r="M237" s="17"/>
      <c r="N237" s="18"/>
      <c r="O237" s="8"/>
      <c r="P237" s="8"/>
      <c r="Q237" s="8"/>
      <c r="R237" s="8"/>
      <c r="S237" s="8"/>
      <c r="T237" s="8"/>
      <c r="U237" s="8"/>
      <c r="V237" s="8"/>
      <c r="W237" s="8"/>
      <c r="X237" s="6">
        <v>104715</v>
      </c>
      <c r="Y237" s="6">
        <v>89599</v>
      </c>
      <c r="Z237" s="7">
        <v>97157</v>
      </c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6">
        <v>210</v>
      </c>
      <c r="AT237" s="6">
        <v>268</v>
      </c>
      <c r="AU237" s="7">
        <v>239</v>
      </c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6">
        <v>117508</v>
      </c>
      <c r="BO237" s="6">
        <v>103972</v>
      </c>
      <c r="BP237" s="7">
        <v>110740</v>
      </c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6">
        <v>840</v>
      </c>
      <c r="CJ237" s="6">
        <v>1072</v>
      </c>
      <c r="CK237" s="7">
        <v>956</v>
      </c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6">
        <v>0</v>
      </c>
      <c r="DE237" s="6">
        <v>0</v>
      </c>
      <c r="DF237" s="7">
        <v>0</v>
      </c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8"/>
      <c r="DX237" s="8"/>
      <c r="DY237" s="6">
        <v>0</v>
      </c>
      <c r="DZ237" s="6">
        <v>0</v>
      </c>
      <c r="EA237" s="7">
        <v>0</v>
      </c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8"/>
      <c r="ES237" s="8"/>
      <c r="ET237" s="6">
        <v>0</v>
      </c>
      <c r="EU237" s="6">
        <v>0</v>
      </c>
      <c r="EV237" s="7">
        <v>0</v>
      </c>
      <c r="EW237" s="8"/>
      <c r="EX237" s="8"/>
      <c r="EY237" s="8"/>
      <c r="EZ237" s="8"/>
      <c r="FA237" s="8"/>
      <c r="FB237" s="8"/>
      <c r="FC237" s="8"/>
      <c r="FD237" s="8"/>
      <c r="FE237" s="8"/>
      <c r="FF237" s="8"/>
      <c r="FG237" s="8"/>
      <c r="FH237" s="8"/>
      <c r="FI237" s="8"/>
      <c r="FJ237" s="8"/>
      <c r="FK237" s="8"/>
      <c r="FL237" s="8"/>
      <c r="FM237" s="8"/>
      <c r="FN237" s="8"/>
      <c r="FO237" s="6">
        <v>0</v>
      </c>
      <c r="FP237" s="6">
        <v>0</v>
      </c>
      <c r="FQ237" s="7">
        <v>0</v>
      </c>
      <c r="FR237" s="8"/>
      <c r="FS237" s="8"/>
      <c r="FT237" s="8"/>
      <c r="FU237" s="8"/>
      <c r="FV237" s="8"/>
      <c r="FW237" s="8"/>
      <c r="FX237" s="8"/>
      <c r="FY237" s="8"/>
      <c r="FZ237" s="8"/>
      <c r="GA237" s="8"/>
      <c r="GB237" s="8"/>
      <c r="GC237" s="8"/>
      <c r="GD237" s="8"/>
      <c r="GE237" s="8"/>
      <c r="GF237" s="8"/>
      <c r="GG237" s="8"/>
      <c r="GH237" s="8"/>
      <c r="GI237" s="8"/>
      <c r="GJ237" s="6">
        <v>0</v>
      </c>
      <c r="GK237" s="6">
        <v>0</v>
      </c>
      <c r="GL237" s="7">
        <v>0</v>
      </c>
      <c r="GM237" s="8"/>
      <c r="GN237" s="8"/>
      <c r="GO237" s="8"/>
      <c r="GP237" s="8"/>
      <c r="GQ237" s="8"/>
      <c r="GR237" s="8"/>
      <c r="GS237" s="8"/>
      <c r="GT237" s="8"/>
      <c r="GU237" s="8"/>
      <c r="GV237" s="8"/>
      <c r="GW237" s="8"/>
      <c r="GX237" s="8"/>
      <c r="GY237" s="8"/>
      <c r="GZ237" s="8"/>
      <c r="HA237" s="8"/>
      <c r="HB237" s="8"/>
      <c r="HC237" s="8"/>
      <c r="HD237" s="8"/>
      <c r="HE237" s="6">
        <v>0</v>
      </c>
      <c r="HF237" s="6">
        <v>0</v>
      </c>
      <c r="HG237" s="7">
        <v>0</v>
      </c>
      <c r="HH237" s="8"/>
      <c r="HI237" s="8"/>
      <c r="HJ237" s="8"/>
      <c r="HK237" s="8"/>
      <c r="HL237" s="8"/>
      <c r="HM237" s="8"/>
      <c r="HN237" s="8"/>
      <c r="HO237" s="8"/>
      <c r="HP237" s="8"/>
      <c r="HQ237" s="8"/>
      <c r="HR237" s="8"/>
      <c r="HS237" s="8"/>
      <c r="HT237" s="8"/>
      <c r="HU237" s="8"/>
      <c r="HV237" s="8"/>
      <c r="HW237" s="8"/>
      <c r="HX237" s="8"/>
      <c r="HY237" s="8"/>
      <c r="HZ237" s="6">
        <v>0</v>
      </c>
      <c r="IA237" s="6">
        <v>0</v>
      </c>
      <c r="IB237" s="7">
        <v>0</v>
      </c>
    </row>
    <row r="238" spans="3:236" ht="14">
      <c r="C238" s="5" t="s">
        <v>244</v>
      </c>
      <c r="D238" s="8"/>
      <c r="E238" s="8"/>
      <c r="F238" s="6">
        <v>38010</v>
      </c>
      <c r="G238" s="6">
        <v>46834</v>
      </c>
      <c r="H238" s="6">
        <v>52823</v>
      </c>
      <c r="I238" s="6">
        <v>61917</v>
      </c>
      <c r="J238" s="6">
        <v>75449</v>
      </c>
      <c r="K238" s="6">
        <v>78172</v>
      </c>
      <c r="L238" s="19">
        <v>88200</v>
      </c>
      <c r="M238" s="17"/>
      <c r="N238" s="18"/>
      <c r="O238" s="6">
        <v>81344</v>
      </c>
      <c r="P238" s="6">
        <v>78468</v>
      </c>
      <c r="Q238" s="6">
        <v>89190</v>
      </c>
      <c r="R238" s="6">
        <v>76592</v>
      </c>
      <c r="S238" s="6">
        <v>79587</v>
      </c>
      <c r="T238" s="6">
        <v>72831</v>
      </c>
      <c r="U238" s="6">
        <v>77511</v>
      </c>
      <c r="V238" s="6">
        <v>77633</v>
      </c>
      <c r="W238" s="6">
        <v>95327</v>
      </c>
      <c r="X238" s="6">
        <v>105307</v>
      </c>
      <c r="Y238" s="6">
        <v>114461</v>
      </c>
      <c r="Z238" s="7">
        <v>77203.111111111095</v>
      </c>
      <c r="AA238" s="8"/>
      <c r="AB238" s="8"/>
      <c r="AC238" s="6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>
        <v>0</v>
      </c>
      <c r="AJ238" s="6">
        <v>0</v>
      </c>
      <c r="AK238" s="6">
        <v>0</v>
      </c>
      <c r="AL238" s="6">
        <v>0</v>
      </c>
      <c r="AM238" s="6">
        <v>0</v>
      </c>
      <c r="AN238" s="6">
        <v>0</v>
      </c>
      <c r="AO238" s="6">
        <v>0</v>
      </c>
      <c r="AP238" s="6">
        <v>0</v>
      </c>
      <c r="AQ238" s="6">
        <v>0</v>
      </c>
      <c r="AR238" s="6">
        <v>0</v>
      </c>
      <c r="AS238" s="6">
        <v>0</v>
      </c>
      <c r="AT238" s="6">
        <v>0</v>
      </c>
      <c r="AU238" s="7">
        <v>0</v>
      </c>
      <c r="AV238" s="8"/>
      <c r="AW238" s="8"/>
      <c r="AX238" s="6">
        <v>38010</v>
      </c>
      <c r="AY238" s="6">
        <v>46834</v>
      </c>
      <c r="AZ238" s="6">
        <v>52823</v>
      </c>
      <c r="BA238" s="6">
        <v>61917</v>
      </c>
      <c r="BB238" s="6">
        <v>75449</v>
      </c>
      <c r="BC238" s="6">
        <v>117257</v>
      </c>
      <c r="BD238" s="6">
        <v>132296</v>
      </c>
      <c r="BE238" s="6">
        <v>122013</v>
      </c>
      <c r="BF238" s="6">
        <v>117702</v>
      </c>
      <c r="BG238" s="6">
        <v>133782</v>
      </c>
      <c r="BH238" s="6">
        <v>114886</v>
      </c>
      <c r="BI238" s="6">
        <v>119378</v>
      </c>
      <c r="BJ238" s="6">
        <v>109245</v>
      </c>
      <c r="BK238" s="6">
        <v>116266</v>
      </c>
      <c r="BL238" s="6">
        <v>116449</v>
      </c>
      <c r="BM238" s="6">
        <v>142990</v>
      </c>
      <c r="BN238" s="6">
        <v>157958</v>
      </c>
      <c r="BO238" s="6">
        <v>171690</v>
      </c>
      <c r="BP238" s="7">
        <v>108163.61111111099</v>
      </c>
      <c r="BQ238" s="8"/>
      <c r="BR238" s="8"/>
      <c r="BS238" s="6">
        <v>0</v>
      </c>
      <c r="BT238" s="6">
        <v>0</v>
      </c>
      <c r="BU238" s="6">
        <v>0</v>
      </c>
      <c r="BV238" s="6">
        <v>0</v>
      </c>
      <c r="BW238" s="6">
        <v>0</v>
      </c>
      <c r="BX238" s="6">
        <v>0</v>
      </c>
      <c r="BY238" s="6">
        <v>0</v>
      </c>
      <c r="BZ238" s="6">
        <v>0</v>
      </c>
      <c r="CA238" s="6">
        <v>0</v>
      </c>
      <c r="CB238" s="6">
        <v>0</v>
      </c>
      <c r="CC238" s="6">
        <v>0</v>
      </c>
      <c r="CD238" s="6">
        <v>0</v>
      </c>
      <c r="CE238" s="6">
        <v>0</v>
      </c>
      <c r="CF238" s="6">
        <v>0</v>
      </c>
      <c r="CG238" s="6">
        <v>0</v>
      </c>
      <c r="CH238" s="6">
        <v>0</v>
      </c>
      <c r="CI238" s="6">
        <v>0</v>
      </c>
      <c r="CJ238" s="6">
        <v>0</v>
      </c>
      <c r="CK238" s="7">
        <v>0</v>
      </c>
      <c r="CL238" s="8"/>
      <c r="CM238" s="8"/>
      <c r="CN238" s="6">
        <v>0</v>
      </c>
      <c r="CO238" s="6">
        <v>0</v>
      </c>
      <c r="CP238" s="6">
        <v>0</v>
      </c>
      <c r="CQ238" s="6">
        <v>0</v>
      </c>
      <c r="CR238" s="6">
        <v>0</v>
      </c>
      <c r="CS238" s="6">
        <v>0</v>
      </c>
      <c r="CT238" s="6">
        <v>0</v>
      </c>
      <c r="CU238" s="6">
        <v>0</v>
      </c>
      <c r="CV238" s="6">
        <v>0</v>
      </c>
      <c r="CW238" s="6">
        <v>0</v>
      </c>
      <c r="CX238" s="6">
        <v>0</v>
      </c>
      <c r="CY238" s="6">
        <v>0</v>
      </c>
      <c r="CZ238" s="6">
        <v>0</v>
      </c>
      <c r="DA238" s="6">
        <v>0</v>
      </c>
      <c r="DB238" s="6">
        <v>0</v>
      </c>
      <c r="DC238" s="6">
        <v>0</v>
      </c>
      <c r="DD238" s="6">
        <v>0</v>
      </c>
      <c r="DE238" s="6">
        <v>0</v>
      </c>
      <c r="DF238" s="7">
        <v>0</v>
      </c>
      <c r="DG238" s="8"/>
      <c r="DH238" s="8"/>
      <c r="DI238" s="6">
        <v>0</v>
      </c>
      <c r="DJ238" s="6">
        <v>0</v>
      </c>
      <c r="DK238" s="6">
        <v>0</v>
      </c>
      <c r="DL238" s="6">
        <v>0</v>
      </c>
      <c r="DM238" s="6">
        <v>0</v>
      </c>
      <c r="DN238" s="6">
        <v>0</v>
      </c>
      <c r="DO238" s="6">
        <v>0</v>
      </c>
      <c r="DP238" s="6">
        <v>0</v>
      </c>
      <c r="DQ238" s="6">
        <v>0</v>
      </c>
      <c r="DR238" s="6">
        <v>0</v>
      </c>
      <c r="DS238" s="6">
        <v>0</v>
      </c>
      <c r="DT238" s="6">
        <v>0</v>
      </c>
      <c r="DU238" s="6">
        <v>0</v>
      </c>
      <c r="DV238" s="6">
        <v>0</v>
      </c>
      <c r="DW238" s="6">
        <v>0</v>
      </c>
      <c r="DX238" s="6">
        <v>0</v>
      </c>
      <c r="DY238" s="6">
        <v>0</v>
      </c>
      <c r="DZ238" s="6">
        <v>0</v>
      </c>
      <c r="EA238" s="7">
        <v>0</v>
      </c>
      <c r="EB238" s="8"/>
      <c r="EC238" s="8"/>
      <c r="ED238" s="6">
        <v>0</v>
      </c>
      <c r="EE238" s="6">
        <v>0</v>
      </c>
      <c r="EF238" s="6">
        <v>0</v>
      </c>
      <c r="EG238" s="6">
        <v>0</v>
      </c>
      <c r="EH238" s="6">
        <v>0</v>
      </c>
      <c r="EI238" s="6">
        <v>0</v>
      </c>
      <c r="EJ238" s="6">
        <v>0</v>
      </c>
      <c r="EK238" s="6">
        <v>0</v>
      </c>
      <c r="EL238" s="6">
        <v>0</v>
      </c>
      <c r="EM238" s="6">
        <v>0</v>
      </c>
      <c r="EN238" s="6">
        <v>0</v>
      </c>
      <c r="EO238" s="6">
        <v>0</v>
      </c>
      <c r="EP238" s="6">
        <v>0</v>
      </c>
      <c r="EQ238" s="6">
        <v>0</v>
      </c>
      <c r="ER238" s="6">
        <v>0</v>
      </c>
      <c r="ES238" s="6">
        <v>0</v>
      </c>
      <c r="ET238" s="6">
        <v>0</v>
      </c>
      <c r="EU238" s="6">
        <v>0</v>
      </c>
      <c r="EV238" s="7">
        <v>0</v>
      </c>
      <c r="EW238" s="8"/>
      <c r="EX238" s="8"/>
      <c r="EY238" s="6">
        <v>0</v>
      </c>
      <c r="EZ238" s="6">
        <v>0</v>
      </c>
      <c r="FA238" s="6">
        <v>0</v>
      </c>
      <c r="FB238" s="6">
        <v>0</v>
      </c>
      <c r="FC238" s="6">
        <v>0</v>
      </c>
      <c r="FD238" s="6">
        <v>0</v>
      </c>
      <c r="FE238" s="6">
        <v>0</v>
      </c>
      <c r="FF238" s="6">
        <v>0</v>
      </c>
      <c r="FG238" s="6">
        <v>0</v>
      </c>
      <c r="FH238" s="6">
        <v>0</v>
      </c>
      <c r="FI238" s="6">
        <v>0</v>
      </c>
      <c r="FJ238" s="6">
        <v>0</v>
      </c>
      <c r="FK238" s="6">
        <v>0</v>
      </c>
      <c r="FL238" s="6">
        <v>0</v>
      </c>
      <c r="FM238" s="6">
        <v>0</v>
      </c>
      <c r="FN238" s="6">
        <v>0</v>
      </c>
      <c r="FO238" s="6">
        <v>0</v>
      </c>
      <c r="FP238" s="6">
        <v>0</v>
      </c>
      <c r="FQ238" s="7">
        <v>0</v>
      </c>
      <c r="FR238" s="8"/>
      <c r="FS238" s="8"/>
      <c r="FT238" s="6">
        <v>0</v>
      </c>
      <c r="FU238" s="6">
        <v>0</v>
      </c>
      <c r="FV238" s="6">
        <v>0</v>
      </c>
      <c r="FW238" s="6">
        <v>0</v>
      </c>
      <c r="FX238" s="6">
        <v>0</v>
      </c>
      <c r="FY238" s="6">
        <v>0</v>
      </c>
      <c r="FZ238" s="6">
        <v>0</v>
      </c>
      <c r="GA238" s="6">
        <v>0</v>
      </c>
      <c r="GB238" s="6">
        <v>0</v>
      </c>
      <c r="GC238" s="6">
        <v>0</v>
      </c>
      <c r="GD238" s="6">
        <v>0</v>
      </c>
      <c r="GE238" s="6">
        <v>0</v>
      </c>
      <c r="GF238" s="6">
        <v>0</v>
      </c>
      <c r="GG238" s="6">
        <v>0</v>
      </c>
      <c r="GH238" s="6">
        <v>0</v>
      </c>
      <c r="GI238" s="6">
        <v>0</v>
      </c>
      <c r="GJ238" s="6">
        <v>0</v>
      </c>
      <c r="GK238" s="6">
        <v>0</v>
      </c>
      <c r="GL238" s="7">
        <v>0</v>
      </c>
      <c r="GM238" s="8"/>
      <c r="GN238" s="8"/>
      <c r="GO238" s="6">
        <v>0</v>
      </c>
      <c r="GP238" s="6">
        <v>0</v>
      </c>
      <c r="GQ238" s="6">
        <v>0</v>
      </c>
      <c r="GR238" s="6">
        <v>0</v>
      </c>
      <c r="GS238" s="6">
        <v>0</v>
      </c>
      <c r="GT238" s="6">
        <v>0</v>
      </c>
      <c r="GU238" s="6">
        <v>0</v>
      </c>
      <c r="GV238" s="6">
        <v>0</v>
      </c>
      <c r="GW238" s="6">
        <v>0</v>
      </c>
      <c r="GX238" s="6">
        <v>0</v>
      </c>
      <c r="GY238" s="6">
        <v>0</v>
      </c>
      <c r="GZ238" s="6">
        <v>0</v>
      </c>
      <c r="HA238" s="6">
        <v>0</v>
      </c>
      <c r="HB238" s="6">
        <v>0</v>
      </c>
      <c r="HC238" s="6">
        <v>0</v>
      </c>
      <c r="HD238" s="6">
        <v>0</v>
      </c>
      <c r="HE238" s="6">
        <v>0</v>
      </c>
      <c r="HF238" s="6">
        <v>0</v>
      </c>
      <c r="HG238" s="7">
        <v>0</v>
      </c>
      <c r="HH238" s="8"/>
      <c r="HI238" s="8"/>
      <c r="HJ238" s="6">
        <v>0</v>
      </c>
      <c r="HK238" s="6">
        <v>0</v>
      </c>
      <c r="HL238" s="6">
        <v>0</v>
      </c>
      <c r="HM238" s="6">
        <v>0</v>
      </c>
      <c r="HN238" s="6">
        <v>0</v>
      </c>
      <c r="HO238" s="6">
        <v>0</v>
      </c>
      <c r="HP238" s="6">
        <v>0</v>
      </c>
      <c r="HQ238" s="6">
        <v>0</v>
      </c>
      <c r="HR238" s="6">
        <v>0</v>
      </c>
      <c r="HS238" s="6">
        <v>0</v>
      </c>
      <c r="HT238" s="6">
        <v>0</v>
      </c>
      <c r="HU238" s="6">
        <v>0</v>
      </c>
      <c r="HV238" s="6">
        <v>0</v>
      </c>
      <c r="HW238" s="6">
        <v>0</v>
      </c>
      <c r="HX238" s="6">
        <v>0</v>
      </c>
      <c r="HY238" s="6">
        <v>0</v>
      </c>
      <c r="HZ238" s="6">
        <v>0</v>
      </c>
      <c r="IA238" s="6">
        <v>0</v>
      </c>
      <c r="IB238" s="7">
        <v>0</v>
      </c>
    </row>
    <row r="239" spans="3:236" ht="14">
      <c r="C239" s="5" t="s">
        <v>245</v>
      </c>
      <c r="D239" s="6">
        <v>22652</v>
      </c>
      <c r="E239" s="6">
        <v>44964</v>
      </c>
      <c r="F239" s="6">
        <v>46289</v>
      </c>
      <c r="G239" s="6">
        <v>26350</v>
      </c>
      <c r="H239" s="6">
        <v>31940</v>
      </c>
      <c r="I239" s="6">
        <v>33037</v>
      </c>
      <c r="J239" s="6">
        <v>29205</v>
      </c>
      <c r="K239" s="6">
        <v>28660</v>
      </c>
      <c r="L239" s="19">
        <v>22484</v>
      </c>
      <c r="M239" s="17"/>
      <c r="N239" s="18"/>
      <c r="O239" s="6">
        <v>32179</v>
      </c>
      <c r="P239" s="6">
        <v>37121</v>
      </c>
      <c r="Q239" s="6">
        <v>31129</v>
      </c>
      <c r="R239" s="6">
        <v>31209</v>
      </c>
      <c r="S239" s="6">
        <v>29049</v>
      </c>
      <c r="T239" s="6">
        <v>32403</v>
      </c>
      <c r="U239" s="6">
        <v>34112</v>
      </c>
      <c r="V239" s="6">
        <v>39086</v>
      </c>
      <c r="W239" s="6">
        <v>35003</v>
      </c>
      <c r="X239" s="6">
        <v>55716</v>
      </c>
      <c r="Y239" s="6">
        <v>46523</v>
      </c>
      <c r="Z239" s="7">
        <v>34455.550000000003</v>
      </c>
      <c r="AA239" s="6">
        <v>0</v>
      </c>
      <c r="AB239" s="6">
        <v>0</v>
      </c>
      <c r="AC239" s="6">
        <v>0</v>
      </c>
      <c r="AD239" s="6">
        <v>0</v>
      </c>
      <c r="AE239" s="6">
        <v>0</v>
      </c>
      <c r="AF239" s="6">
        <v>0</v>
      </c>
      <c r="AG239" s="6">
        <v>0</v>
      </c>
      <c r="AH239" s="6">
        <v>0</v>
      </c>
      <c r="AI239" s="6">
        <v>0</v>
      </c>
      <c r="AJ239" s="6">
        <v>0</v>
      </c>
      <c r="AK239" s="6">
        <v>0</v>
      </c>
      <c r="AL239" s="6">
        <v>0</v>
      </c>
      <c r="AM239" s="6">
        <v>0</v>
      </c>
      <c r="AN239" s="6">
        <v>0</v>
      </c>
      <c r="AO239" s="6">
        <v>0</v>
      </c>
      <c r="AP239" s="6">
        <v>0</v>
      </c>
      <c r="AQ239" s="6">
        <v>0</v>
      </c>
      <c r="AR239" s="6">
        <v>0</v>
      </c>
      <c r="AS239" s="6">
        <v>0</v>
      </c>
      <c r="AT239" s="6">
        <v>0</v>
      </c>
      <c r="AU239" s="7">
        <v>0</v>
      </c>
      <c r="AV239" s="6">
        <v>45304</v>
      </c>
      <c r="AW239" s="6">
        <v>89928</v>
      </c>
      <c r="AX239" s="6">
        <v>92578</v>
      </c>
      <c r="AY239" s="6">
        <v>52700</v>
      </c>
      <c r="AZ239" s="6">
        <v>63880</v>
      </c>
      <c r="BA239" s="6">
        <v>66074</v>
      </c>
      <c r="BB239" s="6">
        <v>58410</v>
      </c>
      <c r="BC239" s="6">
        <v>57320</v>
      </c>
      <c r="BD239" s="6">
        <v>44968</v>
      </c>
      <c r="BE239" s="6">
        <v>64358</v>
      </c>
      <c r="BF239" s="6">
        <v>74242</v>
      </c>
      <c r="BG239" s="6">
        <v>62258</v>
      </c>
      <c r="BH239" s="6">
        <v>62418</v>
      </c>
      <c r="BI239" s="6">
        <v>58098</v>
      </c>
      <c r="BJ239" s="6">
        <v>64806</v>
      </c>
      <c r="BK239" s="6">
        <v>68224</v>
      </c>
      <c r="BL239" s="6">
        <v>78172</v>
      </c>
      <c r="BM239" s="6">
        <v>70006</v>
      </c>
      <c r="BN239" s="6">
        <v>111432</v>
      </c>
      <c r="BO239" s="6">
        <v>93046</v>
      </c>
      <c r="BP239" s="7">
        <v>68911.100000000006</v>
      </c>
      <c r="BQ239" s="6">
        <v>0</v>
      </c>
      <c r="BR239" s="6">
        <v>0</v>
      </c>
      <c r="BS239" s="6">
        <v>0</v>
      </c>
      <c r="BT239" s="6">
        <v>0</v>
      </c>
      <c r="BU239" s="6">
        <v>0</v>
      </c>
      <c r="BV239" s="6">
        <v>0</v>
      </c>
      <c r="BW239" s="6">
        <v>0</v>
      </c>
      <c r="BX239" s="6">
        <v>0</v>
      </c>
      <c r="BY239" s="6">
        <v>0</v>
      </c>
      <c r="BZ239" s="6">
        <v>0</v>
      </c>
      <c r="CA239" s="6">
        <v>0</v>
      </c>
      <c r="CB239" s="6">
        <v>0</v>
      </c>
      <c r="CC239" s="6">
        <v>0</v>
      </c>
      <c r="CD239" s="6">
        <v>0</v>
      </c>
      <c r="CE239" s="6">
        <v>0</v>
      </c>
      <c r="CF239" s="6">
        <v>0</v>
      </c>
      <c r="CG239" s="6">
        <v>0</v>
      </c>
      <c r="CH239" s="6">
        <v>0</v>
      </c>
      <c r="CI239" s="6">
        <v>0</v>
      </c>
      <c r="CJ239" s="6">
        <v>0</v>
      </c>
      <c r="CK239" s="7">
        <v>0</v>
      </c>
      <c r="CL239" s="6">
        <v>0</v>
      </c>
      <c r="CM239" s="6">
        <v>0</v>
      </c>
      <c r="CN239" s="6">
        <v>0</v>
      </c>
      <c r="CO239" s="6">
        <v>0</v>
      </c>
      <c r="CP239" s="6">
        <v>0</v>
      </c>
      <c r="CQ239" s="6">
        <v>0</v>
      </c>
      <c r="CR239" s="6">
        <v>0</v>
      </c>
      <c r="CS239" s="6">
        <v>0</v>
      </c>
      <c r="CT239" s="6">
        <v>0</v>
      </c>
      <c r="CU239" s="6">
        <v>0</v>
      </c>
      <c r="CV239" s="6">
        <v>0</v>
      </c>
      <c r="CW239" s="6">
        <v>0</v>
      </c>
      <c r="CX239" s="6">
        <v>0</v>
      </c>
      <c r="CY239" s="6">
        <v>0</v>
      </c>
      <c r="CZ239" s="6">
        <v>0</v>
      </c>
      <c r="DA239" s="6">
        <v>0</v>
      </c>
      <c r="DB239" s="6">
        <v>0</v>
      </c>
      <c r="DC239" s="6">
        <v>0</v>
      </c>
      <c r="DD239" s="6">
        <v>0</v>
      </c>
      <c r="DE239" s="6">
        <v>0</v>
      </c>
      <c r="DF239" s="7">
        <v>0</v>
      </c>
      <c r="DG239" s="6">
        <v>0</v>
      </c>
      <c r="DH239" s="6">
        <v>0</v>
      </c>
      <c r="DI239" s="6">
        <v>0</v>
      </c>
      <c r="DJ239" s="6">
        <v>0</v>
      </c>
      <c r="DK239" s="6">
        <v>0</v>
      </c>
      <c r="DL239" s="6">
        <v>0</v>
      </c>
      <c r="DM239" s="6">
        <v>0</v>
      </c>
      <c r="DN239" s="6">
        <v>0</v>
      </c>
      <c r="DO239" s="6">
        <v>0</v>
      </c>
      <c r="DP239" s="6">
        <v>0</v>
      </c>
      <c r="DQ239" s="6">
        <v>0</v>
      </c>
      <c r="DR239" s="6">
        <v>0</v>
      </c>
      <c r="DS239" s="6">
        <v>0</v>
      </c>
      <c r="DT239" s="6">
        <v>0</v>
      </c>
      <c r="DU239" s="6">
        <v>0</v>
      </c>
      <c r="DV239" s="6">
        <v>0</v>
      </c>
      <c r="DW239" s="6">
        <v>0</v>
      </c>
      <c r="DX239" s="6">
        <v>0</v>
      </c>
      <c r="DY239" s="6">
        <v>0</v>
      </c>
      <c r="DZ239" s="6">
        <v>0</v>
      </c>
      <c r="EA239" s="7">
        <v>0</v>
      </c>
      <c r="EB239" s="6">
        <v>0</v>
      </c>
      <c r="EC239" s="6">
        <v>0</v>
      </c>
      <c r="ED239" s="6">
        <v>0</v>
      </c>
      <c r="EE239" s="6">
        <v>0</v>
      </c>
      <c r="EF239" s="6">
        <v>0</v>
      </c>
      <c r="EG239" s="6">
        <v>0</v>
      </c>
      <c r="EH239" s="6">
        <v>0</v>
      </c>
      <c r="EI239" s="6">
        <v>0</v>
      </c>
      <c r="EJ239" s="6">
        <v>0</v>
      </c>
      <c r="EK239" s="6">
        <v>0</v>
      </c>
      <c r="EL239" s="6">
        <v>0</v>
      </c>
      <c r="EM239" s="6">
        <v>0</v>
      </c>
      <c r="EN239" s="6">
        <v>0</v>
      </c>
      <c r="EO239" s="6">
        <v>0</v>
      </c>
      <c r="EP239" s="6">
        <v>0</v>
      </c>
      <c r="EQ239" s="6">
        <v>0</v>
      </c>
      <c r="ER239" s="6">
        <v>0</v>
      </c>
      <c r="ES239" s="6">
        <v>0</v>
      </c>
      <c r="ET239" s="6">
        <v>0</v>
      </c>
      <c r="EU239" s="6">
        <v>0</v>
      </c>
      <c r="EV239" s="7">
        <v>0</v>
      </c>
      <c r="EW239" s="6">
        <v>0</v>
      </c>
      <c r="EX239" s="6">
        <v>0</v>
      </c>
      <c r="EY239" s="6">
        <v>0</v>
      </c>
      <c r="EZ239" s="6">
        <v>0</v>
      </c>
      <c r="FA239" s="6">
        <v>0</v>
      </c>
      <c r="FB239" s="6">
        <v>0</v>
      </c>
      <c r="FC239" s="6">
        <v>0</v>
      </c>
      <c r="FD239" s="6">
        <v>0</v>
      </c>
      <c r="FE239" s="6">
        <v>0</v>
      </c>
      <c r="FF239" s="6">
        <v>0</v>
      </c>
      <c r="FG239" s="6">
        <v>0</v>
      </c>
      <c r="FH239" s="6">
        <v>0</v>
      </c>
      <c r="FI239" s="6">
        <v>0</v>
      </c>
      <c r="FJ239" s="6">
        <v>0</v>
      </c>
      <c r="FK239" s="6">
        <v>0</v>
      </c>
      <c r="FL239" s="6">
        <v>0</v>
      </c>
      <c r="FM239" s="6">
        <v>0</v>
      </c>
      <c r="FN239" s="6">
        <v>0</v>
      </c>
      <c r="FO239" s="6">
        <v>0</v>
      </c>
      <c r="FP239" s="6">
        <v>0</v>
      </c>
      <c r="FQ239" s="7">
        <v>0</v>
      </c>
      <c r="FR239" s="6">
        <v>0</v>
      </c>
      <c r="FS239" s="6">
        <v>0</v>
      </c>
      <c r="FT239" s="6">
        <v>0</v>
      </c>
      <c r="FU239" s="6">
        <v>0</v>
      </c>
      <c r="FV239" s="6">
        <v>0</v>
      </c>
      <c r="FW239" s="6">
        <v>0</v>
      </c>
      <c r="FX239" s="6">
        <v>0</v>
      </c>
      <c r="FY239" s="6">
        <v>0</v>
      </c>
      <c r="FZ239" s="6">
        <v>0</v>
      </c>
      <c r="GA239" s="6">
        <v>0</v>
      </c>
      <c r="GB239" s="6">
        <v>0</v>
      </c>
      <c r="GC239" s="6">
        <v>0</v>
      </c>
      <c r="GD239" s="6">
        <v>0</v>
      </c>
      <c r="GE239" s="6">
        <v>0</v>
      </c>
      <c r="GF239" s="6">
        <v>0</v>
      </c>
      <c r="GG239" s="6">
        <v>0</v>
      </c>
      <c r="GH239" s="6">
        <v>0</v>
      </c>
      <c r="GI239" s="6">
        <v>0</v>
      </c>
      <c r="GJ239" s="6">
        <v>0</v>
      </c>
      <c r="GK239" s="6">
        <v>0</v>
      </c>
      <c r="GL239" s="7">
        <v>0</v>
      </c>
      <c r="GM239" s="6">
        <v>0</v>
      </c>
      <c r="GN239" s="6">
        <v>0</v>
      </c>
      <c r="GO239" s="6">
        <v>0</v>
      </c>
      <c r="GP239" s="6">
        <v>0</v>
      </c>
      <c r="GQ239" s="6">
        <v>0</v>
      </c>
      <c r="GR239" s="6">
        <v>0</v>
      </c>
      <c r="GS239" s="6">
        <v>0</v>
      </c>
      <c r="GT239" s="6">
        <v>0</v>
      </c>
      <c r="GU239" s="6">
        <v>0</v>
      </c>
      <c r="GV239" s="6">
        <v>0</v>
      </c>
      <c r="GW239" s="6">
        <v>0</v>
      </c>
      <c r="GX239" s="6">
        <v>0</v>
      </c>
      <c r="GY239" s="6">
        <v>0</v>
      </c>
      <c r="GZ239" s="6">
        <v>0</v>
      </c>
      <c r="HA239" s="6">
        <v>0</v>
      </c>
      <c r="HB239" s="6">
        <v>0</v>
      </c>
      <c r="HC239" s="6">
        <v>0</v>
      </c>
      <c r="HD239" s="6">
        <v>0</v>
      </c>
      <c r="HE239" s="6">
        <v>0</v>
      </c>
      <c r="HF239" s="6">
        <v>0</v>
      </c>
      <c r="HG239" s="7">
        <v>0</v>
      </c>
      <c r="HH239" s="6">
        <v>0</v>
      </c>
      <c r="HI239" s="6">
        <v>0</v>
      </c>
      <c r="HJ239" s="6">
        <v>0</v>
      </c>
      <c r="HK239" s="6">
        <v>0</v>
      </c>
      <c r="HL239" s="6">
        <v>0</v>
      </c>
      <c r="HM239" s="6">
        <v>0</v>
      </c>
      <c r="HN239" s="6">
        <v>0</v>
      </c>
      <c r="HO239" s="6">
        <v>0</v>
      </c>
      <c r="HP239" s="6">
        <v>0</v>
      </c>
      <c r="HQ239" s="6">
        <v>0</v>
      </c>
      <c r="HR239" s="6">
        <v>0</v>
      </c>
      <c r="HS239" s="6">
        <v>0</v>
      </c>
      <c r="HT239" s="6">
        <v>0</v>
      </c>
      <c r="HU239" s="6">
        <v>0</v>
      </c>
      <c r="HV239" s="6">
        <v>0</v>
      </c>
      <c r="HW239" s="6">
        <v>0</v>
      </c>
      <c r="HX239" s="6">
        <v>0</v>
      </c>
      <c r="HY239" s="6">
        <v>0</v>
      </c>
      <c r="HZ239" s="6">
        <v>0</v>
      </c>
      <c r="IA239" s="6">
        <v>0</v>
      </c>
      <c r="IB239" s="7">
        <v>0</v>
      </c>
    </row>
    <row r="240" spans="3:236" ht="14">
      <c r="C240" s="5" t="s">
        <v>246</v>
      </c>
      <c r="D240" s="8"/>
      <c r="E240" s="8"/>
      <c r="F240" s="8"/>
      <c r="G240" s="8"/>
      <c r="H240" s="8"/>
      <c r="I240" s="8"/>
      <c r="J240" s="8"/>
      <c r="K240" s="8"/>
      <c r="L240" s="20"/>
      <c r="M240" s="17"/>
      <c r="N240" s="18"/>
      <c r="O240" s="8"/>
      <c r="P240" s="8"/>
      <c r="Q240" s="8"/>
      <c r="R240" s="8"/>
      <c r="S240" s="6">
        <v>1490358</v>
      </c>
      <c r="T240" s="6">
        <v>3738336</v>
      </c>
      <c r="U240" s="6">
        <v>3205654</v>
      </c>
      <c r="V240" s="6">
        <v>3199136</v>
      </c>
      <c r="W240" s="6">
        <v>3530401</v>
      </c>
      <c r="X240" s="6">
        <v>3638208</v>
      </c>
      <c r="Y240" s="6">
        <v>3651093</v>
      </c>
      <c r="Z240" s="7">
        <v>3207598</v>
      </c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6">
        <v>0</v>
      </c>
      <c r="AO240" s="6">
        <v>0</v>
      </c>
      <c r="AP240" s="6">
        <v>0</v>
      </c>
      <c r="AQ240" s="6">
        <v>0</v>
      </c>
      <c r="AR240" s="6">
        <v>0</v>
      </c>
      <c r="AS240" s="6">
        <v>0</v>
      </c>
      <c r="AT240" s="6">
        <v>0</v>
      </c>
      <c r="AU240" s="7">
        <v>0</v>
      </c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6">
        <v>745178</v>
      </c>
      <c r="BJ240" s="6">
        <v>1869168</v>
      </c>
      <c r="BK240" s="6">
        <v>1602826</v>
      </c>
      <c r="BL240" s="6">
        <v>1599568</v>
      </c>
      <c r="BM240" s="6">
        <v>1765199</v>
      </c>
      <c r="BN240" s="6">
        <v>1819104</v>
      </c>
      <c r="BO240" s="6">
        <v>1825547</v>
      </c>
      <c r="BP240" s="7">
        <v>1603798.57142857</v>
      </c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6">
        <v>0</v>
      </c>
      <c r="CE240" s="6">
        <v>0</v>
      </c>
      <c r="CF240" s="6">
        <v>0</v>
      </c>
      <c r="CG240" s="6">
        <v>0</v>
      </c>
      <c r="CH240" s="6">
        <v>0</v>
      </c>
      <c r="CI240" s="6">
        <v>0</v>
      </c>
      <c r="CJ240" s="6">
        <v>0</v>
      </c>
      <c r="CK240" s="7">
        <v>0</v>
      </c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6">
        <v>0</v>
      </c>
      <c r="CZ240" s="6">
        <v>0</v>
      </c>
      <c r="DA240" s="6">
        <v>0</v>
      </c>
      <c r="DB240" s="6">
        <v>0</v>
      </c>
      <c r="DC240" s="6">
        <v>0</v>
      </c>
      <c r="DD240" s="6">
        <v>0</v>
      </c>
      <c r="DE240" s="6">
        <v>0</v>
      </c>
      <c r="DF240" s="7">
        <v>0</v>
      </c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6">
        <v>0</v>
      </c>
      <c r="DU240" s="6">
        <v>0</v>
      </c>
      <c r="DV240" s="6">
        <v>0</v>
      </c>
      <c r="DW240" s="6">
        <v>0</v>
      </c>
      <c r="DX240" s="6">
        <v>0</v>
      </c>
      <c r="DY240" s="6">
        <v>0</v>
      </c>
      <c r="DZ240" s="6">
        <v>0</v>
      </c>
      <c r="EA240" s="7">
        <v>0</v>
      </c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6">
        <v>0</v>
      </c>
      <c r="EP240" s="6">
        <v>0</v>
      </c>
      <c r="EQ240" s="6">
        <v>0</v>
      </c>
      <c r="ER240" s="6">
        <v>0</v>
      </c>
      <c r="ES240" s="6">
        <v>0</v>
      </c>
      <c r="ET240" s="6">
        <v>0</v>
      </c>
      <c r="EU240" s="6">
        <v>0</v>
      </c>
      <c r="EV240" s="7">
        <v>0</v>
      </c>
      <c r="EW240" s="8"/>
      <c r="EX240" s="8"/>
      <c r="EY240" s="8"/>
      <c r="EZ240" s="8"/>
      <c r="FA240" s="8"/>
      <c r="FB240" s="8"/>
      <c r="FC240" s="8"/>
      <c r="FD240" s="8"/>
      <c r="FE240" s="8"/>
      <c r="FF240" s="8"/>
      <c r="FG240" s="8"/>
      <c r="FH240" s="8"/>
      <c r="FI240" s="8"/>
      <c r="FJ240" s="6">
        <v>0</v>
      </c>
      <c r="FK240" s="6">
        <v>0</v>
      </c>
      <c r="FL240" s="6">
        <v>0</v>
      </c>
      <c r="FM240" s="6">
        <v>0</v>
      </c>
      <c r="FN240" s="6">
        <v>0</v>
      </c>
      <c r="FO240" s="6">
        <v>0</v>
      </c>
      <c r="FP240" s="6">
        <v>0</v>
      </c>
      <c r="FQ240" s="7">
        <v>0</v>
      </c>
      <c r="FR240" s="8"/>
      <c r="FS240" s="8"/>
      <c r="FT240" s="8"/>
      <c r="FU240" s="8"/>
      <c r="FV240" s="8"/>
      <c r="FW240" s="8"/>
      <c r="FX240" s="8"/>
      <c r="FY240" s="8"/>
      <c r="FZ240" s="8"/>
      <c r="GA240" s="8"/>
      <c r="GB240" s="8"/>
      <c r="GC240" s="8"/>
      <c r="GD240" s="8"/>
      <c r="GE240" s="6">
        <v>0</v>
      </c>
      <c r="GF240" s="6">
        <v>0</v>
      </c>
      <c r="GG240" s="6">
        <v>0</v>
      </c>
      <c r="GH240" s="6">
        <v>0</v>
      </c>
      <c r="GI240" s="6">
        <v>0</v>
      </c>
      <c r="GJ240" s="6">
        <v>0</v>
      </c>
      <c r="GK240" s="6">
        <v>0</v>
      </c>
      <c r="GL240" s="7">
        <v>0</v>
      </c>
      <c r="GM240" s="8"/>
      <c r="GN240" s="8"/>
      <c r="GO240" s="8"/>
      <c r="GP240" s="8"/>
      <c r="GQ240" s="8"/>
      <c r="GR240" s="8"/>
      <c r="GS240" s="8"/>
      <c r="GT240" s="8"/>
      <c r="GU240" s="8"/>
      <c r="GV240" s="8"/>
      <c r="GW240" s="8"/>
      <c r="GX240" s="8"/>
      <c r="GY240" s="8"/>
      <c r="GZ240" s="6">
        <v>0</v>
      </c>
      <c r="HA240" s="6">
        <v>0</v>
      </c>
      <c r="HB240" s="6">
        <v>0</v>
      </c>
      <c r="HC240" s="6">
        <v>0</v>
      </c>
      <c r="HD240" s="6">
        <v>0</v>
      </c>
      <c r="HE240" s="6">
        <v>0</v>
      </c>
      <c r="HF240" s="6">
        <v>0</v>
      </c>
      <c r="HG240" s="7">
        <v>0</v>
      </c>
      <c r="HH240" s="8"/>
      <c r="HI240" s="8"/>
      <c r="HJ240" s="8"/>
      <c r="HK240" s="8"/>
      <c r="HL240" s="8"/>
      <c r="HM240" s="8"/>
      <c r="HN240" s="8"/>
      <c r="HO240" s="8"/>
      <c r="HP240" s="8"/>
      <c r="HQ240" s="8"/>
      <c r="HR240" s="8"/>
      <c r="HS240" s="8"/>
      <c r="HT240" s="8"/>
      <c r="HU240" s="6">
        <v>0</v>
      </c>
      <c r="HV240" s="6">
        <v>0</v>
      </c>
      <c r="HW240" s="6">
        <v>0</v>
      </c>
      <c r="HX240" s="6">
        <v>0</v>
      </c>
      <c r="HY240" s="6">
        <v>0</v>
      </c>
      <c r="HZ240" s="6">
        <v>0</v>
      </c>
      <c r="IA240" s="6">
        <v>0</v>
      </c>
      <c r="IB240" s="7">
        <v>0</v>
      </c>
    </row>
    <row r="241" spans="3:236" ht="14">
      <c r="C241" s="5" t="s">
        <v>247</v>
      </c>
      <c r="D241" s="6">
        <v>387594</v>
      </c>
      <c r="E241" s="6">
        <v>499844</v>
      </c>
      <c r="F241" s="6">
        <v>612065</v>
      </c>
      <c r="G241" s="6">
        <v>598475</v>
      </c>
      <c r="H241" s="6">
        <v>657316</v>
      </c>
      <c r="I241" s="6">
        <v>666195</v>
      </c>
      <c r="J241" s="6">
        <v>580307</v>
      </c>
      <c r="K241" s="6">
        <v>624848</v>
      </c>
      <c r="L241" s="19">
        <v>791617</v>
      </c>
      <c r="M241" s="17"/>
      <c r="N241" s="18"/>
      <c r="O241" s="6">
        <v>652867</v>
      </c>
      <c r="P241" s="6">
        <v>658873</v>
      </c>
      <c r="Q241" s="6">
        <v>650343</v>
      </c>
      <c r="R241" s="6">
        <v>658452</v>
      </c>
      <c r="S241" s="6">
        <v>666482</v>
      </c>
      <c r="T241" s="6">
        <v>707514</v>
      </c>
      <c r="U241" s="6">
        <v>704168</v>
      </c>
      <c r="V241" s="6">
        <v>766030</v>
      </c>
      <c r="W241" s="6">
        <v>673728</v>
      </c>
      <c r="X241" s="6">
        <v>467715</v>
      </c>
      <c r="Y241" s="6">
        <v>584435</v>
      </c>
      <c r="Z241" s="7">
        <v>630443.4</v>
      </c>
      <c r="AA241" s="6">
        <v>0</v>
      </c>
      <c r="AB241" s="6">
        <v>0</v>
      </c>
      <c r="AC241" s="6">
        <v>0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  <c r="AI241" s="6">
        <v>0</v>
      </c>
      <c r="AJ241" s="6">
        <v>0</v>
      </c>
      <c r="AK241" s="6">
        <v>0</v>
      </c>
      <c r="AL241" s="6">
        <v>0</v>
      </c>
      <c r="AM241" s="6">
        <v>0</v>
      </c>
      <c r="AN241" s="6">
        <v>0</v>
      </c>
      <c r="AO241" s="6">
        <v>0</v>
      </c>
      <c r="AP241" s="6">
        <v>0</v>
      </c>
      <c r="AQ241" s="6">
        <v>0</v>
      </c>
      <c r="AR241" s="6">
        <v>0</v>
      </c>
      <c r="AS241" s="6">
        <v>0</v>
      </c>
      <c r="AT241" s="6">
        <v>0</v>
      </c>
      <c r="AU241" s="7">
        <v>0</v>
      </c>
      <c r="AV241" s="6">
        <v>612710</v>
      </c>
      <c r="AW241" s="6">
        <v>839312</v>
      </c>
      <c r="AX241" s="6">
        <v>1231360</v>
      </c>
      <c r="AY241" s="6">
        <v>1162793</v>
      </c>
      <c r="AZ241" s="6">
        <v>1232809</v>
      </c>
      <c r="BA241" s="6">
        <v>1267151</v>
      </c>
      <c r="BB241" s="6">
        <v>1109300</v>
      </c>
      <c r="BC241" s="6">
        <v>999956</v>
      </c>
      <c r="BD241" s="6">
        <v>1264325</v>
      </c>
      <c r="BE241" s="6">
        <v>1028743</v>
      </c>
      <c r="BF241" s="6">
        <v>1047911</v>
      </c>
      <c r="BG241" s="6">
        <v>987816</v>
      </c>
      <c r="BH241" s="6">
        <v>1004223</v>
      </c>
      <c r="BI241" s="6">
        <v>1028922</v>
      </c>
      <c r="BJ241" s="6">
        <v>1087754</v>
      </c>
      <c r="BK241" s="6">
        <v>1085254</v>
      </c>
      <c r="BL241" s="6">
        <v>1249725</v>
      </c>
      <c r="BM241" s="6">
        <v>1110191</v>
      </c>
      <c r="BN241" s="6">
        <v>701575</v>
      </c>
      <c r="BO241" s="6">
        <v>917583</v>
      </c>
      <c r="BP241" s="7">
        <v>1048470.65</v>
      </c>
      <c r="BQ241" s="6">
        <v>0</v>
      </c>
      <c r="BR241" s="6">
        <v>0</v>
      </c>
      <c r="BS241" s="6">
        <v>0</v>
      </c>
      <c r="BT241" s="6">
        <v>0</v>
      </c>
      <c r="BU241" s="6">
        <v>0</v>
      </c>
      <c r="BV241" s="6">
        <v>0</v>
      </c>
      <c r="BW241" s="6">
        <v>0</v>
      </c>
      <c r="BX241" s="6">
        <v>0</v>
      </c>
      <c r="BY241" s="6">
        <v>0</v>
      </c>
      <c r="BZ241" s="6">
        <v>0</v>
      </c>
      <c r="CA241" s="6">
        <v>0</v>
      </c>
      <c r="CB241" s="6">
        <v>0</v>
      </c>
      <c r="CC241" s="6">
        <v>0</v>
      </c>
      <c r="CD241" s="6">
        <v>0</v>
      </c>
      <c r="CE241" s="6">
        <v>0</v>
      </c>
      <c r="CF241" s="6">
        <v>0</v>
      </c>
      <c r="CG241" s="6">
        <v>0</v>
      </c>
      <c r="CH241" s="6">
        <v>0</v>
      </c>
      <c r="CI241" s="6">
        <v>0</v>
      </c>
      <c r="CJ241" s="6">
        <v>0</v>
      </c>
      <c r="CK241" s="7">
        <v>0</v>
      </c>
      <c r="CL241" s="6">
        <v>0</v>
      </c>
      <c r="CM241" s="6">
        <v>0</v>
      </c>
      <c r="CN241" s="6">
        <v>0</v>
      </c>
      <c r="CO241" s="6">
        <v>0</v>
      </c>
      <c r="CP241" s="6">
        <v>0</v>
      </c>
      <c r="CQ241" s="6">
        <v>0</v>
      </c>
      <c r="CR241" s="6">
        <v>0</v>
      </c>
      <c r="CS241" s="6">
        <v>0</v>
      </c>
      <c r="CT241" s="6">
        <v>0</v>
      </c>
      <c r="CU241" s="6">
        <v>0</v>
      </c>
      <c r="CV241" s="6">
        <v>0</v>
      </c>
      <c r="CW241" s="6">
        <v>0</v>
      </c>
      <c r="CX241" s="6">
        <v>0</v>
      </c>
      <c r="CY241" s="6">
        <v>0</v>
      </c>
      <c r="CZ241" s="6">
        <v>0</v>
      </c>
      <c r="DA241" s="6">
        <v>0</v>
      </c>
      <c r="DB241" s="6">
        <v>0</v>
      </c>
      <c r="DC241" s="6">
        <v>0</v>
      </c>
      <c r="DD241" s="6">
        <v>0</v>
      </c>
      <c r="DE241" s="6">
        <v>0</v>
      </c>
      <c r="DF241" s="7">
        <v>0</v>
      </c>
      <c r="DG241" s="6">
        <v>0</v>
      </c>
      <c r="DH241" s="6">
        <v>0</v>
      </c>
      <c r="DI241" s="6">
        <v>0</v>
      </c>
      <c r="DJ241" s="6">
        <v>0</v>
      </c>
      <c r="DK241" s="6">
        <v>0</v>
      </c>
      <c r="DL241" s="6">
        <v>0</v>
      </c>
      <c r="DM241" s="6">
        <v>0</v>
      </c>
      <c r="DN241" s="6">
        <v>0</v>
      </c>
      <c r="DO241" s="6">
        <v>0</v>
      </c>
      <c r="DP241" s="6">
        <v>0</v>
      </c>
      <c r="DQ241" s="6">
        <v>0</v>
      </c>
      <c r="DR241" s="6">
        <v>0</v>
      </c>
      <c r="DS241" s="6">
        <v>0</v>
      </c>
      <c r="DT241" s="6">
        <v>0</v>
      </c>
      <c r="DU241" s="6">
        <v>0</v>
      </c>
      <c r="DV241" s="6">
        <v>0</v>
      </c>
      <c r="DW241" s="6">
        <v>0</v>
      </c>
      <c r="DX241" s="6">
        <v>0</v>
      </c>
      <c r="DY241" s="6">
        <v>0</v>
      </c>
      <c r="DZ241" s="6">
        <v>0</v>
      </c>
      <c r="EA241" s="7">
        <v>0</v>
      </c>
      <c r="EB241" s="6">
        <v>0</v>
      </c>
      <c r="EC241" s="6">
        <v>0</v>
      </c>
      <c r="ED241" s="6">
        <v>0</v>
      </c>
      <c r="EE241" s="6">
        <v>0</v>
      </c>
      <c r="EF241" s="6">
        <v>0</v>
      </c>
      <c r="EG241" s="6">
        <v>0</v>
      </c>
      <c r="EH241" s="6">
        <v>0</v>
      </c>
      <c r="EI241" s="6">
        <v>0</v>
      </c>
      <c r="EJ241" s="6">
        <v>0</v>
      </c>
      <c r="EK241" s="6">
        <v>0</v>
      </c>
      <c r="EL241" s="6">
        <v>0</v>
      </c>
      <c r="EM241" s="6">
        <v>0</v>
      </c>
      <c r="EN241" s="6">
        <v>0</v>
      </c>
      <c r="EO241" s="6">
        <v>0</v>
      </c>
      <c r="EP241" s="6">
        <v>0</v>
      </c>
      <c r="EQ241" s="6">
        <v>0</v>
      </c>
      <c r="ER241" s="6">
        <v>0</v>
      </c>
      <c r="ES241" s="6">
        <v>0</v>
      </c>
      <c r="ET241" s="6">
        <v>0</v>
      </c>
      <c r="EU241" s="6">
        <v>0</v>
      </c>
      <c r="EV241" s="7">
        <v>0</v>
      </c>
      <c r="EW241" s="6">
        <v>0</v>
      </c>
      <c r="EX241" s="6">
        <v>0</v>
      </c>
      <c r="EY241" s="6">
        <v>0</v>
      </c>
      <c r="EZ241" s="6">
        <v>0</v>
      </c>
      <c r="FA241" s="6">
        <v>0</v>
      </c>
      <c r="FB241" s="6">
        <v>0</v>
      </c>
      <c r="FC241" s="6">
        <v>0</v>
      </c>
      <c r="FD241" s="6">
        <v>0</v>
      </c>
      <c r="FE241" s="6">
        <v>0</v>
      </c>
      <c r="FF241" s="6">
        <v>0</v>
      </c>
      <c r="FG241" s="6">
        <v>0</v>
      </c>
      <c r="FH241" s="6">
        <v>0</v>
      </c>
      <c r="FI241" s="6">
        <v>0</v>
      </c>
      <c r="FJ241" s="6">
        <v>0</v>
      </c>
      <c r="FK241" s="6">
        <v>0</v>
      </c>
      <c r="FL241" s="6">
        <v>0</v>
      </c>
      <c r="FM241" s="6">
        <v>0</v>
      </c>
      <c r="FN241" s="6">
        <v>0</v>
      </c>
      <c r="FO241" s="6">
        <v>0</v>
      </c>
      <c r="FP241" s="6">
        <v>0</v>
      </c>
      <c r="FQ241" s="7">
        <v>0</v>
      </c>
      <c r="FR241" s="6">
        <v>0</v>
      </c>
      <c r="FS241" s="6">
        <v>0</v>
      </c>
      <c r="FT241" s="6">
        <v>0</v>
      </c>
      <c r="FU241" s="6">
        <v>0</v>
      </c>
      <c r="FV241" s="6">
        <v>0</v>
      </c>
      <c r="FW241" s="6">
        <v>0</v>
      </c>
      <c r="FX241" s="6">
        <v>0</v>
      </c>
      <c r="FY241" s="6">
        <v>0</v>
      </c>
      <c r="FZ241" s="6">
        <v>0</v>
      </c>
      <c r="GA241" s="6">
        <v>0</v>
      </c>
      <c r="GB241" s="6">
        <v>0</v>
      </c>
      <c r="GC241" s="6">
        <v>0</v>
      </c>
      <c r="GD241" s="6">
        <v>0</v>
      </c>
      <c r="GE241" s="6">
        <v>0</v>
      </c>
      <c r="GF241" s="6">
        <v>0</v>
      </c>
      <c r="GG241" s="6">
        <v>0</v>
      </c>
      <c r="GH241" s="6">
        <v>0</v>
      </c>
      <c r="GI241" s="6">
        <v>0</v>
      </c>
      <c r="GJ241" s="6">
        <v>0</v>
      </c>
      <c r="GK241" s="6">
        <v>0</v>
      </c>
      <c r="GL241" s="7">
        <v>0</v>
      </c>
      <c r="GM241" s="6">
        <v>0</v>
      </c>
      <c r="GN241" s="6">
        <v>0</v>
      </c>
      <c r="GO241" s="6">
        <v>0</v>
      </c>
      <c r="GP241" s="6">
        <v>0</v>
      </c>
      <c r="GQ241" s="6">
        <v>0</v>
      </c>
      <c r="GR241" s="6">
        <v>0</v>
      </c>
      <c r="GS241" s="6">
        <v>0</v>
      </c>
      <c r="GT241" s="6">
        <v>0</v>
      </c>
      <c r="GU241" s="6">
        <v>0</v>
      </c>
      <c r="GV241" s="6">
        <v>0</v>
      </c>
      <c r="GW241" s="6">
        <v>0</v>
      </c>
      <c r="GX241" s="6">
        <v>0</v>
      </c>
      <c r="GY241" s="6">
        <v>0</v>
      </c>
      <c r="GZ241" s="6">
        <v>0</v>
      </c>
      <c r="HA241" s="6">
        <v>0</v>
      </c>
      <c r="HB241" s="6">
        <v>0</v>
      </c>
      <c r="HC241" s="6">
        <v>0</v>
      </c>
      <c r="HD241" s="6">
        <v>0</v>
      </c>
      <c r="HE241" s="6">
        <v>0</v>
      </c>
      <c r="HF241" s="6">
        <v>0</v>
      </c>
      <c r="HG241" s="7">
        <v>0</v>
      </c>
      <c r="HH241" s="6">
        <v>0</v>
      </c>
      <c r="HI241" s="6">
        <v>0</v>
      </c>
      <c r="HJ241" s="6">
        <v>0</v>
      </c>
      <c r="HK241" s="6">
        <v>0</v>
      </c>
      <c r="HL241" s="6">
        <v>0</v>
      </c>
      <c r="HM241" s="6">
        <v>0</v>
      </c>
      <c r="HN241" s="6">
        <v>0</v>
      </c>
      <c r="HO241" s="6">
        <v>0</v>
      </c>
      <c r="HP241" s="6">
        <v>0</v>
      </c>
      <c r="HQ241" s="6">
        <v>0</v>
      </c>
      <c r="HR241" s="6">
        <v>0</v>
      </c>
      <c r="HS241" s="6">
        <v>0</v>
      </c>
      <c r="HT241" s="6">
        <v>0</v>
      </c>
      <c r="HU241" s="6">
        <v>0</v>
      </c>
      <c r="HV241" s="6">
        <v>0</v>
      </c>
      <c r="HW241" s="6">
        <v>0</v>
      </c>
      <c r="HX241" s="6">
        <v>0</v>
      </c>
      <c r="HY241" s="6">
        <v>0</v>
      </c>
      <c r="HZ241" s="6">
        <v>0</v>
      </c>
      <c r="IA241" s="6">
        <v>0</v>
      </c>
      <c r="IB241" s="7">
        <v>0</v>
      </c>
    </row>
    <row r="242" spans="3:236" ht="14">
      <c r="C242" s="5" t="s">
        <v>248</v>
      </c>
      <c r="D242" s="6">
        <v>20087</v>
      </c>
      <c r="E242" s="6">
        <v>20325</v>
      </c>
      <c r="F242" s="6">
        <v>14066</v>
      </c>
      <c r="G242" s="6">
        <v>15950</v>
      </c>
      <c r="H242" s="6">
        <v>16036</v>
      </c>
      <c r="I242" s="6">
        <v>14594</v>
      </c>
      <c r="J242" s="6">
        <v>13686</v>
      </c>
      <c r="K242" s="6">
        <v>10445</v>
      </c>
      <c r="L242" s="19">
        <v>24735</v>
      </c>
      <c r="M242" s="17"/>
      <c r="N242" s="18"/>
      <c r="O242" s="6">
        <v>19678</v>
      </c>
      <c r="P242" s="6">
        <v>21216</v>
      </c>
      <c r="Q242" s="6">
        <v>23216</v>
      </c>
      <c r="R242" s="6">
        <v>21055</v>
      </c>
      <c r="S242" s="6">
        <v>19287</v>
      </c>
      <c r="T242" s="6">
        <v>22062</v>
      </c>
      <c r="U242" s="6">
        <v>16229</v>
      </c>
      <c r="V242" s="6">
        <v>19187</v>
      </c>
      <c r="W242" s="6">
        <v>18547</v>
      </c>
      <c r="X242" s="6">
        <v>22100</v>
      </c>
      <c r="Y242" s="6">
        <v>22023</v>
      </c>
      <c r="Z242" s="7">
        <v>18726.2</v>
      </c>
      <c r="AA242" s="6">
        <v>528</v>
      </c>
      <c r="AB242" s="6">
        <v>720</v>
      </c>
      <c r="AC242" s="6">
        <v>720</v>
      </c>
      <c r="AD242" s="6">
        <v>720</v>
      </c>
      <c r="AE242" s="6">
        <v>720</v>
      </c>
      <c r="AF242" s="6">
        <v>720</v>
      </c>
      <c r="AG242" s="6">
        <v>720</v>
      </c>
      <c r="AH242" s="6">
        <v>720</v>
      </c>
      <c r="AI242" s="6">
        <v>720</v>
      </c>
      <c r="AJ242" s="6">
        <v>720</v>
      </c>
      <c r="AK242" s="6">
        <v>720</v>
      </c>
      <c r="AL242" s="6">
        <v>720</v>
      </c>
      <c r="AM242" s="6">
        <v>720</v>
      </c>
      <c r="AN242" s="6">
        <v>720</v>
      </c>
      <c r="AO242" s="6">
        <v>720</v>
      </c>
      <c r="AP242" s="6">
        <v>720</v>
      </c>
      <c r="AQ242" s="6">
        <v>720</v>
      </c>
      <c r="AR242" s="6">
        <v>720</v>
      </c>
      <c r="AS242" s="6">
        <v>720</v>
      </c>
      <c r="AT242" s="6">
        <v>720</v>
      </c>
      <c r="AU242" s="7">
        <v>710.4</v>
      </c>
      <c r="AV242" s="6">
        <v>21387</v>
      </c>
      <c r="AW242" s="6">
        <v>21270</v>
      </c>
      <c r="AX242" s="6">
        <v>15123</v>
      </c>
      <c r="AY242" s="6">
        <v>16276</v>
      </c>
      <c r="AZ242" s="6">
        <v>16641</v>
      </c>
      <c r="BA242" s="6">
        <v>14862</v>
      </c>
      <c r="BB242" s="6">
        <v>14436</v>
      </c>
      <c r="BC242" s="6">
        <v>11341</v>
      </c>
      <c r="BD242" s="6">
        <v>27187</v>
      </c>
      <c r="BE242" s="6">
        <v>21252</v>
      </c>
      <c r="BF242" s="6">
        <v>22884</v>
      </c>
      <c r="BG242" s="6">
        <v>25095</v>
      </c>
      <c r="BH242" s="6">
        <v>22774</v>
      </c>
      <c r="BI242" s="6">
        <v>20566</v>
      </c>
      <c r="BJ242" s="6">
        <v>23551</v>
      </c>
      <c r="BK242" s="6">
        <v>16803</v>
      </c>
      <c r="BL242" s="6">
        <v>20111</v>
      </c>
      <c r="BM242" s="6">
        <v>18993</v>
      </c>
      <c r="BN242" s="6">
        <v>22522</v>
      </c>
      <c r="BO242" s="6">
        <v>22346</v>
      </c>
      <c r="BP242" s="7">
        <v>19771</v>
      </c>
      <c r="BQ242" s="6">
        <v>132</v>
      </c>
      <c r="BR242" s="6">
        <v>180</v>
      </c>
      <c r="BS242" s="6">
        <v>180</v>
      </c>
      <c r="BT242" s="6">
        <v>180</v>
      </c>
      <c r="BU242" s="6">
        <v>180</v>
      </c>
      <c r="BV242" s="6">
        <v>180</v>
      </c>
      <c r="BW242" s="6">
        <v>180</v>
      </c>
      <c r="BX242" s="6">
        <v>180</v>
      </c>
      <c r="BY242" s="6">
        <v>180</v>
      </c>
      <c r="BZ242" s="6">
        <v>180</v>
      </c>
      <c r="CA242" s="6">
        <v>180</v>
      </c>
      <c r="CB242" s="6">
        <v>180</v>
      </c>
      <c r="CC242" s="6">
        <v>180</v>
      </c>
      <c r="CD242" s="6">
        <v>180</v>
      </c>
      <c r="CE242" s="6">
        <v>180</v>
      </c>
      <c r="CF242" s="6">
        <v>180</v>
      </c>
      <c r="CG242" s="6">
        <v>180</v>
      </c>
      <c r="CH242" s="6">
        <v>180</v>
      </c>
      <c r="CI242" s="6">
        <v>180</v>
      </c>
      <c r="CJ242" s="6">
        <v>180</v>
      </c>
      <c r="CK242" s="7">
        <v>177.6</v>
      </c>
      <c r="CL242" s="6">
        <v>0</v>
      </c>
      <c r="CM242" s="6">
        <v>0</v>
      </c>
      <c r="CN242" s="6">
        <v>0</v>
      </c>
      <c r="CO242" s="6">
        <v>0</v>
      </c>
      <c r="CP242" s="6">
        <v>0</v>
      </c>
      <c r="CQ242" s="6">
        <v>0</v>
      </c>
      <c r="CR242" s="6">
        <v>0</v>
      </c>
      <c r="CS242" s="6">
        <v>0</v>
      </c>
      <c r="CT242" s="6">
        <v>0</v>
      </c>
      <c r="CU242" s="6">
        <v>0</v>
      </c>
      <c r="CV242" s="6">
        <v>0</v>
      </c>
      <c r="CW242" s="6">
        <v>0</v>
      </c>
      <c r="CX242" s="6">
        <v>0</v>
      </c>
      <c r="CY242" s="6">
        <v>0</v>
      </c>
      <c r="CZ242" s="6">
        <v>0</v>
      </c>
      <c r="DA242" s="6">
        <v>0</v>
      </c>
      <c r="DB242" s="6">
        <v>0</v>
      </c>
      <c r="DC242" s="6">
        <v>0</v>
      </c>
      <c r="DD242" s="6">
        <v>0</v>
      </c>
      <c r="DE242" s="6">
        <v>0</v>
      </c>
      <c r="DF242" s="7">
        <v>0</v>
      </c>
      <c r="DG242" s="6">
        <v>0</v>
      </c>
      <c r="DH242" s="6">
        <v>0</v>
      </c>
      <c r="DI242" s="6">
        <v>0</v>
      </c>
      <c r="DJ242" s="6">
        <v>0</v>
      </c>
      <c r="DK242" s="6">
        <v>0</v>
      </c>
      <c r="DL242" s="6">
        <v>0</v>
      </c>
      <c r="DM242" s="6">
        <v>0</v>
      </c>
      <c r="DN242" s="6">
        <v>0</v>
      </c>
      <c r="DO242" s="6">
        <v>0</v>
      </c>
      <c r="DP242" s="6">
        <v>0</v>
      </c>
      <c r="DQ242" s="6">
        <v>0</v>
      </c>
      <c r="DR242" s="6">
        <v>0</v>
      </c>
      <c r="DS242" s="6">
        <v>0</v>
      </c>
      <c r="DT242" s="6">
        <v>0</v>
      </c>
      <c r="DU242" s="6">
        <v>0</v>
      </c>
      <c r="DV242" s="6">
        <v>0</v>
      </c>
      <c r="DW242" s="6">
        <v>0</v>
      </c>
      <c r="DX242" s="6">
        <v>0</v>
      </c>
      <c r="DY242" s="6">
        <v>0</v>
      </c>
      <c r="DZ242" s="6">
        <v>0</v>
      </c>
      <c r="EA242" s="7">
        <v>0</v>
      </c>
      <c r="EB242" s="6">
        <v>0</v>
      </c>
      <c r="EC242" s="6">
        <v>0</v>
      </c>
      <c r="ED242" s="6">
        <v>0</v>
      </c>
      <c r="EE242" s="6">
        <v>0</v>
      </c>
      <c r="EF242" s="6">
        <v>0</v>
      </c>
      <c r="EG242" s="6">
        <v>0</v>
      </c>
      <c r="EH242" s="6">
        <v>0</v>
      </c>
      <c r="EI242" s="6">
        <v>0</v>
      </c>
      <c r="EJ242" s="6">
        <v>0</v>
      </c>
      <c r="EK242" s="6">
        <v>0</v>
      </c>
      <c r="EL242" s="6">
        <v>0</v>
      </c>
      <c r="EM242" s="6">
        <v>0</v>
      </c>
      <c r="EN242" s="6">
        <v>0</v>
      </c>
      <c r="EO242" s="6">
        <v>0</v>
      </c>
      <c r="EP242" s="6">
        <v>0</v>
      </c>
      <c r="EQ242" s="6">
        <v>0</v>
      </c>
      <c r="ER242" s="6">
        <v>0</v>
      </c>
      <c r="ES242" s="6">
        <v>0</v>
      </c>
      <c r="ET242" s="6">
        <v>0</v>
      </c>
      <c r="EU242" s="6">
        <v>0</v>
      </c>
      <c r="EV242" s="7">
        <v>0</v>
      </c>
      <c r="EW242" s="6">
        <v>0</v>
      </c>
      <c r="EX242" s="6">
        <v>0</v>
      </c>
      <c r="EY242" s="6">
        <v>0</v>
      </c>
      <c r="EZ242" s="6">
        <v>0</v>
      </c>
      <c r="FA242" s="6">
        <v>0</v>
      </c>
      <c r="FB242" s="6">
        <v>0</v>
      </c>
      <c r="FC242" s="6">
        <v>0</v>
      </c>
      <c r="FD242" s="6">
        <v>0</v>
      </c>
      <c r="FE242" s="6">
        <v>0</v>
      </c>
      <c r="FF242" s="6">
        <v>0</v>
      </c>
      <c r="FG242" s="6">
        <v>0</v>
      </c>
      <c r="FH242" s="6">
        <v>0</v>
      </c>
      <c r="FI242" s="6">
        <v>0</v>
      </c>
      <c r="FJ242" s="6">
        <v>0</v>
      </c>
      <c r="FK242" s="6">
        <v>0</v>
      </c>
      <c r="FL242" s="6">
        <v>0</v>
      </c>
      <c r="FM242" s="6">
        <v>0</v>
      </c>
      <c r="FN242" s="6">
        <v>0</v>
      </c>
      <c r="FO242" s="6">
        <v>0</v>
      </c>
      <c r="FP242" s="6">
        <v>0</v>
      </c>
      <c r="FQ242" s="7">
        <v>0</v>
      </c>
      <c r="FR242" s="6">
        <v>0</v>
      </c>
      <c r="FS242" s="6">
        <v>0</v>
      </c>
      <c r="FT242" s="6">
        <v>0</v>
      </c>
      <c r="FU242" s="6">
        <v>0</v>
      </c>
      <c r="FV242" s="6">
        <v>0</v>
      </c>
      <c r="FW242" s="6">
        <v>0</v>
      </c>
      <c r="FX242" s="6">
        <v>0</v>
      </c>
      <c r="FY242" s="6">
        <v>0</v>
      </c>
      <c r="FZ242" s="6">
        <v>0</v>
      </c>
      <c r="GA242" s="6">
        <v>0</v>
      </c>
      <c r="GB242" s="6">
        <v>0</v>
      </c>
      <c r="GC242" s="6">
        <v>0</v>
      </c>
      <c r="GD242" s="6">
        <v>0</v>
      </c>
      <c r="GE242" s="6">
        <v>0</v>
      </c>
      <c r="GF242" s="6">
        <v>0</v>
      </c>
      <c r="GG242" s="6">
        <v>0</v>
      </c>
      <c r="GH242" s="6">
        <v>0</v>
      </c>
      <c r="GI242" s="6">
        <v>0</v>
      </c>
      <c r="GJ242" s="6">
        <v>0</v>
      </c>
      <c r="GK242" s="6">
        <v>0</v>
      </c>
      <c r="GL242" s="7">
        <v>0</v>
      </c>
      <c r="GM242" s="6">
        <v>0</v>
      </c>
      <c r="GN242" s="6">
        <v>0</v>
      </c>
      <c r="GO242" s="6">
        <v>0</v>
      </c>
      <c r="GP242" s="6">
        <v>0</v>
      </c>
      <c r="GQ242" s="6">
        <v>0</v>
      </c>
      <c r="GR242" s="6">
        <v>0</v>
      </c>
      <c r="GS242" s="6">
        <v>0</v>
      </c>
      <c r="GT242" s="6">
        <v>0</v>
      </c>
      <c r="GU242" s="6">
        <v>0</v>
      </c>
      <c r="GV242" s="6">
        <v>0</v>
      </c>
      <c r="GW242" s="6">
        <v>0</v>
      </c>
      <c r="GX242" s="6">
        <v>0</v>
      </c>
      <c r="GY242" s="6">
        <v>0</v>
      </c>
      <c r="GZ242" s="6">
        <v>0</v>
      </c>
      <c r="HA242" s="6">
        <v>0</v>
      </c>
      <c r="HB242" s="6">
        <v>0</v>
      </c>
      <c r="HC242" s="6">
        <v>0</v>
      </c>
      <c r="HD242" s="6">
        <v>0</v>
      </c>
      <c r="HE242" s="6">
        <v>0</v>
      </c>
      <c r="HF242" s="6">
        <v>0</v>
      </c>
      <c r="HG242" s="7">
        <v>0</v>
      </c>
      <c r="HH242" s="6">
        <v>0</v>
      </c>
      <c r="HI242" s="6">
        <v>0</v>
      </c>
      <c r="HJ242" s="6">
        <v>0</v>
      </c>
      <c r="HK242" s="6">
        <v>0</v>
      </c>
      <c r="HL242" s="6">
        <v>0</v>
      </c>
      <c r="HM242" s="6">
        <v>0</v>
      </c>
      <c r="HN242" s="6">
        <v>0</v>
      </c>
      <c r="HO242" s="6">
        <v>0</v>
      </c>
      <c r="HP242" s="6">
        <v>0</v>
      </c>
      <c r="HQ242" s="6">
        <v>0</v>
      </c>
      <c r="HR242" s="6">
        <v>0</v>
      </c>
      <c r="HS242" s="6">
        <v>0</v>
      </c>
      <c r="HT242" s="6">
        <v>0</v>
      </c>
      <c r="HU242" s="6">
        <v>0</v>
      </c>
      <c r="HV242" s="6">
        <v>0</v>
      </c>
      <c r="HW242" s="6">
        <v>0</v>
      </c>
      <c r="HX242" s="6">
        <v>0</v>
      </c>
      <c r="HY242" s="6">
        <v>0</v>
      </c>
      <c r="HZ242" s="6">
        <v>0</v>
      </c>
      <c r="IA242" s="6">
        <v>0</v>
      </c>
      <c r="IB242" s="7">
        <v>0</v>
      </c>
    </row>
    <row r="243" spans="3:236" ht="14">
      <c r="C243" s="5" t="s">
        <v>249</v>
      </c>
      <c r="D243" s="6">
        <v>7747</v>
      </c>
      <c r="E243" s="6">
        <v>6577</v>
      </c>
      <c r="F243" s="6">
        <v>5696</v>
      </c>
      <c r="G243" s="6">
        <v>5769</v>
      </c>
      <c r="H243" s="6">
        <v>2554</v>
      </c>
      <c r="I243" s="6">
        <v>2467</v>
      </c>
      <c r="J243" s="6">
        <v>6329</v>
      </c>
      <c r="K243" s="6">
        <v>8570</v>
      </c>
      <c r="L243" s="19">
        <v>16858</v>
      </c>
      <c r="M243" s="17"/>
      <c r="N243" s="18"/>
      <c r="O243" s="6">
        <v>17324</v>
      </c>
      <c r="P243" s="6">
        <v>17635</v>
      </c>
      <c r="Q243" s="6">
        <v>21811</v>
      </c>
      <c r="R243" s="6">
        <v>19520</v>
      </c>
      <c r="S243" s="6">
        <v>18142</v>
      </c>
      <c r="T243" s="6">
        <v>6646</v>
      </c>
      <c r="U243" s="6">
        <v>5686</v>
      </c>
      <c r="V243" s="6">
        <v>9295</v>
      </c>
      <c r="W243" s="6">
        <v>8249</v>
      </c>
      <c r="X243" s="6">
        <v>7149</v>
      </c>
      <c r="Y243" s="6">
        <v>277</v>
      </c>
      <c r="Z243" s="7">
        <v>9715.0499999999993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  <c r="AI243" s="6">
        <v>0</v>
      </c>
      <c r="AJ243" s="6">
        <v>0</v>
      </c>
      <c r="AK243" s="6">
        <v>0</v>
      </c>
      <c r="AL243" s="6">
        <v>0</v>
      </c>
      <c r="AM243" s="6">
        <v>0</v>
      </c>
      <c r="AN243" s="6">
        <v>0</v>
      </c>
      <c r="AO243" s="6">
        <v>0</v>
      </c>
      <c r="AP243" s="6">
        <v>0</v>
      </c>
      <c r="AQ243" s="6">
        <v>0</v>
      </c>
      <c r="AR243" s="6">
        <v>0</v>
      </c>
      <c r="AS243" s="6">
        <v>0</v>
      </c>
      <c r="AT243" s="6">
        <v>0</v>
      </c>
      <c r="AU243" s="7">
        <v>0</v>
      </c>
      <c r="AV243" s="6">
        <v>15494</v>
      </c>
      <c r="AW243" s="6">
        <v>13154</v>
      </c>
      <c r="AX243" s="6">
        <v>11392</v>
      </c>
      <c r="AY243" s="6">
        <v>11538</v>
      </c>
      <c r="AZ243" s="6">
        <v>5108</v>
      </c>
      <c r="BA243" s="6">
        <v>4934</v>
      </c>
      <c r="BB243" s="6">
        <v>12658</v>
      </c>
      <c r="BC243" s="6">
        <v>17140</v>
      </c>
      <c r="BD243" s="6">
        <v>33716</v>
      </c>
      <c r="BE243" s="6">
        <v>34648</v>
      </c>
      <c r="BF243" s="6">
        <v>35270</v>
      </c>
      <c r="BG243" s="6">
        <v>43622</v>
      </c>
      <c r="BH243" s="6">
        <v>39040</v>
      </c>
      <c r="BI243" s="6">
        <v>36284</v>
      </c>
      <c r="BJ243" s="6">
        <v>13292</v>
      </c>
      <c r="BK243" s="6">
        <v>11372</v>
      </c>
      <c r="BL243" s="6">
        <v>18590</v>
      </c>
      <c r="BM243" s="6">
        <v>16498</v>
      </c>
      <c r="BN243" s="6">
        <v>14298</v>
      </c>
      <c r="BO243" s="6">
        <v>554</v>
      </c>
      <c r="BP243" s="7">
        <v>19430.099999999999</v>
      </c>
      <c r="BQ243" s="6">
        <v>0</v>
      </c>
      <c r="BR243" s="6">
        <v>0</v>
      </c>
      <c r="BS243" s="6">
        <v>0</v>
      </c>
      <c r="BT243" s="6">
        <v>0</v>
      </c>
      <c r="BU243" s="6">
        <v>0</v>
      </c>
      <c r="BV243" s="6">
        <v>0</v>
      </c>
      <c r="BW243" s="6">
        <v>0</v>
      </c>
      <c r="BX243" s="6">
        <v>0</v>
      </c>
      <c r="BY243" s="6">
        <v>0</v>
      </c>
      <c r="BZ243" s="6">
        <v>0</v>
      </c>
      <c r="CA243" s="6">
        <v>0</v>
      </c>
      <c r="CB243" s="6">
        <v>0</v>
      </c>
      <c r="CC243" s="6">
        <v>0</v>
      </c>
      <c r="CD243" s="6">
        <v>0</v>
      </c>
      <c r="CE243" s="6">
        <v>0</v>
      </c>
      <c r="CF243" s="6">
        <v>0</v>
      </c>
      <c r="CG243" s="6">
        <v>0</v>
      </c>
      <c r="CH243" s="6">
        <v>0</v>
      </c>
      <c r="CI243" s="6">
        <v>0</v>
      </c>
      <c r="CJ243" s="6">
        <v>0</v>
      </c>
      <c r="CK243" s="7">
        <v>0</v>
      </c>
      <c r="CL243" s="6">
        <v>0</v>
      </c>
      <c r="CM243" s="6">
        <v>0</v>
      </c>
      <c r="CN243" s="6">
        <v>0</v>
      </c>
      <c r="CO243" s="6">
        <v>0</v>
      </c>
      <c r="CP243" s="6">
        <v>0</v>
      </c>
      <c r="CQ243" s="6">
        <v>0</v>
      </c>
      <c r="CR243" s="6">
        <v>0</v>
      </c>
      <c r="CS243" s="6">
        <v>0</v>
      </c>
      <c r="CT243" s="6">
        <v>0</v>
      </c>
      <c r="CU243" s="6">
        <v>0</v>
      </c>
      <c r="CV243" s="6">
        <v>0</v>
      </c>
      <c r="CW243" s="6">
        <v>0</v>
      </c>
      <c r="CX243" s="6">
        <v>0</v>
      </c>
      <c r="CY243" s="6">
        <v>0</v>
      </c>
      <c r="CZ243" s="6">
        <v>0</v>
      </c>
      <c r="DA243" s="6">
        <v>0</v>
      </c>
      <c r="DB243" s="6">
        <v>0</v>
      </c>
      <c r="DC243" s="6">
        <v>0</v>
      </c>
      <c r="DD243" s="6">
        <v>0</v>
      </c>
      <c r="DE243" s="6">
        <v>0</v>
      </c>
      <c r="DF243" s="7">
        <v>0</v>
      </c>
      <c r="DG243" s="6">
        <v>0</v>
      </c>
      <c r="DH243" s="6">
        <v>0</v>
      </c>
      <c r="DI243" s="6">
        <v>0</v>
      </c>
      <c r="DJ243" s="6">
        <v>0</v>
      </c>
      <c r="DK243" s="6">
        <v>0</v>
      </c>
      <c r="DL243" s="6">
        <v>0</v>
      </c>
      <c r="DM243" s="6">
        <v>0</v>
      </c>
      <c r="DN243" s="6">
        <v>0</v>
      </c>
      <c r="DO243" s="6">
        <v>0</v>
      </c>
      <c r="DP243" s="6">
        <v>0</v>
      </c>
      <c r="DQ243" s="6">
        <v>0</v>
      </c>
      <c r="DR243" s="6">
        <v>0</v>
      </c>
      <c r="DS243" s="6">
        <v>0</v>
      </c>
      <c r="DT243" s="6">
        <v>0</v>
      </c>
      <c r="DU243" s="6">
        <v>0</v>
      </c>
      <c r="DV243" s="6">
        <v>0</v>
      </c>
      <c r="DW243" s="6">
        <v>0</v>
      </c>
      <c r="DX243" s="6">
        <v>0</v>
      </c>
      <c r="DY243" s="6">
        <v>0</v>
      </c>
      <c r="DZ243" s="6">
        <v>0</v>
      </c>
      <c r="EA243" s="7">
        <v>0</v>
      </c>
      <c r="EB243" s="6">
        <v>0</v>
      </c>
      <c r="EC243" s="6">
        <v>0</v>
      </c>
      <c r="ED243" s="6">
        <v>0</v>
      </c>
      <c r="EE243" s="6">
        <v>0</v>
      </c>
      <c r="EF243" s="6">
        <v>0</v>
      </c>
      <c r="EG243" s="6">
        <v>0</v>
      </c>
      <c r="EH243" s="6">
        <v>0</v>
      </c>
      <c r="EI243" s="6">
        <v>0</v>
      </c>
      <c r="EJ243" s="6">
        <v>0</v>
      </c>
      <c r="EK243" s="6">
        <v>0</v>
      </c>
      <c r="EL243" s="6">
        <v>0</v>
      </c>
      <c r="EM243" s="6">
        <v>0</v>
      </c>
      <c r="EN243" s="6">
        <v>0</v>
      </c>
      <c r="EO243" s="6">
        <v>0</v>
      </c>
      <c r="EP243" s="6">
        <v>0</v>
      </c>
      <c r="EQ243" s="6">
        <v>0</v>
      </c>
      <c r="ER243" s="6">
        <v>0</v>
      </c>
      <c r="ES243" s="6">
        <v>0</v>
      </c>
      <c r="ET243" s="6">
        <v>0</v>
      </c>
      <c r="EU243" s="6">
        <v>0</v>
      </c>
      <c r="EV243" s="7">
        <v>0</v>
      </c>
      <c r="EW243" s="6">
        <v>0</v>
      </c>
      <c r="EX243" s="6">
        <v>0</v>
      </c>
      <c r="EY243" s="6">
        <v>0</v>
      </c>
      <c r="EZ243" s="6">
        <v>0</v>
      </c>
      <c r="FA243" s="6">
        <v>0</v>
      </c>
      <c r="FB243" s="6">
        <v>0</v>
      </c>
      <c r="FC243" s="6">
        <v>0</v>
      </c>
      <c r="FD243" s="6">
        <v>0</v>
      </c>
      <c r="FE243" s="6">
        <v>0</v>
      </c>
      <c r="FF243" s="6">
        <v>0</v>
      </c>
      <c r="FG243" s="6">
        <v>0</v>
      </c>
      <c r="FH243" s="6">
        <v>0</v>
      </c>
      <c r="FI243" s="6">
        <v>0</v>
      </c>
      <c r="FJ243" s="6">
        <v>0</v>
      </c>
      <c r="FK243" s="6">
        <v>0</v>
      </c>
      <c r="FL243" s="6">
        <v>0</v>
      </c>
      <c r="FM243" s="6">
        <v>0</v>
      </c>
      <c r="FN243" s="6">
        <v>0</v>
      </c>
      <c r="FO243" s="6">
        <v>0</v>
      </c>
      <c r="FP243" s="6">
        <v>0</v>
      </c>
      <c r="FQ243" s="7">
        <v>0</v>
      </c>
      <c r="FR243" s="6">
        <v>0</v>
      </c>
      <c r="FS243" s="6">
        <v>0</v>
      </c>
      <c r="FT243" s="6">
        <v>0</v>
      </c>
      <c r="FU243" s="6">
        <v>0</v>
      </c>
      <c r="FV243" s="6">
        <v>0</v>
      </c>
      <c r="FW243" s="6">
        <v>0</v>
      </c>
      <c r="FX243" s="6">
        <v>0</v>
      </c>
      <c r="FY243" s="6">
        <v>0</v>
      </c>
      <c r="FZ243" s="6">
        <v>0</v>
      </c>
      <c r="GA243" s="6">
        <v>0</v>
      </c>
      <c r="GB243" s="6">
        <v>0</v>
      </c>
      <c r="GC243" s="6">
        <v>0</v>
      </c>
      <c r="GD243" s="6">
        <v>0</v>
      </c>
      <c r="GE243" s="6">
        <v>0</v>
      </c>
      <c r="GF243" s="6">
        <v>0</v>
      </c>
      <c r="GG243" s="6">
        <v>0</v>
      </c>
      <c r="GH243" s="6">
        <v>0</v>
      </c>
      <c r="GI243" s="6">
        <v>0</v>
      </c>
      <c r="GJ243" s="6">
        <v>0</v>
      </c>
      <c r="GK243" s="6">
        <v>0</v>
      </c>
      <c r="GL243" s="7">
        <v>0</v>
      </c>
      <c r="GM243" s="6">
        <v>0</v>
      </c>
      <c r="GN243" s="6">
        <v>0</v>
      </c>
      <c r="GO243" s="6">
        <v>0</v>
      </c>
      <c r="GP243" s="6">
        <v>0</v>
      </c>
      <c r="GQ243" s="6">
        <v>0</v>
      </c>
      <c r="GR243" s="6">
        <v>0</v>
      </c>
      <c r="GS243" s="6">
        <v>0</v>
      </c>
      <c r="GT243" s="6">
        <v>0</v>
      </c>
      <c r="GU243" s="6">
        <v>0</v>
      </c>
      <c r="GV243" s="6">
        <v>0</v>
      </c>
      <c r="GW243" s="6">
        <v>0</v>
      </c>
      <c r="GX243" s="6">
        <v>0</v>
      </c>
      <c r="GY243" s="6">
        <v>0</v>
      </c>
      <c r="GZ243" s="6">
        <v>0</v>
      </c>
      <c r="HA243" s="6">
        <v>0</v>
      </c>
      <c r="HB243" s="6">
        <v>0</v>
      </c>
      <c r="HC243" s="6">
        <v>0</v>
      </c>
      <c r="HD243" s="6">
        <v>0</v>
      </c>
      <c r="HE243" s="6">
        <v>0</v>
      </c>
      <c r="HF243" s="6">
        <v>0</v>
      </c>
      <c r="HG243" s="7">
        <v>0</v>
      </c>
      <c r="HH243" s="6">
        <v>0</v>
      </c>
      <c r="HI243" s="6">
        <v>0</v>
      </c>
      <c r="HJ243" s="6">
        <v>0</v>
      </c>
      <c r="HK243" s="6">
        <v>0</v>
      </c>
      <c r="HL243" s="6">
        <v>0</v>
      </c>
      <c r="HM243" s="6">
        <v>0</v>
      </c>
      <c r="HN243" s="6">
        <v>0</v>
      </c>
      <c r="HO243" s="6">
        <v>0</v>
      </c>
      <c r="HP243" s="6">
        <v>0</v>
      </c>
      <c r="HQ243" s="6">
        <v>0</v>
      </c>
      <c r="HR243" s="6">
        <v>0</v>
      </c>
      <c r="HS243" s="6">
        <v>0</v>
      </c>
      <c r="HT243" s="6">
        <v>0</v>
      </c>
      <c r="HU243" s="6">
        <v>0</v>
      </c>
      <c r="HV243" s="6">
        <v>0</v>
      </c>
      <c r="HW243" s="6">
        <v>0</v>
      </c>
      <c r="HX243" s="6">
        <v>0</v>
      </c>
      <c r="HY243" s="6">
        <v>0</v>
      </c>
      <c r="HZ243" s="6">
        <v>0</v>
      </c>
      <c r="IA243" s="6">
        <v>0</v>
      </c>
      <c r="IB243" s="7">
        <v>0</v>
      </c>
    </row>
    <row r="244" spans="3:236" ht="14">
      <c r="C244" s="5" t="s">
        <v>250</v>
      </c>
      <c r="D244" s="6">
        <v>604556</v>
      </c>
      <c r="E244" s="6">
        <v>635736</v>
      </c>
      <c r="F244" s="6">
        <v>452287</v>
      </c>
      <c r="G244" s="6">
        <v>513409</v>
      </c>
      <c r="H244" s="6">
        <v>406385</v>
      </c>
      <c r="I244" s="6">
        <v>438590</v>
      </c>
      <c r="J244" s="6">
        <v>446811</v>
      </c>
      <c r="K244" s="6">
        <v>498333</v>
      </c>
      <c r="L244" s="19">
        <v>557248</v>
      </c>
      <c r="M244" s="17"/>
      <c r="N244" s="18"/>
      <c r="O244" s="6">
        <v>541102</v>
      </c>
      <c r="P244" s="6">
        <v>551446</v>
      </c>
      <c r="Q244" s="6">
        <v>550377</v>
      </c>
      <c r="R244" s="6">
        <v>559712</v>
      </c>
      <c r="S244" s="6">
        <v>572329</v>
      </c>
      <c r="T244" s="6">
        <v>488860</v>
      </c>
      <c r="U244" s="6">
        <v>460237</v>
      </c>
      <c r="V244" s="6">
        <v>501563</v>
      </c>
      <c r="W244" s="6">
        <v>547325</v>
      </c>
      <c r="X244" s="6">
        <v>583527</v>
      </c>
      <c r="Y244" s="6">
        <v>613788</v>
      </c>
      <c r="Z244" s="7">
        <v>526181.05000000005</v>
      </c>
      <c r="AA244" s="6">
        <v>18954</v>
      </c>
      <c r="AB244" s="6">
        <v>20287</v>
      </c>
      <c r="AC244" s="6">
        <v>18797</v>
      </c>
      <c r="AD244" s="6">
        <v>24065</v>
      </c>
      <c r="AE244" s="6">
        <v>13277</v>
      </c>
      <c r="AF244" s="6">
        <v>21479</v>
      </c>
      <c r="AG244" s="6">
        <v>22896</v>
      </c>
      <c r="AH244" s="6">
        <v>21320</v>
      </c>
      <c r="AI244" s="6">
        <v>20120</v>
      </c>
      <c r="AJ244" s="6">
        <v>24001</v>
      </c>
      <c r="AK244" s="6">
        <v>16109</v>
      </c>
      <c r="AL244" s="6">
        <v>14916</v>
      </c>
      <c r="AM244" s="6">
        <v>6907</v>
      </c>
      <c r="AN244" s="6">
        <v>5728</v>
      </c>
      <c r="AO244" s="6">
        <v>9647</v>
      </c>
      <c r="AP244" s="6">
        <v>6344</v>
      </c>
      <c r="AQ244" s="6">
        <v>4421</v>
      </c>
      <c r="AR244" s="6">
        <v>10471</v>
      </c>
      <c r="AS244" s="6">
        <v>17157</v>
      </c>
      <c r="AT244" s="6">
        <v>9012</v>
      </c>
      <c r="AU244" s="7">
        <v>15295.4</v>
      </c>
      <c r="AV244" s="6">
        <v>4799415</v>
      </c>
      <c r="AW244" s="6">
        <v>5153511</v>
      </c>
      <c r="AX244" s="6">
        <v>3518205</v>
      </c>
      <c r="AY244" s="6">
        <v>4104385</v>
      </c>
      <c r="AZ244" s="6">
        <v>3145422</v>
      </c>
      <c r="BA244" s="6">
        <v>3441260</v>
      </c>
      <c r="BB244" s="6">
        <v>3648775</v>
      </c>
      <c r="BC244" s="6">
        <v>3713178</v>
      </c>
      <c r="BD244" s="6">
        <v>4114868</v>
      </c>
      <c r="BE244" s="6">
        <v>3967539</v>
      </c>
      <c r="BF244" s="6">
        <v>4212887</v>
      </c>
      <c r="BG244" s="6">
        <v>4140501</v>
      </c>
      <c r="BH244" s="6">
        <v>4237579</v>
      </c>
      <c r="BI244" s="6">
        <v>3851465</v>
      </c>
      <c r="BJ244" s="6">
        <v>3348743</v>
      </c>
      <c r="BK244" s="6">
        <v>3044878</v>
      </c>
      <c r="BL244" s="6">
        <v>3535150</v>
      </c>
      <c r="BM244" s="6">
        <v>3874598</v>
      </c>
      <c r="BN244" s="6">
        <v>4139389</v>
      </c>
      <c r="BO244" s="6">
        <v>4000241</v>
      </c>
      <c r="BP244" s="7">
        <v>3899599.45</v>
      </c>
      <c r="BQ244" s="6">
        <v>18954</v>
      </c>
      <c r="BR244" s="6">
        <v>20287</v>
      </c>
      <c r="BS244" s="6">
        <v>18797</v>
      </c>
      <c r="BT244" s="6">
        <v>24065</v>
      </c>
      <c r="BU244" s="6">
        <v>13277</v>
      </c>
      <c r="BV244" s="6">
        <v>21479</v>
      </c>
      <c r="BW244" s="6">
        <v>22896</v>
      </c>
      <c r="BX244" s="6">
        <v>21320</v>
      </c>
      <c r="BY244" s="6">
        <v>20120</v>
      </c>
      <c r="BZ244" s="6">
        <v>24001</v>
      </c>
      <c r="CA244" s="6">
        <v>16109</v>
      </c>
      <c r="CB244" s="6">
        <v>14916</v>
      </c>
      <c r="CC244" s="6">
        <v>6907</v>
      </c>
      <c r="CD244" s="6">
        <v>5728</v>
      </c>
      <c r="CE244" s="6">
        <v>9647</v>
      </c>
      <c r="CF244" s="6">
        <v>6344</v>
      </c>
      <c r="CG244" s="6">
        <v>4421</v>
      </c>
      <c r="CH244" s="6">
        <v>10471</v>
      </c>
      <c r="CI244" s="6">
        <v>17157</v>
      </c>
      <c r="CJ244" s="6">
        <v>9012</v>
      </c>
      <c r="CK244" s="7">
        <v>15295.4</v>
      </c>
      <c r="CL244" s="6">
        <v>43994</v>
      </c>
      <c r="CM244" s="6">
        <v>59020</v>
      </c>
      <c r="CN244" s="6">
        <v>40444</v>
      </c>
      <c r="CO244" s="6">
        <v>46818</v>
      </c>
      <c r="CP244" s="6">
        <v>35565</v>
      </c>
      <c r="CQ244" s="6">
        <v>37354</v>
      </c>
      <c r="CR244" s="6">
        <v>42740</v>
      </c>
      <c r="CS244" s="6">
        <v>41727</v>
      </c>
      <c r="CT244" s="6">
        <v>44664</v>
      </c>
      <c r="CU244" s="6">
        <v>41957</v>
      </c>
      <c r="CV244" s="6">
        <v>50838</v>
      </c>
      <c r="CW244" s="6">
        <v>42051</v>
      </c>
      <c r="CX244" s="6">
        <v>46041</v>
      </c>
      <c r="CY244" s="6">
        <v>29305</v>
      </c>
      <c r="CZ244" s="6">
        <v>21769</v>
      </c>
      <c r="DA244" s="6">
        <v>18452</v>
      </c>
      <c r="DB244" s="6">
        <v>24287</v>
      </c>
      <c r="DC244" s="6">
        <v>22019</v>
      </c>
      <c r="DD244" s="6">
        <v>26800</v>
      </c>
      <c r="DE244" s="6">
        <v>21822</v>
      </c>
      <c r="DF244" s="7">
        <v>36883.35</v>
      </c>
      <c r="DG244" s="6">
        <v>0</v>
      </c>
      <c r="DH244" s="6">
        <v>0</v>
      </c>
      <c r="DI244" s="6">
        <v>0</v>
      </c>
      <c r="DJ244" s="6">
        <v>0</v>
      </c>
      <c r="DK244" s="6">
        <v>0</v>
      </c>
      <c r="DL244" s="6">
        <v>0</v>
      </c>
      <c r="DM244" s="6">
        <v>0</v>
      </c>
      <c r="DN244" s="6">
        <v>0</v>
      </c>
      <c r="DO244" s="6">
        <v>0</v>
      </c>
      <c r="DP244" s="6">
        <v>0</v>
      </c>
      <c r="DQ244" s="6">
        <v>0</v>
      </c>
      <c r="DR244" s="6">
        <v>0</v>
      </c>
      <c r="DS244" s="6">
        <v>0</v>
      </c>
      <c r="DT244" s="6">
        <v>0</v>
      </c>
      <c r="DU244" s="6">
        <v>0</v>
      </c>
      <c r="DV244" s="6">
        <v>0</v>
      </c>
      <c r="DW244" s="6">
        <v>0</v>
      </c>
      <c r="DX244" s="6">
        <v>0</v>
      </c>
      <c r="DY244" s="6">
        <v>0</v>
      </c>
      <c r="DZ244" s="6">
        <v>0</v>
      </c>
      <c r="EA244" s="7">
        <v>0</v>
      </c>
      <c r="EB244" s="6">
        <v>46329</v>
      </c>
      <c r="EC244" s="6">
        <v>45507</v>
      </c>
      <c r="ED244" s="6">
        <v>28114</v>
      </c>
      <c r="EE244" s="6">
        <v>39591</v>
      </c>
      <c r="EF244" s="6">
        <v>24725</v>
      </c>
      <c r="EG244" s="6">
        <v>26990</v>
      </c>
      <c r="EH244" s="6">
        <v>29557</v>
      </c>
      <c r="EI244" s="6">
        <v>22569</v>
      </c>
      <c r="EJ244" s="6">
        <v>29011</v>
      </c>
      <c r="EK244" s="6">
        <v>27808</v>
      </c>
      <c r="EL244" s="6">
        <v>20357</v>
      </c>
      <c r="EM244" s="6">
        <v>24657</v>
      </c>
      <c r="EN244" s="6">
        <v>26994</v>
      </c>
      <c r="EO244" s="6">
        <v>26489</v>
      </c>
      <c r="EP244" s="6">
        <v>22705</v>
      </c>
      <c r="EQ244" s="6">
        <v>24066</v>
      </c>
      <c r="ER244" s="6">
        <v>40400</v>
      </c>
      <c r="ES244" s="6">
        <v>49800</v>
      </c>
      <c r="ET244" s="6">
        <v>44925</v>
      </c>
      <c r="EU244" s="6">
        <v>29879</v>
      </c>
      <c r="EV244" s="7">
        <v>31523.65</v>
      </c>
      <c r="EW244" s="6">
        <v>24026</v>
      </c>
      <c r="EX244" s="6">
        <v>21066</v>
      </c>
      <c r="EY244" s="6">
        <v>13226</v>
      </c>
      <c r="EZ244" s="6">
        <v>12025</v>
      </c>
      <c r="FA244" s="6">
        <v>11579</v>
      </c>
      <c r="FB244" s="6">
        <v>14588</v>
      </c>
      <c r="FC244" s="6">
        <v>13627</v>
      </c>
      <c r="FD244" s="6">
        <v>14221</v>
      </c>
      <c r="FE244" s="6">
        <v>14699</v>
      </c>
      <c r="FF244" s="6">
        <v>13101</v>
      </c>
      <c r="FG244" s="6">
        <v>20017</v>
      </c>
      <c r="FH244" s="6">
        <v>22510</v>
      </c>
      <c r="FI244" s="6">
        <v>22066</v>
      </c>
      <c r="FJ244" s="6">
        <v>14879</v>
      </c>
      <c r="FK244" s="6">
        <v>19156</v>
      </c>
      <c r="FL244" s="6">
        <v>11400</v>
      </c>
      <c r="FM244" s="6">
        <v>5974</v>
      </c>
      <c r="FN244" s="6">
        <v>6359</v>
      </c>
      <c r="FO244" s="6">
        <v>12073</v>
      </c>
      <c r="FP244" s="6">
        <v>16808</v>
      </c>
      <c r="FQ244" s="7">
        <v>15170</v>
      </c>
      <c r="FR244" s="6">
        <v>0</v>
      </c>
      <c r="FS244" s="6">
        <v>0</v>
      </c>
      <c r="FT244" s="6">
        <v>0</v>
      </c>
      <c r="FU244" s="6">
        <v>0</v>
      </c>
      <c r="FV244" s="6">
        <v>0</v>
      </c>
      <c r="FW244" s="6">
        <v>0</v>
      </c>
      <c r="FX244" s="6">
        <v>0</v>
      </c>
      <c r="FY244" s="6">
        <v>0</v>
      </c>
      <c r="FZ244" s="6">
        <v>0</v>
      </c>
      <c r="GA244" s="6">
        <v>0</v>
      </c>
      <c r="GB244" s="6">
        <v>0</v>
      </c>
      <c r="GC244" s="6">
        <v>0</v>
      </c>
      <c r="GD244" s="6">
        <v>0</v>
      </c>
      <c r="GE244" s="6">
        <v>0</v>
      </c>
      <c r="GF244" s="6">
        <v>0</v>
      </c>
      <c r="GG244" s="6">
        <v>0</v>
      </c>
      <c r="GH244" s="6">
        <v>0</v>
      </c>
      <c r="GI244" s="6">
        <v>0</v>
      </c>
      <c r="GJ244" s="6">
        <v>0</v>
      </c>
      <c r="GK244" s="6">
        <v>0</v>
      </c>
      <c r="GL244" s="7">
        <v>0</v>
      </c>
      <c r="GM244" s="6">
        <v>0</v>
      </c>
      <c r="GN244" s="6">
        <v>0</v>
      </c>
      <c r="GO244" s="6">
        <v>0</v>
      </c>
      <c r="GP244" s="6">
        <v>0</v>
      </c>
      <c r="GQ244" s="6">
        <v>0</v>
      </c>
      <c r="GR244" s="6">
        <v>0</v>
      </c>
      <c r="GS244" s="6">
        <v>0</v>
      </c>
      <c r="GT244" s="6">
        <v>0</v>
      </c>
      <c r="GU244" s="6">
        <v>0</v>
      </c>
      <c r="GV244" s="6">
        <v>0</v>
      </c>
      <c r="GW244" s="6">
        <v>0</v>
      </c>
      <c r="GX244" s="6">
        <v>0</v>
      </c>
      <c r="GY244" s="6">
        <v>0</v>
      </c>
      <c r="GZ244" s="6">
        <v>0</v>
      </c>
      <c r="HA244" s="6">
        <v>0</v>
      </c>
      <c r="HB244" s="6">
        <v>0</v>
      </c>
      <c r="HC244" s="6">
        <v>0</v>
      </c>
      <c r="HD244" s="6">
        <v>0</v>
      </c>
      <c r="HE244" s="6">
        <v>0</v>
      </c>
      <c r="HF244" s="6">
        <v>0</v>
      </c>
      <c r="HG244" s="7">
        <v>0</v>
      </c>
      <c r="HH244" s="6">
        <v>1148</v>
      </c>
      <c r="HI244" s="6">
        <v>1781</v>
      </c>
      <c r="HJ244" s="6">
        <v>602</v>
      </c>
      <c r="HK244" s="6">
        <v>1236</v>
      </c>
      <c r="HL244" s="6">
        <v>1284</v>
      </c>
      <c r="HM244" s="6">
        <v>2605</v>
      </c>
      <c r="HN244" s="6">
        <v>5087</v>
      </c>
      <c r="HO244" s="6">
        <v>3190</v>
      </c>
      <c r="HP244" s="6">
        <v>920</v>
      </c>
      <c r="HQ244" s="6">
        <v>2279</v>
      </c>
      <c r="HR244" s="6">
        <v>4980</v>
      </c>
      <c r="HS244" s="6">
        <v>3220</v>
      </c>
      <c r="HT244" s="6">
        <v>395</v>
      </c>
      <c r="HU244" s="6">
        <v>218</v>
      </c>
      <c r="HV244" s="6">
        <v>197</v>
      </c>
      <c r="HW244" s="6">
        <v>184</v>
      </c>
      <c r="HX244" s="6">
        <v>347</v>
      </c>
      <c r="HY244" s="6">
        <v>248</v>
      </c>
      <c r="HZ244" s="6">
        <v>287</v>
      </c>
      <c r="IA244" s="6">
        <v>279</v>
      </c>
      <c r="IB244" s="7">
        <v>1524.35</v>
      </c>
    </row>
    <row r="245" spans="3:236" ht="14">
      <c r="C245" s="5" t="s">
        <v>251</v>
      </c>
      <c r="D245" s="8"/>
      <c r="E245" s="8"/>
      <c r="F245" s="8"/>
      <c r="G245" s="8"/>
      <c r="H245" s="8"/>
      <c r="I245" s="8"/>
      <c r="J245" s="8"/>
      <c r="K245" s="8"/>
      <c r="L245" s="20"/>
      <c r="M245" s="17"/>
      <c r="N245" s="1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6">
        <v>11622</v>
      </c>
      <c r="Z245" s="7">
        <v>11622</v>
      </c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6">
        <v>0</v>
      </c>
      <c r="AU245" s="7">
        <v>0</v>
      </c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6">
        <v>14313</v>
      </c>
      <c r="BP245" s="7">
        <v>14313</v>
      </c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6">
        <v>0</v>
      </c>
      <c r="CK245" s="7">
        <v>0</v>
      </c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6">
        <v>0</v>
      </c>
      <c r="DF245" s="7">
        <v>0</v>
      </c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DX245" s="8"/>
      <c r="DY245" s="8"/>
      <c r="DZ245" s="6">
        <v>0</v>
      </c>
      <c r="EA245" s="7">
        <v>0</v>
      </c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  <c r="ES245" s="8"/>
      <c r="ET245" s="8"/>
      <c r="EU245" s="6">
        <v>0</v>
      </c>
      <c r="EV245" s="7">
        <v>0</v>
      </c>
      <c r="EW245" s="8"/>
      <c r="EX245" s="8"/>
      <c r="EY245" s="8"/>
      <c r="EZ245" s="8"/>
      <c r="FA245" s="8"/>
      <c r="FB245" s="8"/>
      <c r="FC245" s="8"/>
      <c r="FD245" s="8"/>
      <c r="FE245" s="8"/>
      <c r="FF245" s="8"/>
      <c r="FG245" s="8"/>
      <c r="FH245" s="8"/>
      <c r="FI245" s="8"/>
      <c r="FJ245" s="8"/>
      <c r="FK245" s="8"/>
      <c r="FL245" s="8"/>
      <c r="FM245" s="8"/>
      <c r="FN245" s="8"/>
      <c r="FO245" s="8"/>
      <c r="FP245" s="6">
        <v>0</v>
      </c>
      <c r="FQ245" s="7">
        <v>0</v>
      </c>
      <c r="FR245" s="8"/>
      <c r="FS245" s="8"/>
      <c r="FT245" s="8"/>
      <c r="FU245" s="8"/>
      <c r="FV245" s="8"/>
      <c r="FW245" s="8"/>
      <c r="FX245" s="8"/>
      <c r="FY245" s="8"/>
      <c r="FZ245" s="8"/>
      <c r="GA245" s="8"/>
      <c r="GB245" s="8"/>
      <c r="GC245" s="8"/>
      <c r="GD245" s="8"/>
      <c r="GE245" s="8"/>
      <c r="GF245" s="8"/>
      <c r="GG245" s="8"/>
      <c r="GH245" s="8"/>
      <c r="GI245" s="8"/>
      <c r="GJ245" s="8"/>
      <c r="GK245" s="6">
        <v>0</v>
      </c>
      <c r="GL245" s="7">
        <v>0</v>
      </c>
      <c r="GM245" s="8"/>
      <c r="GN245" s="8"/>
      <c r="GO245" s="8"/>
      <c r="GP245" s="8"/>
      <c r="GQ245" s="8"/>
      <c r="GR245" s="8"/>
      <c r="GS245" s="8"/>
      <c r="GT245" s="8"/>
      <c r="GU245" s="8"/>
      <c r="GV245" s="8"/>
      <c r="GW245" s="8"/>
      <c r="GX245" s="8"/>
      <c r="GY245" s="8"/>
      <c r="GZ245" s="8"/>
      <c r="HA245" s="8"/>
      <c r="HB245" s="8"/>
      <c r="HC245" s="8"/>
      <c r="HD245" s="8"/>
      <c r="HE245" s="8"/>
      <c r="HF245" s="6">
        <v>0</v>
      </c>
      <c r="HG245" s="7">
        <v>0</v>
      </c>
      <c r="HH245" s="8"/>
      <c r="HI245" s="8"/>
      <c r="HJ245" s="8"/>
      <c r="HK245" s="8"/>
      <c r="HL245" s="8"/>
      <c r="HM245" s="8"/>
      <c r="HN245" s="8"/>
      <c r="HO245" s="8"/>
      <c r="HP245" s="8"/>
      <c r="HQ245" s="8"/>
      <c r="HR245" s="8"/>
      <c r="HS245" s="8"/>
      <c r="HT245" s="8"/>
      <c r="HU245" s="8"/>
      <c r="HV245" s="8"/>
      <c r="HW245" s="8"/>
      <c r="HX245" s="8"/>
      <c r="HY245" s="8"/>
      <c r="HZ245" s="8"/>
      <c r="IA245" s="6">
        <v>0</v>
      </c>
      <c r="IB245" s="7">
        <v>0</v>
      </c>
    </row>
    <row r="246" spans="3:236" ht="14">
      <c r="C246" s="5" t="s">
        <v>252</v>
      </c>
      <c r="D246" s="6">
        <v>965253</v>
      </c>
      <c r="E246" s="6">
        <v>869884</v>
      </c>
      <c r="F246" s="6">
        <v>1004195</v>
      </c>
      <c r="G246" s="6">
        <v>1072979</v>
      </c>
      <c r="H246" s="6">
        <v>1179317</v>
      </c>
      <c r="I246" s="6">
        <v>1176283</v>
      </c>
      <c r="J246" s="6">
        <v>1072149</v>
      </c>
      <c r="K246" s="6">
        <v>1027033</v>
      </c>
      <c r="L246" s="19">
        <v>1084041</v>
      </c>
      <c r="M246" s="17"/>
      <c r="N246" s="18"/>
      <c r="O246" s="6">
        <v>1107254</v>
      </c>
      <c r="P246" s="6">
        <v>1067578</v>
      </c>
      <c r="Q246" s="6">
        <v>1096024</v>
      </c>
      <c r="R246" s="6">
        <v>1073748</v>
      </c>
      <c r="S246" s="6">
        <v>1002833</v>
      </c>
      <c r="T246" s="6">
        <v>1001207</v>
      </c>
      <c r="U246" s="6">
        <v>947894</v>
      </c>
      <c r="V246" s="6">
        <v>1056549</v>
      </c>
      <c r="W246" s="6">
        <v>964330</v>
      </c>
      <c r="X246" s="6">
        <v>1049414</v>
      </c>
      <c r="Y246" s="6">
        <v>1023921</v>
      </c>
      <c r="Z246" s="7">
        <v>1042094.3</v>
      </c>
      <c r="AA246" s="6">
        <v>0</v>
      </c>
      <c r="AB246" s="6">
        <v>0</v>
      </c>
      <c r="AC246" s="6">
        <v>0</v>
      </c>
      <c r="AD246" s="6">
        <v>0</v>
      </c>
      <c r="AE246" s="6">
        <v>0</v>
      </c>
      <c r="AF246" s="6">
        <v>0</v>
      </c>
      <c r="AG246" s="6">
        <v>0</v>
      </c>
      <c r="AH246" s="6">
        <v>0</v>
      </c>
      <c r="AI246" s="6">
        <v>0</v>
      </c>
      <c r="AJ246" s="6">
        <v>0</v>
      </c>
      <c r="AK246" s="6">
        <v>0</v>
      </c>
      <c r="AL246" s="6">
        <v>0</v>
      </c>
      <c r="AM246" s="6">
        <v>0</v>
      </c>
      <c r="AN246" s="6">
        <v>0</v>
      </c>
      <c r="AO246" s="6">
        <v>0</v>
      </c>
      <c r="AP246" s="6">
        <v>0</v>
      </c>
      <c r="AQ246" s="6">
        <v>0</v>
      </c>
      <c r="AR246" s="6">
        <v>0</v>
      </c>
      <c r="AS246" s="6">
        <v>0</v>
      </c>
      <c r="AT246" s="6">
        <v>0</v>
      </c>
      <c r="AU246" s="7">
        <v>0</v>
      </c>
      <c r="AV246" s="6">
        <v>1447882</v>
      </c>
      <c r="AW246" s="6">
        <v>1304830</v>
      </c>
      <c r="AX246" s="6">
        <v>1506295</v>
      </c>
      <c r="AY246" s="6">
        <v>1609470</v>
      </c>
      <c r="AZ246" s="6">
        <v>1768977</v>
      </c>
      <c r="BA246" s="6">
        <v>1764424</v>
      </c>
      <c r="BB246" s="6">
        <v>1608225</v>
      </c>
      <c r="BC246" s="6">
        <v>1540548</v>
      </c>
      <c r="BD246" s="6">
        <v>1626062</v>
      </c>
      <c r="BE246" s="6">
        <v>1660879</v>
      </c>
      <c r="BF246" s="6">
        <v>1601367</v>
      </c>
      <c r="BG246" s="6">
        <v>1644038</v>
      </c>
      <c r="BH246" s="6">
        <v>1610620</v>
      </c>
      <c r="BI246" s="6">
        <v>1504251</v>
      </c>
      <c r="BJ246" s="6">
        <v>1501811</v>
      </c>
      <c r="BK246" s="6">
        <v>1421843</v>
      </c>
      <c r="BL246" s="6">
        <v>1584820</v>
      </c>
      <c r="BM246" s="6">
        <v>1446495</v>
      </c>
      <c r="BN246" s="6">
        <v>1574119</v>
      </c>
      <c r="BO246" s="6">
        <v>1535882</v>
      </c>
      <c r="BP246" s="7">
        <v>1563141.9</v>
      </c>
      <c r="BQ246" s="6">
        <v>0</v>
      </c>
      <c r="BR246" s="6">
        <v>0</v>
      </c>
      <c r="BS246" s="6">
        <v>0</v>
      </c>
      <c r="BT246" s="6">
        <v>0</v>
      </c>
      <c r="BU246" s="6">
        <v>0</v>
      </c>
      <c r="BV246" s="6">
        <v>0</v>
      </c>
      <c r="BW246" s="6">
        <v>0</v>
      </c>
      <c r="BX246" s="6">
        <v>0</v>
      </c>
      <c r="BY246" s="6">
        <v>0</v>
      </c>
      <c r="BZ246" s="6">
        <v>0</v>
      </c>
      <c r="CA246" s="6">
        <v>0</v>
      </c>
      <c r="CB246" s="6">
        <v>0</v>
      </c>
      <c r="CC246" s="6">
        <v>0</v>
      </c>
      <c r="CD246" s="6">
        <v>0</v>
      </c>
      <c r="CE246" s="6">
        <v>0</v>
      </c>
      <c r="CF246" s="6">
        <v>0</v>
      </c>
      <c r="CG246" s="6">
        <v>0</v>
      </c>
      <c r="CH246" s="6">
        <v>0</v>
      </c>
      <c r="CI246" s="6">
        <v>0</v>
      </c>
      <c r="CJ246" s="6">
        <v>0</v>
      </c>
      <c r="CK246" s="7">
        <v>0</v>
      </c>
      <c r="CL246" s="6">
        <v>0</v>
      </c>
      <c r="CM246" s="6">
        <v>0</v>
      </c>
      <c r="CN246" s="6">
        <v>0</v>
      </c>
      <c r="CO246" s="6">
        <v>0</v>
      </c>
      <c r="CP246" s="6">
        <v>0</v>
      </c>
      <c r="CQ246" s="6">
        <v>0</v>
      </c>
      <c r="CR246" s="6">
        <v>0</v>
      </c>
      <c r="CS246" s="6">
        <v>0</v>
      </c>
      <c r="CT246" s="6">
        <v>0</v>
      </c>
      <c r="CU246" s="6">
        <v>0</v>
      </c>
      <c r="CV246" s="6">
        <v>0</v>
      </c>
      <c r="CW246" s="6">
        <v>0</v>
      </c>
      <c r="CX246" s="6">
        <v>0</v>
      </c>
      <c r="CY246" s="6">
        <v>0</v>
      </c>
      <c r="CZ246" s="6">
        <v>0</v>
      </c>
      <c r="DA246" s="6">
        <v>0</v>
      </c>
      <c r="DB246" s="6">
        <v>0</v>
      </c>
      <c r="DC246" s="6">
        <v>0</v>
      </c>
      <c r="DD246" s="6">
        <v>0</v>
      </c>
      <c r="DE246" s="6">
        <v>0</v>
      </c>
      <c r="DF246" s="7">
        <v>0</v>
      </c>
      <c r="DG246" s="6">
        <v>0</v>
      </c>
      <c r="DH246" s="6">
        <v>0</v>
      </c>
      <c r="DI246" s="6">
        <v>0</v>
      </c>
      <c r="DJ246" s="6">
        <v>0</v>
      </c>
      <c r="DK246" s="6">
        <v>0</v>
      </c>
      <c r="DL246" s="6">
        <v>0</v>
      </c>
      <c r="DM246" s="6">
        <v>0</v>
      </c>
      <c r="DN246" s="6">
        <v>0</v>
      </c>
      <c r="DO246" s="6">
        <v>0</v>
      </c>
      <c r="DP246" s="6">
        <v>0</v>
      </c>
      <c r="DQ246" s="6">
        <v>0</v>
      </c>
      <c r="DR246" s="6">
        <v>0</v>
      </c>
      <c r="DS246" s="6">
        <v>0</v>
      </c>
      <c r="DT246" s="6">
        <v>0</v>
      </c>
      <c r="DU246" s="6">
        <v>0</v>
      </c>
      <c r="DV246" s="6">
        <v>0</v>
      </c>
      <c r="DW246" s="6">
        <v>0</v>
      </c>
      <c r="DX246" s="6">
        <v>0</v>
      </c>
      <c r="DY246" s="6">
        <v>0</v>
      </c>
      <c r="DZ246" s="6">
        <v>0</v>
      </c>
      <c r="EA246" s="7">
        <v>0</v>
      </c>
      <c r="EB246" s="6">
        <v>0</v>
      </c>
      <c r="EC246" s="6">
        <v>0</v>
      </c>
      <c r="ED246" s="6">
        <v>0</v>
      </c>
      <c r="EE246" s="6">
        <v>0</v>
      </c>
      <c r="EF246" s="6">
        <v>0</v>
      </c>
      <c r="EG246" s="6">
        <v>0</v>
      </c>
      <c r="EH246" s="6">
        <v>0</v>
      </c>
      <c r="EI246" s="6">
        <v>0</v>
      </c>
      <c r="EJ246" s="6">
        <v>0</v>
      </c>
      <c r="EK246" s="6">
        <v>0</v>
      </c>
      <c r="EL246" s="6">
        <v>0</v>
      </c>
      <c r="EM246" s="6">
        <v>0</v>
      </c>
      <c r="EN246" s="6">
        <v>0</v>
      </c>
      <c r="EO246" s="6">
        <v>0</v>
      </c>
      <c r="EP246" s="6">
        <v>0</v>
      </c>
      <c r="EQ246" s="6">
        <v>0</v>
      </c>
      <c r="ER246" s="6">
        <v>0</v>
      </c>
      <c r="ES246" s="6">
        <v>0</v>
      </c>
      <c r="ET246" s="6">
        <v>0</v>
      </c>
      <c r="EU246" s="6">
        <v>0</v>
      </c>
      <c r="EV246" s="7">
        <v>0</v>
      </c>
      <c r="EW246" s="6">
        <v>0</v>
      </c>
      <c r="EX246" s="6">
        <v>0</v>
      </c>
      <c r="EY246" s="6">
        <v>0</v>
      </c>
      <c r="EZ246" s="6">
        <v>0</v>
      </c>
      <c r="FA246" s="6">
        <v>0</v>
      </c>
      <c r="FB246" s="6">
        <v>0</v>
      </c>
      <c r="FC246" s="6">
        <v>0</v>
      </c>
      <c r="FD246" s="6">
        <v>0</v>
      </c>
      <c r="FE246" s="6">
        <v>0</v>
      </c>
      <c r="FF246" s="6">
        <v>0</v>
      </c>
      <c r="FG246" s="6">
        <v>0</v>
      </c>
      <c r="FH246" s="6">
        <v>0</v>
      </c>
      <c r="FI246" s="6">
        <v>0</v>
      </c>
      <c r="FJ246" s="6">
        <v>0</v>
      </c>
      <c r="FK246" s="6">
        <v>0</v>
      </c>
      <c r="FL246" s="6">
        <v>0</v>
      </c>
      <c r="FM246" s="6">
        <v>0</v>
      </c>
      <c r="FN246" s="6">
        <v>0</v>
      </c>
      <c r="FO246" s="6">
        <v>0</v>
      </c>
      <c r="FP246" s="6">
        <v>0</v>
      </c>
      <c r="FQ246" s="7">
        <v>0</v>
      </c>
      <c r="FR246" s="6">
        <v>0</v>
      </c>
      <c r="FS246" s="6">
        <v>0</v>
      </c>
      <c r="FT246" s="6">
        <v>0</v>
      </c>
      <c r="FU246" s="6">
        <v>0</v>
      </c>
      <c r="FV246" s="6">
        <v>0</v>
      </c>
      <c r="FW246" s="6">
        <v>0</v>
      </c>
      <c r="FX246" s="6">
        <v>0</v>
      </c>
      <c r="FY246" s="6">
        <v>0</v>
      </c>
      <c r="FZ246" s="6">
        <v>0</v>
      </c>
      <c r="GA246" s="6">
        <v>0</v>
      </c>
      <c r="GB246" s="6">
        <v>0</v>
      </c>
      <c r="GC246" s="6">
        <v>0</v>
      </c>
      <c r="GD246" s="6">
        <v>0</v>
      </c>
      <c r="GE246" s="6">
        <v>0</v>
      </c>
      <c r="GF246" s="6">
        <v>0</v>
      </c>
      <c r="GG246" s="6">
        <v>0</v>
      </c>
      <c r="GH246" s="6">
        <v>0</v>
      </c>
      <c r="GI246" s="6">
        <v>0</v>
      </c>
      <c r="GJ246" s="6">
        <v>0</v>
      </c>
      <c r="GK246" s="6">
        <v>0</v>
      </c>
      <c r="GL246" s="7">
        <v>0</v>
      </c>
      <c r="GM246" s="6">
        <v>0</v>
      </c>
      <c r="GN246" s="6">
        <v>0</v>
      </c>
      <c r="GO246" s="6">
        <v>0</v>
      </c>
      <c r="GP246" s="6">
        <v>0</v>
      </c>
      <c r="GQ246" s="6">
        <v>0</v>
      </c>
      <c r="GR246" s="6">
        <v>0</v>
      </c>
      <c r="GS246" s="6">
        <v>0</v>
      </c>
      <c r="GT246" s="6">
        <v>0</v>
      </c>
      <c r="GU246" s="6">
        <v>0</v>
      </c>
      <c r="GV246" s="6">
        <v>0</v>
      </c>
      <c r="GW246" s="6">
        <v>0</v>
      </c>
      <c r="GX246" s="6">
        <v>0</v>
      </c>
      <c r="GY246" s="6">
        <v>0</v>
      </c>
      <c r="GZ246" s="6">
        <v>0</v>
      </c>
      <c r="HA246" s="6">
        <v>0</v>
      </c>
      <c r="HB246" s="6">
        <v>0</v>
      </c>
      <c r="HC246" s="6">
        <v>0</v>
      </c>
      <c r="HD246" s="6">
        <v>0</v>
      </c>
      <c r="HE246" s="6">
        <v>0</v>
      </c>
      <c r="HF246" s="6">
        <v>0</v>
      </c>
      <c r="HG246" s="7">
        <v>0</v>
      </c>
      <c r="HH246" s="6">
        <v>0</v>
      </c>
      <c r="HI246" s="6">
        <v>0</v>
      </c>
      <c r="HJ246" s="6">
        <v>0</v>
      </c>
      <c r="HK246" s="6">
        <v>0</v>
      </c>
      <c r="HL246" s="6">
        <v>0</v>
      </c>
      <c r="HM246" s="6">
        <v>0</v>
      </c>
      <c r="HN246" s="6">
        <v>0</v>
      </c>
      <c r="HO246" s="6">
        <v>0</v>
      </c>
      <c r="HP246" s="6">
        <v>0</v>
      </c>
      <c r="HQ246" s="6">
        <v>0</v>
      </c>
      <c r="HR246" s="6">
        <v>0</v>
      </c>
      <c r="HS246" s="6">
        <v>0</v>
      </c>
      <c r="HT246" s="6">
        <v>0</v>
      </c>
      <c r="HU246" s="6">
        <v>0</v>
      </c>
      <c r="HV246" s="6">
        <v>0</v>
      </c>
      <c r="HW246" s="6">
        <v>0</v>
      </c>
      <c r="HX246" s="6">
        <v>0</v>
      </c>
      <c r="HY246" s="6">
        <v>0</v>
      </c>
      <c r="HZ246" s="6">
        <v>0</v>
      </c>
      <c r="IA246" s="6">
        <v>0</v>
      </c>
      <c r="IB246" s="7">
        <v>0</v>
      </c>
    </row>
    <row r="247" spans="3:236" ht="14">
      <c r="C247" s="5" t="s">
        <v>253</v>
      </c>
      <c r="D247" s="8"/>
      <c r="E247" s="8"/>
      <c r="F247" s="8"/>
      <c r="G247" s="8"/>
      <c r="H247" s="8"/>
      <c r="I247" s="8"/>
      <c r="J247" s="6">
        <v>4924</v>
      </c>
      <c r="K247" s="6">
        <v>7800</v>
      </c>
      <c r="L247" s="19">
        <v>16754</v>
      </c>
      <c r="M247" s="17"/>
      <c r="N247" s="18"/>
      <c r="O247" s="6">
        <v>24566</v>
      </c>
      <c r="P247" s="6">
        <v>30615</v>
      </c>
      <c r="Q247" s="6">
        <v>36777</v>
      </c>
      <c r="R247" s="6">
        <v>42348</v>
      </c>
      <c r="S247" s="6">
        <v>59389</v>
      </c>
      <c r="T247" s="6">
        <v>75654</v>
      </c>
      <c r="U247" s="6">
        <v>76261</v>
      </c>
      <c r="V247" s="6">
        <v>62058</v>
      </c>
      <c r="W247" s="6">
        <v>100488</v>
      </c>
      <c r="X247" s="6">
        <v>133895</v>
      </c>
      <c r="Y247" s="6">
        <v>143715</v>
      </c>
      <c r="Z247" s="7">
        <v>58231.714285714297</v>
      </c>
      <c r="AA247" s="8"/>
      <c r="AB247" s="8"/>
      <c r="AC247" s="8"/>
      <c r="AD247" s="8"/>
      <c r="AE247" s="8"/>
      <c r="AF247" s="8"/>
      <c r="AG247" s="6">
        <v>0</v>
      </c>
      <c r="AH247" s="6">
        <v>0</v>
      </c>
      <c r="AI247" s="6">
        <v>0</v>
      </c>
      <c r="AJ247" s="6">
        <v>0</v>
      </c>
      <c r="AK247" s="6">
        <v>0</v>
      </c>
      <c r="AL247" s="6">
        <v>0</v>
      </c>
      <c r="AM247" s="6">
        <v>0</v>
      </c>
      <c r="AN247" s="6">
        <v>0</v>
      </c>
      <c r="AO247" s="6">
        <v>0</v>
      </c>
      <c r="AP247" s="6">
        <v>0</v>
      </c>
      <c r="AQ247" s="6">
        <v>0</v>
      </c>
      <c r="AR247" s="6">
        <v>0</v>
      </c>
      <c r="AS247" s="6">
        <v>0</v>
      </c>
      <c r="AT247" s="6">
        <v>0</v>
      </c>
      <c r="AU247" s="7">
        <v>0</v>
      </c>
      <c r="AV247" s="8"/>
      <c r="AW247" s="8"/>
      <c r="AX247" s="8"/>
      <c r="AY247" s="8"/>
      <c r="AZ247" s="8"/>
      <c r="BA247" s="8"/>
      <c r="BB247" s="6">
        <v>3611</v>
      </c>
      <c r="BC247" s="6">
        <v>6103</v>
      </c>
      <c r="BD247" s="6">
        <v>11911</v>
      </c>
      <c r="BE247" s="6">
        <v>19058</v>
      </c>
      <c r="BF247" s="6">
        <v>23427</v>
      </c>
      <c r="BG247" s="6">
        <v>27278</v>
      </c>
      <c r="BH247" s="6">
        <v>34527</v>
      </c>
      <c r="BI247" s="6">
        <v>59760</v>
      </c>
      <c r="BJ247" s="6">
        <v>73823</v>
      </c>
      <c r="BK247" s="6">
        <v>62513</v>
      </c>
      <c r="BL247" s="6">
        <v>55452</v>
      </c>
      <c r="BM247" s="6">
        <v>61467</v>
      </c>
      <c r="BN247" s="6">
        <v>78215</v>
      </c>
      <c r="BO247" s="6">
        <v>80435</v>
      </c>
      <c r="BP247" s="7">
        <v>42684.285714285703</v>
      </c>
      <c r="BQ247" s="8"/>
      <c r="BR247" s="8"/>
      <c r="BS247" s="8"/>
      <c r="BT247" s="8"/>
      <c r="BU247" s="8"/>
      <c r="BV247" s="8"/>
      <c r="BW247" s="6">
        <v>0</v>
      </c>
      <c r="BX247" s="6">
        <v>0</v>
      </c>
      <c r="BY247" s="6">
        <v>0</v>
      </c>
      <c r="BZ247" s="6">
        <v>0</v>
      </c>
      <c r="CA247" s="6">
        <v>0</v>
      </c>
      <c r="CB247" s="6">
        <v>0</v>
      </c>
      <c r="CC247" s="6">
        <v>0</v>
      </c>
      <c r="CD247" s="6">
        <v>0</v>
      </c>
      <c r="CE247" s="6">
        <v>0</v>
      </c>
      <c r="CF247" s="6">
        <v>0</v>
      </c>
      <c r="CG247" s="6">
        <v>0</v>
      </c>
      <c r="CH247" s="6">
        <v>0</v>
      </c>
      <c r="CI247" s="6">
        <v>0</v>
      </c>
      <c r="CJ247" s="6">
        <v>0</v>
      </c>
      <c r="CK247" s="7">
        <v>0</v>
      </c>
      <c r="CL247" s="8"/>
      <c r="CM247" s="8"/>
      <c r="CN247" s="8"/>
      <c r="CO247" s="8"/>
      <c r="CP247" s="8"/>
      <c r="CQ247" s="8"/>
      <c r="CR247" s="6">
        <v>0</v>
      </c>
      <c r="CS247" s="6">
        <v>0</v>
      </c>
      <c r="CT247" s="6">
        <v>0</v>
      </c>
      <c r="CU247" s="6">
        <v>0</v>
      </c>
      <c r="CV247" s="6">
        <v>0</v>
      </c>
      <c r="CW247" s="6">
        <v>0</v>
      </c>
      <c r="CX247" s="6">
        <v>0</v>
      </c>
      <c r="CY247" s="6">
        <v>0</v>
      </c>
      <c r="CZ247" s="6">
        <v>0</v>
      </c>
      <c r="DA247" s="6">
        <v>0</v>
      </c>
      <c r="DB247" s="6">
        <v>0</v>
      </c>
      <c r="DC247" s="6">
        <v>0</v>
      </c>
      <c r="DD247" s="6">
        <v>0</v>
      </c>
      <c r="DE247" s="6">
        <v>0</v>
      </c>
      <c r="DF247" s="7">
        <v>0</v>
      </c>
      <c r="DG247" s="8"/>
      <c r="DH247" s="8"/>
      <c r="DI247" s="8"/>
      <c r="DJ247" s="8"/>
      <c r="DK247" s="8"/>
      <c r="DL247" s="8"/>
      <c r="DM247" s="6">
        <v>0</v>
      </c>
      <c r="DN247" s="6">
        <v>0</v>
      </c>
      <c r="DO247" s="6">
        <v>0</v>
      </c>
      <c r="DP247" s="6">
        <v>0</v>
      </c>
      <c r="DQ247" s="6">
        <v>0</v>
      </c>
      <c r="DR247" s="6">
        <v>0</v>
      </c>
      <c r="DS247" s="6">
        <v>0</v>
      </c>
      <c r="DT247" s="6">
        <v>0</v>
      </c>
      <c r="DU247" s="6">
        <v>0</v>
      </c>
      <c r="DV247" s="6">
        <v>0</v>
      </c>
      <c r="DW247" s="6">
        <v>0</v>
      </c>
      <c r="DX247" s="6">
        <v>0</v>
      </c>
      <c r="DY247" s="6">
        <v>0</v>
      </c>
      <c r="DZ247" s="6">
        <v>0</v>
      </c>
      <c r="EA247" s="7">
        <v>0</v>
      </c>
      <c r="EB247" s="8"/>
      <c r="EC247" s="8"/>
      <c r="ED247" s="8"/>
      <c r="EE247" s="8"/>
      <c r="EF247" s="8"/>
      <c r="EG247" s="8"/>
      <c r="EH247" s="6">
        <v>0</v>
      </c>
      <c r="EI247" s="6">
        <v>0</v>
      </c>
      <c r="EJ247" s="6">
        <v>0</v>
      </c>
      <c r="EK247" s="6">
        <v>0</v>
      </c>
      <c r="EL247" s="6">
        <v>0</v>
      </c>
      <c r="EM247" s="6">
        <v>0</v>
      </c>
      <c r="EN247" s="6">
        <v>0</v>
      </c>
      <c r="EO247" s="6">
        <v>0</v>
      </c>
      <c r="EP247" s="6">
        <v>0</v>
      </c>
      <c r="EQ247" s="6">
        <v>0</v>
      </c>
      <c r="ER247" s="6">
        <v>0</v>
      </c>
      <c r="ES247" s="6">
        <v>0</v>
      </c>
      <c r="ET247" s="6">
        <v>0</v>
      </c>
      <c r="EU247" s="6">
        <v>0</v>
      </c>
      <c r="EV247" s="7">
        <v>0</v>
      </c>
      <c r="EW247" s="8"/>
      <c r="EX247" s="8"/>
      <c r="EY247" s="8"/>
      <c r="EZ247" s="8"/>
      <c r="FA247" s="8"/>
      <c r="FB247" s="8"/>
      <c r="FC247" s="6">
        <v>0</v>
      </c>
      <c r="FD247" s="6">
        <v>0</v>
      </c>
      <c r="FE247" s="6">
        <v>0</v>
      </c>
      <c r="FF247" s="6">
        <v>0</v>
      </c>
      <c r="FG247" s="6">
        <v>0</v>
      </c>
      <c r="FH247" s="6">
        <v>0</v>
      </c>
      <c r="FI247" s="6">
        <v>0</v>
      </c>
      <c r="FJ247" s="6">
        <v>0</v>
      </c>
      <c r="FK247" s="6">
        <v>0</v>
      </c>
      <c r="FL247" s="6">
        <v>0</v>
      </c>
      <c r="FM247" s="6">
        <v>0</v>
      </c>
      <c r="FN247" s="6">
        <v>0</v>
      </c>
      <c r="FO247" s="6">
        <v>0</v>
      </c>
      <c r="FP247" s="6">
        <v>0</v>
      </c>
      <c r="FQ247" s="7">
        <v>0</v>
      </c>
      <c r="FR247" s="8"/>
      <c r="FS247" s="8"/>
      <c r="FT247" s="8"/>
      <c r="FU247" s="8"/>
      <c r="FV247" s="8"/>
      <c r="FW247" s="8"/>
      <c r="FX247" s="6">
        <v>0</v>
      </c>
      <c r="FY247" s="6">
        <v>0</v>
      </c>
      <c r="FZ247" s="6">
        <v>0</v>
      </c>
      <c r="GA247" s="6">
        <v>0</v>
      </c>
      <c r="GB247" s="6">
        <v>0</v>
      </c>
      <c r="GC247" s="6">
        <v>0</v>
      </c>
      <c r="GD247" s="6">
        <v>0</v>
      </c>
      <c r="GE247" s="6">
        <v>0</v>
      </c>
      <c r="GF247" s="6">
        <v>0</v>
      </c>
      <c r="GG247" s="6">
        <v>0</v>
      </c>
      <c r="GH247" s="6">
        <v>0</v>
      </c>
      <c r="GI247" s="6">
        <v>0</v>
      </c>
      <c r="GJ247" s="6">
        <v>0</v>
      </c>
      <c r="GK247" s="6">
        <v>0</v>
      </c>
      <c r="GL247" s="7">
        <v>0</v>
      </c>
      <c r="GM247" s="8"/>
      <c r="GN247" s="8"/>
      <c r="GO247" s="8"/>
      <c r="GP247" s="8"/>
      <c r="GQ247" s="8"/>
      <c r="GR247" s="8"/>
      <c r="GS247" s="6">
        <v>0</v>
      </c>
      <c r="GT247" s="6">
        <v>0</v>
      </c>
      <c r="GU247" s="6">
        <v>0</v>
      </c>
      <c r="GV247" s="6">
        <v>0</v>
      </c>
      <c r="GW247" s="6">
        <v>0</v>
      </c>
      <c r="GX247" s="6">
        <v>0</v>
      </c>
      <c r="GY247" s="6">
        <v>0</v>
      </c>
      <c r="GZ247" s="6">
        <v>0</v>
      </c>
      <c r="HA247" s="6">
        <v>0</v>
      </c>
      <c r="HB247" s="6">
        <v>0</v>
      </c>
      <c r="HC247" s="6">
        <v>0</v>
      </c>
      <c r="HD247" s="6">
        <v>0</v>
      </c>
      <c r="HE247" s="6">
        <v>0</v>
      </c>
      <c r="HF247" s="6">
        <v>0</v>
      </c>
      <c r="HG247" s="7">
        <v>0</v>
      </c>
      <c r="HH247" s="8"/>
      <c r="HI247" s="8"/>
      <c r="HJ247" s="8"/>
      <c r="HK247" s="8"/>
      <c r="HL247" s="8"/>
      <c r="HM247" s="8"/>
      <c r="HN247" s="6">
        <v>0</v>
      </c>
      <c r="HO247" s="6">
        <v>0</v>
      </c>
      <c r="HP247" s="6">
        <v>0</v>
      </c>
      <c r="HQ247" s="6">
        <v>0</v>
      </c>
      <c r="HR247" s="6">
        <v>0</v>
      </c>
      <c r="HS247" s="6">
        <v>0</v>
      </c>
      <c r="HT247" s="6">
        <v>0</v>
      </c>
      <c r="HU247" s="6">
        <v>0</v>
      </c>
      <c r="HV247" s="6">
        <v>0</v>
      </c>
      <c r="HW247" s="6">
        <v>0</v>
      </c>
      <c r="HX247" s="6">
        <v>0</v>
      </c>
      <c r="HY247" s="6">
        <v>0</v>
      </c>
      <c r="HZ247" s="6">
        <v>0</v>
      </c>
      <c r="IA247" s="6">
        <v>0</v>
      </c>
      <c r="IB247" s="7">
        <v>0</v>
      </c>
    </row>
    <row r="248" spans="3:236" ht="14">
      <c r="C248" s="5" t="s">
        <v>254</v>
      </c>
      <c r="D248" s="8"/>
      <c r="E248" s="8"/>
      <c r="F248" s="8"/>
      <c r="G248" s="8"/>
      <c r="H248" s="8"/>
      <c r="I248" s="8"/>
      <c r="J248" s="8"/>
      <c r="K248" s="8"/>
      <c r="L248" s="20"/>
      <c r="M248" s="17"/>
      <c r="N248" s="18"/>
      <c r="O248" s="8"/>
      <c r="P248" s="8"/>
      <c r="Q248" s="8"/>
      <c r="R248" s="8"/>
      <c r="S248" s="6">
        <v>99398</v>
      </c>
      <c r="T248" s="6">
        <v>106733</v>
      </c>
      <c r="U248" s="6">
        <v>100111</v>
      </c>
      <c r="V248" s="6">
        <v>85637</v>
      </c>
      <c r="W248" s="6">
        <v>127635</v>
      </c>
      <c r="X248" s="6">
        <v>256944</v>
      </c>
      <c r="Y248" s="6">
        <v>436734</v>
      </c>
      <c r="Z248" s="7">
        <v>173313.14285714299</v>
      </c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6">
        <v>0</v>
      </c>
      <c r="AO248" s="6">
        <v>0</v>
      </c>
      <c r="AP248" s="6">
        <v>0</v>
      </c>
      <c r="AQ248" s="6">
        <v>0</v>
      </c>
      <c r="AR248" s="6">
        <v>0</v>
      </c>
      <c r="AS248" s="6">
        <v>0</v>
      </c>
      <c r="AT248" s="6">
        <v>0</v>
      </c>
      <c r="AU248" s="7">
        <v>0</v>
      </c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6">
        <v>298194</v>
      </c>
      <c r="BJ248" s="6">
        <v>320199</v>
      </c>
      <c r="BK248" s="6">
        <v>300333</v>
      </c>
      <c r="BL248" s="6">
        <v>256911</v>
      </c>
      <c r="BM248" s="6">
        <v>382905</v>
      </c>
      <c r="BN248" s="6">
        <v>473215</v>
      </c>
      <c r="BO248" s="6">
        <v>728684</v>
      </c>
      <c r="BP248" s="7">
        <v>394348.71428571403</v>
      </c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6">
        <v>0</v>
      </c>
      <c r="CE248" s="6">
        <v>0</v>
      </c>
      <c r="CF248" s="6">
        <v>0</v>
      </c>
      <c r="CG248" s="6">
        <v>0</v>
      </c>
      <c r="CH248" s="6">
        <v>0</v>
      </c>
      <c r="CI248" s="6">
        <v>0</v>
      </c>
      <c r="CJ248" s="6">
        <v>0</v>
      </c>
      <c r="CK248" s="7">
        <v>0</v>
      </c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6">
        <v>0</v>
      </c>
      <c r="CZ248" s="6">
        <v>0</v>
      </c>
      <c r="DA248" s="6">
        <v>0</v>
      </c>
      <c r="DB248" s="6">
        <v>0</v>
      </c>
      <c r="DC248" s="6">
        <v>0</v>
      </c>
      <c r="DD248" s="6">
        <v>0</v>
      </c>
      <c r="DE248" s="6">
        <v>0</v>
      </c>
      <c r="DF248" s="7">
        <v>0</v>
      </c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6">
        <v>0</v>
      </c>
      <c r="DU248" s="6">
        <v>0</v>
      </c>
      <c r="DV248" s="6">
        <v>0</v>
      </c>
      <c r="DW248" s="6">
        <v>0</v>
      </c>
      <c r="DX248" s="6">
        <v>0</v>
      </c>
      <c r="DY248" s="6">
        <v>0</v>
      </c>
      <c r="DZ248" s="6">
        <v>0</v>
      </c>
      <c r="EA248" s="7">
        <v>0</v>
      </c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6">
        <v>0</v>
      </c>
      <c r="EP248" s="6">
        <v>0</v>
      </c>
      <c r="EQ248" s="6">
        <v>0</v>
      </c>
      <c r="ER248" s="6">
        <v>0</v>
      </c>
      <c r="ES248" s="6">
        <v>0</v>
      </c>
      <c r="ET248" s="6">
        <v>0</v>
      </c>
      <c r="EU248" s="6">
        <v>0</v>
      </c>
      <c r="EV248" s="7">
        <v>0</v>
      </c>
      <c r="EW248" s="8"/>
      <c r="EX248" s="8"/>
      <c r="EY248" s="8"/>
      <c r="EZ248" s="8"/>
      <c r="FA248" s="8"/>
      <c r="FB248" s="8"/>
      <c r="FC248" s="8"/>
      <c r="FD248" s="8"/>
      <c r="FE248" s="8"/>
      <c r="FF248" s="8"/>
      <c r="FG248" s="8"/>
      <c r="FH248" s="8"/>
      <c r="FI248" s="8"/>
      <c r="FJ248" s="6">
        <v>0</v>
      </c>
      <c r="FK248" s="6">
        <v>0</v>
      </c>
      <c r="FL248" s="6">
        <v>0</v>
      </c>
      <c r="FM248" s="6">
        <v>0</v>
      </c>
      <c r="FN248" s="6">
        <v>0</v>
      </c>
      <c r="FO248" s="6">
        <v>0</v>
      </c>
      <c r="FP248" s="6">
        <v>0</v>
      </c>
      <c r="FQ248" s="7">
        <v>0</v>
      </c>
      <c r="FR248" s="8"/>
      <c r="FS248" s="8"/>
      <c r="FT248" s="8"/>
      <c r="FU248" s="8"/>
      <c r="FV248" s="8"/>
      <c r="FW248" s="8"/>
      <c r="FX248" s="8"/>
      <c r="FY248" s="8"/>
      <c r="FZ248" s="8"/>
      <c r="GA248" s="8"/>
      <c r="GB248" s="8"/>
      <c r="GC248" s="8"/>
      <c r="GD248" s="8"/>
      <c r="GE248" s="6">
        <v>0</v>
      </c>
      <c r="GF248" s="6">
        <v>0</v>
      </c>
      <c r="GG248" s="6">
        <v>0</v>
      </c>
      <c r="GH248" s="6">
        <v>0</v>
      </c>
      <c r="GI248" s="6">
        <v>0</v>
      </c>
      <c r="GJ248" s="6">
        <v>0</v>
      </c>
      <c r="GK248" s="6">
        <v>0</v>
      </c>
      <c r="GL248" s="7">
        <v>0</v>
      </c>
      <c r="GM248" s="8"/>
      <c r="GN248" s="8"/>
      <c r="GO248" s="8"/>
      <c r="GP248" s="8"/>
      <c r="GQ248" s="8"/>
      <c r="GR248" s="8"/>
      <c r="GS248" s="8"/>
      <c r="GT248" s="8"/>
      <c r="GU248" s="8"/>
      <c r="GV248" s="8"/>
      <c r="GW248" s="8"/>
      <c r="GX248" s="8"/>
      <c r="GY248" s="8"/>
      <c r="GZ248" s="6">
        <v>0</v>
      </c>
      <c r="HA248" s="6">
        <v>0</v>
      </c>
      <c r="HB248" s="6">
        <v>0</v>
      </c>
      <c r="HC248" s="6">
        <v>0</v>
      </c>
      <c r="HD248" s="6">
        <v>0</v>
      </c>
      <c r="HE248" s="6">
        <v>0</v>
      </c>
      <c r="HF248" s="6">
        <v>0</v>
      </c>
      <c r="HG248" s="7">
        <v>0</v>
      </c>
      <c r="HH248" s="8"/>
      <c r="HI248" s="8"/>
      <c r="HJ248" s="8"/>
      <c r="HK248" s="8"/>
      <c r="HL248" s="8"/>
      <c r="HM248" s="8"/>
      <c r="HN248" s="8"/>
      <c r="HO248" s="8"/>
      <c r="HP248" s="8"/>
      <c r="HQ248" s="8"/>
      <c r="HR248" s="8"/>
      <c r="HS248" s="8"/>
      <c r="HT248" s="8"/>
      <c r="HU248" s="6">
        <v>0</v>
      </c>
      <c r="HV248" s="6">
        <v>0</v>
      </c>
      <c r="HW248" s="6">
        <v>0</v>
      </c>
      <c r="HX248" s="6">
        <v>0</v>
      </c>
      <c r="HY248" s="6">
        <v>0</v>
      </c>
      <c r="HZ248" s="6">
        <v>0</v>
      </c>
      <c r="IA248" s="6">
        <v>0</v>
      </c>
      <c r="IB248" s="7">
        <v>0</v>
      </c>
    </row>
    <row r="249" spans="3:236" ht="14">
      <c r="C249" s="5" t="s">
        <v>255</v>
      </c>
      <c r="D249" s="8"/>
      <c r="E249" s="8"/>
      <c r="F249" s="8"/>
      <c r="G249" s="8"/>
      <c r="H249" s="8"/>
      <c r="I249" s="8"/>
      <c r="J249" s="6">
        <v>48149</v>
      </c>
      <c r="K249" s="6">
        <v>63557</v>
      </c>
      <c r="L249" s="19">
        <v>167960</v>
      </c>
      <c r="M249" s="17"/>
      <c r="N249" s="18"/>
      <c r="O249" s="6">
        <v>145767</v>
      </c>
      <c r="P249" s="6">
        <v>162086</v>
      </c>
      <c r="Q249" s="6">
        <v>186313</v>
      </c>
      <c r="R249" s="6">
        <v>167301</v>
      </c>
      <c r="S249" s="6">
        <v>179983</v>
      </c>
      <c r="T249" s="6">
        <v>167776</v>
      </c>
      <c r="U249" s="6">
        <v>169698</v>
      </c>
      <c r="V249" s="6">
        <v>134760</v>
      </c>
      <c r="W249" s="6">
        <v>145004</v>
      </c>
      <c r="X249" s="6">
        <v>148210</v>
      </c>
      <c r="Y249" s="6">
        <v>119816</v>
      </c>
      <c r="Z249" s="7">
        <v>143312.85714285701</v>
      </c>
      <c r="AA249" s="8"/>
      <c r="AB249" s="8"/>
      <c r="AC249" s="8"/>
      <c r="AD249" s="8"/>
      <c r="AE249" s="8"/>
      <c r="AF249" s="8"/>
      <c r="AG249" s="6">
        <v>0</v>
      </c>
      <c r="AH249" s="6">
        <v>0</v>
      </c>
      <c r="AI249" s="6">
        <v>0</v>
      </c>
      <c r="AJ249" s="6">
        <v>0</v>
      </c>
      <c r="AK249" s="6">
        <v>0</v>
      </c>
      <c r="AL249" s="6">
        <v>0</v>
      </c>
      <c r="AM249" s="6">
        <v>0</v>
      </c>
      <c r="AN249" s="6">
        <v>0</v>
      </c>
      <c r="AO249" s="6">
        <v>0</v>
      </c>
      <c r="AP249" s="6">
        <v>0</v>
      </c>
      <c r="AQ249" s="6">
        <v>0</v>
      </c>
      <c r="AR249" s="6">
        <v>0</v>
      </c>
      <c r="AS249" s="6">
        <v>0</v>
      </c>
      <c r="AT249" s="6">
        <v>0</v>
      </c>
      <c r="AU249" s="7">
        <v>0</v>
      </c>
      <c r="AV249" s="8"/>
      <c r="AW249" s="8"/>
      <c r="AX249" s="8"/>
      <c r="AY249" s="8"/>
      <c r="AZ249" s="8"/>
      <c r="BA249" s="8"/>
      <c r="BB249" s="6">
        <v>73794</v>
      </c>
      <c r="BC249" s="6">
        <v>61404</v>
      </c>
      <c r="BD249" s="6">
        <v>58014</v>
      </c>
      <c r="BE249" s="6">
        <v>56880</v>
      </c>
      <c r="BF249" s="6">
        <v>48318</v>
      </c>
      <c r="BG249" s="6">
        <v>55844</v>
      </c>
      <c r="BH249" s="6">
        <v>53470</v>
      </c>
      <c r="BI249" s="6">
        <v>88246</v>
      </c>
      <c r="BJ249" s="6">
        <v>52208</v>
      </c>
      <c r="BK249" s="6">
        <v>52114</v>
      </c>
      <c r="BL249" s="6">
        <v>10150</v>
      </c>
      <c r="BM249" s="6">
        <v>145004</v>
      </c>
      <c r="BN249" s="6">
        <v>148210</v>
      </c>
      <c r="BO249" s="6">
        <v>119816</v>
      </c>
      <c r="BP249" s="7">
        <v>73105.142857142899</v>
      </c>
      <c r="BQ249" s="8"/>
      <c r="BR249" s="8"/>
      <c r="BS249" s="8"/>
      <c r="BT249" s="8"/>
      <c r="BU249" s="8"/>
      <c r="BV249" s="8"/>
      <c r="BW249" s="6">
        <v>0</v>
      </c>
      <c r="BX249" s="6">
        <v>0</v>
      </c>
      <c r="BY249" s="6">
        <v>0</v>
      </c>
      <c r="BZ249" s="6">
        <v>0</v>
      </c>
      <c r="CA249" s="6">
        <v>0</v>
      </c>
      <c r="CB249" s="6">
        <v>0</v>
      </c>
      <c r="CC249" s="6">
        <v>0</v>
      </c>
      <c r="CD249" s="6">
        <v>0</v>
      </c>
      <c r="CE249" s="6">
        <v>0</v>
      </c>
      <c r="CF249" s="6">
        <v>0</v>
      </c>
      <c r="CG249" s="6">
        <v>0</v>
      </c>
      <c r="CH249" s="6">
        <v>0</v>
      </c>
      <c r="CI249" s="6">
        <v>0</v>
      </c>
      <c r="CJ249" s="6">
        <v>0</v>
      </c>
      <c r="CK249" s="7">
        <v>0</v>
      </c>
      <c r="CL249" s="8"/>
      <c r="CM249" s="8"/>
      <c r="CN249" s="8"/>
      <c r="CO249" s="8"/>
      <c r="CP249" s="8"/>
      <c r="CQ249" s="8"/>
      <c r="CR249" s="6">
        <v>0</v>
      </c>
      <c r="CS249" s="6">
        <v>0</v>
      </c>
      <c r="CT249" s="6">
        <v>0</v>
      </c>
      <c r="CU249" s="6">
        <v>0</v>
      </c>
      <c r="CV249" s="6">
        <v>0</v>
      </c>
      <c r="CW249" s="6">
        <v>0</v>
      </c>
      <c r="CX249" s="6">
        <v>0</v>
      </c>
      <c r="CY249" s="6">
        <v>0</v>
      </c>
      <c r="CZ249" s="6">
        <v>0</v>
      </c>
      <c r="DA249" s="6">
        <v>0</v>
      </c>
      <c r="DB249" s="6">
        <v>0</v>
      </c>
      <c r="DC249" s="6">
        <v>0</v>
      </c>
      <c r="DD249" s="6">
        <v>0</v>
      </c>
      <c r="DE249" s="6">
        <v>0</v>
      </c>
      <c r="DF249" s="7">
        <v>0</v>
      </c>
      <c r="DG249" s="8"/>
      <c r="DH249" s="8"/>
      <c r="DI249" s="8"/>
      <c r="DJ249" s="8"/>
      <c r="DK249" s="8"/>
      <c r="DL249" s="8"/>
      <c r="DM249" s="6">
        <v>0</v>
      </c>
      <c r="DN249" s="6">
        <v>0</v>
      </c>
      <c r="DO249" s="6">
        <v>0</v>
      </c>
      <c r="DP249" s="6">
        <v>0</v>
      </c>
      <c r="DQ249" s="6">
        <v>0</v>
      </c>
      <c r="DR249" s="6">
        <v>0</v>
      </c>
      <c r="DS249" s="6">
        <v>0</v>
      </c>
      <c r="DT249" s="6">
        <v>0</v>
      </c>
      <c r="DU249" s="6">
        <v>0</v>
      </c>
      <c r="DV249" s="6">
        <v>0</v>
      </c>
      <c r="DW249" s="6">
        <v>0</v>
      </c>
      <c r="DX249" s="6">
        <v>0</v>
      </c>
      <c r="DY249" s="6">
        <v>0</v>
      </c>
      <c r="DZ249" s="6">
        <v>0</v>
      </c>
      <c r="EA249" s="7">
        <v>0</v>
      </c>
      <c r="EB249" s="8"/>
      <c r="EC249" s="8"/>
      <c r="ED249" s="8"/>
      <c r="EE249" s="8"/>
      <c r="EF249" s="8"/>
      <c r="EG249" s="8"/>
      <c r="EH249" s="6">
        <v>0</v>
      </c>
      <c r="EI249" s="6">
        <v>0</v>
      </c>
      <c r="EJ249" s="6">
        <v>0</v>
      </c>
      <c r="EK249" s="6">
        <v>0</v>
      </c>
      <c r="EL249" s="6">
        <v>0</v>
      </c>
      <c r="EM249" s="6">
        <v>0</v>
      </c>
      <c r="EN249" s="6">
        <v>0</v>
      </c>
      <c r="EO249" s="6">
        <v>0</v>
      </c>
      <c r="EP249" s="6">
        <v>0</v>
      </c>
      <c r="EQ249" s="6">
        <v>0</v>
      </c>
      <c r="ER249" s="6">
        <v>0</v>
      </c>
      <c r="ES249" s="6">
        <v>0</v>
      </c>
      <c r="ET249" s="6">
        <v>0</v>
      </c>
      <c r="EU249" s="6">
        <v>0</v>
      </c>
      <c r="EV249" s="7">
        <v>0</v>
      </c>
      <c r="EW249" s="8"/>
      <c r="EX249" s="8"/>
      <c r="EY249" s="8"/>
      <c r="EZ249" s="8"/>
      <c r="FA249" s="8"/>
      <c r="FB249" s="8"/>
      <c r="FC249" s="6">
        <v>0</v>
      </c>
      <c r="FD249" s="6">
        <v>0</v>
      </c>
      <c r="FE249" s="6">
        <v>0</v>
      </c>
      <c r="FF249" s="6">
        <v>0</v>
      </c>
      <c r="FG249" s="6">
        <v>0</v>
      </c>
      <c r="FH249" s="6">
        <v>0</v>
      </c>
      <c r="FI249" s="6">
        <v>0</v>
      </c>
      <c r="FJ249" s="6">
        <v>0</v>
      </c>
      <c r="FK249" s="6">
        <v>0</v>
      </c>
      <c r="FL249" s="6">
        <v>0</v>
      </c>
      <c r="FM249" s="6">
        <v>0</v>
      </c>
      <c r="FN249" s="6">
        <v>0</v>
      </c>
      <c r="FO249" s="6">
        <v>0</v>
      </c>
      <c r="FP249" s="6">
        <v>0</v>
      </c>
      <c r="FQ249" s="7">
        <v>0</v>
      </c>
      <c r="FR249" s="8"/>
      <c r="FS249" s="8"/>
      <c r="FT249" s="8"/>
      <c r="FU249" s="8"/>
      <c r="FV249" s="8"/>
      <c r="FW249" s="8"/>
      <c r="FX249" s="6">
        <v>0</v>
      </c>
      <c r="FY249" s="6">
        <v>0</v>
      </c>
      <c r="FZ249" s="6">
        <v>0</v>
      </c>
      <c r="GA249" s="6">
        <v>0</v>
      </c>
      <c r="GB249" s="6">
        <v>0</v>
      </c>
      <c r="GC249" s="6">
        <v>0</v>
      </c>
      <c r="GD249" s="6">
        <v>0</v>
      </c>
      <c r="GE249" s="6">
        <v>0</v>
      </c>
      <c r="GF249" s="6">
        <v>0</v>
      </c>
      <c r="GG249" s="6">
        <v>0</v>
      </c>
      <c r="GH249" s="6">
        <v>0</v>
      </c>
      <c r="GI249" s="6">
        <v>0</v>
      </c>
      <c r="GJ249" s="6">
        <v>0</v>
      </c>
      <c r="GK249" s="6">
        <v>0</v>
      </c>
      <c r="GL249" s="7">
        <v>0</v>
      </c>
      <c r="GM249" s="8"/>
      <c r="GN249" s="8"/>
      <c r="GO249" s="8"/>
      <c r="GP249" s="8"/>
      <c r="GQ249" s="8"/>
      <c r="GR249" s="8"/>
      <c r="GS249" s="6">
        <v>0</v>
      </c>
      <c r="GT249" s="6">
        <v>0</v>
      </c>
      <c r="GU249" s="6">
        <v>0</v>
      </c>
      <c r="GV249" s="6">
        <v>0</v>
      </c>
      <c r="GW249" s="6">
        <v>0</v>
      </c>
      <c r="GX249" s="6">
        <v>0</v>
      </c>
      <c r="GY249" s="6">
        <v>0</v>
      </c>
      <c r="GZ249" s="6">
        <v>0</v>
      </c>
      <c r="HA249" s="6">
        <v>0</v>
      </c>
      <c r="HB249" s="6">
        <v>0</v>
      </c>
      <c r="HC249" s="6">
        <v>0</v>
      </c>
      <c r="HD249" s="6">
        <v>0</v>
      </c>
      <c r="HE249" s="6">
        <v>0</v>
      </c>
      <c r="HF249" s="6">
        <v>0</v>
      </c>
      <c r="HG249" s="7">
        <v>0</v>
      </c>
      <c r="HH249" s="8"/>
      <c r="HI249" s="8"/>
      <c r="HJ249" s="8"/>
      <c r="HK249" s="8"/>
      <c r="HL249" s="8"/>
      <c r="HM249" s="8"/>
      <c r="HN249" s="6">
        <v>0</v>
      </c>
      <c r="HO249" s="6">
        <v>0</v>
      </c>
      <c r="HP249" s="6">
        <v>0</v>
      </c>
      <c r="HQ249" s="6">
        <v>0</v>
      </c>
      <c r="HR249" s="6">
        <v>0</v>
      </c>
      <c r="HS249" s="6">
        <v>0</v>
      </c>
      <c r="HT249" s="6">
        <v>0</v>
      </c>
      <c r="HU249" s="6">
        <v>0</v>
      </c>
      <c r="HV249" s="6">
        <v>0</v>
      </c>
      <c r="HW249" s="6">
        <v>0</v>
      </c>
      <c r="HX249" s="6">
        <v>0</v>
      </c>
      <c r="HY249" s="6">
        <v>0</v>
      </c>
      <c r="HZ249" s="6">
        <v>0</v>
      </c>
      <c r="IA249" s="6">
        <v>0</v>
      </c>
      <c r="IB249" s="7">
        <v>0</v>
      </c>
    </row>
    <row r="250" spans="3:236" ht="14">
      <c r="C250" s="5" t="s">
        <v>256</v>
      </c>
      <c r="D250" s="6">
        <v>374378</v>
      </c>
      <c r="E250" s="6">
        <v>391694</v>
      </c>
      <c r="F250" s="6">
        <v>444402</v>
      </c>
      <c r="G250" s="6">
        <v>492745</v>
      </c>
      <c r="H250" s="6">
        <v>492785</v>
      </c>
      <c r="I250" s="6">
        <v>615269</v>
      </c>
      <c r="J250" s="6">
        <v>546312</v>
      </c>
      <c r="K250" s="6">
        <v>632521</v>
      </c>
      <c r="L250" s="19">
        <v>537250</v>
      </c>
      <c r="M250" s="17"/>
      <c r="N250" s="18"/>
      <c r="O250" s="6">
        <v>582675</v>
      </c>
      <c r="P250" s="6">
        <v>618285</v>
      </c>
      <c r="Q250" s="6">
        <v>528865</v>
      </c>
      <c r="R250" s="6">
        <v>600897</v>
      </c>
      <c r="S250" s="6">
        <v>536006</v>
      </c>
      <c r="T250" s="6">
        <v>542527</v>
      </c>
      <c r="U250" s="6">
        <v>549599</v>
      </c>
      <c r="V250" s="6">
        <v>554560</v>
      </c>
      <c r="W250" s="6">
        <v>589155</v>
      </c>
      <c r="X250" s="6">
        <v>585635</v>
      </c>
      <c r="Y250" s="6">
        <v>716604</v>
      </c>
      <c r="Z250" s="7">
        <v>546608.19999999995</v>
      </c>
      <c r="AA250" s="6">
        <v>0</v>
      </c>
      <c r="AB250" s="6">
        <v>0</v>
      </c>
      <c r="AC250" s="6">
        <v>0</v>
      </c>
      <c r="AD250" s="6">
        <v>0</v>
      </c>
      <c r="AE250" s="6">
        <v>0</v>
      </c>
      <c r="AF250" s="6">
        <v>0</v>
      </c>
      <c r="AG250" s="6">
        <v>0</v>
      </c>
      <c r="AH250" s="6">
        <v>0</v>
      </c>
      <c r="AI250" s="6">
        <v>0</v>
      </c>
      <c r="AJ250" s="6">
        <v>0</v>
      </c>
      <c r="AK250" s="6">
        <v>0</v>
      </c>
      <c r="AL250" s="6">
        <v>0</v>
      </c>
      <c r="AM250" s="6">
        <v>0</v>
      </c>
      <c r="AN250" s="6">
        <v>0</v>
      </c>
      <c r="AO250" s="6">
        <v>0</v>
      </c>
      <c r="AP250" s="6">
        <v>0</v>
      </c>
      <c r="AQ250" s="6">
        <v>0</v>
      </c>
      <c r="AR250" s="6">
        <v>0</v>
      </c>
      <c r="AS250" s="6">
        <v>0</v>
      </c>
      <c r="AT250" s="6">
        <v>0</v>
      </c>
      <c r="AU250" s="7">
        <v>0</v>
      </c>
      <c r="AV250" s="6">
        <v>2350824</v>
      </c>
      <c r="AW250" s="6">
        <v>2432112</v>
      </c>
      <c r="AX250" s="6">
        <v>2721612</v>
      </c>
      <c r="AY250" s="6">
        <v>3006150</v>
      </c>
      <c r="AZ250" s="6">
        <v>3001169</v>
      </c>
      <c r="BA250" s="6">
        <v>3763349</v>
      </c>
      <c r="BB250" s="6">
        <v>3337884</v>
      </c>
      <c r="BC250" s="6">
        <v>3842749</v>
      </c>
      <c r="BD250" s="6">
        <v>3244330</v>
      </c>
      <c r="BE250" s="6">
        <v>3538083</v>
      </c>
      <c r="BF250" s="6">
        <v>3729513</v>
      </c>
      <c r="BG250" s="6">
        <v>3199357</v>
      </c>
      <c r="BH250" s="6">
        <v>3626313</v>
      </c>
      <c r="BI250" s="6">
        <v>3235046</v>
      </c>
      <c r="BJ250" s="6">
        <v>3275323</v>
      </c>
      <c r="BK250" s="6">
        <v>3309575</v>
      </c>
      <c r="BL250" s="6">
        <v>3336628</v>
      </c>
      <c r="BM250" s="6">
        <v>3550767</v>
      </c>
      <c r="BN250" s="6">
        <v>3549347</v>
      </c>
      <c r="BO250" s="6">
        <v>4315908</v>
      </c>
      <c r="BP250" s="7">
        <v>3318301.95</v>
      </c>
      <c r="BQ250" s="6">
        <v>0</v>
      </c>
      <c r="BR250" s="6">
        <v>0</v>
      </c>
      <c r="BS250" s="6">
        <v>0</v>
      </c>
      <c r="BT250" s="6">
        <v>0</v>
      </c>
      <c r="BU250" s="6">
        <v>0</v>
      </c>
      <c r="BV250" s="6">
        <v>0</v>
      </c>
      <c r="BW250" s="6">
        <v>0</v>
      </c>
      <c r="BX250" s="6">
        <v>0</v>
      </c>
      <c r="BY250" s="6">
        <v>0</v>
      </c>
      <c r="BZ250" s="6">
        <v>0</v>
      </c>
      <c r="CA250" s="6">
        <v>0</v>
      </c>
      <c r="CB250" s="6">
        <v>0</v>
      </c>
      <c r="CC250" s="6">
        <v>0</v>
      </c>
      <c r="CD250" s="6">
        <v>0</v>
      </c>
      <c r="CE250" s="6">
        <v>0</v>
      </c>
      <c r="CF250" s="6">
        <v>0</v>
      </c>
      <c r="CG250" s="6">
        <v>0</v>
      </c>
      <c r="CH250" s="6">
        <v>0</v>
      </c>
      <c r="CI250" s="6">
        <v>0</v>
      </c>
      <c r="CJ250" s="6">
        <v>0</v>
      </c>
      <c r="CK250" s="7">
        <v>0</v>
      </c>
      <c r="CL250" s="6">
        <v>0</v>
      </c>
      <c r="CM250" s="6">
        <v>0</v>
      </c>
      <c r="CN250" s="6">
        <v>0</v>
      </c>
      <c r="CO250" s="6">
        <v>0</v>
      </c>
      <c r="CP250" s="6">
        <v>0</v>
      </c>
      <c r="CQ250" s="6">
        <v>0</v>
      </c>
      <c r="CR250" s="6">
        <v>0</v>
      </c>
      <c r="CS250" s="6">
        <v>0</v>
      </c>
      <c r="CT250" s="6">
        <v>0</v>
      </c>
      <c r="CU250" s="6">
        <v>0</v>
      </c>
      <c r="CV250" s="6">
        <v>0</v>
      </c>
      <c r="CW250" s="6">
        <v>0</v>
      </c>
      <c r="CX250" s="6">
        <v>0</v>
      </c>
      <c r="CY250" s="6">
        <v>0</v>
      </c>
      <c r="CZ250" s="6">
        <v>0</v>
      </c>
      <c r="DA250" s="6">
        <v>0</v>
      </c>
      <c r="DB250" s="6">
        <v>0</v>
      </c>
      <c r="DC250" s="6">
        <v>0</v>
      </c>
      <c r="DD250" s="6">
        <v>0</v>
      </c>
      <c r="DE250" s="6">
        <v>0</v>
      </c>
      <c r="DF250" s="7">
        <v>0</v>
      </c>
      <c r="DG250" s="6">
        <v>0</v>
      </c>
      <c r="DH250" s="6">
        <v>0</v>
      </c>
      <c r="DI250" s="6">
        <v>0</v>
      </c>
      <c r="DJ250" s="6">
        <v>0</v>
      </c>
      <c r="DK250" s="6">
        <v>0</v>
      </c>
      <c r="DL250" s="6">
        <v>0</v>
      </c>
      <c r="DM250" s="6">
        <v>0</v>
      </c>
      <c r="DN250" s="6">
        <v>0</v>
      </c>
      <c r="DO250" s="6">
        <v>0</v>
      </c>
      <c r="DP250" s="6">
        <v>0</v>
      </c>
      <c r="DQ250" s="6">
        <v>0</v>
      </c>
      <c r="DR250" s="6">
        <v>0</v>
      </c>
      <c r="DS250" s="6">
        <v>0</v>
      </c>
      <c r="DT250" s="6">
        <v>0</v>
      </c>
      <c r="DU250" s="6">
        <v>0</v>
      </c>
      <c r="DV250" s="6">
        <v>0</v>
      </c>
      <c r="DW250" s="6">
        <v>0</v>
      </c>
      <c r="DX250" s="6">
        <v>0</v>
      </c>
      <c r="DY250" s="6">
        <v>0</v>
      </c>
      <c r="DZ250" s="6">
        <v>0</v>
      </c>
      <c r="EA250" s="7">
        <v>0</v>
      </c>
      <c r="EB250" s="6">
        <v>7016</v>
      </c>
      <c r="EC250" s="6">
        <v>5493</v>
      </c>
      <c r="ED250" s="6">
        <v>1748</v>
      </c>
      <c r="EE250" s="6">
        <v>1459</v>
      </c>
      <c r="EF250" s="6">
        <v>1447</v>
      </c>
      <c r="EG250" s="6">
        <v>1630</v>
      </c>
      <c r="EH250" s="6">
        <v>1666</v>
      </c>
      <c r="EI250" s="6">
        <v>1635</v>
      </c>
      <c r="EJ250" s="6">
        <v>726</v>
      </c>
      <c r="EK250" s="6">
        <v>1285</v>
      </c>
      <c r="EL250" s="6">
        <v>698</v>
      </c>
      <c r="EM250" s="6">
        <v>1031</v>
      </c>
      <c r="EN250" s="6">
        <v>698</v>
      </c>
      <c r="EO250" s="6">
        <v>858</v>
      </c>
      <c r="EP250" s="6">
        <v>801</v>
      </c>
      <c r="EQ250" s="6">
        <v>599</v>
      </c>
      <c r="ER250" s="6">
        <v>395</v>
      </c>
      <c r="ES250" s="6">
        <v>620</v>
      </c>
      <c r="ET250" s="6">
        <v>1654</v>
      </c>
      <c r="EU250" s="6">
        <v>616</v>
      </c>
      <c r="EV250" s="7">
        <v>1603.75</v>
      </c>
      <c r="EW250" s="6">
        <v>0</v>
      </c>
      <c r="EX250" s="6">
        <v>0</v>
      </c>
      <c r="EY250" s="6">
        <v>1175</v>
      </c>
      <c r="EZ250" s="6">
        <v>1218</v>
      </c>
      <c r="FA250" s="6">
        <v>1321</v>
      </c>
      <c r="FB250" s="6">
        <v>1719</v>
      </c>
      <c r="FC250" s="6">
        <v>1568</v>
      </c>
      <c r="FD250" s="6">
        <v>1594</v>
      </c>
      <c r="FE250" s="6">
        <v>1010</v>
      </c>
      <c r="FF250" s="6">
        <v>1313</v>
      </c>
      <c r="FG250" s="6">
        <v>953</v>
      </c>
      <c r="FH250" s="6">
        <v>1149</v>
      </c>
      <c r="FI250" s="6">
        <v>1046</v>
      </c>
      <c r="FJ250" s="6">
        <v>726</v>
      </c>
      <c r="FK250" s="6">
        <v>879</v>
      </c>
      <c r="FL250" s="6">
        <v>399</v>
      </c>
      <c r="FM250" s="6">
        <v>378</v>
      </c>
      <c r="FN250" s="6">
        <v>700</v>
      </c>
      <c r="FO250" s="6">
        <v>1308</v>
      </c>
      <c r="FP250" s="6">
        <v>741</v>
      </c>
      <c r="FQ250" s="7">
        <v>959.85</v>
      </c>
      <c r="FR250" s="6">
        <v>0</v>
      </c>
      <c r="FS250" s="6">
        <v>0</v>
      </c>
      <c r="FT250" s="6">
        <v>0</v>
      </c>
      <c r="FU250" s="6">
        <v>0</v>
      </c>
      <c r="FV250" s="6">
        <v>0</v>
      </c>
      <c r="FW250" s="6">
        <v>0</v>
      </c>
      <c r="FX250" s="6">
        <v>0</v>
      </c>
      <c r="FY250" s="6">
        <v>0</v>
      </c>
      <c r="FZ250" s="6">
        <v>0</v>
      </c>
      <c r="GA250" s="6">
        <v>0</v>
      </c>
      <c r="GB250" s="6">
        <v>0</v>
      </c>
      <c r="GC250" s="6">
        <v>0</v>
      </c>
      <c r="GD250" s="6">
        <v>0</v>
      </c>
      <c r="GE250" s="6">
        <v>0</v>
      </c>
      <c r="GF250" s="6">
        <v>0</v>
      </c>
      <c r="GG250" s="6">
        <v>0</v>
      </c>
      <c r="GH250" s="6">
        <v>0</v>
      </c>
      <c r="GI250" s="6">
        <v>0</v>
      </c>
      <c r="GJ250" s="6">
        <v>0</v>
      </c>
      <c r="GK250" s="6">
        <v>0</v>
      </c>
      <c r="GL250" s="7">
        <v>0</v>
      </c>
      <c r="GM250" s="6">
        <v>0</v>
      </c>
      <c r="GN250" s="6">
        <v>0</v>
      </c>
      <c r="GO250" s="6">
        <v>0</v>
      </c>
      <c r="GP250" s="6">
        <v>0</v>
      </c>
      <c r="GQ250" s="6">
        <v>0</v>
      </c>
      <c r="GR250" s="6">
        <v>0</v>
      </c>
      <c r="GS250" s="6">
        <v>0</v>
      </c>
      <c r="GT250" s="6">
        <v>0</v>
      </c>
      <c r="GU250" s="6">
        <v>0</v>
      </c>
      <c r="GV250" s="6">
        <v>0</v>
      </c>
      <c r="GW250" s="6">
        <v>0</v>
      </c>
      <c r="GX250" s="6">
        <v>0</v>
      </c>
      <c r="GY250" s="6">
        <v>0</v>
      </c>
      <c r="GZ250" s="6">
        <v>0</v>
      </c>
      <c r="HA250" s="6">
        <v>0</v>
      </c>
      <c r="HB250" s="6">
        <v>0</v>
      </c>
      <c r="HC250" s="6">
        <v>0</v>
      </c>
      <c r="HD250" s="6">
        <v>0</v>
      </c>
      <c r="HE250" s="6">
        <v>0</v>
      </c>
      <c r="HF250" s="6">
        <v>0</v>
      </c>
      <c r="HG250" s="7">
        <v>0</v>
      </c>
      <c r="HH250" s="6">
        <v>1697</v>
      </c>
      <c r="HI250" s="6">
        <v>1336</v>
      </c>
      <c r="HJ250" s="6">
        <v>1677</v>
      </c>
      <c r="HK250" s="6">
        <v>1463</v>
      </c>
      <c r="HL250" s="6">
        <v>938</v>
      </c>
      <c r="HM250" s="6">
        <v>2629</v>
      </c>
      <c r="HN250" s="6">
        <v>1767</v>
      </c>
      <c r="HO250" s="6">
        <v>739</v>
      </c>
      <c r="HP250" s="6">
        <v>0</v>
      </c>
      <c r="HQ250" s="6">
        <v>905</v>
      </c>
      <c r="HR250" s="6">
        <v>0</v>
      </c>
      <c r="HS250" s="6">
        <v>0</v>
      </c>
      <c r="HT250" s="6">
        <v>0</v>
      </c>
      <c r="HU250" s="6">
        <v>0</v>
      </c>
      <c r="HV250" s="6">
        <v>0</v>
      </c>
      <c r="HW250" s="6">
        <v>0</v>
      </c>
      <c r="HX250" s="6">
        <v>0</v>
      </c>
      <c r="HY250" s="6">
        <v>0</v>
      </c>
      <c r="HZ250" s="6">
        <v>0</v>
      </c>
      <c r="IA250" s="6">
        <v>0</v>
      </c>
      <c r="IB250" s="7">
        <v>657.55</v>
      </c>
    </row>
    <row r="251" spans="3:236" ht="14">
      <c r="C251" s="5" t="s">
        <v>257</v>
      </c>
      <c r="D251" s="6">
        <v>15563</v>
      </c>
      <c r="E251" s="6">
        <v>14834</v>
      </c>
      <c r="F251" s="6">
        <v>18198</v>
      </c>
      <c r="G251" s="6">
        <v>18095</v>
      </c>
      <c r="H251" s="6">
        <v>15592</v>
      </c>
      <c r="I251" s="6">
        <v>14566</v>
      </c>
      <c r="J251" s="6">
        <v>18145</v>
      </c>
      <c r="K251" s="6">
        <v>17985</v>
      </c>
      <c r="L251" s="19">
        <v>18579</v>
      </c>
      <c r="M251" s="17"/>
      <c r="N251" s="18"/>
      <c r="O251" s="6">
        <v>22125</v>
      </c>
      <c r="P251" s="6">
        <v>31276</v>
      </c>
      <c r="Q251" s="6">
        <v>34553</v>
      </c>
      <c r="R251" s="6">
        <v>33313</v>
      </c>
      <c r="S251" s="6">
        <v>36674</v>
      </c>
      <c r="T251" s="6">
        <v>47249</v>
      </c>
      <c r="U251" s="6">
        <v>37647</v>
      </c>
      <c r="V251" s="6">
        <v>56187</v>
      </c>
      <c r="W251" s="6">
        <v>64596</v>
      </c>
      <c r="X251" s="6">
        <v>87547</v>
      </c>
      <c r="Y251" s="6">
        <v>113820</v>
      </c>
      <c r="Z251" s="7">
        <v>35827.199999999997</v>
      </c>
      <c r="AA251" s="6">
        <v>0</v>
      </c>
      <c r="AB251" s="6">
        <v>0</v>
      </c>
      <c r="AC251" s="6">
        <v>0</v>
      </c>
      <c r="AD251" s="6">
        <v>0</v>
      </c>
      <c r="AE251" s="6">
        <v>0</v>
      </c>
      <c r="AF251" s="6">
        <v>0</v>
      </c>
      <c r="AG251" s="6">
        <v>0</v>
      </c>
      <c r="AH251" s="6">
        <v>0</v>
      </c>
      <c r="AI251" s="6">
        <v>0</v>
      </c>
      <c r="AJ251" s="6">
        <v>0</v>
      </c>
      <c r="AK251" s="6">
        <v>0</v>
      </c>
      <c r="AL251" s="6">
        <v>0</v>
      </c>
      <c r="AM251" s="6">
        <v>0</v>
      </c>
      <c r="AN251" s="6">
        <v>0</v>
      </c>
      <c r="AO251" s="6">
        <v>0</v>
      </c>
      <c r="AP251" s="6">
        <v>0</v>
      </c>
      <c r="AQ251" s="6">
        <v>0</v>
      </c>
      <c r="AR251" s="6">
        <v>0</v>
      </c>
      <c r="AS251" s="6">
        <v>0</v>
      </c>
      <c r="AT251" s="6">
        <v>0</v>
      </c>
      <c r="AU251" s="7">
        <v>0</v>
      </c>
      <c r="AV251" s="6">
        <v>3892</v>
      </c>
      <c r="AW251" s="6">
        <v>22255</v>
      </c>
      <c r="AX251" s="6">
        <v>27300</v>
      </c>
      <c r="AY251" s="6">
        <v>27146</v>
      </c>
      <c r="AZ251" s="6">
        <v>23391</v>
      </c>
      <c r="BA251" s="6">
        <v>21853</v>
      </c>
      <c r="BB251" s="6">
        <v>27221</v>
      </c>
      <c r="BC251" s="6">
        <v>26981</v>
      </c>
      <c r="BD251" s="6">
        <v>27872</v>
      </c>
      <c r="BE251" s="6">
        <v>33191</v>
      </c>
      <c r="BF251" s="6">
        <v>46916</v>
      </c>
      <c r="BG251" s="6">
        <v>51832</v>
      </c>
      <c r="BH251" s="6">
        <v>49972</v>
      </c>
      <c r="BI251" s="6">
        <v>55016</v>
      </c>
      <c r="BJ251" s="6">
        <v>70873</v>
      </c>
      <c r="BK251" s="6">
        <v>56472</v>
      </c>
      <c r="BL251" s="6">
        <v>84281</v>
      </c>
      <c r="BM251" s="6">
        <v>96895</v>
      </c>
      <c r="BN251" s="6">
        <v>131319</v>
      </c>
      <c r="BO251" s="6">
        <v>170730</v>
      </c>
      <c r="BP251" s="7">
        <v>52770.400000000001</v>
      </c>
      <c r="BQ251" s="6">
        <v>0</v>
      </c>
      <c r="BR251" s="6">
        <v>0</v>
      </c>
      <c r="BS251" s="6">
        <v>0</v>
      </c>
      <c r="BT251" s="6">
        <v>0</v>
      </c>
      <c r="BU251" s="6">
        <v>0</v>
      </c>
      <c r="BV251" s="6">
        <v>0</v>
      </c>
      <c r="BW251" s="6">
        <v>0</v>
      </c>
      <c r="BX251" s="6">
        <v>0</v>
      </c>
      <c r="BY251" s="6">
        <v>0</v>
      </c>
      <c r="BZ251" s="6">
        <v>0</v>
      </c>
      <c r="CA251" s="6">
        <v>0</v>
      </c>
      <c r="CB251" s="6">
        <v>0</v>
      </c>
      <c r="CC251" s="6">
        <v>0</v>
      </c>
      <c r="CD251" s="6">
        <v>0</v>
      </c>
      <c r="CE251" s="6">
        <v>0</v>
      </c>
      <c r="CF251" s="6">
        <v>0</v>
      </c>
      <c r="CG251" s="6">
        <v>0</v>
      </c>
      <c r="CH251" s="6">
        <v>0</v>
      </c>
      <c r="CI251" s="6">
        <v>0</v>
      </c>
      <c r="CJ251" s="6">
        <v>0</v>
      </c>
      <c r="CK251" s="7">
        <v>0</v>
      </c>
      <c r="CL251" s="6">
        <v>0</v>
      </c>
      <c r="CM251" s="6">
        <v>0</v>
      </c>
      <c r="CN251" s="6">
        <v>0</v>
      </c>
      <c r="CO251" s="6">
        <v>0</v>
      </c>
      <c r="CP251" s="6">
        <v>0</v>
      </c>
      <c r="CQ251" s="6">
        <v>0</v>
      </c>
      <c r="CR251" s="6">
        <v>0</v>
      </c>
      <c r="CS251" s="6">
        <v>0</v>
      </c>
      <c r="CT251" s="6">
        <v>0</v>
      </c>
      <c r="CU251" s="6">
        <v>0</v>
      </c>
      <c r="CV251" s="6">
        <v>0</v>
      </c>
      <c r="CW251" s="6">
        <v>0</v>
      </c>
      <c r="CX251" s="6">
        <v>0</v>
      </c>
      <c r="CY251" s="6">
        <v>0</v>
      </c>
      <c r="CZ251" s="6">
        <v>0</v>
      </c>
      <c r="DA251" s="6">
        <v>0</v>
      </c>
      <c r="DB251" s="6">
        <v>0</v>
      </c>
      <c r="DC251" s="6">
        <v>0</v>
      </c>
      <c r="DD251" s="6">
        <v>0</v>
      </c>
      <c r="DE251" s="6">
        <v>0</v>
      </c>
      <c r="DF251" s="7">
        <v>0</v>
      </c>
      <c r="DG251" s="6">
        <v>0</v>
      </c>
      <c r="DH251" s="6">
        <v>0</v>
      </c>
      <c r="DI251" s="6">
        <v>0</v>
      </c>
      <c r="DJ251" s="6">
        <v>0</v>
      </c>
      <c r="DK251" s="6">
        <v>0</v>
      </c>
      <c r="DL251" s="6">
        <v>0</v>
      </c>
      <c r="DM251" s="6">
        <v>0</v>
      </c>
      <c r="DN251" s="6">
        <v>0</v>
      </c>
      <c r="DO251" s="6">
        <v>0</v>
      </c>
      <c r="DP251" s="6">
        <v>0</v>
      </c>
      <c r="DQ251" s="6">
        <v>0</v>
      </c>
      <c r="DR251" s="6">
        <v>0</v>
      </c>
      <c r="DS251" s="6">
        <v>0</v>
      </c>
      <c r="DT251" s="6">
        <v>0</v>
      </c>
      <c r="DU251" s="6">
        <v>0</v>
      </c>
      <c r="DV251" s="6">
        <v>0</v>
      </c>
      <c r="DW251" s="6">
        <v>0</v>
      </c>
      <c r="DX251" s="6">
        <v>0</v>
      </c>
      <c r="DY251" s="6">
        <v>0</v>
      </c>
      <c r="DZ251" s="6">
        <v>0</v>
      </c>
      <c r="EA251" s="7">
        <v>0</v>
      </c>
      <c r="EB251" s="6">
        <v>0</v>
      </c>
      <c r="EC251" s="6">
        <v>0</v>
      </c>
      <c r="ED251" s="6">
        <v>0</v>
      </c>
      <c r="EE251" s="6">
        <v>0</v>
      </c>
      <c r="EF251" s="6">
        <v>0</v>
      </c>
      <c r="EG251" s="6">
        <v>0</v>
      </c>
      <c r="EH251" s="6">
        <v>0</v>
      </c>
      <c r="EI251" s="6">
        <v>0</v>
      </c>
      <c r="EJ251" s="6">
        <v>0</v>
      </c>
      <c r="EK251" s="6">
        <v>0</v>
      </c>
      <c r="EL251" s="6">
        <v>0</v>
      </c>
      <c r="EM251" s="6">
        <v>0</v>
      </c>
      <c r="EN251" s="6">
        <v>0</v>
      </c>
      <c r="EO251" s="6">
        <v>0</v>
      </c>
      <c r="EP251" s="6">
        <v>0</v>
      </c>
      <c r="EQ251" s="6">
        <v>0</v>
      </c>
      <c r="ER251" s="6">
        <v>0</v>
      </c>
      <c r="ES251" s="6">
        <v>0</v>
      </c>
      <c r="ET251" s="6">
        <v>0</v>
      </c>
      <c r="EU251" s="6">
        <v>0</v>
      </c>
      <c r="EV251" s="7">
        <v>0</v>
      </c>
      <c r="EW251" s="6">
        <v>0</v>
      </c>
      <c r="EX251" s="6">
        <v>0</v>
      </c>
      <c r="EY251" s="6">
        <v>0</v>
      </c>
      <c r="EZ251" s="6">
        <v>0</v>
      </c>
      <c r="FA251" s="6">
        <v>0</v>
      </c>
      <c r="FB251" s="6">
        <v>0</v>
      </c>
      <c r="FC251" s="6">
        <v>0</v>
      </c>
      <c r="FD251" s="6">
        <v>0</v>
      </c>
      <c r="FE251" s="6">
        <v>0</v>
      </c>
      <c r="FF251" s="6">
        <v>0</v>
      </c>
      <c r="FG251" s="6">
        <v>0</v>
      </c>
      <c r="FH251" s="6">
        <v>0</v>
      </c>
      <c r="FI251" s="6">
        <v>0</v>
      </c>
      <c r="FJ251" s="6">
        <v>0</v>
      </c>
      <c r="FK251" s="6">
        <v>0</v>
      </c>
      <c r="FL251" s="6">
        <v>0</v>
      </c>
      <c r="FM251" s="6">
        <v>0</v>
      </c>
      <c r="FN251" s="6">
        <v>0</v>
      </c>
      <c r="FO251" s="6">
        <v>0</v>
      </c>
      <c r="FP251" s="6">
        <v>0</v>
      </c>
      <c r="FQ251" s="7">
        <v>0</v>
      </c>
      <c r="FR251" s="6">
        <v>0</v>
      </c>
      <c r="FS251" s="6">
        <v>0</v>
      </c>
      <c r="FT251" s="6">
        <v>0</v>
      </c>
      <c r="FU251" s="6">
        <v>0</v>
      </c>
      <c r="FV251" s="6">
        <v>0</v>
      </c>
      <c r="FW251" s="6">
        <v>0</v>
      </c>
      <c r="FX251" s="6">
        <v>0</v>
      </c>
      <c r="FY251" s="6">
        <v>0</v>
      </c>
      <c r="FZ251" s="6">
        <v>0</v>
      </c>
      <c r="GA251" s="6">
        <v>0</v>
      </c>
      <c r="GB251" s="6">
        <v>0</v>
      </c>
      <c r="GC251" s="6">
        <v>0</v>
      </c>
      <c r="GD251" s="6">
        <v>0</v>
      </c>
      <c r="GE251" s="6">
        <v>0</v>
      </c>
      <c r="GF251" s="6">
        <v>0</v>
      </c>
      <c r="GG251" s="6">
        <v>0</v>
      </c>
      <c r="GH251" s="6">
        <v>0</v>
      </c>
      <c r="GI251" s="6">
        <v>0</v>
      </c>
      <c r="GJ251" s="6">
        <v>0</v>
      </c>
      <c r="GK251" s="6">
        <v>0</v>
      </c>
      <c r="GL251" s="7">
        <v>0</v>
      </c>
      <c r="GM251" s="6">
        <v>0</v>
      </c>
      <c r="GN251" s="6">
        <v>0</v>
      </c>
      <c r="GO251" s="6">
        <v>0</v>
      </c>
      <c r="GP251" s="6">
        <v>0</v>
      </c>
      <c r="GQ251" s="6">
        <v>0</v>
      </c>
      <c r="GR251" s="6">
        <v>0</v>
      </c>
      <c r="GS251" s="6">
        <v>0</v>
      </c>
      <c r="GT251" s="6">
        <v>0</v>
      </c>
      <c r="GU251" s="6">
        <v>0</v>
      </c>
      <c r="GV251" s="6">
        <v>0</v>
      </c>
      <c r="GW251" s="6">
        <v>0</v>
      </c>
      <c r="GX251" s="6">
        <v>0</v>
      </c>
      <c r="GY251" s="6">
        <v>0</v>
      </c>
      <c r="GZ251" s="6">
        <v>0</v>
      </c>
      <c r="HA251" s="6">
        <v>0</v>
      </c>
      <c r="HB251" s="6">
        <v>0</v>
      </c>
      <c r="HC251" s="6">
        <v>0</v>
      </c>
      <c r="HD251" s="6">
        <v>0</v>
      </c>
      <c r="HE251" s="6">
        <v>0</v>
      </c>
      <c r="HF251" s="6">
        <v>0</v>
      </c>
      <c r="HG251" s="7">
        <v>0</v>
      </c>
      <c r="HH251" s="6">
        <v>0</v>
      </c>
      <c r="HI251" s="6">
        <v>0</v>
      </c>
      <c r="HJ251" s="6">
        <v>0</v>
      </c>
      <c r="HK251" s="6">
        <v>0</v>
      </c>
      <c r="HL251" s="6">
        <v>0</v>
      </c>
      <c r="HM251" s="6">
        <v>0</v>
      </c>
      <c r="HN251" s="6">
        <v>0</v>
      </c>
      <c r="HO251" s="6">
        <v>0</v>
      </c>
      <c r="HP251" s="6">
        <v>0</v>
      </c>
      <c r="HQ251" s="6">
        <v>0</v>
      </c>
      <c r="HR251" s="6">
        <v>0</v>
      </c>
      <c r="HS251" s="6">
        <v>0</v>
      </c>
      <c r="HT251" s="6">
        <v>0</v>
      </c>
      <c r="HU251" s="6">
        <v>0</v>
      </c>
      <c r="HV251" s="6">
        <v>0</v>
      </c>
      <c r="HW251" s="6">
        <v>0</v>
      </c>
      <c r="HX251" s="6">
        <v>0</v>
      </c>
      <c r="HY251" s="6">
        <v>0</v>
      </c>
      <c r="HZ251" s="6">
        <v>0</v>
      </c>
      <c r="IA251" s="6">
        <v>0</v>
      </c>
      <c r="IB251" s="7">
        <v>0</v>
      </c>
    </row>
    <row r="252" spans="3:236" ht="14">
      <c r="C252" s="5" t="s">
        <v>258</v>
      </c>
      <c r="D252" s="6">
        <v>853821</v>
      </c>
      <c r="E252" s="6">
        <v>823489</v>
      </c>
      <c r="F252" s="6">
        <v>789131</v>
      </c>
      <c r="G252" s="6">
        <v>710595</v>
      </c>
      <c r="H252" s="6">
        <v>643645</v>
      </c>
      <c r="I252" s="6">
        <v>637024</v>
      </c>
      <c r="J252" s="6">
        <v>644452</v>
      </c>
      <c r="K252" s="6">
        <v>622320</v>
      </c>
      <c r="L252" s="19">
        <v>597762</v>
      </c>
      <c r="M252" s="17"/>
      <c r="N252" s="18"/>
      <c r="O252" s="6">
        <v>597611</v>
      </c>
      <c r="P252" s="6">
        <v>603755</v>
      </c>
      <c r="Q252" s="6">
        <v>601465</v>
      </c>
      <c r="R252" s="6">
        <v>578554</v>
      </c>
      <c r="S252" s="6">
        <v>573731</v>
      </c>
      <c r="T252" s="6">
        <v>455305</v>
      </c>
      <c r="U252" s="6">
        <v>389091</v>
      </c>
      <c r="V252" s="6">
        <v>407017</v>
      </c>
      <c r="W252" s="6">
        <v>416635</v>
      </c>
      <c r="X252" s="6">
        <v>392168</v>
      </c>
      <c r="Y252" s="6">
        <v>398174</v>
      </c>
      <c r="Z252" s="7">
        <v>586787.25</v>
      </c>
      <c r="AA252" s="6">
        <v>391</v>
      </c>
      <c r="AB252" s="6">
        <v>420</v>
      </c>
      <c r="AC252" s="6">
        <v>420</v>
      </c>
      <c r="AD252" s="6">
        <v>420</v>
      </c>
      <c r="AE252" s="6">
        <v>421</v>
      </c>
      <c r="AF252" s="6">
        <v>420</v>
      </c>
      <c r="AG252" s="6">
        <v>420</v>
      </c>
      <c r="AH252" s="6">
        <v>385</v>
      </c>
      <c r="AI252" s="6">
        <v>420</v>
      </c>
      <c r="AJ252" s="6">
        <v>12130</v>
      </c>
      <c r="AK252" s="6">
        <v>420</v>
      </c>
      <c r="AL252" s="6">
        <v>420</v>
      </c>
      <c r="AM252" s="6">
        <v>420</v>
      </c>
      <c r="AN252" s="6">
        <v>385</v>
      </c>
      <c r="AO252" s="6">
        <v>420</v>
      </c>
      <c r="AP252" s="6">
        <v>420</v>
      </c>
      <c r="AQ252" s="6">
        <v>420</v>
      </c>
      <c r="AR252" s="6">
        <v>420</v>
      </c>
      <c r="AS252" s="6">
        <v>420</v>
      </c>
      <c r="AT252" s="6">
        <v>0</v>
      </c>
      <c r="AU252" s="7">
        <v>979.6</v>
      </c>
      <c r="AV252" s="6">
        <v>853821</v>
      </c>
      <c r="AW252" s="6">
        <v>823489</v>
      </c>
      <c r="AX252" s="6">
        <v>789131</v>
      </c>
      <c r="AY252" s="6">
        <v>710595</v>
      </c>
      <c r="AZ252" s="6">
        <v>643645</v>
      </c>
      <c r="BA252" s="6">
        <v>637024</v>
      </c>
      <c r="BB252" s="6">
        <v>644452</v>
      </c>
      <c r="BC252" s="6">
        <v>622320</v>
      </c>
      <c r="BD252" s="6">
        <v>597762</v>
      </c>
      <c r="BE252" s="6">
        <v>597611</v>
      </c>
      <c r="BF252" s="6">
        <v>603755</v>
      </c>
      <c r="BG252" s="6">
        <v>601465</v>
      </c>
      <c r="BH252" s="6">
        <v>578554</v>
      </c>
      <c r="BI252" s="6">
        <v>573731</v>
      </c>
      <c r="BJ252" s="6">
        <v>455305</v>
      </c>
      <c r="BK252" s="6">
        <v>389091</v>
      </c>
      <c r="BL252" s="6">
        <v>407017</v>
      </c>
      <c r="BM252" s="6">
        <v>416635</v>
      </c>
      <c r="BN252" s="6">
        <v>392168</v>
      </c>
      <c r="BO252" s="6">
        <v>398174</v>
      </c>
      <c r="BP252" s="7">
        <v>586787.25</v>
      </c>
      <c r="BQ252" s="6">
        <v>101</v>
      </c>
      <c r="BR252" s="6">
        <v>108</v>
      </c>
      <c r="BS252" s="6">
        <v>108</v>
      </c>
      <c r="BT252" s="6">
        <v>108</v>
      </c>
      <c r="BU252" s="6">
        <v>108</v>
      </c>
      <c r="BV252" s="6">
        <v>108</v>
      </c>
      <c r="BW252" s="6">
        <v>108</v>
      </c>
      <c r="BX252" s="6">
        <v>99</v>
      </c>
      <c r="BY252" s="6">
        <v>108</v>
      </c>
      <c r="BZ252" s="6">
        <v>3035</v>
      </c>
      <c r="CA252" s="6">
        <v>108</v>
      </c>
      <c r="CB252" s="6">
        <v>108</v>
      </c>
      <c r="CC252" s="6">
        <v>108</v>
      </c>
      <c r="CD252" s="6">
        <v>99</v>
      </c>
      <c r="CE252" s="6">
        <v>108</v>
      </c>
      <c r="CF252" s="6">
        <v>108</v>
      </c>
      <c r="CG252" s="6">
        <v>108</v>
      </c>
      <c r="CH252" s="6">
        <v>108</v>
      </c>
      <c r="CI252" s="6">
        <v>108</v>
      </c>
      <c r="CJ252" s="6">
        <v>0</v>
      </c>
      <c r="CK252" s="7">
        <v>247.7</v>
      </c>
      <c r="CL252" s="6">
        <v>0</v>
      </c>
      <c r="CM252" s="6">
        <v>0</v>
      </c>
      <c r="CN252" s="6">
        <v>0</v>
      </c>
      <c r="CO252" s="6">
        <v>0</v>
      </c>
      <c r="CP252" s="6">
        <v>0</v>
      </c>
      <c r="CQ252" s="6">
        <v>0</v>
      </c>
      <c r="CR252" s="6">
        <v>0</v>
      </c>
      <c r="CS252" s="6">
        <v>0</v>
      </c>
      <c r="CT252" s="6">
        <v>0</v>
      </c>
      <c r="CU252" s="6">
        <v>0</v>
      </c>
      <c r="CV252" s="6">
        <v>0</v>
      </c>
      <c r="CW252" s="6">
        <v>0</v>
      </c>
      <c r="CX252" s="6">
        <v>0</v>
      </c>
      <c r="CY252" s="6">
        <v>0</v>
      </c>
      <c r="CZ252" s="6">
        <v>0</v>
      </c>
      <c r="DA252" s="6">
        <v>0</v>
      </c>
      <c r="DB252" s="6">
        <v>0</v>
      </c>
      <c r="DC252" s="6">
        <v>0</v>
      </c>
      <c r="DD252" s="6">
        <v>0</v>
      </c>
      <c r="DE252" s="6">
        <v>0</v>
      </c>
      <c r="DF252" s="7">
        <v>0</v>
      </c>
      <c r="DG252" s="6">
        <v>0</v>
      </c>
      <c r="DH252" s="6">
        <v>0</v>
      </c>
      <c r="DI252" s="6">
        <v>0</v>
      </c>
      <c r="DJ252" s="6">
        <v>0</v>
      </c>
      <c r="DK252" s="6">
        <v>0</v>
      </c>
      <c r="DL252" s="6">
        <v>0</v>
      </c>
      <c r="DM252" s="6">
        <v>0</v>
      </c>
      <c r="DN252" s="6">
        <v>0</v>
      </c>
      <c r="DO252" s="6">
        <v>0</v>
      </c>
      <c r="DP252" s="6">
        <v>0</v>
      </c>
      <c r="DQ252" s="6">
        <v>0</v>
      </c>
      <c r="DR252" s="6">
        <v>0</v>
      </c>
      <c r="DS252" s="6">
        <v>0</v>
      </c>
      <c r="DT252" s="6">
        <v>0</v>
      </c>
      <c r="DU252" s="6">
        <v>0</v>
      </c>
      <c r="DV252" s="6">
        <v>0</v>
      </c>
      <c r="DW252" s="6">
        <v>0</v>
      </c>
      <c r="DX252" s="6">
        <v>0</v>
      </c>
      <c r="DY252" s="6">
        <v>0</v>
      </c>
      <c r="DZ252" s="6">
        <v>0</v>
      </c>
      <c r="EA252" s="7">
        <v>0</v>
      </c>
      <c r="EB252" s="6">
        <v>0</v>
      </c>
      <c r="EC252" s="6">
        <v>0</v>
      </c>
      <c r="ED252" s="6">
        <v>0</v>
      </c>
      <c r="EE252" s="6">
        <v>0</v>
      </c>
      <c r="EF252" s="6">
        <v>0</v>
      </c>
      <c r="EG252" s="6">
        <v>0</v>
      </c>
      <c r="EH252" s="6">
        <v>0</v>
      </c>
      <c r="EI252" s="6">
        <v>0</v>
      </c>
      <c r="EJ252" s="6">
        <v>0</v>
      </c>
      <c r="EK252" s="6">
        <v>0</v>
      </c>
      <c r="EL252" s="6">
        <v>0</v>
      </c>
      <c r="EM252" s="6">
        <v>0</v>
      </c>
      <c r="EN252" s="6">
        <v>0</v>
      </c>
      <c r="EO252" s="6">
        <v>0</v>
      </c>
      <c r="EP252" s="6">
        <v>0</v>
      </c>
      <c r="EQ252" s="6">
        <v>0</v>
      </c>
      <c r="ER252" s="6">
        <v>0</v>
      </c>
      <c r="ES252" s="6">
        <v>0</v>
      </c>
      <c r="ET252" s="6">
        <v>0</v>
      </c>
      <c r="EU252" s="6">
        <v>0</v>
      </c>
      <c r="EV252" s="7">
        <v>0</v>
      </c>
      <c r="EW252" s="6">
        <v>0</v>
      </c>
      <c r="EX252" s="6">
        <v>0</v>
      </c>
      <c r="EY252" s="6">
        <v>0</v>
      </c>
      <c r="EZ252" s="6">
        <v>0</v>
      </c>
      <c r="FA252" s="6">
        <v>0</v>
      </c>
      <c r="FB252" s="6">
        <v>0</v>
      </c>
      <c r="FC252" s="6">
        <v>0</v>
      </c>
      <c r="FD252" s="6">
        <v>0</v>
      </c>
      <c r="FE252" s="6">
        <v>0</v>
      </c>
      <c r="FF252" s="6">
        <v>0</v>
      </c>
      <c r="FG252" s="6">
        <v>0</v>
      </c>
      <c r="FH252" s="6">
        <v>0</v>
      </c>
      <c r="FI252" s="6">
        <v>0</v>
      </c>
      <c r="FJ252" s="6">
        <v>0</v>
      </c>
      <c r="FK252" s="6">
        <v>0</v>
      </c>
      <c r="FL252" s="6">
        <v>0</v>
      </c>
      <c r="FM252" s="6">
        <v>0</v>
      </c>
      <c r="FN252" s="6">
        <v>0</v>
      </c>
      <c r="FO252" s="6">
        <v>0</v>
      </c>
      <c r="FP252" s="6">
        <v>0</v>
      </c>
      <c r="FQ252" s="7">
        <v>0</v>
      </c>
      <c r="FR252" s="6">
        <v>0</v>
      </c>
      <c r="FS252" s="6">
        <v>0</v>
      </c>
      <c r="FT252" s="6">
        <v>0</v>
      </c>
      <c r="FU252" s="6">
        <v>0</v>
      </c>
      <c r="FV252" s="6">
        <v>0</v>
      </c>
      <c r="FW252" s="6">
        <v>0</v>
      </c>
      <c r="FX252" s="6">
        <v>0</v>
      </c>
      <c r="FY252" s="6">
        <v>0</v>
      </c>
      <c r="FZ252" s="6">
        <v>0</v>
      </c>
      <c r="GA252" s="6">
        <v>0</v>
      </c>
      <c r="GB252" s="6">
        <v>0</v>
      </c>
      <c r="GC252" s="6">
        <v>0</v>
      </c>
      <c r="GD252" s="6">
        <v>0</v>
      </c>
      <c r="GE252" s="6">
        <v>0</v>
      </c>
      <c r="GF252" s="6">
        <v>0</v>
      </c>
      <c r="GG252" s="6">
        <v>0</v>
      </c>
      <c r="GH252" s="6">
        <v>0</v>
      </c>
      <c r="GI252" s="6">
        <v>0</v>
      </c>
      <c r="GJ252" s="6">
        <v>0</v>
      </c>
      <c r="GK252" s="6">
        <v>0</v>
      </c>
      <c r="GL252" s="7">
        <v>0</v>
      </c>
      <c r="GM252" s="6">
        <v>0</v>
      </c>
      <c r="GN252" s="6">
        <v>0</v>
      </c>
      <c r="GO252" s="6">
        <v>0</v>
      </c>
      <c r="GP252" s="6">
        <v>0</v>
      </c>
      <c r="GQ252" s="6">
        <v>0</v>
      </c>
      <c r="GR252" s="6">
        <v>0</v>
      </c>
      <c r="GS252" s="6">
        <v>0</v>
      </c>
      <c r="GT252" s="6">
        <v>0</v>
      </c>
      <c r="GU252" s="6">
        <v>0</v>
      </c>
      <c r="GV252" s="6">
        <v>0</v>
      </c>
      <c r="GW252" s="6">
        <v>0</v>
      </c>
      <c r="GX252" s="6">
        <v>0</v>
      </c>
      <c r="GY252" s="6">
        <v>0</v>
      </c>
      <c r="GZ252" s="6">
        <v>0</v>
      </c>
      <c r="HA252" s="6">
        <v>0</v>
      </c>
      <c r="HB252" s="6">
        <v>0</v>
      </c>
      <c r="HC252" s="6">
        <v>0</v>
      </c>
      <c r="HD252" s="6">
        <v>0</v>
      </c>
      <c r="HE252" s="6">
        <v>0</v>
      </c>
      <c r="HF252" s="6">
        <v>0</v>
      </c>
      <c r="HG252" s="7">
        <v>0</v>
      </c>
      <c r="HH252" s="6">
        <v>0</v>
      </c>
      <c r="HI252" s="6">
        <v>0</v>
      </c>
      <c r="HJ252" s="6">
        <v>0</v>
      </c>
      <c r="HK252" s="6">
        <v>0</v>
      </c>
      <c r="HL252" s="6">
        <v>0</v>
      </c>
      <c r="HM252" s="6">
        <v>0</v>
      </c>
      <c r="HN252" s="6">
        <v>0</v>
      </c>
      <c r="HO252" s="6">
        <v>0</v>
      </c>
      <c r="HP252" s="6">
        <v>0</v>
      </c>
      <c r="HQ252" s="6">
        <v>0</v>
      </c>
      <c r="HR252" s="6">
        <v>0</v>
      </c>
      <c r="HS252" s="6">
        <v>0</v>
      </c>
      <c r="HT252" s="6">
        <v>0</v>
      </c>
      <c r="HU252" s="6">
        <v>0</v>
      </c>
      <c r="HV252" s="6">
        <v>0</v>
      </c>
      <c r="HW252" s="6">
        <v>0</v>
      </c>
      <c r="HX252" s="6">
        <v>0</v>
      </c>
      <c r="HY252" s="6">
        <v>0</v>
      </c>
      <c r="HZ252" s="6">
        <v>0</v>
      </c>
      <c r="IA252" s="6">
        <v>0</v>
      </c>
      <c r="IB252" s="7">
        <v>0</v>
      </c>
    </row>
    <row r="253" spans="3:236" ht="14">
      <c r="C253" s="5" t="s">
        <v>259</v>
      </c>
      <c r="D253" s="6">
        <v>52210</v>
      </c>
      <c r="E253" s="6">
        <v>81574</v>
      </c>
      <c r="F253" s="6">
        <v>89872</v>
      </c>
      <c r="G253" s="6">
        <v>88320</v>
      </c>
      <c r="H253" s="6">
        <v>86782</v>
      </c>
      <c r="I253" s="6">
        <v>67272</v>
      </c>
      <c r="J253" s="6">
        <v>60676</v>
      </c>
      <c r="K253" s="6">
        <v>48406</v>
      </c>
      <c r="L253" s="19">
        <v>44378</v>
      </c>
      <c r="M253" s="17"/>
      <c r="N253" s="18"/>
      <c r="O253" s="6">
        <v>55039</v>
      </c>
      <c r="P253" s="6">
        <v>44820</v>
      </c>
      <c r="Q253" s="6">
        <v>68864</v>
      </c>
      <c r="R253" s="6">
        <v>51326</v>
      </c>
      <c r="S253" s="6">
        <v>58118</v>
      </c>
      <c r="T253" s="6">
        <v>79345</v>
      </c>
      <c r="U253" s="6">
        <v>72330</v>
      </c>
      <c r="V253" s="6">
        <v>87774</v>
      </c>
      <c r="W253" s="6">
        <v>89944</v>
      </c>
      <c r="X253" s="6">
        <v>83889</v>
      </c>
      <c r="Y253" s="6">
        <v>86747</v>
      </c>
      <c r="Z253" s="7">
        <v>69884.3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6">
        <v>0</v>
      </c>
      <c r="AG253" s="6">
        <v>0</v>
      </c>
      <c r="AH253" s="6">
        <v>0</v>
      </c>
      <c r="AI253" s="6">
        <v>0</v>
      </c>
      <c r="AJ253" s="6">
        <v>0</v>
      </c>
      <c r="AK253" s="6">
        <v>0</v>
      </c>
      <c r="AL253" s="6">
        <v>0</v>
      </c>
      <c r="AM253" s="6">
        <v>0</v>
      </c>
      <c r="AN253" s="6">
        <v>0</v>
      </c>
      <c r="AO253" s="6">
        <v>0</v>
      </c>
      <c r="AP253" s="6">
        <v>0</v>
      </c>
      <c r="AQ253" s="6">
        <v>0</v>
      </c>
      <c r="AR253" s="6">
        <v>0</v>
      </c>
      <c r="AS253" s="6">
        <v>0</v>
      </c>
      <c r="AT253" s="6">
        <v>0</v>
      </c>
      <c r="AU253" s="7">
        <v>0</v>
      </c>
      <c r="AV253" s="6">
        <v>32633</v>
      </c>
      <c r="AW253" s="6">
        <v>50986</v>
      </c>
      <c r="AX253" s="6">
        <v>57053</v>
      </c>
      <c r="AY253" s="6">
        <v>59178</v>
      </c>
      <c r="AZ253" s="6">
        <v>57189</v>
      </c>
      <c r="BA253" s="6">
        <v>43556</v>
      </c>
      <c r="BB253" s="6">
        <v>37924</v>
      </c>
      <c r="BC253" s="6">
        <v>30252</v>
      </c>
      <c r="BD253" s="6">
        <v>27735</v>
      </c>
      <c r="BE253" s="6">
        <v>34400</v>
      </c>
      <c r="BF253" s="6">
        <v>31018</v>
      </c>
      <c r="BG253" s="6">
        <v>51698</v>
      </c>
      <c r="BH253" s="6">
        <v>36954</v>
      </c>
      <c r="BI253" s="6">
        <v>40858</v>
      </c>
      <c r="BJ253" s="6">
        <v>67790</v>
      </c>
      <c r="BK253" s="6">
        <v>62795</v>
      </c>
      <c r="BL253" s="6">
        <v>63195</v>
      </c>
      <c r="BM253" s="6">
        <v>64531</v>
      </c>
      <c r="BN253" s="6">
        <v>56159</v>
      </c>
      <c r="BO253" s="6">
        <v>59923</v>
      </c>
      <c r="BP253" s="7">
        <v>48291.35</v>
      </c>
      <c r="BQ253" s="6">
        <v>0</v>
      </c>
      <c r="BR253" s="6">
        <v>0</v>
      </c>
      <c r="BS253" s="6">
        <v>0</v>
      </c>
      <c r="BT253" s="6">
        <v>0</v>
      </c>
      <c r="BU253" s="6">
        <v>0</v>
      </c>
      <c r="BV253" s="6">
        <v>0</v>
      </c>
      <c r="BW253" s="6">
        <v>0</v>
      </c>
      <c r="BX253" s="6">
        <v>0</v>
      </c>
      <c r="BY253" s="6">
        <v>0</v>
      </c>
      <c r="BZ253" s="6">
        <v>0</v>
      </c>
      <c r="CA253" s="6">
        <v>0</v>
      </c>
      <c r="CB253" s="6">
        <v>0</v>
      </c>
      <c r="CC253" s="6">
        <v>0</v>
      </c>
      <c r="CD253" s="6">
        <v>0</v>
      </c>
      <c r="CE253" s="6">
        <v>0</v>
      </c>
      <c r="CF253" s="6">
        <v>0</v>
      </c>
      <c r="CG253" s="6">
        <v>0</v>
      </c>
      <c r="CH253" s="6">
        <v>0</v>
      </c>
      <c r="CI253" s="6">
        <v>0</v>
      </c>
      <c r="CJ253" s="6">
        <v>0</v>
      </c>
      <c r="CK253" s="7">
        <v>0</v>
      </c>
      <c r="CL253" s="6">
        <v>0</v>
      </c>
      <c r="CM253" s="6">
        <v>0</v>
      </c>
      <c r="CN253" s="6">
        <v>0</v>
      </c>
      <c r="CO253" s="6">
        <v>0</v>
      </c>
      <c r="CP253" s="6">
        <v>0</v>
      </c>
      <c r="CQ253" s="6">
        <v>0</v>
      </c>
      <c r="CR253" s="6">
        <v>0</v>
      </c>
      <c r="CS253" s="6">
        <v>0</v>
      </c>
      <c r="CT253" s="6">
        <v>0</v>
      </c>
      <c r="CU253" s="6">
        <v>0</v>
      </c>
      <c r="CV253" s="6">
        <v>0</v>
      </c>
      <c r="CW253" s="6">
        <v>0</v>
      </c>
      <c r="CX253" s="6">
        <v>0</v>
      </c>
      <c r="CY253" s="6">
        <v>0</v>
      </c>
      <c r="CZ253" s="6">
        <v>0</v>
      </c>
      <c r="DA253" s="6">
        <v>0</v>
      </c>
      <c r="DB253" s="6">
        <v>0</v>
      </c>
      <c r="DC253" s="6">
        <v>0</v>
      </c>
      <c r="DD253" s="6">
        <v>0</v>
      </c>
      <c r="DE253" s="6">
        <v>0</v>
      </c>
      <c r="DF253" s="7">
        <v>0</v>
      </c>
      <c r="DG253" s="6">
        <v>0</v>
      </c>
      <c r="DH253" s="6">
        <v>0</v>
      </c>
      <c r="DI253" s="6">
        <v>0</v>
      </c>
      <c r="DJ253" s="6">
        <v>0</v>
      </c>
      <c r="DK253" s="6">
        <v>0</v>
      </c>
      <c r="DL253" s="6">
        <v>0</v>
      </c>
      <c r="DM253" s="6">
        <v>0</v>
      </c>
      <c r="DN253" s="6">
        <v>0</v>
      </c>
      <c r="DO253" s="6">
        <v>0</v>
      </c>
      <c r="DP253" s="6">
        <v>0</v>
      </c>
      <c r="DQ253" s="6">
        <v>0</v>
      </c>
      <c r="DR253" s="6">
        <v>0</v>
      </c>
      <c r="DS253" s="6">
        <v>0</v>
      </c>
      <c r="DT253" s="6">
        <v>0</v>
      </c>
      <c r="DU253" s="6">
        <v>0</v>
      </c>
      <c r="DV253" s="6">
        <v>0</v>
      </c>
      <c r="DW253" s="6">
        <v>0</v>
      </c>
      <c r="DX253" s="6">
        <v>0</v>
      </c>
      <c r="DY253" s="6">
        <v>0</v>
      </c>
      <c r="DZ253" s="6">
        <v>0</v>
      </c>
      <c r="EA253" s="7">
        <v>0</v>
      </c>
      <c r="EB253" s="6">
        <v>0</v>
      </c>
      <c r="EC253" s="6">
        <v>0</v>
      </c>
      <c r="ED253" s="6">
        <v>0</v>
      </c>
      <c r="EE253" s="6">
        <v>0</v>
      </c>
      <c r="EF253" s="6">
        <v>0</v>
      </c>
      <c r="EG253" s="6">
        <v>0</v>
      </c>
      <c r="EH253" s="6">
        <v>0</v>
      </c>
      <c r="EI253" s="6">
        <v>0</v>
      </c>
      <c r="EJ253" s="6">
        <v>0</v>
      </c>
      <c r="EK253" s="6">
        <v>0</v>
      </c>
      <c r="EL253" s="6">
        <v>0</v>
      </c>
      <c r="EM253" s="6">
        <v>0</v>
      </c>
      <c r="EN253" s="6">
        <v>0</v>
      </c>
      <c r="EO253" s="6">
        <v>0</v>
      </c>
      <c r="EP253" s="6">
        <v>0</v>
      </c>
      <c r="EQ253" s="6">
        <v>0</v>
      </c>
      <c r="ER253" s="6">
        <v>0</v>
      </c>
      <c r="ES253" s="6">
        <v>0</v>
      </c>
      <c r="ET253" s="6">
        <v>0</v>
      </c>
      <c r="EU253" s="6">
        <v>0</v>
      </c>
      <c r="EV253" s="7">
        <v>0</v>
      </c>
      <c r="EW253" s="6">
        <v>0</v>
      </c>
      <c r="EX253" s="6">
        <v>0</v>
      </c>
      <c r="EY253" s="6">
        <v>0</v>
      </c>
      <c r="EZ253" s="6">
        <v>0</v>
      </c>
      <c r="FA253" s="6">
        <v>0</v>
      </c>
      <c r="FB253" s="6">
        <v>0</v>
      </c>
      <c r="FC253" s="6">
        <v>0</v>
      </c>
      <c r="FD253" s="6">
        <v>0</v>
      </c>
      <c r="FE253" s="6">
        <v>0</v>
      </c>
      <c r="FF253" s="6">
        <v>0</v>
      </c>
      <c r="FG253" s="6">
        <v>0</v>
      </c>
      <c r="FH253" s="6">
        <v>0</v>
      </c>
      <c r="FI253" s="6">
        <v>0</v>
      </c>
      <c r="FJ253" s="6">
        <v>0</v>
      </c>
      <c r="FK253" s="6">
        <v>0</v>
      </c>
      <c r="FL253" s="6">
        <v>0</v>
      </c>
      <c r="FM253" s="6">
        <v>0</v>
      </c>
      <c r="FN253" s="6">
        <v>0</v>
      </c>
      <c r="FO253" s="6">
        <v>0</v>
      </c>
      <c r="FP253" s="6">
        <v>0</v>
      </c>
      <c r="FQ253" s="7">
        <v>0</v>
      </c>
      <c r="FR253" s="6">
        <v>0</v>
      </c>
      <c r="FS253" s="6">
        <v>0</v>
      </c>
      <c r="FT253" s="6">
        <v>49</v>
      </c>
      <c r="FU253" s="6">
        <v>221</v>
      </c>
      <c r="FV253" s="6">
        <v>164</v>
      </c>
      <c r="FW253" s="6">
        <v>84</v>
      </c>
      <c r="FX253" s="6">
        <v>0</v>
      </c>
      <c r="FY253" s="6">
        <v>0</v>
      </c>
      <c r="FZ253" s="6">
        <v>0</v>
      </c>
      <c r="GA253" s="6">
        <v>0</v>
      </c>
      <c r="GB253" s="6">
        <v>167</v>
      </c>
      <c r="GC253" s="6">
        <v>481</v>
      </c>
      <c r="GD253" s="6">
        <v>271</v>
      </c>
      <c r="GE253" s="6">
        <v>252</v>
      </c>
      <c r="GF253" s="6">
        <v>1011</v>
      </c>
      <c r="GG253" s="6">
        <v>977</v>
      </c>
      <c r="GH253" s="6">
        <v>463</v>
      </c>
      <c r="GI253" s="6">
        <v>462</v>
      </c>
      <c r="GJ253" s="6">
        <v>207</v>
      </c>
      <c r="GK253" s="6">
        <v>317</v>
      </c>
      <c r="GL253" s="7">
        <v>256.3</v>
      </c>
      <c r="GM253" s="6">
        <v>0</v>
      </c>
      <c r="GN253" s="6">
        <v>0</v>
      </c>
      <c r="GO253" s="6">
        <v>0</v>
      </c>
      <c r="GP253" s="6">
        <v>0</v>
      </c>
      <c r="GQ253" s="6">
        <v>0</v>
      </c>
      <c r="GR253" s="6">
        <v>0</v>
      </c>
      <c r="GS253" s="6">
        <v>0</v>
      </c>
      <c r="GT253" s="6">
        <v>0</v>
      </c>
      <c r="GU253" s="6">
        <v>0</v>
      </c>
      <c r="GV253" s="6">
        <v>0</v>
      </c>
      <c r="GW253" s="6">
        <v>0</v>
      </c>
      <c r="GX253" s="6">
        <v>0</v>
      </c>
      <c r="GY253" s="6">
        <v>0</v>
      </c>
      <c r="GZ253" s="6">
        <v>0</v>
      </c>
      <c r="HA253" s="6">
        <v>0</v>
      </c>
      <c r="HB253" s="6">
        <v>0</v>
      </c>
      <c r="HC253" s="6">
        <v>0</v>
      </c>
      <c r="HD253" s="6">
        <v>0</v>
      </c>
      <c r="HE253" s="6">
        <v>0</v>
      </c>
      <c r="HF253" s="6">
        <v>0</v>
      </c>
      <c r="HG253" s="7">
        <v>0</v>
      </c>
      <c r="HH253" s="6">
        <v>0</v>
      </c>
      <c r="HI253" s="6">
        <v>0</v>
      </c>
      <c r="HJ253" s="6">
        <v>0</v>
      </c>
      <c r="HK253" s="6">
        <v>0</v>
      </c>
      <c r="HL253" s="6">
        <v>0</v>
      </c>
      <c r="HM253" s="6">
        <v>0</v>
      </c>
      <c r="HN253" s="6">
        <v>0</v>
      </c>
      <c r="HO253" s="6">
        <v>0</v>
      </c>
      <c r="HP253" s="6">
        <v>0</v>
      </c>
      <c r="HQ253" s="6">
        <v>0</v>
      </c>
      <c r="HR253" s="6">
        <v>0</v>
      </c>
      <c r="HS253" s="6">
        <v>0</v>
      </c>
      <c r="HT253" s="6">
        <v>0</v>
      </c>
      <c r="HU253" s="6">
        <v>0</v>
      </c>
      <c r="HV253" s="6">
        <v>0</v>
      </c>
      <c r="HW253" s="6">
        <v>0</v>
      </c>
      <c r="HX253" s="6">
        <v>0</v>
      </c>
      <c r="HY253" s="6">
        <v>0</v>
      </c>
      <c r="HZ253" s="6">
        <v>0</v>
      </c>
      <c r="IA253" s="6">
        <v>0</v>
      </c>
      <c r="IB253" s="7">
        <v>0</v>
      </c>
    </row>
    <row r="254" spans="3:236" ht="14">
      <c r="C254" s="5" t="s">
        <v>260</v>
      </c>
      <c r="D254" s="6">
        <v>543277</v>
      </c>
      <c r="E254" s="6">
        <v>601925</v>
      </c>
      <c r="F254" s="6">
        <v>463624</v>
      </c>
      <c r="G254" s="6">
        <v>464758</v>
      </c>
      <c r="H254" s="6">
        <v>336509</v>
      </c>
      <c r="I254" s="6">
        <v>328057</v>
      </c>
      <c r="J254" s="6">
        <v>310041</v>
      </c>
      <c r="K254" s="6">
        <v>241897</v>
      </c>
      <c r="L254" s="19">
        <v>277748</v>
      </c>
      <c r="M254" s="17"/>
      <c r="N254" s="18"/>
      <c r="O254" s="6">
        <v>296651</v>
      </c>
      <c r="P254" s="6">
        <v>277203</v>
      </c>
      <c r="Q254" s="6">
        <v>298060</v>
      </c>
      <c r="R254" s="6">
        <v>278392</v>
      </c>
      <c r="S254" s="6">
        <v>222395</v>
      </c>
      <c r="T254" s="6">
        <v>294606</v>
      </c>
      <c r="U254" s="6">
        <v>304941</v>
      </c>
      <c r="V254" s="6">
        <v>264363</v>
      </c>
      <c r="W254" s="6">
        <v>218959</v>
      </c>
      <c r="X254" s="6">
        <v>252514</v>
      </c>
      <c r="Y254" s="6">
        <v>268295</v>
      </c>
      <c r="Z254" s="7">
        <v>327210.75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6">
        <v>0</v>
      </c>
      <c r="AG254" s="6">
        <v>0</v>
      </c>
      <c r="AH254" s="6">
        <v>0</v>
      </c>
      <c r="AI254" s="6">
        <v>0</v>
      </c>
      <c r="AJ254" s="6">
        <v>0</v>
      </c>
      <c r="AK254" s="6">
        <v>0</v>
      </c>
      <c r="AL254" s="6">
        <v>0</v>
      </c>
      <c r="AM254" s="6">
        <v>0</v>
      </c>
      <c r="AN254" s="6">
        <v>0</v>
      </c>
      <c r="AO254" s="6">
        <v>0</v>
      </c>
      <c r="AP254" s="6">
        <v>0</v>
      </c>
      <c r="AQ254" s="6">
        <v>0</v>
      </c>
      <c r="AR254" s="6">
        <v>0</v>
      </c>
      <c r="AS254" s="6">
        <v>0</v>
      </c>
      <c r="AT254" s="6">
        <v>0</v>
      </c>
      <c r="AU254" s="7">
        <v>0</v>
      </c>
      <c r="AV254" s="6">
        <v>1536265</v>
      </c>
      <c r="AW254" s="6">
        <v>1677269</v>
      </c>
      <c r="AX254" s="6">
        <v>1273148</v>
      </c>
      <c r="AY254" s="6">
        <v>1337371</v>
      </c>
      <c r="AZ254" s="6">
        <v>949820</v>
      </c>
      <c r="BA254" s="6">
        <v>948780</v>
      </c>
      <c r="BB254" s="6">
        <v>899376</v>
      </c>
      <c r="BC254" s="6">
        <v>674303</v>
      </c>
      <c r="BD254" s="6">
        <v>811777</v>
      </c>
      <c r="BE254" s="6">
        <v>856364</v>
      </c>
      <c r="BF254" s="6">
        <v>777523</v>
      </c>
      <c r="BG254" s="6">
        <v>855035</v>
      </c>
      <c r="BH254" s="6">
        <v>835738</v>
      </c>
      <c r="BI254" s="6">
        <v>668270</v>
      </c>
      <c r="BJ254" s="6">
        <v>859412</v>
      </c>
      <c r="BK254" s="6">
        <v>882584</v>
      </c>
      <c r="BL254" s="6">
        <v>790911</v>
      </c>
      <c r="BM254" s="6">
        <v>564004</v>
      </c>
      <c r="BN254" s="6">
        <v>735287</v>
      </c>
      <c r="BO254" s="6">
        <v>762953</v>
      </c>
      <c r="BP254" s="7">
        <v>934809.5</v>
      </c>
      <c r="BQ254" s="6">
        <v>0</v>
      </c>
      <c r="BR254" s="6">
        <v>0</v>
      </c>
      <c r="BS254" s="6">
        <v>0</v>
      </c>
      <c r="BT254" s="6">
        <v>0</v>
      </c>
      <c r="BU254" s="6">
        <v>0</v>
      </c>
      <c r="BV254" s="6">
        <v>0</v>
      </c>
      <c r="BW254" s="6">
        <v>0</v>
      </c>
      <c r="BX254" s="6">
        <v>0</v>
      </c>
      <c r="BY254" s="6">
        <v>0</v>
      </c>
      <c r="BZ254" s="6">
        <v>0</v>
      </c>
      <c r="CA254" s="6">
        <v>0</v>
      </c>
      <c r="CB254" s="6">
        <v>0</v>
      </c>
      <c r="CC254" s="6">
        <v>0</v>
      </c>
      <c r="CD254" s="6">
        <v>0</v>
      </c>
      <c r="CE254" s="6">
        <v>0</v>
      </c>
      <c r="CF254" s="6">
        <v>0</v>
      </c>
      <c r="CG254" s="6">
        <v>0</v>
      </c>
      <c r="CH254" s="6">
        <v>0</v>
      </c>
      <c r="CI254" s="6">
        <v>0</v>
      </c>
      <c r="CJ254" s="6">
        <v>0</v>
      </c>
      <c r="CK254" s="7">
        <v>0</v>
      </c>
      <c r="CL254" s="6">
        <v>0</v>
      </c>
      <c r="CM254" s="6">
        <v>0</v>
      </c>
      <c r="CN254" s="6">
        <v>0</v>
      </c>
      <c r="CO254" s="6">
        <v>0</v>
      </c>
      <c r="CP254" s="6">
        <v>0</v>
      </c>
      <c r="CQ254" s="6">
        <v>0</v>
      </c>
      <c r="CR254" s="6">
        <v>0</v>
      </c>
      <c r="CS254" s="6">
        <v>0</v>
      </c>
      <c r="CT254" s="6">
        <v>0</v>
      </c>
      <c r="CU254" s="6">
        <v>0</v>
      </c>
      <c r="CV254" s="6">
        <v>0</v>
      </c>
      <c r="CW254" s="6">
        <v>0</v>
      </c>
      <c r="CX254" s="6">
        <v>0</v>
      </c>
      <c r="CY254" s="6">
        <v>0</v>
      </c>
      <c r="CZ254" s="6">
        <v>0</v>
      </c>
      <c r="DA254" s="6">
        <v>0</v>
      </c>
      <c r="DB254" s="6">
        <v>0</v>
      </c>
      <c r="DC254" s="6">
        <v>0</v>
      </c>
      <c r="DD254" s="6">
        <v>0</v>
      </c>
      <c r="DE254" s="6">
        <v>0</v>
      </c>
      <c r="DF254" s="7">
        <v>0</v>
      </c>
      <c r="DG254" s="6">
        <v>0</v>
      </c>
      <c r="DH254" s="6">
        <v>0</v>
      </c>
      <c r="DI254" s="6">
        <v>0</v>
      </c>
      <c r="DJ254" s="6">
        <v>0</v>
      </c>
      <c r="DK254" s="6">
        <v>0</v>
      </c>
      <c r="DL254" s="6">
        <v>0</v>
      </c>
      <c r="DM254" s="6">
        <v>0</v>
      </c>
      <c r="DN254" s="6">
        <v>0</v>
      </c>
      <c r="DO254" s="6">
        <v>0</v>
      </c>
      <c r="DP254" s="6">
        <v>0</v>
      </c>
      <c r="DQ254" s="6">
        <v>0</v>
      </c>
      <c r="DR254" s="6">
        <v>0</v>
      </c>
      <c r="DS254" s="6">
        <v>0</v>
      </c>
      <c r="DT254" s="6">
        <v>0</v>
      </c>
      <c r="DU254" s="6">
        <v>0</v>
      </c>
      <c r="DV254" s="6">
        <v>0</v>
      </c>
      <c r="DW254" s="6">
        <v>0</v>
      </c>
      <c r="DX254" s="6">
        <v>0</v>
      </c>
      <c r="DY254" s="6">
        <v>0</v>
      </c>
      <c r="DZ254" s="6">
        <v>0</v>
      </c>
      <c r="EA254" s="7">
        <v>0</v>
      </c>
      <c r="EB254" s="6">
        <v>0</v>
      </c>
      <c r="EC254" s="6">
        <v>0</v>
      </c>
      <c r="ED254" s="6">
        <v>0</v>
      </c>
      <c r="EE254" s="6">
        <v>0</v>
      </c>
      <c r="EF254" s="6">
        <v>0</v>
      </c>
      <c r="EG254" s="6">
        <v>0</v>
      </c>
      <c r="EH254" s="6">
        <v>0</v>
      </c>
      <c r="EI254" s="6">
        <v>0</v>
      </c>
      <c r="EJ254" s="6">
        <v>0</v>
      </c>
      <c r="EK254" s="6">
        <v>0</v>
      </c>
      <c r="EL254" s="6">
        <v>0</v>
      </c>
      <c r="EM254" s="6">
        <v>0</v>
      </c>
      <c r="EN254" s="6">
        <v>0</v>
      </c>
      <c r="EO254" s="6">
        <v>0</v>
      </c>
      <c r="EP254" s="6">
        <v>0</v>
      </c>
      <c r="EQ254" s="6">
        <v>0</v>
      </c>
      <c r="ER254" s="6">
        <v>0</v>
      </c>
      <c r="ES254" s="6">
        <v>0</v>
      </c>
      <c r="ET254" s="6">
        <v>0</v>
      </c>
      <c r="EU254" s="6">
        <v>0</v>
      </c>
      <c r="EV254" s="7">
        <v>0</v>
      </c>
      <c r="EW254" s="6">
        <v>0</v>
      </c>
      <c r="EX254" s="6">
        <v>0</v>
      </c>
      <c r="EY254" s="6">
        <v>0</v>
      </c>
      <c r="EZ254" s="6">
        <v>0</v>
      </c>
      <c r="FA254" s="6">
        <v>0</v>
      </c>
      <c r="FB254" s="6">
        <v>0</v>
      </c>
      <c r="FC254" s="6">
        <v>0</v>
      </c>
      <c r="FD254" s="6">
        <v>0</v>
      </c>
      <c r="FE254" s="6">
        <v>0</v>
      </c>
      <c r="FF254" s="6">
        <v>0</v>
      </c>
      <c r="FG254" s="6">
        <v>0</v>
      </c>
      <c r="FH254" s="6">
        <v>0</v>
      </c>
      <c r="FI254" s="6">
        <v>0</v>
      </c>
      <c r="FJ254" s="6">
        <v>0</v>
      </c>
      <c r="FK254" s="6">
        <v>0</v>
      </c>
      <c r="FL254" s="6">
        <v>0</v>
      </c>
      <c r="FM254" s="6">
        <v>0</v>
      </c>
      <c r="FN254" s="6">
        <v>0</v>
      </c>
      <c r="FO254" s="6">
        <v>0</v>
      </c>
      <c r="FP254" s="6">
        <v>0</v>
      </c>
      <c r="FQ254" s="7">
        <v>0</v>
      </c>
      <c r="FR254" s="6">
        <v>0</v>
      </c>
      <c r="FS254" s="6">
        <v>0</v>
      </c>
      <c r="FT254" s="6">
        <v>0</v>
      </c>
      <c r="FU254" s="6">
        <v>0</v>
      </c>
      <c r="FV254" s="6">
        <v>0</v>
      </c>
      <c r="FW254" s="6">
        <v>0</v>
      </c>
      <c r="FX254" s="6">
        <v>0</v>
      </c>
      <c r="FY254" s="6">
        <v>0</v>
      </c>
      <c r="FZ254" s="6">
        <v>0</v>
      </c>
      <c r="GA254" s="6">
        <v>0</v>
      </c>
      <c r="GB254" s="6">
        <v>0</v>
      </c>
      <c r="GC254" s="6">
        <v>0</v>
      </c>
      <c r="GD254" s="6">
        <v>0</v>
      </c>
      <c r="GE254" s="6">
        <v>0</v>
      </c>
      <c r="GF254" s="6">
        <v>0</v>
      </c>
      <c r="GG254" s="6">
        <v>0</v>
      </c>
      <c r="GH254" s="6">
        <v>0</v>
      </c>
      <c r="GI254" s="6">
        <v>0</v>
      </c>
      <c r="GJ254" s="6">
        <v>0</v>
      </c>
      <c r="GK254" s="6">
        <v>0</v>
      </c>
      <c r="GL254" s="7">
        <v>0</v>
      </c>
      <c r="GM254" s="6">
        <v>0</v>
      </c>
      <c r="GN254" s="6">
        <v>0</v>
      </c>
      <c r="GO254" s="6">
        <v>0</v>
      </c>
      <c r="GP254" s="6">
        <v>0</v>
      </c>
      <c r="GQ254" s="6">
        <v>0</v>
      </c>
      <c r="GR254" s="6">
        <v>0</v>
      </c>
      <c r="GS254" s="6">
        <v>0</v>
      </c>
      <c r="GT254" s="6">
        <v>0</v>
      </c>
      <c r="GU254" s="6">
        <v>0</v>
      </c>
      <c r="GV254" s="6">
        <v>0</v>
      </c>
      <c r="GW254" s="6">
        <v>0</v>
      </c>
      <c r="GX254" s="6">
        <v>0</v>
      </c>
      <c r="GY254" s="6">
        <v>0</v>
      </c>
      <c r="GZ254" s="6">
        <v>0</v>
      </c>
      <c r="HA254" s="6">
        <v>0</v>
      </c>
      <c r="HB254" s="6">
        <v>0</v>
      </c>
      <c r="HC254" s="6">
        <v>0</v>
      </c>
      <c r="HD254" s="6">
        <v>0</v>
      </c>
      <c r="HE254" s="6">
        <v>0</v>
      </c>
      <c r="HF254" s="6">
        <v>0</v>
      </c>
      <c r="HG254" s="7">
        <v>0</v>
      </c>
      <c r="HH254" s="6">
        <v>0</v>
      </c>
      <c r="HI254" s="6">
        <v>0</v>
      </c>
      <c r="HJ254" s="6">
        <v>0</v>
      </c>
      <c r="HK254" s="6">
        <v>0</v>
      </c>
      <c r="HL254" s="6">
        <v>0</v>
      </c>
      <c r="HM254" s="6">
        <v>0</v>
      </c>
      <c r="HN254" s="6">
        <v>0</v>
      </c>
      <c r="HO254" s="6">
        <v>0</v>
      </c>
      <c r="HP254" s="6">
        <v>0</v>
      </c>
      <c r="HQ254" s="6">
        <v>0</v>
      </c>
      <c r="HR254" s="6">
        <v>0</v>
      </c>
      <c r="HS254" s="6">
        <v>0</v>
      </c>
      <c r="HT254" s="6">
        <v>0</v>
      </c>
      <c r="HU254" s="6">
        <v>0</v>
      </c>
      <c r="HV254" s="6">
        <v>0</v>
      </c>
      <c r="HW254" s="6">
        <v>0</v>
      </c>
      <c r="HX254" s="6">
        <v>0</v>
      </c>
      <c r="HY254" s="6">
        <v>0</v>
      </c>
      <c r="HZ254" s="6">
        <v>0</v>
      </c>
      <c r="IA254" s="6">
        <v>0</v>
      </c>
      <c r="IB254" s="7">
        <v>0</v>
      </c>
    </row>
    <row r="255" spans="3:236" ht="14">
      <c r="C255" s="5" t="s">
        <v>261</v>
      </c>
      <c r="D255" s="6">
        <v>1353793</v>
      </c>
      <c r="E255" s="6">
        <v>1291397</v>
      </c>
      <c r="F255" s="6">
        <v>1344833</v>
      </c>
      <c r="G255" s="6">
        <v>1301103</v>
      </c>
      <c r="H255" s="6">
        <v>1310390</v>
      </c>
      <c r="I255" s="6">
        <v>1262351</v>
      </c>
      <c r="J255" s="6">
        <v>1217750</v>
      </c>
      <c r="K255" s="6">
        <v>1173897</v>
      </c>
      <c r="L255" s="19">
        <v>1113601</v>
      </c>
      <c r="M255" s="17"/>
      <c r="N255" s="18"/>
      <c r="O255" s="6">
        <v>1047685</v>
      </c>
      <c r="P255" s="6">
        <v>1163227</v>
      </c>
      <c r="Q255" s="6">
        <v>1151654</v>
      </c>
      <c r="R255" s="6">
        <v>1191754</v>
      </c>
      <c r="S255" s="6">
        <v>1038229</v>
      </c>
      <c r="T255" s="6">
        <v>1049178</v>
      </c>
      <c r="U255" s="6">
        <v>1148552</v>
      </c>
      <c r="V255" s="6">
        <v>1264259</v>
      </c>
      <c r="W255" s="6">
        <v>1237231</v>
      </c>
      <c r="X255" s="6">
        <v>1356913</v>
      </c>
      <c r="Y255" s="6">
        <v>1415867</v>
      </c>
      <c r="Z255" s="7">
        <v>1221683.2</v>
      </c>
      <c r="AA255" s="6">
        <v>547508</v>
      </c>
      <c r="AB255" s="6">
        <v>472694</v>
      </c>
      <c r="AC255" s="6">
        <v>625573</v>
      </c>
      <c r="AD255" s="6">
        <v>639001</v>
      </c>
      <c r="AE255" s="6">
        <v>589124</v>
      </c>
      <c r="AF255" s="6">
        <v>595211</v>
      </c>
      <c r="AG255" s="6">
        <v>595229</v>
      </c>
      <c r="AH255" s="6">
        <v>584012</v>
      </c>
      <c r="AI255" s="6">
        <v>505516</v>
      </c>
      <c r="AJ255" s="6">
        <v>520183</v>
      </c>
      <c r="AK255" s="6">
        <v>572811</v>
      </c>
      <c r="AL255" s="6">
        <v>549500</v>
      </c>
      <c r="AM255" s="6">
        <v>540163</v>
      </c>
      <c r="AN255" s="6">
        <v>457381</v>
      </c>
      <c r="AO255" s="6">
        <v>496082</v>
      </c>
      <c r="AP255" s="6">
        <v>573357</v>
      </c>
      <c r="AQ255" s="6">
        <v>611390</v>
      </c>
      <c r="AR255" s="6">
        <v>621531</v>
      </c>
      <c r="AS255" s="6">
        <v>562117</v>
      </c>
      <c r="AT255" s="6">
        <v>631035</v>
      </c>
      <c r="AU255" s="7">
        <v>564470.9</v>
      </c>
      <c r="AV255" s="6">
        <v>15852740</v>
      </c>
      <c r="AW255" s="6">
        <v>14563645</v>
      </c>
      <c r="AX255" s="6">
        <v>15214345</v>
      </c>
      <c r="AY255" s="6">
        <v>14764665</v>
      </c>
      <c r="AZ255" s="6">
        <v>14975232</v>
      </c>
      <c r="BA255" s="6">
        <v>14529773</v>
      </c>
      <c r="BB255" s="6">
        <v>14177515</v>
      </c>
      <c r="BC255" s="6">
        <v>13752256</v>
      </c>
      <c r="BD255" s="6">
        <v>13405997</v>
      </c>
      <c r="BE255" s="6">
        <v>12361533</v>
      </c>
      <c r="BF255" s="6">
        <v>13426852</v>
      </c>
      <c r="BG255" s="6">
        <v>13827228</v>
      </c>
      <c r="BH255" s="6">
        <v>14416024</v>
      </c>
      <c r="BI255" s="6">
        <v>12929916</v>
      </c>
      <c r="BJ255" s="6">
        <v>12973366</v>
      </c>
      <c r="BK255" s="6">
        <v>14351291</v>
      </c>
      <c r="BL255" s="6">
        <v>15086202</v>
      </c>
      <c r="BM255" s="6">
        <v>14147970</v>
      </c>
      <c r="BN255" s="6">
        <v>15943893</v>
      </c>
      <c r="BO255" s="6">
        <v>16870540</v>
      </c>
      <c r="BP255" s="7">
        <v>14378549.15</v>
      </c>
      <c r="BQ255" s="6">
        <v>547508</v>
      </c>
      <c r="BR255" s="6">
        <v>472694</v>
      </c>
      <c r="BS255" s="6">
        <v>625573</v>
      </c>
      <c r="BT255" s="6">
        <v>639001</v>
      </c>
      <c r="BU255" s="6">
        <v>589124</v>
      </c>
      <c r="BV255" s="6">
        <v>595211</v>
      </c>
      <c r="BW255" s="6">
        <v>595229</v>
      </c>
      <c r="BX255" s="6">
        <v>584012</v>
      </c>
      <c r="BY255" s="6">
        <v>505516</v>
      </c>
      <c r="BZ255" s="6">
        <v>520183</v>
      </c>
      <c r="CA255" s="6">
        <v>572811</v>
      </c>
      <c r="CB255" s="6">
        <v>549500</v>
      </c>
      <c r="CC255" s="6">
        <v>540163</v>
      </c>
      <c r="CD255" s="6">
        <v>457381</v>
      </c>
      <c r="CE255" s="6">
        <v>496082</v>
      </c>
      <c r="CF255" s="6">
        <v>573357</v>
      </c>
      <c r="CG255" s="6">
        <v>611390</v>
      </c>
      <c r="CH255" s="6">
        <v>621531</v>
      </c>
      <c r="CI255" s="6">
        <v>562117</v>
      </c>
      <c r="CJ255" s="6">
        <v>631035</v>
      </c>
      <c r="CK255" s="7">
        <v>564470.9</v>
      </c>
      <c r="CL255" s="6">
        <v>42032</v>
      </c>
      <c r="CM255" s="6">
        <v>42793</v>
      </c>
      <c r="CN255" s="6">
        <v>42932</v>
      </c>
      <c r="CO255" s="6">
        <v>43993</v>
      </c>
      <c r="CP255" s="6">
        <v>43480</v>
      </c>
      <c r="CQ255" s="6">
        <v>42501</v>
      </c>
      <c r="CR255" s="6">
        <v>41802</v>
      </c>
      <c r="CS255" s="6">
        <v>41626</v>
      </c>
      <c r="CT255" s="6">
        <v>10705</v>
      </c>
      <c r="CU255" s="6">
        <v>9495</v>
      </c>
      <c r="CV255" s="6">
        <v>42047</v>
      </c>
      <c r="CW255" s="6">
        <v>39136</v>
      </c>
      <c r="CX255" s="6">
        <v>42293</v>
      </c>
      <c r="CY255" s="6">
        <v>38007</v>
      </c>
      <c r="CZ255" s="6">
        <v>38390</v>
      </c>
      <c r="DA255" s="6">
        <v>38108</v>
      </c>
      <c r="DB255" s="6">
        <v>40261</v>
      </c>
      <c r="DC255" s="6">
        <v>42601</v>
      </c>
      <c r="DD255" s="6">
        <v>42223</v>
      </c>
      <c r="DE255" s="6">
        <v>29798</v>
      </c>
      <c r="DF255" s="7">
        <v>37711.15</v>
      </c>
      <c r="DG255" s="6">
        <v>0</v>
      </c>
      <c r="DH255" s="6">
        <v>0</v>
      </c>
      <c r="DI255" s="6">
        <v>0</v>
      </c>
      <c r="DJ255" s="6">
        <v>0</v>
      </c>
      <c r="DK255" s="6">
        <v>0</v>
      </c>
      <c r="DL255" s="6">
        <v>0</v>
      </c>
      <c r="DM255" s="6">
        <v>0</v>
      </c>
      <c r="DN255" s="6">
        <v>0</v>
      </c>
      <c r="DO255" s="6">
        <v>0</v>
      </c>
      <c r="DP255" s="6">
        <v>0</v>
      </c>
      <c r="DQ255" s="6">
        <v>0</v>
      </c>
      <c r="DR255" s="6">
        <v>0</v>
      </c>
      <c r="DS255" s="6">
        <v>0</v>
      </c>
      <c r="DT255" s="6">
        <v>0</v>
      </c>
      <c r="DU255" s="6">
        <v>0</v>
      </c>
      <c r="DV255" s="6">
        <v>0</v>
      </c>
      <c r="DW255" s="6">
        <v>0</v>
      </c>
      <c r="DX255" s="6">
        <v>0</v>
      </c>
      <c r="DY255" s="6">
        <v>0</v>
      </c>
      <c r="DZ255" s="6">
        <v>0</v>
      </c>
      <c r="EA255" s="7">
        <v>0</v>
      </c>
      <c r="EB255" s="6">
        <v>68595</v>
      </c>
      <c r="EC255" s="6">
        <v>52203</v>
      </c>
      <c r="ED255" s="6">
        <v>65085</v>
      </c>
      <c r="EE255" s="6">
        <v>63407</v>
      </c>
      <c r="EF255" s="6">
        <v>50828</v>
      </c>
      <c r="EG255" s="6">
        <v>66864</v>
      </c>
      <c r="EH255" s="6">
        <v>56826</v>
      </c>
      <c r="EI255" s="6">
        <v>60051</v>
      </c>
      <c r="EJ255" s="6">
        <v>62903</v>
      </c>
      <c r="EK255" s="6">
        <v>44700</v>
      </c>
      <c r="EL255" s="6">
        <v>48752</v>
      </c>
      <c r="EM255" s="6">
        <v>59032</v>
      </c>
      <c r="EN255" s="6">
        <v>59340</v>
      </c>
      <c r="EO255" s="6">
        <v>55937</v>
      </c>
      <c r="EP255" s="6">
        <v>62196</v>
      </c>
      <c r="EQ255" s="6">
        <v>59860</v>
      </c>
      <c r="ER255" s="6">
        <v>58755</v>
      </c>
      <c r="ES255" s="6">
        <v>68484</v>
      </c>
      <c r="ET255" s="6">
        <v>64265</v>
      </c>
      <c r="EU255" s="6">
        <v>74721</v>
      </c>
      <c r="EV255" s="7">
        <v>60140.2</v>
      </c>
      <c r="EW255" s="6">
        <v>28016</v>
      </c>
      <c r="EX255" s="6">
        <v>22755</v>
      </c>
      <c r="EY255" s="6">
        <v>28340</v>
      </c>
      <c r="EZ255" s="6">
        <v>31010</v>
      </c>
      <c r="FA255" s="6">
        <v>40576</v>
      </c>
      <c r="FB255" s="6">
        <v>25976</v>
      </c>
      <c r="FC255" s="6">
        <v>25593</v>
      </c>
      <c r="FD255" s="6">
        <v>26367</v>
      </c>
      <c r="FE255" s="6">
        <v>24633</v>
      </c>
      <c r="FF255" s="6">
        <v>18441</v>
      </c>
      <c r="FG255" s="6">
        <v>18317</v>
      </c>
      <c r="FH255" s="6">
        <v>22561</v>
      </c>
      <c r="FI255" s="6">
        <v>22860</v>
      </c>
      <c r="FJ255" s="6">
        <v>21087</v>
      </c>
      <c r="FK255" s="6">
        <v>24109</v>
      </c>
      <c r="FL255" s="6">
        <v>24202</v>
      </c>
      <c r="FM255" s="6">
        <v>30515</v>
      </c>
      <c r="FN255" s="6">
        <v>25085</v>
      </c>
      <c r="FO255" s="6">
        <v>28981</v>
      </c>
      <c r="FP255" s="6">
        <v>29400</v>
      </c>
      <c r="FQ255" s="7">
        <v>25941.200000000001</v>
      </c>
      <c r="FR255" s="6">
        <v>48093</v>
      </c>
      <c r="FS255" s="6">
        <v>42967</v>
      </c>
      <c r="FT255" s="6">
        <v>58882</v>
      </c>
      <c r="FU255" s="6">
        <v>64362</v>
      </c>
      <c r="FV255" s="6">
        <v>49955</v>
      </c>
      <c r="FW255" s="6">
        <v>64110</v>
      </c>
      <c r="FX255" s="6">
        <v>63777</v>
      </c>
      <c r="FY255" s="6">
        <v>43759</v>
      </c>
      <c r="FZ255" s="6">
        <v>29517</v>
      </c>
      <c r="GA255" s="6">
        <v>24523</v>
      </c>
      <c r="GB255" s="6">
        <v>39576</v>
      </c>
      <c r="GC255" s="6">
        <v>43083</v>
      </c>
      <c r="GD255" s="6">
        <v>40731</v>
      </c>
      <c r="GE255" s="6">
        <v>39907</v>
      </c>
      <c r="GF255" s="6">
        <v>45565</v>
      </c>
      <c r="GG255" s="6">
        <v>45975</v>
      </c>
      <c r="GH255" s="6">
        <v>48679</v>
      </c>
      <c r="GI255" s="6">
        <v>44296</v>
      </c>
      <c r="GJ255" s="6">
        <v>57636</v>
      </c>
      <c r="GK255" s="6">
        <v>55333</v>
      </c>
      <c r="GL255" s="7">
        <v>47536.3</v>
      </c>
      <c r="GM255" s="6">
        <v>0</v>
      </c>
      <c r="GN255" s="6">
        <v>0</v>
      </c>
      <c r="GO255" s="6">
        <v>0</v>
      </c>
      <c r="GP255" s="6">
        <v>0</v>
      </c>
      <c r="GQ255" s="6">
        <v>0</v>
      </c>
      <c r="GR255" s="6">
        <v>0</v>
      </c>
      <c r="GS255" s="6">
        <v>0</v>
      </c>
      <c r="GT255" s="6">
        <v>0</v>
      </c>
      <c r="GU255" s="6">
        <v>0</v>
      </c>
      <c r="GV255" s="6">
        <v>0</v>
      </c>
      <c r="GW255" s="6">
        <v>0</v>
      </c>
      <c r="GX255" s="6">
        <v>0</v>
      </c>
      <c r="GY255" s="6">
        <v>0</v>
      </c>
      <c r="GZ255" s="6">
        <v>0</v>
      </c>
      <c r="HA255" s="6">
        <v>0</v>
      </c>
      <c r="HB255" s="6">
        <v>0</v>
      </c>
      <c r="HC255" s="6">
        <v>0</v>
      </c>
      <c r="HD255" s="6">
        <v>0</v>
      </c>
      <c r="HE255" s="6">
        <v>0</v>
      </c>
      <c r="HF255" s="6">
        <v>0</v>
      </c>
      <c r="HG255" s="7">
        <v>0</v>
      </c>
      <c r="HH255" s="6">
        <v>3978</v>
      </c>
      <c r="HI255" s="6">
        <v>1937</v>
      </c>
      <c r="HJ255" s="6">
        <v>538</v>
      </c>
      <c r="HK255" s="6">
        <v>2894</v>
      </c>
      <c r="HL255" s="6">
        <v>5552</v>
      </c>
      <c r="HM255" s="6">
        <v>6157</v>
      </c>
      <c r="HN255" s="6">
        <v>6949</v>
      </c>
      <c r="HO255" s="6">
        <v>6947</v>
      </c>
      <c r="HP255" s="6">
        <v>6979</v>
      </c>
      <c r="HQ255" s="6">
        <v>317</v>
      </c>
      <c r="HR255" s="6">
        <v>5720</v>
      </c>
      <c r="HS255" s="6">
        <v>5627</v>
      </c>
      <c r="HT255" s="6">
        <v>7614</v>
      </c>
      <c r="HU255" s="6">
        <v>7746</v>
      </c>
      <c r="HV255" s="6">
        <v>8521</v>
      </c>
      <c r="HW255" s="6">
        <v>8595</v>
      </c>
      <c r="HX255" s="6">
        <v>10080</v>
      </c>
      <c r="HY255" s="6">
        <v>2667</v>
      </c>
      <c r="HZ255" s="6">
        <v>953</v>
      </c>
      <c r="IA255" s="6">
        <v>9674</v>
      </c>
      <c r="IB255" s="7">
        <v>5472.25</v>
      </c>
    </row>
    <row r="256" spans="3:236" ht="14">
      <c r="C256" s="5" t="s">
        <v>262</v>
      </c>
      <c r="D256" s="6">
        <v>2014485</v>
      </c>
      <c r="E256" s="6">
        <v>1972289</v>
      </c>
      <c r="F256" s="6">
        <v>1868876</v>
      </c>
      <c r="G256" s="6">
        <v>1904119</v>
      </c>
      <c r="H256" s="6">
        <v>2162570</v>
      </c>
      <c r="I256" s="6">
        <v>2217894</v>
      </c>
      <c r="J256" s="6">
        <v>2037820</v>
      </c>
      <c r="K256" s="6">
        <v>2037861</v>
      </c>
      <c r="L256" s="19">
        <v>1989771</v>
      </c>
      <c r="M256" s="17"/>
      <c r="N256" s="18"/>
      <c r="O256" s="6">
        <v>1856118</v>
      </c>
      <c r="P256" s="6">
        <v>1789328</v>
      </c>
      <c r="Q256" s="6">
        <v>2260192</v>
      </c>
      <c r="R256" s="6">
        <v>2331237</v>
      </c>
      <c r="S256" s="6">
        <v>2081722</v>
      </c>
      <c r="T256" s="6">
        <v>2185447</v>
      </c>
      <c r="U256" s="6">
        <v>2162998</v>
      </c>
      <c r="V256" s="6">
        <v>2144808</v>
      </c>
      <c r="W256" s="6">
        <v>2434297</v>
      </c>
      <c r="X256" s="6">
        <v>2431231</v>
      </c>
      <c r="Y256" s="6">
        <v>2437800</v>
      </c>
      <c r="Z256" s="7">
        <v>2116043.15</v>
      </c>
      <c r="AA256" s="6">
        <v>692441</v>
      </c>
      <c r="AB256" s="6">
        <v>683989</v>
      </c>
      <c r="AC256" s="6">
        <v>653412</v>
      </c>
      <c r="AD256" s="6">
        <v>666159</v>
      </c>
      <c r="AE256" s="6">
        <v>759434</v>
      </c>
      <c r="AF256" s="6">
        <v>780122</v>
      </c>
      <c r="AG256" s="6">
        <v>716440</v>
      </c>
      <c r="AH256" s="6">
        <v>720107</v>
      </c>
      <c r="AI256" s="6">
        <v>698440</v>
      </c>
      <c r="AJ256" s="6">
        <v>651102</v>
      </c>
      <c r="AK256" s="6">
        <v>627543</v>
      </c>
      <c r="AL256" s="6">
        <v>774261</v>
      </c>
      <c r="AM256" s="6">
        <v>807998</v>
      </c>
      <c r="AN256" s="6">
        <v>718297</v>
      </c>
      <c r="AO256" s="6">
        <v>760103</v>
      </c>
      <c r="AP256" s="6">
        <v>747301</v>
      </c>
      <c r="AQ256" s="6">
        <v>749709</v>
      </c>
      <c r="AR256" s="6">
        <v>850794</v>
      </c>
      <c r="AS256" s="6">
        <v>846071</v>
      </c>
      <c r="AT256" s="6">
        <v>852820</v>
      </c>
      <c r="AU256" s="7">
        <v>737827.15</v>
      </c>
      <c r="AV256" s="6">
        <v>2652393</v>
      </c>
      <c r="AW256" s="6">
        <v>2596835</v>
      </c>
      <c r="AX256" s="6">
        <v>2460672</v>
      </c>
      <c r="AY256" s="6">
        <v>2507076</v>
      </c>
      <c r="AZ256" s="6">
        <v>2847370</v>
      </c>
      <c r="BA256" s="6">
        <v>2920211</v>
      </c>
      <c r="BB256" s="6">
        <v>2683117</v>
      </c>
      <c r="BC256" s="6">
        <v>2683171</v>
      </c>
      <c r="BD256" s="6">
        <v>2619850</v>
      </c>
      <c r="BE256" s="6">
        <v>2443876</v>
      </c>
      <c r="BF256" s="6">
        <v>2355934</v>
      </c>
      <c r="BG256" s="6">
        <v>2975904</v>
      </c>
      <c r="BH256" s="6">
        <v>3069447</v>
      </c>
      <c r="BI256" s="6">
        <v>2740921</v>
      </c>
      <c r="BJ256" s="6">
        <v>2877490</v>
      </c>
      <c r="BK256" s="6">
        <v>2847933</v>
      </c>
      <c r="BL256" s="6">
        <v>2823983</v>
      </c>
      <c r="BM256" s="6">
        <v>3205141</v>
      </c>
      <c r="BN256" s="6">
        <v>3201105</v>
      </c>
      <c r="BO256" s="6">
        <v>3209754</v>
      </c>
      <c r="BP256" s="7">
        <v>2786109.15</v>
      </c>
      <c r="BQ256" s="6">
        <v>230812</v>
      </c>
      <c r="BR256" s="6">
        <v>227995</v>
      </c>
      <c r="BS256" s="6">
        <v>217800</v>
      </c>
      <c r="BT256" s="6">
        <v>222051</v>
      </c>
      <c r="BU256" s="6">
        <v>253139</v>
      </c>
      <c r="BV256" s="6">
        <v>260039</v>
      </c>
      <c r="BW256" s="6">
        <v>238812</v>
      </c>
      <c r="BX256" s="6">
        <v>240035</v>
      </c>
      <c r="BY256" s="6">
        <v>232809</v>
      </c>
      <c r="BZ256" s="6">
        <v>217031</v>
      </c>
      <c r="CA256" s="6">
        <v>209179</v>
      </c>
      <c r="CB256" s="6">
        <v>258084</v>
      </c>
      <c r="CC256" s="6">
        <v>269330</v>
      </c>
      <c r="CD256" s="6">
        <v>239430</v>
      </c>
      <c r="CE256" s="6">
        <v>253364</v>
      </c>
      <c r="CF256" s="6">
        <v>249098</v>
      </c>
      <c r="CG256" s="6">
        <v>249901</v>
      </c>
      <c r="CH256" s="6">
        <v>283595</v>
      </c>
      <c r="CI256" s="6">
        <v>282021</v>
      </c>
      <c r="CJ256" s="6">
        <v>284270</v>
      </c>
      <c r="CK256" s="7">
        <v>245939.75</v>
      </c>
      <c r="CL256" s="6">
        <v>0</v>
      </c>
      <c r="CM256" s="6">
        <v>0</v>
      </c>
      <c r="CN256" s="6">
        <v>0</v>
      </c>
      <c r="CO256" s="6">
        <v>0</v>
      </c>
      <c r="CP256" s="6">
        <v>0</v>
      </c>
      <c r="CQ256" s="6">
        <v>0</v>
      </c>
      <c r="CR256" s="6">
        <v>0</v>
      </c>
      <c r="CS256" s="6">
        <v>0</v>
      </c>
      <c r="CT256" s="6">
        <v>0</v>
      </c>
      <c r="CU256" s="6">
        <v>0</v>
      </c>
      <c r="CV256" s="6">
        <v>0</v>
      </c>
      <c r="CW256" s="6">
        <v>0</v>
      </c>
      <c r="CX256" s="6">
        <v>0</v>
      </c>
      <c r="CY256" s="6">
        <v>0</v>
      </c>
      <c r="CZ256" s="6">
        <v>0</v>
      </c>
      <c r="DA256" s="6">
        <v>0</v>
      </c>
      <c r="DB256" s="6">
        <v>0</v>
      </c>
      <c r="DC256" s="6">
        <v>0</v>
      </c>
      <c r="DD256" s="6">
        <v>0</v>
      </c>
      <c r="DE256" s="6">
        <v>0</v>
      </c>
      <c r="DF256" s="7">
        <v>0</v>
      </c>
      <c r="DG256" s="6">
        <v>0</v>
      </c>
      <c r="DH256" s="6">
        <v>0</v>
      </c>
      <c r="DI256" s="6">
        <v>0</v>
      </c>
      <c r="DJ256" s="6">
        <v>0</v>
      </c>
      <c r="DK256" s="6">
        <v>0</v>
      </c>
      <c r="DL256" s="6">
        <v>0</v>
      </c>
      <c r="DM256" s="6">
        <v>0</v>
      </c>
      <c r="DN256" s="6">
        <v>0</v>
      </c>
      <c r="DO256" s="6">
        <v>0</v>
      </c>
      <c r="DP256" s="6">
        <v>0</v>
      </c>
      <c r="DQ256" s="6">
        <v>0</v>
      </c>
      <c r="DR256" s="6">
        <v>0</v>
      </c>
      <c r="DS256" s="6">
        <v>0</v>
      </c>
      <c r="DT256" s="6">
        <v>0</v>
      </c>
      <c r="DU256" s="6">
        <v>0</v>
      </c>
      <c r="DV256" s="6">
        <v>0</v>
      </c>
      <c r="DW256" s="6">
        <v>0</v>
      </c>
      <c r="DX256" s="6">
        <v>0</v>
      </c>
      <c r="DY256" s="6">
        <v>0</v>
      </c>
      <c r="DZ256" s="6">
        <v>0</v>
      </c>
      <c r="EA256" s="7">
        <v>0</v>
      </c>
      <c r="EB256" s="6">
        <v>0</v>
      </c>
      <c r="EC256" s="6">
        <v>0</v>
      </c>
      <c r="ED256" s="6">
        <v>0</v>
      </c>
      <c r="EE256" s="6">
        <v>0</v>
      </c>
      <c r="EF256" s="6">
        <v>0</v>
      </c>
      <c r="EG256" s="6">
        <v>0</v>
      </c>
      <c r="EH256" s="6">
        <v>0</v>
      </c>
      <c r="EI256" s="6">
        <v>0</v>
      </c>
      <c r="EJ256" s="6">
        <v>0</v>
      </c>
      <c r="EK256" s="6">
        <v>0</v>
      </c>
      <c r="EL256" s="6">
        <v>0</v>
      </c>
      <c r="EM256" s="6">
        <v>0</v>
      </c>
      <c r="EN256" s="6">
        <v>0</v>
      </c>
      <c r="EO256" s="6">
        <v>0</v>
      </c>
      <c r="EP256" s="6">
        <v>0</v>
      </c>
      <c r="EQ256" s="6">
        <v>0</v>
      </c>
      <c r="ER256" s="6">
        <v>0</v>
      </c>
      <c r="ES256" s="6">
        <v>0</v>
      </c>
      <c r="ET256" s="6">
        <v>0</v>
      </c>
      <c r="EU256" s="6">
        <v>0</v>
      </c>
      <c r="EV256" s="7">
        <v>0</v>
      </c>
      <c r="EW256" s="6">
        <v>0</v>
      </c>
      <c r="EX256" s="6">
        <v>0</v>
      </c>
      <c r="EY256" s="6">
        <v>0</v>
      </c>
      <c r="EZ256" s="6">
        <v>0</v>
      </c>
      <c r="FA256" s="6">
        <v>0</v>
      </c>
      <c r="FB256" s="6">
        <v>0</v>
      </c>
      <c r="FC256" s="6">
        <v>0</v>
      </c>
      <c r="FD256" s="6">
        <v>0</v>
      </c>
      <c r="FE256" s="6">
        <v>0</v>
      </c>
      <c r="FF256" s="6">
        <v>0</v>
      </c>
      <c r="FG256" s="6">
        <v>0</v>
      </c>
      <c r="FH256" s="6">
        <v>0</v>
      </c>
      <c r="FI256" s="6">
        <v>0</v>
      </c>
      <c r="FJ256" s="6">
        <v>0</v>
      </c>
      <c r="FK256" s="6">
        <v>0</v>
      </c>
      <c r="FL256" s="6">
        <v>0</v>
      </c>
      <c r="FM256" s="6">
        <v>0</v>
      </c>
      <c r="FN256" s="6">
        <v>0</v>
      </c>
      <c r="FO256" s="6">
        <v>0</v>
      </c>
      <c r="FP256" s="6">
        <v>0</v>
      </c>
      <c r="FQ256" s="7">
        <v>0</v>
      </c>
      <c r="FR256" s="6">
        <v>0</v>
      </c>
      <c r="FS256" s="6">
        <v>0</v>
      </c>
      <c r="FT256" s="6">
        <v>0</v>
      </c>
      <c r="FU256" s="6">
        <v>0</v>
      </c>
      <c r="FV256" s="6">
        <v>0</v>
      </c>
      <c r="FW256" s="6">
        <v>0</v>
      </c>
      <c r="FX256" s="6">
        <v>0</v>
      </c>
      <c r="FY256" s="6">
        <v>0</v>
      </c>
      <c r="FZ256" s="6">
        <v>0</v>
      </c>
      <c r="GA256" s="6">
        <v>0</v>
      </c>
      <c r="GB256" s="6">
        <v>0</v>
      </c>
      <c r="GC256" s="6">
        <v>0</v>
      </c>
      <c r="GD256" s="6">
        <v>0</v>
      </c>
      <c r="GE256" s="6">
        <v>0</v>
      </c>
      <c r="GF256" s="6">
        <v>0</v>
      </c>
      <c r="GG256" s="6">
        <v>0</v>
      </c>
      <c r="GH256" s="6">
        <v>0</v>
      </c>
      <c r="GI256" s="6">
        <v>0</v>
      </c>
      <c r="GJ256" s="6">
        <v>0</v>
      </c>
      <c r="GK256" s="6">
        <v>0</v>
      </c>
      <c r="GL256" s="7">
        <v>0</v>
      </c>
      <c r="GM256" s="6">
        <v>0</v>
      </c>
      <c r="GN256" s="6">
        <v>0</v>
      </c>
      <c r="GO256" s="6">
        <v>0</v>
      </c>
      <c r="GP256" s="6">
        <v>0</v>
      </c>
      <c r="GQ256" s="6">
        <v>0</v>
      </c>
      <c r="GR256" s="6">
        <v>0</v>
      </c>
      <c r="GS256" s="6">
        <v>0</v>
      </c>
      <c r="GT256" s="6">
        <v>0</v>
      </c>
      <c r="GU256" s="6">
        <v>0</v>
      </c>
      <c r="GV256" s="6">
        <v>0</v>
      </c>
      <c r="GW256" s="6">
        <v>0</v>
      </c>
      <c r="GX256" s="6">
        <v>0</v>
      </c>
      <c r="GY256" s="6">
        <v>0</v>
      </c>
      <c r="GZ256" s="6">
        <v>0</v>
      </c>
      <c r="HA256" s="6">
        <v>0</v>
      </c>
      <c r="HB256" s="6">
        <v>0</v>
      </c>
      <c r="HC256" s="6">
        <v>0</v>
      </c>
      <c r="HD256" s="6">
        <v>0</v>
      </c>
      <c r="HE256" s="6">
        <v>0</v>
      </c>
      <c r="HF256" s="6">
        <v>0</v>
      </c>
      <c r="HG256" s="7">
        <v>0</v>
      </c>
      <c r="HH256" s="6">
        <v>0</v>
      </c>
      <c r="HI256" s="6">
        <v>0</v>
      </c>
      <c r="HJ256" s="6">
        <v>0</v>
      </c>
      <c r="HK256" s="6">
        <v>0</v>
      </c>
      <c r="HL256" s="6">
        <v>0</v>
      </c>
      <c r="HM256" s="6">
        <v>0</v>
      </c>
      <c r="HN256" s="6">
        <v>0</v>
      </c>
      <c r="HO256" s="6">
        <v>0</v>
      </c>
      <c r="HP256" s="6">
        <v>0</v>
      </c>
      <c r="HQ256" s="6">
        <v>0</v>
      </c>
      <c r="HR256" s="6">
        <v>0</v>
      </c>
      <c r="HS256" s="6">
        <v>0</v>
      </c>
      <c r="HT256" s="6">
        <v>0</v>
      </c>
      <c r="HU256" s="6">
        <v>0</v>
      </c>
      <c r="HV256" s="6">
        <v>0</v>
      </c>
      <c r="HW256" s="6">
        <v>0</v>
      </c>
      <c r="HX256" s="6">
        <v>0</v>
      </c>
      <c r="HY256" s="6">
        <v>0</v>
      </c>
      <c r="HZ256" s="6">
        <v>0</v>
      </c>
      <c r="IA256" s="6">
        <v>0</v>
      </c>
      <c r="IB256" s="7">
        <v>0</v>
      </c>
    </row>
    <row r="257" spans="3:236" ht="14">
      <c r="C257" s="5" t="s">
        <v>263</v>
      </c>
      <c r="D257" s="6">
        <v>860378</v>
      </c>
      <c r="E257" s="6">
        <v>883164</v>
      </c>
      <c r="F257" s="6">
        <v>884229</v>
      </c>
      <c r="G257" s="6">
        <v>773624</v>
      </c>
      <c r="H257" s="6">
        <v>708091</v>
      </c>
      <c r="I257" s="6">
        <v>719350</v>
      </c>
      <c r="J257" s="6">
        <v>778368</v>
      </c>
      <c r="K257" s="6">
        <v>775941</v>
      </c>
      <c r="L257" s="19">
        <v>741768</v>
      </c>
      <c r="M257" s="17"/>
      <c r="N257" s="18"/>
      <c r="O257" s="6">
        <v>811033</v>
      </c>
      <c r="P257" s="6">
        <v>838292</v>
      </c>
      <c r="Q257" s="6">
        <v>779880</v>
      </c>
      <c r="R257" s="6">
        <v>834356</v>
      </c>
      <c r="S257" s="6">
        <v>897131</v>
      </c>
      <c r="T257" s="6">
        <v>972331</v>
      </c>
      <c r="U257" s="6">
        <v>954125</v>
      </c>
      <c r="V257" s="6">
        <v>1049400</v>
      </c>
      <c r="W257" s="6">
        <v>1099923</v>
      </c>
      <c r="X257" s="6">
        <v>1123121</v>
      </c>
      <c r="Y257" s="6">
        <v>1062099</v>
      </c>
      <c r="Z257" s="7">
        <v>877330.2</v>
      </c>
      <c r="AA257" s="6">
        <v>0</v>
      </c>
      <c r="AB257" s="6">
        <v>0</v>
      </c>
      <c r="AC257" s="6">
        <v>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  <c r="AI257" s="6">
        <v>0</v>
      </c>
      <c r="AJ257" s="6">
        <v>0</v>
      </c>
      <c r="AK257" s="6">
        <v>0</v>
      </c>
      <c r="AL257" s="6">
        <v>0</v>
      </c>
      <c r="AM257" s="6">
        <v>0</v>
      </c>
      <c r="AN257" s="6">
        <v>0</v>
      </c>
      <c r="AO257" s="6">
        <v>0</v>
      </c>
      <c r="AP257" s="6">
        <v>0</v>
      </c>
      <c r="AQ257" s="6">
        <v>0</v>
      </c>
      <c r="AR257" s="6">
        <v>0</v>
      </c>
      <c r="AS257" s="6">
        <v>0</v>
      </c>
      <c r="AT257" s="6">
        <v>0</v>
      </c>
      <c r="AU257" s="7">
        <v>0</v>
      </c>
      <c r="AV257" s="6">
        <v>1146883</v>
      </c>
      <c r="AW257" s="6">
        <v>1177258</v>
      </c>
      <c r="AX257" s="6">
        <v>1178678</v>
      </c>
      <c r="AY257" s="6">
        <v>1031241</v>
      </c>
      <c r="AZ257" s="6">
        <v>943884</v>
      </c>
      <c r="BA257" s="6">
        <v>958894</v>
      </c>
      <c r="BB257" s="6">
        <v>1037563</v>
      </c>
      <c r="BC257" s="6">
        <v>1034329</v>
      </c>
      <c r="BD257" s="6">
        <v>988774</v>
      </c>
      <c r="BE257" s="6">
        <v>1081103</v>
      </c>
      <c r="BF257" s="6">
        <v>1117441</v>
      </c>
      <c r="BG257" s="6">
        <v>1039579</v>
      </c>
      <c r="BH257" s="6">
        <v>1112198</v>
      </c>
      <c r="BI257" s="6">
        <v>1195877</v>
      </c>
      <c r="BJ257" s="6">
        <v>1296117</v>
      </c>
      <c r="BK257" s="6">
        <v>1271848</v>
      </c>
      <c r="BL257" s="6">
        <v>1398851</v>
      </c>
      <c r="BM257" s="6">
        <v>1466196</v>
      </c>
      <c r="BN257" s="6">
        <v>1497123</v>
      </c>
      <c r="BO257" s="6">
        <v>1415778</v>
      </c>
      <c r="BP257" s="7">
        <v>1169480.75</v>
      </c>
      <c r="BQ257" s="6">
        <v>0</v>
      </c>
      <c r="BR257" s="6">
        <v>0</v>
      </c>
      <c r="BS257" s="6">
        <v>0</v>
      </c>
      <c r="BT257" s="6">
        <v>0</v>
      </c>
      <c r="BU257" s="6">
        <v>0</v>
      </c>
      <c r="BV257" s="6">
        <v>0</v>
      </c>
      <c r="BW257" s="6">
        <v>0</v>
      </c>
      <c r="BX257" s="6">
        <v>0</v>
      </c>
      <c r="BY257" s="6">
        <v>0</v>
      </c>
      <c r="BZ257" s="6">
        <v>0</v>
      </c>
      <c r="CA257" s="6">
        <v>0</v>
      </c>
      <c r="CB257" s="6">
        <v>0</v>
      </c>
      <c r="CC257" s="6">
        <v>0</v>
      </c>
      <c r="CD257" s="6">
        <v>0</v>
      </c>
      <c r="CE257" s="6">
        <v>0</v>
      </c>
      <c r="CF257" s="6">
        <v>0</v>
      </c>
      <c r="CG257" s="6">
        <v>0</v>
      </c>
      <c r="CH257" s="6">
        <v>0</v>
      </c>
      <c r="CI257" s="6">
        <v>0</v>
      </c>
      <c r="CJ257" s="6">
        <v>0</v>
      </c>
      <c r="CK257" s="7">
        <v>0</v>
      </c>
      <c r="CL257" s="6">
        <v>0</v>
      </c>
      <c r="CM257" s="6">
        <v>0</v>
      </c>
      <c r="CN257" s="6">
        <v>0</v>
      </c>
      <c r="CO257" s="6">
        <v>0</v>
      </c>
      <c r="CP257" s="6">
        <v>0</v>
      </c>
      <c r="CQ257" s="6">
        <v>0</v>
      </c>
      <c r="CR257" s="6">
        <v>0</v>
      </c>
      <c r="CS257" s="6">
        <v>0</v>
      </c>
      <c r="CT257" s="6">
        <v>0</v>
      </c>
      <c r="CU257" s="6">
        <v>0</v>
      </c>
      <c r="CV257" s="6">
        <v>0</v>
      </c>
      <c r="CW257" s="6">
        <v>0</v>
      </c>
      <c r="CX257" s="6">
        <v>0</v>
      </c>
      <c r="CY257" s="6">
        <v>0</v>
      </c>
      <c r="CZ257" s="6">
        <v>0</v>
      </c>
      <c r="DA257" s="6">
        <v>0</v>
      </c>
      <c r="DB257" s="6">
        <v>0</v>
      </c>
      <c r="DC257" s="6">
        <v>0</v>
      </c>
      <c r="DD257" s="6">
        <v>0</v>
      </c>
      <c r="DE257" s="6">
        <v>0</v>
      </c>
      <c r="DF257" s="7">
        <v>0</v>
      </c>
      <c r="DG257" s="6">
        <v>0</v>
      </c>
      <c r="DH257" s="6">
        <v>0</v>
      </c>
      <c r="DI257" s="6">
        <v>0</v>
      </c>
      <c r="DJ257" s="6">
        <v>0</v>
      </c>
      <c r="DK257" s="6">
        <v>0</v>
      </c>
      <c r="DL257" s="6">
        <v>0</v>
      </c>
      <c r="DM257" s="6">
        <v>0</v>
      </c>
      <c r="DN257" s="6">
        <v>0</v>
      </c>
      <c r="DO257" s="6">
        <v>0</v>
      </c>
      <c r="DP257" s="6">
        <v>0</v>
      </c>
      <c r="DQ257" s="6">
        <v>0</v>
      </c>
      <c r="DR257" s="6">
        <v>0</v>
      </c>
      <c r="DS257" s="6">
        <v>0</v>
      </c>
      <c r="DT257" s="6">
        <v>0</v>
      </c>
      <c r="DU257" s="6">
        <v>0</v>
      </c>
      <c r="DV257" s="6">
        <v>0</v>
      </c>
      <c r="DW257" s="6">
        <v>0</v>
      </c>
      <c r="DX257" s="6">
        <v>0</v>
      </c>
      <c r="DY257" s="6">
        <v>0</v>
      </c>
      <c r="DZ257" s="6">
        <v>0</v>
      </c>
      <c r="EA257" s="7">
        <v>0</v>
      </c>
      <c r="EB257" s="6">
        <v>0</v>
      </c>
      <c r="EC257" s="6">
        <v>0</v>
      </c>
      <c r="ED257" s="6">
        <v>0</v>
      </c>
      <c r="EE257" s="6">
        <v>0</v>
      </c>
      <c r="EF257" s="6">
        <v>0</v>
      </c>
      <c r="EG257" s="6">
        <v>0</v>
      </c>
      <c r="EH257" s="6">
        <v>0</v>
      </c>
      <c r="EI257" s="6">
        <v>0</v>
      </c>
      <c r="EJ257" s="6">
        <v>0</v>
      </c>
      <c r="EK257" s="6">
        <v>0</v>
      </c>
      <c r="EL257" s="6">
        <v>0</v>
      </c>
      <c r="EM257" s="6">
        <v>0</v>
      </c>
      <c r="EN257" s="6">
        <v>0</v>
      </c>
      <c r="EO257" s="6">
        <v>0</v>
      </c>
      <c r="EP257" s="6">
        <v>0</v>
      </c>
      <c r="EQ257" s="6">
        <v>0</v>
      </c>
      <c r="ER257" s="6">
        <v>0</v>
      </c>
      <c r="ES257" s="6">
        <v>0</v>
      </c>
      <c r="ET257" s="6">
        <v>0</v>
      </c>
      <c r="EU257" s="6">
        <v>0</v>
      </c>
      <c r="EV257" s="7">
        <v>0</v>
      </c>
      <c r="EW257" s="6">
        <v>0</v>
      </c>
      <c r="EX257" s="6">
        <v>0</v>
      </c>
      <c r="EY257" s="6">
        <v>0</v>
      </c>
      <c r="EZ257" s="6">
        <v>0</v>
      </c>
      <c r="FA257" s="6">
        <v>0</v>
      </c>
      <c r="FB257" s="6">
        <v>0</v>
      </c>
      <c r="FC257" s="6">
        <v>0</v>
      </c>
      <c r="FD257" s="6">
        <v>0</v>
      </c>
      <c r="FE257" s="6">
        <v>0</v>
      </c>
      <c r="FF257" s="6">
        <v>0</v>
      </c>
      <c r="FG257" s="6">
        <v>0</v>
      </c>
      <c r="FH257" s="6">
        <v>0</v>
      </c>
      <c r="FI257" s="6">
        <v>0</v>
      </c>
      <c r="FJ257" s="6">
        <v>0</v>
      </c>
      <c r="FK257" s="6">
        <v>0</v>
      </c>
      <c r="FL257" s="6">
        <v>0</v>
      </c>
      <c r="FM257" s="6">
        <v>0</v>
      </c>
      <c r="FN257" s="6">
        <v>0</v>
      </c>
      <c r="FO257" s="6">
        <v>0</v>
      </c>
      <c r="FP257" s="6">
        <v>0</v>
      </c>
      <c r="FQ257" s="7">
        <v>0</v>
      </c>
      <c r="FR257" s="6">
        <v>0</v>
      </c>
      <c r="FS257" s="6">
        <v>0</v>
      </c>
      <c r="FT257" s="6">
        <v>0</v>
      </c>
      <c r="FU257" s="6">
        <v>0</v>
      </c>
      <c r="FV257" s="6">
        <v>0</v>
      </c>
      <c r="FW257" s="6">
        <v>0</v>
      </c>
      <c r="FX257" s="6">
        <v>0</v>
      </c>
      <c r="FY257" s="6">
        <v>0</v>
      </c>
      <c r="FZ257" s="6">
        <v>0</v>
      </c>
      <c r="GA257" s="6">
        <v>0</v>
      </c>
      <c r="GB257" s="6">
        <v>0</v>
      </c>
      <c r="GC257" s="6">
        <v>0</v>
      </c>
      <c r="GD257" s="6">
        <v>0</v>
      </c>
      <c r="GE257" s="6">
        <v>0</v>
      </c>
      <c r="GF257" s="6">
        <v>0</v>
      </c>
      <c r="GG257" s="6">
        <v>0</v>
      </c>
      <c r="GH257" s="6">
        <v>0</v>
      </c>
      <c r="GI257" s="6">
        <v>0</v>
      </c>
      <c r="GJ257" s="6">
        <v>0</v>
      </c>
      <c r="GK257" s="6">
        <v>0</v>
      </c>
      <c r="GL257" s="7">
        <v>0</v>
      </c>
      <c r="GM257" s="6">
        <v>0</v>
      </c>
      <c r="GN257" s="6">
        <v>0</v>
      </c>
      <c r="GO257" s="6">
        <v>0</v>
      </c>
      <c r="GP257" s="6">
        <v>0</v>
      </c>
      <c r="GQ257" s="6">
        <v>0</v>
      </c>
      <c r="GR257" s="6">
        <v>0</v>
      </c>
      <c r="GS257" s="6">
        <v>0</v>
      </c>
      <c r="GT257" s="6">
        <v>0</v>
      </c>
      <c r="GU257" s="6">
        <v>0</v>
      </c>
      <c r="GV257" s="6">
        <v>0</v>
      </c>
      <c r="GW257" s="6">
        <v>0</v>
      </c>
      <c r="GX257" s="6">
        <v>0</v>
      </c>
      <c r="GY257" s="6">
        <v>0</v>
      </c>
      <c r="GZ257" s="6">
        <v>0</v>
      </c>
      <c r="HA257" s="6">
        <v>0</v>
      </c>
      <c r="HB257" s="6">
        <v>0</v>
      </c>
      <c r="HC257" s="6">
        <v>0</v>
      </c>
      <c r="HD257" s="6">
        <v>0</v>
      </c>
      <c r="HE257" s="6">
        <v>0</v>
      </c>
      <c r="HF257" s="6">
        <v>0</v>
      </c>
      <c r="HG257" s="7">
        <v>0</v>
      </c>
      <c r="HH257" s="6">
        <v>0</v>
      </c>
      <c r="HI257" s="6">
        <v>0</v>
      </c>
      <c r="HJ257" s="6">
        <v>0</v>
      </c>
      <c r="HK257" s="6">
        <v>0</v>
      </c>
      <c r="HL257" s="6">
        <v>0</v>
      </c>
      <c r="HM257" s="6">
        <v>0</v>
      </c>
      <c r="HN257" s="6">
        <v>0</v>
      </c>
      <c r="HO257" s="6">
        <v>0</v>
      </c>
      <c r="HP257" s="6">
        <v>0</v>
      </c>
      <c r="HQ257" s="6">
        <v>0</v>
      </c>
      <c r="HR257" s="6">
        <v>0</v>
      </c>
      <c r="HS257" s="6">
        <v>0</v>
      </c>
      <c r="HT257" s="6">
        <v>0</v>
      </c>
      <c r="HU257" s="6">
        <v>0</v>
      </c>
      <c r="HV257" s="6">
        <v>0</v>
      </c>
      <c r="HW257" s="6">
        <v>0</v>
      </c>
      <c r="HX257" s="6">
        <v>0</v>
      </c>
      <c r="HY257" s="6">
        <v>0</v>
      </c>
      <c r="HZ257" s="6">
        <v>0</v>
      </c>
      <c r="IA257" s="6">
        <v>0</v>
      </c>
      <c r="IB257" s="7">
        <v>0</v>
      </c>
    </row>
    <row r="258" spans="3:236" ht="14">
      <c r="C258" s="5" t="s">
        <v>264</v>
      </c>
      <c r="D258" s="6">
        <v>164011</v>
      </c>
      <c r="E258" s="6">
        <v>365677</v>
      </c>
      <c r="F258" s="6">
        <v>334745</v>
      </c>
      <c r="G258" s="6">
        <v>287499</v>
      </c>
      <c r="H258" s="6">
        <v>272465</v>
      </c>
      <c r="I258" s="6">
        <v>285615</v>
      </c>
      <c r="J258" s="6">
        <v>239903</v>
      </c>
      <c r="K258" s="6">
        <v>232023</v>
      </c>
      <c r="L258" s="19">
        <v>272091</v>
      </c>
      <c r="M258" s="17"/>
      <c r="N258" s="18"/>
      <c r="O258" s="6">
        <v>207441</v>
      </c>
      <c r="P258" s="6">
        <v>232470</v>
      </c>
      <c r="Q258" s="6">
        <v>218126</v>
      </c>
      <c r="R258" s="6">
        <v>206870</v>
      </c>
      <c r="S258" s="6">
        <v>206624</v>
      </c>
      <c r="T258" s="6">
        <v>184551</v>
      </c>
      <c r="U258" s="6">
        <v>191095</v>
      </c>
      <c r="V258" s="6">
        <v>215257</v>
      </c>
      <c r="W258" s="6">
        <v>204332</v>
      </c>
      <c r="X258" s="6">
        <v>204120</v>
      </c>
      <c r="Y258" s="6">
        <v>233339</v>
      </c>
      <c r="Z258" s="7">
        <v>237912.7</v>
      </c>
      <c r="AA258" s="6">
        <v>0</v>
      </c>
      <c r="AB258" s="6">
        <v>0</v>
      </c>
      <c r="AC258" s="6">
        <v>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  <c r="AI258" s="6">
        <v>0</v>
      </c>
      <c r="AJ258" s="6">
        <v>0</v>
      </c>
      <c r="AK258" s="6">
        <v>0</v>
      </c>
      <c r="AL258" s="6">
        <v>0</v>
      </c>
      <c r="AM258" s="6">
        <v>0</v>
      </c>
      <c r="AN258" s="6">
        <v>0</v>
      </c>
      <c r="AO258" s="6">
        <v>0</v>
      </c>
      <c r="AP258" s="6">
        <v>0</v>
      </c>
      <c r="AQ258" s="6">
        <v>0</v>
      </c>
      <c r="AR258" s="6">
        <v>0</v>
      </c>
      <c r="AS258" s="6">
        <v>0</v>
      </c>
      <c r="AT258" s="6">
        <v>0</v>
      </c>
      <c r="AU258" s="7">
        <v>0</v>
      </c>
      <c r="AV258" s="6">
        <v>299088</v>
      </c>
      <c r="AW258" s="6">
        <v>688284</v>
      </c>
      <c r="AX258" s="6">
        <v>620389</v>
      </c>
      <c r="AY258" s="6">
        <v>534431</v>
      </c>
      <c r="AZ258" s="6">
        <v>495052</v>
      </c>
      <c r="BA258" s="6">
        <v>538116</v>
      </c>
      <c r="BB258" s="6">
        <v>471139</v>
      </c>
      <c r="BC258" s="6">
        <v>437407</v>
      </c>
      <c r="BD258" s="6">
        <v>470787</v>
      </c>
      <c r="BE258" s="6">
        <v>384340</v>
      </c>
      <c r="BF258" s="6">
        <v>410444</v>
      </c>
      <c r="BG258" s="6">
        <v>388994</v>
      </c>
      <c r="BH258" s="6">
        <v>370955</v>
      </c>
      <c r="BI258" s="6">
        <v>384078</v>
      </c>
      <c r="BJ258" s="6">
        <v>337365</v>
      </c>
      <c r="BK258" s="6">
        <v>369062</v>
      </c>
      <c r="BL258" s="6">
        <v>412988</v>
      </c>
      <c r="BM258" s="6">
        <v>447536</v>
      </c>
      <c r="BN258" s="6">
        <v>471571</v>
      </c>
      <c r="BO258" s="6">
        <v>475822</v>
      </c>
      <c r="BP258" s="7">
        <v>450392.4</v>
      </c>
      <c r="BQ258" s="6">
        <v>0</v>
      </c>
      <c r="BR258" s="6">
        <v>0</v>
      </c>
      <c r="BS258" s="6">
        <v>0</v>
      </c>
      <c r="BT258" s="6">
        <v>0</v>
      </c>
      <c r="BU258" s="6">
        <v>0</v>
      </c>
      <c r="BV258" s="6">
        <v>0</v>
      </c>
      <c r="BW258" s="6">
        <v>0</v>
      </c>
      <c r="BX258" s="6">
        <v>0</v>
      </c>
      <c r="BY258" s="6">
        <v>0</v>
      </c>
      <c r="BZ258" s="6">
        <v>0</v>
      </c>
      <c r="CA258" s="6">
        <v>0</v>
      </c>
      <c r="CB258" s="6">
        <v>0</v>
      </c>
      <c r="CC258" s="6">
        <v>0</v>
      </c>
      <c r="CD258" s="6">
        <v>0</v>
      </c>
      <c r="CE258" s="6">
        <v>0</v>
      </c>
      <c r="CF258" s="6">
        <v>0</v>
      </c>
      <c r="CG258" s="6">
        <v>0</v>
      </c>
      <c r="CH258" s="6">
        <v>0</v>
      </c>
      <c r="CI258" s="6">
        <v>0</v>
      </c>
      <c r="CJ258" s="6">
        <v>0</v>
      </c>
      <c r="CK258" s="7">
        <v>0</v>
      </c>
      <c r="CL258" s="6">
        <v>0</v>
      </c>
      <c r="CM258" s="6">
        <v>0</v>
      </c>
      <c r="CN258" s="6">
        <v>0</v>
      </c>
      <c r="CO258" s="6">
        <v>0</v>
      </c>
      <c r="CP258" s="6">
        <v>0</v>
      </c>
      <c r="CQ258" s="6">
        <v>0</v>
      </c>
      <c r="CR258" s="6">
        <v>0</v>
      </c>
      <c r="CS258" s="6">
        <v>0</v>
      </c>
      <c r="CT258" s="6">
        <v>0</v>
      </c>
      <c r="CU258" s="6">
        <v>0</v>
      </c>
      <c r="CV258" s="6">
        <v>0</v>
      </c>
      <c r="CW258" s="6">
        <v>0</v>
      </c>
      <c r="CX258" s="6">
        <v>0</v>
      </c>
      <c r="CY258" s="6">
        <v>0</v>
      </c>
      <c r="CZ258" s="6">
        <v>0</v>
      </c>
      <c r="DA258" s="6">
        <v>0</v>
      </c>
      <c r="DB258" s="6">
        <v>0</v>
      </c>
      <c r="DC258" s="6">
        <v>0</v>
      </c>
      <c r="DD258" s="6">
        <v>0</v>
      </c>
      <c r="DE258" s="6">
        <v>0</v>
      </c>
      <c r="DF258" s="7">
        <v>0</v>
      </c>
      <c r="DG258" s="6">
        <v>0</v>
      </c>
      <c r="DH258" s="6">
        <v>0</v>
      </c>
      <c r="DI258" s="6">
        <v>0</v>
      </c>
      <c r="DJ258" s="6">
        <v>0</v>
      </c>
      <c r="DK258" s="6">
        <v>0</v>
      </c>
      <c r="DL258" s="6">
        <v>0</v>
      </c>
      <c r="DM258" s="6">
        <v>0</v>
      </c>
      <c r="DN258" s="6">
        <v>0</v>
      </c>
      <c r="DO258" s="6">
        <v>0</v>
      </c>
      <c r="DP258" s="6">
        <v>0</v>
      </c>
      <c r="DQ258" s="6">
        <v>0</v>
      </c>
      <c r="DR258" s="6">
        <v>0</v>
      </c>
      <c r="DS258" s="6">
        <v>0</v>
      </c>
      <c r="DT258" s="6">
        <v>0</v>
      </c>
      <c r="DU258" s="6">
        <v>0</v>
      </c>
      <c r="DV258" s="6">
        <v>0</v>
      </c>
      <c r="DW258" s="6">
        <v>0</v>
      </c>
      <c r="DX258" s="6">
        <v>0</v>
      </c>
      <c r="DY258" s="6">
        <v>0</v>
      </c>
      <c r="DZ258" s="6">
        <v>0</v>
      </c>
      <c r="EA258" s="7">
        <v>0</v>
      </c>
      <c r="EB258" s="6">
        <v>0</v>
      </c>
      <c r="EC258" s="6">
        <v>0</v>
      </c>
      <c r="ED258" s="6">
        <v>0</v>
      </c>
      <c r="EE258" s="6">
        <v>0</v>
      </c>
      <c r="EF258" s="6">
        <v>0</v>
      </c>
      <c r="EG258" s="6">
        <v>0</v>
      </c>
      <c r="EH258" s="6">
        <v>0</v>
      </c>
      <c r="EI258" s="6">
        <v>0</v>
      </c>
      <c r="EJ258" s="6">
        <v>0</v>
      </c>
      <c r="EK258" s="6">
        <v>0</v>
      </c>
      <c r="EL258" s="6">
        <v>0</v>
      </c>
      <c r="EM258" s="6">
        <v>0</v>
      </c>
      <c r="EN258" s="6">
        <v>0</v>
      </c>
      <c r="EO258" s="6">
        <v>0</v>
      </c>
      <c r="EP258" s="6">
        <v>0</v>
      </c>
      <c r="EQ258" s="6">
        <v>0</v>
      </c>
      <c r="ER258" s="6">
        <v>0</v>
      </c>
      <c r="ES258" s="6">
        <v>0</v>
      </c>
      <c r="ET258" s="6">
        <v>0</v>
      </c>
      <c r="EU258" s="6">
        <v>0</v>
      </c>
      <c r="EV258" s="7">
        <v>0</v>
      </c>
      <c r="EW258" s="6">
        <v>0</v>
      </c>
      <c r="EX258" s="6">
        <v>0</v>
      </c>
      <c r="EY258" s="6">
        <v>0</v>
      </c>
      <c r="EZ258" s="6">
        <v>0</v>
      </c>
      <c r="FA258" s="6">
        <v>0</v>
      </c>
      <c r="FB258" s="6">
        <v>0</v>
      </c>
      <c r="FC258" s="6">
        <v>0</v>
      </c>
      <c r="FD258" s="6">
        <v>0</v>
      </c>
      <c r="FE258" s="6">
        <v>0</v>
      </c>
      <c r="FF258" s="6">
        <v>0</v>
      </c>
      <c r="FG258" s="6">
        <v>0</v>
      </c>
      <c r="FH258" s="6">
        <v>0</v>
      </c>
      <c r="FI258" s="6">
        <v>0</v>
      </c>
      <c r="FJ258" s="6">
        <v>0</v>
      </c>
      <c r="FK258" s="6">
        <v>0</v>
      </c>
      <c r="FL258" s="6">
        <v>0</v>
      </c>
      <c r="FM258" s="6">
        <v>0</v>
      </c>
      <c r="FN258" s="6">
        <v>0</v>
      </c>
      <c r="FO258" s="6">
        <v>0</v>
      </c>
      <c r="FP258" s="6">
        <v>0</v>
      </c>
      <c r="FQ258" s="7">
        <v>0</v>
      </c>
      <c r="FR258" s="6">
        <v>0</v>
      </c>
      <c r="FS258" s="6">
        <v>0</v>
      </c>
      <c r="FT258" s="6">
        <v>0</v>
      </c>
      <c r="FU258" s="6">
        <v>0</v>
      </c>
      <c r="FV258" s="6">
        <v>0</v>
      </c>
      <c r="FW258" s="6">
        <v>0</v>
      </c>
      <c r="FX258" s="6">
        <v>0</v>
      </c>
      <c r="FY258" s="6">
        <v>0</v>
      </c>
      <c r="FZ258" s="6">
        <v>0</v>
      </c>
      <c r="GA258" s="6">
        <v>0</v>
      </c>
      <c r="GB258" s="6">
        <v>0</v>
      </c>
      <c r="GC258" s="6">
        <v>0</v>
      </c>
      <c r="GD258" s="6">
        <v>0</v>
      </c>
      <c r="GE258" s="6">
        <v>0</v>
      </c>
      <c r="GF258" s="6">
        <v>0</v>
      </c>
      <c r="GG258" s="6">
        <v>0</v>
      </c>
      <c r="GH258" s="6">
        <v>0</v>
      </c>
      <c r="GI258" s="6">
        <v>0</v>
      </c>
      <c r="GJ258" s="6">
        <v>0</v>
      </c>
      <c r="GK258" s="6">
        <v>0</v>
      </c>
      <c r="GL258" s="7">
        <v>0</v>
      </c>
      <c r="GM258" s="6">
        <v>0</v>
      </c>
      <c r="GN258" s="6">
        <v>0</v>
      </c>
      <c r="GO258" s="6">
        <v>0</v>
      </c>
      <c r="GP258" s="6">
        <v>0</v>
      </c>
      <c r="GQ258" s="6">
        <v>0</v>
      </c>
      <c r="GR258" s="6">
        <v>0</v>
      </c>
      <c r="GS258" s="6">
        <v>0</v>
      </c>
      <c r="GT258" s="6">
        <v>0</v>
      </c>
      <c r="GU258" s="6">
        <v>0</v>
      </c>
      <c r="GV258" s="6">
        <v>0</v>
      </c>
      <c r="GW258" s="6">
        <v>0</v>
      </c>
      <c r="GX258" s="6">
        <v>0</v>
      </c>
      <c r="GY258" s="6">
        <v>0</v>
      </c>
      <c r="GZ258" s="6">
        <v>0</v>
      </c>
      <c r="HA258" s="6">
        <v>0</v>
      </c>
      <c r="HB258" s="6">
        <v>0</v>
      </c>
      <c r="HC258" s="6">
        <v>0</v>
      </c>
      <c r="HD258" s="6">
        <v>0</v>
      </c>
      <c r="HE258" s="6">
        <v>0</v>
      </c>
      <c r="HF258" s="6">
        <v>0</v>
      </c>
      <c r="HG258" s="7">
        <v>0</v>
      </c>
      <c r="HH258" s="6">
        <v>0</v>
      </c>
      <c r="HI258" s="6">
        <v>0</v>
      </c>
      <c r="HJ258" s="6">
        <v>0</v>
      </c>
      <c r="HK258" s="6">
        <v>0</v>
      </c>
      <c r="HL258" s="6">
        <v>0</v>
      </c>
      <c r="HM258" s="6">
        <v>0</v>
      </c>
      <c r="HN258" s="6">
        <v>0</v>
      </c>
      <c r="HO258" s="6">
        <v>0</v>
      </c>
      <c r="HP258" s="6">
        <v>0</v>
      </c>
      <c r="HQ258" s="6">
        <v>0</v>
      </c>
      <c r="HR258" s="6">
        <v>0</v>
      </c>
      <c r="HS258" s="6">
        <v>0</v>
      </c>
      <c r="HT258" s="6">
        <v>0</v>
      </c>
      <c r="HU258" s="6">
        <v>0</v>
      </c>
      <c r="HV258" s="6">
        <v>0</v>
      </c>
      <c r="HW258" s="6">
        <v>0</v>
      </c>
      <c r="HX258" s="6">
        <v>0</v>
      </c>
      <c r="HY258" s="6">
        <v>0</v>
      </c>
      <c r="HZ258" s="6">
        <v>0</v>
      </c>
      <c r="IA258" s="6">
        <v>0</v>
      </c>
      <c r="IB258" s="7">
        <v>0</v>
      </c>
    </row>
    <row r="259" spans="3:236" ht="14">
      <c r="C259" s="5" t="s">
        <v>265</v>
      </c>
      <c r="D259" s="6">
        <v>5810094</v>
      </c>
      <c r="E259" s="6">
        <v>6392961</v>
      </c>
      <c r="F259" s="6">
        <v>5737183</v>
      </c>
      <c r="G259" s="6">
        <v>5552351</v>
      </c>
      <c r="H259" s="6">
        <v>5643170</v>
      </c>
      <c r="I259" s="6">
        <v>5555984</v>
      </c>
      <c r="J259" s="6">
        <v>5389227</v>
      </c>
      <c r="K259" s="6">
        <v>5482282</v>
      </c>
      <c r="L259" s="19">
        <v>5713583</v>
      </c>
      <c r="M259" s="17"/>
      <c r="N259" s="18"/>
      <c r="O259" s="6">
        <v>5777666</v>
      </c>
      <c r="P259" s="6">
        <v>5747235</v>
      </c>
      <c r="Q259" s="6">
        <v>5934363</v>
      </c>
      <c r="R259" s="6">
        <v>5910950</v>
      </c>
      <c r="S259" s="6">
        <v>5765343</v>
      </c>
      <c r="T259" s="6">
        <v>5560668</v>
      </c>
      <c r="U259" s="6">
        <v>6012740</v>
      </c>
      <c r="V259" s="6">
        <v>5846474</v>
      </c>
      <c r="W259" s="6">
        <v>5785812</v>
      </c>
      <c r="X259" s="6">
        <v>5891315</v>
      </c>
      <c r="Y259" s="6">
        <v>6326062</v>
      </c>
      <c r="Z259" s="7">
        <v>5791773.1500000004</v>
      </c>
      <c r="AA259" s="6">
        <v>8657448</v>
      </c>
      <c r="AB259" s="6">
        <v>8352583</v>
      </c>
      <c r="AC259" s="6">
        <v>8509445</v>
      </c>
      <c r="AD259" s="6">
        <v>7460177</v>
      </c>
      <c r="AE259" s="6">
        <v>7645458</v>
      </c>
      <c r="AF259" s="6">
        <v>7087269</v>
      </c>
      <c r="AG259" s="6">
        <v>7940994</v>
      </c>
      <c r="AH259" s="6">
        <v>8124844</v>
      </c>
      <c r="AI259" s="6">
        <v>8221938</v>
      </c>
      <c r="AJ259" s="6">
        <v>7248237</v>
      </c>
      <c r="AK259" s="6">
        <v>8155056</v>
      </c>
      <c r="AL259" s="6">
        <v>9433442</v>
      </c>
      <c r="AM259" s="6">
        <v>8081771</v>
      </c>
      <c r="AN259" s="6">
        <v>8759874</v>
      </c>
      <c r="AO259" s="6">
        <v>7411752</v>
      </c>
      <c r="AP259" s="6">
        <v>8747380</v>
      </c>
      <c r="AQ259" s="6">
        <v>9601068</v>
      </c>
      <c r="AR259" s="6">
        <v>7108784</v>
      </c>
      <c r="AS259" s="6">
        <v>6691579</v>
      </c>
      <c r="AT259" s="6">
        <v>8757308</v>
      </c>
      <c r="AU259" s="7">
        <v>8099820.3499999996</v>
      </c>
      <c r="AV259" s="6">
        <v>23500185</v>
      </c>
      <c r="AW259" s="6">
        <v>25854885</v>
      </c>
      <c r="AX259" s="6">
        <v>23237416</v>
      </c>
      <c r="AY259" s="6">
        <v>22486175</v>
      </c>
      <c r="AZ259" s="6">
        <v>22820215</v>
      </c>
      <c r="BA259" s="6">
        <v>22496583</v>
      </c>
      <c r="BB259" s="6">
        <v>21832133</v>
      </c>
      <c r="BC259" s="6">
        <v>22183788</v>
      </c>
      <c r="BD259" s="6">
        <v>23106744</v>
      </c>
      <c r="BE259" s="6">
        <v>23368783</v>
      </c>
      <c r="BF259" s="6">
        <v>23246936</v>
      </c>
      <c r="BG259" s="6">
        <v>23947232</v>
      </c>
      <c r="BH259" s="6">
        <v>23877012</v>
      </c>
      <c r="BI259" s="6">
        <v>23302901</v>
      </c>
      <c r="BJ259" s="6">
        <v>22454767</v>
      </c>
      <c r="BK259" s="6">
        <v>24212763</v>
      </c>
      <c r="BL259" s="6">
        <v>23520534</v>
      </c>
      <c r="BM259" s="6">
        <v>23303630</v>
      </c>
      <c r="BN259" s="6">
        <v>23740652</v>
      </c>
      <c r="BO259" s="6">
        <v>25484536</v>
      </c>
      <c r="BP259" s="7">
        <v>23398893.5</v>
      </c>
      <c r="BQ259" s="6">
        <v>8657448</v>
      </c>
      <c r="BR259" s="6">
        <v>8352583</v>
      </c>
      <c r="BS259" s="6">
        <v>8509445</v>
      </c>
      <c r="BT259" s="6">
        <v>7460177</v>
      </c>
      <c r="BU259" s="6">
        <v>7645458</v>
      </c>
      <c r="BV259" s="6">
        <v>7087269</v>
      </c>
      <c r="BW259" s="6">
        <v>7940994</v>
      </c>
      <c r="BX259" s="6">
        <v>8124844</v>
      </c>
      <c r="BY259" s="6">
        <v>8221938</v>
      </c>
      <c r="BZ259" s="6">
        <v>7248237</v>
      </c>
      <c r="CA259" s="6">
        <v>8155056</v>
      </c>
      <c r="CB259" s="6">
        <v>9433442</v>
      </c>
      <c r="CC259" s="6">
        <v>8081771</v>
      </c>
      <c r="CD259" s="6">
        <v>8759874</v>
      </c>
      <c r="CE259" s="6">
        <v>7411752</v>
      </c>
      <c r="CF259" s="6">
        <v>8747380</v>
      </c>
      <c r="CG259" s="6">
        <v>9601068</v>
      </c>
      <c r="CH259" s="6">
        <v>7108784</v>
      </c>
      <c r="CI259" s="6">
        <v>6691579</v>
      </c>
      <c r="CJ259" s="6">
        <v>8757308</v>
      </c>
      <c r="CK259" s="7">
        <v>8099820.3499999996</v>
      </c>
      <c r="CL259" s="6">
        <v>0</v>
      </c>
      <c r="CM259" s="6">
        <v>0</v>
      </c>
      <c r="CN259" s="6">
        <v>0</v>
      </c>
      <c r="CO259" s="6">
        <v>0</v>
      </c>
      <c r="CP259" s="6">
        <v>0</v>
      </c>
      <c r="CQ259" s="6">
        <v>0</v>
      </c>
      <c r="CR259" s="6">
        <v>0</v>
      </c>
      <c r="CS259" s="6">
        <v>0</v>
      </c>
      <c r="CT259" s="6">
        <v>0</v>
      </c>
      <c r="CU259" s="6">
        <v>0</v>
      </c>
      <c r="CV259" s="6">
        <v>0</v>
      </c>
      <c r="CW259" s="6">
        <v>0</v>
      </c>
      <c r="CX259" s="6">
        <v>0</v>
      </c>
      <c r="CY259" s="6">
        <v>0</v>
      </c>
      <c r="CZ259" s="6">
        <v>0</v>
      </c>
      <c r="DA259" s="6">
        <v>0</v>
      </c>
      <c r="DB259" s="6">
        <v>0</v>
      </c>
      <c r="DC259" s="6">
        <v>0</v>
      </c>
      <c r="DD259" s="6">
        <v>0</v>
      </c>
      <c r="DE259" s="6">
        <v>0</v>
      </c>
      <c r="DF259" s="7">
        <v>0</v>
      </c>
      <c r="DG259" s="6">
        <v>0</v>
      </c>
      <c r="DH259" s="6">
        <v>0</v>
      </c>
      <c r="DI259" s="6">
        <v>0</v>
      </c>
      <c r="DJ259" s="6">
        <v>0</v>
      </c>
      <c r="DK259" s="6">
        <v>0</v>
      </c>
      <c r="DL259" s="6">
        <v>0</v>
      </c>
      <c r="DM259" s="6">
        <v>0</v>
      </c>
      <c r="DN259" s="6">
        <v>0</v>
      </c>
      <c r="DO259" s="6">
        <v>0</v>
      </c>
      <c r="DP259" s="6">
        <v>0</v>
      </c>
      <c r="DQ259" s="6">
        <v>0</v>
      </c>
      <c r="DR259" s="6">
        <v>0</v>
      </c>
      <c r="DS259" s="6">
        <v>0</v>
      </c>
      <c r="DT259" s="6">
        <v>0</v>
      </c>
      <c r="DU259" s="6">
        <v>0</v>
      </c>
      <c r="DV259" s="6">
        <v>0</v>
      </c>
      <c r="DW259" s="6">
        <v>0</v>
      </c>
      <c r="DX259" s="6">
        <v>0</v>
      </c>
      <c r="DY259" s="6">
        <v>0</v>
      </c>
      <c r="DZ259" s="6">
        <v>0</v>
      </c>
      <c r="EA259" s="7">
        <v>0</v>
      </c>
      <c r="EB259" s="6">
        <v>6474</v>
      </c>
      <c r="EC259" s="6">
        <v>7857</v>
      </c>
      <c r="ED259" s="6">
        <v>6999</v>
      </c>
      <c r="EE259" s="6">
        <v>6666</v>
      </c>
      <c r="EF259" s="6">
        <v>6519</v>
      </c>
      <c r="EG259" s="6">
        <v>8004</v>
      </c>
      <c r="EH259" s="6">
        <v>7521</v>
      </c>
      <c r="EI259" s="6">
        <v>6249</v>
      </c>
      <c r="EJ259" s="6">
        <v>6816</v>
      </c>
      <c r="EK259" s="6">
        <v>7479</v>
      </c>
      <c r="EL259" s="6">
        <v>6720</v>
      </c>
      <c r="EM259" s="6">
        <v>6360</v>
      </c>
      <c r="EN259" s="6">
        <v>6381</v>
      </c>
      <c r="EO259" s="6">
        <v>9324</v>
      </c>
      <c r="EP259" s="6">
        <v>5886</v>
      </c>
      <c r="EQ259" s="6">
        <v>5448</v>
      </c>
      <c r="ER259" s="6">
        <v>5175</v>
      </c>
      <c r="ES259" s="6">
        <v>5190</v>
      </c>
      <c r="ET259" s="6">
        <v>5907</v>
      </c>
      <c r="EU259" s="6">
        <v>5835</v>
      </c>
      <c r="EV259" s="7">
        <v>6640.5</v>
      </c>
      <c r="EW259" s="6">
        <v>17145</v>
      </c>
      <c r="EX259" s="6">
        <v>17874</v>
      </c>
      <c r="EY259" s="6">
        <v>19245</v>
      </c>
      <c r="EZ259" s="6">
        <v>18495</v>
      </c>
      <c r="FA259" s="6">
        <v>15984</v>
      </c>
      <c r="FB259" s="6">
        <v>16782</v>
      </c>
      <c r="FC259" s="6">
        <v>17499</v>
      </c>
      <c r="FD259" s="6">
        <v>16902</v>
      </c>
      <c r="FE259" s="6">
        <v>16131</v>
      </c>
      <c r="FF259" s="6">
        <v>15987</v>
      </c>
      <c r="FG259" s="6">
        <v>16734</v>
      </c>
      <c r="FH259" s="6">
        <v>12711</v>
      </c>
      <c r="FI259" s="6">
        <v>14820</v>
      </c>
      <c r="FJ259" s="6">
        <v>12633</v>
      </c>
      <c r="FK259" s="6">
        <v>13395</v>
      </c>
      <c r="FL259" s="6">
        <v>9261</v>
      </c>
      <c r="FM259" s="6">
        <v>7065</v>
      </c>
      <c r="FN259" s="6">
        <v>9390</v>
      </c>
      <c r="FO259" s="6">
        <v>10038</v>
      </c>
      <c r="FP259" s="6">
        <v>10554</v>
      </c>
      <c r="FQ259" s="7">
        <v>14432.25</v>
      </c>
      <c r="FR259" s="6">
        <v>0</v>
      </c>
      <c r="FS259" s="6">
        <v>0</v>
      </c>
      <c r="FT259" s="6">
        <v>0</v>
      </c>
      <c r="FU259" s="6">
        <v>0</v>
      </c>
      <c r="FV259" s="6">
        <v>0</v>
      </c>
      <c r="FW259" s="6">
        <v>0</v>
      </c>
      <c r="FX259" s="6">
        <v>0</v>
      </c>
      <c r="FY259" s="6">
        <v>0</v>
      </c>
      <c r="FZ259" s="6">
        <v>0</v>
      </c>
      <c r="GA259" s="6">
        <v>0</v>
      </c>
      <c r="GB259" s="6">
        <v>0</v>
      </c>
      <c r="GC259" s="6">
        <v>0</v>
      </c>
      <c r="GD259" s="6">
        <v>0</v>
      </c>
      <c r="GE259" s="6">
        <v>0</v>
      </c>
      <c r="GF259" s="6">
        <v>0</v>
      </c>
      <c r="GG259" s="6">
        <v>0</v>
      </c>
      <c r="GH259" s="6">
        <v>0</v>
      </c>
      <c r="GI259" s="6">
        <v>0</v>
      </c>
      <c r="GJ259" s="6">
        <v>0</v>
      </c>
      <c r="GK259" s="6">
        <v>0</v>
      </c>
      <c r="GL259" s="7">
        <v>0</v>
      </c>
      <c r="GM259" s="6">
        <v>0</v>
      </c>
      <c r="GN259" s="6">
        <v>0</v>
      </c>
      <c r="GO259" s="6">
        <v>0</v>
      </c>
      <c r="GP259" s="6">
        <v>0</v>
      </c>
      <c r="GQ259" s="6">
        <v>0</v>
      </c>
      <c r="GR259" s="6">
        <v>0</v>
      </c>
      <c r="GS259" s="6">
        <v>0</v>
      </c>
      <c r="GT259" s="6">
        <v>0</v>
      </c>
      <c r="GU259" s="6">
        <v>0</v>
      </c>
      <c r="GV259" s="6">
        <v>0</v>
      </c>
      <c r="GW259" s="6">
        <v>0</v>
      </c>
      <c r="GX259" s="6">
        <v>0</v>
      </c>
      <c r="GY259" s="6">
        <v>0</v>
      </c>
      <c r="GZ259" s="6">
        <v>0</v>
      </c>
      <c r="HA259" s="6">
        <v>0</v>
      </c>
      <c r="HB259" s="6">
        <v>0</v>
      </c>
      <c r="HC259" s="6">
        <v>0</v>
      </c>
      <c r="HD259" s="6">
        <v>0</v>
      </c>
      <c r="HE259" s="6">
        <v>0</v>
      </c>
      <c r="HF259" s="6">
        <v>0</v>
      </c>
      <c r="HG259" s="7">
        <v>0</v>
      </c>
      <c r="HH259" s="6">
        <v>0</v>
      </c>
      <c r="HI259" s="6">
        <v>0</v>
      </c>
      <c r="HJ259" s="6">
        <v>0</v>
      </c>
      <c r="HK259" s="6">
        <v>0</v>
      </c>
      <c r="HL259" s="6">
        <v>0</v>
      </c>
      <c r="HM259" s="6">
        <v>0</v>
      </c>
      <c r="HN259" s="6">
        <v>0</v>
      </c>
      <c r="HO259" s="6">
        <v>0</v>
      </c>
      <c r="HP259" s="6">
        <v>0</v>
      </c>
      <c r="HQ259" s="6">
        <v>0</v>
      </c>
      <c r="HR259" s="6">
        <v>0</v>
      </c>
      <c r="HS259" s="6">
        <v>0</v>
      </c>
      <c r="HT259" s="6">
        <v>0</v>
      </c>
      <c r="HU259" s="6">
        <v>0</v>
      </c>
      <c r="HV259" s="6">
        <v>0</v>
      </c>
      <c r="HW259" s="6">
        <v>0</v>
      </c>
      <c r="HX259" s="6">
        <v>0</v>
      </c>
      <c r="HY259" s="6">
        <v>0</v>
      </c>
      <c r="HZ259" s="6">
        <v>0</v>
      </c>
      <c r="IA259" s="6">
        <v>0</v>
      </c>
      <c r="IB259" s="7">
        <v>0</v>
      </c>
    </row>
    <row r="260" spans="3:236" ht="14">
      <c r="C260" s="5" t="s">
        <v>266</v>
      </c>
      <c r="D260" s="6">
        <v>1264132</v>
      </c>
      <c r="E260" s="6">
        <v>1432569</v>
      </c>
      <c r="F260" s="6">
        <v>2816985</v>
      </c>
      <c r="G260" s="6">
        <v>1860851</v>
      </c>
      <c r="H260" s="6">
        <v>1724138</v>
      </c>
      <c r="I260" s="6">
        <v>1401221</v>
      </c>
      <c r="J260" s="6">
        <v>1378172</v>
      </c>
      <c r="K260" s="6">
        <v>1660876</v>
      </c>
      <c r="L260" s="19">
        <v>3803244</v>
      </c>
      <c r="M260" s="17"/>
      <c r="N260" s="18"/>
      <c r="O260" s="6">
        <v>2513639</v>
      </c>
      <c r="P260" s="6">
        <v>2559653</v>
      </c>
      <c r="Q260" s="6">
        <v>3678876</v>
      </c>
      <c r="R260" s="6">
        <v>1363389</v>
      </c>
      <c r="S260" s="6">
        <v>1240717</v>
      </c>
      <c r="T260" s="6">
        <v>858700</v>
      </c>
      <c r="U260" s="6">
        <v>1712858</v>
      </c>
      <c r="V260" s="6">
        <v>1999232</v>
      </c>
      <c r="W260" s="6">
        <v>1833085</v>
      </c>
      <c r="X260" s="6">
        <v>1813222</v>
      </c>
      <c r="Y260" s="6">
        <v>1932762</v>
      </c>
      <c r="Z260" s="7">
        <v>1942416.05</v>
      </c>
      <c r="AA260" s="6">
        <v>0</v>
      </c>
      <c r="AB260" s="6">
        <v>0</v>
      </c>
      <c r="AC260" s="6">
        <v>0</v>
      </c>
      <c r="AD260" s="6">
        <v>0</v>
      </c>
      <c r="AE260" s="6">
        <v>0</v>
      </c>
      <c r="AF260" s="6">
        <v>0</v>
      </c>
      <c r="AG260" s="6">
        <v>0</v>
      </c>
      <c r="AH260" s="6">
        <v>0</v>
      </c>
      <c r="AI260" s="6">
        <v>0</v>
      </c>
      <c r="AJ260" s="6">
        <v>0</v>
      </c>
      <c r="AK260" s="6">
        <v>0</v>
      </c>
      <c r="AL260" s="6">
        <v>0</v>
      </c>
      <c r="AM260" s="6">
        <v>0</v>
      </c>
      <c r="AN260" s="6">
        <v>0</v>
      </c>
      <c r="AO260" s="6">
        <v>0</v>
      </c>
      <c r="AP260" s="6">
        <v>0</v>
      </c>
      <c r="AQ260" s="6">
        <v>0</v>
      </c>
      <c r="AR260" s="6">
        <v>0</v>
      </c>
      <c r="AS260" s="6">
        <v>0</v>
      </c>
      <c r="AT260" s="6">
        <v>0</v>
      </c>
      <c r="AU260" s="7">
        <v>0</v>
      </c>
      <c r="AV260" s="6">
        <v>808316</v>
      </c>
      <c r="AW260" s="6">
        <v>1034943</v>
      </c>
      <c r="AX260" s="6">
        <v>3231213</v>
      </c>
      <c r="AY260" s="6">
        <v>2087105</v>
      </c>
      <c r="AZ260" s="6">
        <v>1225995</v>
      </c>
      <c r="BA260" s="6">
        <v>747374</v>
      </c>
      <c r="BB260" s="6">
        <v>2028752</v>
      </c>
      <c r="BC260" s="6">
        <v>3782499</v>
      </c>
      <c r="BD260" s="6">
        <v>8176131</v>
      </c>
      <c r="BE260" s="6">
        <v>6469457</v>
      </c>
      <c r="BF260" s="6">
        <v>11601880</v>
      </c>
      <c r="BG260" s="6">
        <v>8795326</v>
      </c>
      <c r="BH260" s="6">
        <v>878221</v>
      </c>
      <c r="BI260" s="6">
        <v>719000</v>
      </c>
      <c r="BJ260" s="6">
        <v>558900</v>
      </c>
      <c r="BK260" s="6">
        <v>1046572</v>
      </c>
      <c r="BL260" s="6">
        <v>1320005</v>
      </c>
      <c r="BM260" s="6">
        <v>1199066</v>
      </c>
      <c r="BN260" s="6">
        <v>1201163</v>
      </c>
      <c r="BO260" s="6">
        <v>1273831</v>
      </c>
      <c r="BP260" s="7">
        <v>2909287.45</v>
      </c>
      <c r="BQ260" s="6">
        <v>0</v>
      </c>
      <c r="BR260" s="6">
        <v>0</v>
      </c>
      <c r="BS260" s="6">
        <v>0</v>
      </c>
      <c r="BT260" s="6">
        <v>0</v>
      </c>
      <c r="BU260" s="6">
        <v>0</v>
      </c>
      <c r="BV260" s="6">
        <v>0</v>
      </c>
      <c r="BW260" s="6">
        <v>0</v>
      </c>
      <c r="BX260" s="6">
        <v>0</v>
      </c>
      <c r="BY260" s="6">
        <v>0</v>
      </c>
      <c r="BZ260" s="6">
        <v>0</v>
      </c>
      <c r="CA260" s="6">
        <v>0</v>
      </c>
      <c r="CB260" s="6">
        <v>0</v>
      </c>
      <c r="CC260" s="6">
        <v>0</v>
      </c>
      <c r="CD260" s="6">
        <v>0</v>
      </c>
      <c r="CE260" s="6">
        <v>0</v>
      </c>
      <c r="CF260" s="6">
        <v>0</v>
      </c>
      <c r="CG260" s="6">
        <v>0</v>
      </c>
      <c r="CH260" s="6">
        <v>0</v>
      </c>
      <c r="CI260" s="6">
        <v>0</v>
      </c>
      <c r="CJ260" s="6">
        <v>0</v>
      </c>
      <c r="CK260" s="7">
        <v>0</v>
      </c>
      <c r="CL260" s="6">
        <v>0</v>
      </c>
      <c r="CM260" s="6">
        <v>0</v>
      </c>
      <c r="CN260" s="6">
        <v>0</v>
      </c>
      <c r="CO260" s="6">
        <v>0</v>
      </c>
      <c r="CP260" s="6">
        <v>0</v>
      </c>
      <c r="CQ260" s="6">
        <v>0</v>
      </c>
      <c r="CR260" s="6">
        <v>0</v>
      </c>
      <c r="CS260" s="6">
        <v>0</v>
      </c>
      <c r="CT260" s="6">
        <v>0</v>
      </c>
      <c r="CU260" s="6">
        <v>0</v>
      </c>
      <c r="CV260" s="6">
        <v>0</v>
      </c>
      <c r="CW260" s="6">
        <v>0</v>
      </c>
      <c r="CX260" s="6">
        <v>0</v>
      </c>
      <c r="CY260" s="6">
        <v>0</v>
      </c>
      <c r="CZ260" s="6">
        <v>0</v>
      </c>
      <c r="DA260" s="6">
        <v>0</v>
      </c>
      <c r="DB260" s="6">
        <v>0</v>
      </c>
      <c r="DC260" s="6">
        <v>0</v>
      </c>
      <c r="DD260" s="6">
        <v>0</v>
      </c>
      <c r="DE260" s="6">
        <v>0</v>
      </c>
      <c r="DF260" s="7">
        <v>0</v>
      </c>
      <c r="DG260" s="6">
        <v>0</v>
      </c>
      <c r="DH260" s="6">
        <v>0</v>
      </c>
      <c r="DI260" s="6">
        <v>0</v>
      </c>
      <c r="DJ260" s="6">
        <v>0</v>
      </c>
      <c r="DK260" s="6">
        <v>0</v>
      </c>
      <c r="DL260" s="6">
        <v>0</v>
      </c>
      <c r="DM260" s="6">
        <v>0</v>
      </c>
      <c r="DN260" s="6">
        <v>0</v>
      </c>
      <c r="DO260" s="6">
        <v>0</v>
      </c>
      <c r="DP260" s="6">
        <v>0</v>
      </c>
      <c r="DQ260" s="6">
        <v>0</v>
      </c>
      <c r="DR260" s="6">
        <v>0</v>
      </c>
      <c r="DS260" s="6">
        <v>0</v>
      </c>
      <c r="DT260" s="6">
        <v>0</v>
      </c>
      <c r="DU260" s="6">
        <v>0</v>
      </c>
      <c r="DV260" s="6">
        <v>0</v>
      </c>
      <c r="DW260" s="6">
        <v>0</v>
      </c>
      <c r="DX260" s="6">
        <v>0</v>
      </c>
      <c r="DY260" s="6">
        <v>0</v>
      </c>
      <c r="DZ260" s="6">
        <v>0</v>
      </c>
      <c r="EA260" s="7">
        <v>0</v>
      </c>
      <c r="EB260" s="6">
        <v>0</v>
      </c>
      <c r="EC260" s="6">
        <v>0</v>
      </c>
      <c r="ED260" s="6">
        <v>0</v>
      </c>
      <c r="EE260" s="6">
        <v>0</v>
      </c>
      <c r="EF260" s="6">
        <v>0</v>
      </c>
      <c r="EG260" s="6">
        <v>0</v>
      </c>
      <c r="EH260" s="6">
        <v>0</v>
      </c>
      <c r="EI260" s="6">
        <v>0</v>
      </c>
      <c r="EJ260" s="6">
        <v>0</v>
      </c>
      <c r="EK260" s="6">
        <v>0</v>
      </c>
      <c r="EL260" s="6">
        <v>0</v>
      </c>
      <c r="EM260" s="6">
        <v>0</v>
      </c>
      <c r="EN260" s="6">
        <v>0</v>
      </c>
      <c r="EO260" s="6">
        <v>0</v>
      </c>
      <c r="EP260" s="6">
        <v>0</v>
      </c>
      <c r="EQ260" s="6">
        <v>0</v>
      </c>
      <c r="ER260" s="6">
        <v>0</v>
      </c>
      <c r="ES260" s="6">
        <v>0</v>
      </c>
      <c r="ET260" s="6">
        <v>0</v>
      </c>
      <c r="EU260" s="6">
        <v>0</v>
      </c>
      <c r="EV260" s="7">
        <v>0</v>
      </c>
      <c r="EW260" s="6">
        <v>0</v>
      </c>
      <c r="EX260" s="6">
        <v>0</v>
      </c>
      <c r="EY260" s="6">
        <v>0</v>
      </c>
      <c r="EZ260" s="6">
        <v>0</v>
      </c>
      <c r="FA260" s="6">
        <v>0</v>
      </c>
      <c r="FB260" s="6">
        <v>0</v>
      </c>
      <c r="FC260" s="6">
        <v>0</v>
      </c>
      <c r="FD260" s="6">
        <v>0</v>
      </c>
      <c r="FE260" s="6">
        <v>0</v>
      </c>
      <c r="FF260" s="6">
        <v>0</v>
      </c>
      <c r="FG260" s="6">
        <v>0</v>
      </c>
      <c r="FH260" s="6">
        <v>0</v>
      </c>
      <c r="FI260" s="6">
        <v>0</v>
      </c>
      <c r="FJ260" s="6">
        <v>0</v>
      </c>
      <c r="FK260" s="6">
        <v>0</v>
      </c>
      <c r="FL260" s="6">
        <v>0</v>
      </c>
      <c r="FM260" s="6">
        <v>0</v>
      </c>
      <c r="FN260" s="6">
        <v>0</v>
      </c>
      <c r="FO260" s="6">
        <v>0</v>
      </c>
      <c r="FP260" s="6">
        <v>0</v>
      </c>
      <c r="FQ260" s="7">
        <v>0</v>
      </c>
      <c r="FR260" s="6">
        <v>0</v>
      </c>
      <c r="FS260" s="6">
        <v>0</v>
      </c>
      <c r="FT260" s="6">
        <v>0</v>
      </c>
      <c r="FU260" s="6">
        <v>0</v>
      </c>
      <c r="FV260" s="6">
        <v>0</v>
      </c>
      <c r="FW260" s="6">
        <v>0</v>
      </c>
      <c r="FX260" s="6">
        <v>0</v>
      </c>
      <c r="FY260" s="6">
        <v>0</v>
      </c>
      <c r="FZ260" s="6">
        <v>0</v>
      </c>
      <c r="GA260" s="6">
        <v>0</v>
      </c>
      <c r="GB260" s="6">
        <v>0</v>
      </c>
      <c r="GC260" s="6">
        <v>0</v>
      </c>
      <c r="GD260" s="6">
        <v>0</v>
      </c>
      <c r="GE260" s="6">
        <v>0</v>
      </c>
      <c r="GF260" s="6">
        <v>0</v>
      </c>
      <c r="GG260" s="6">
        <v>0</v>
      </c>
      <c r="GH260" s="6">
        <v>0</v>
      </c>
      <c r="GI260" s="6">
        <v>0</v>
      </c>
      <c r="GJ260" s="6">
        <v>0</v>
      </c>
      <c r="GK260" s="6">
        <v>0</v>
      </c>
      <c r="GL260" s="7">
        <v>0</v>
      </c>
      <c r="GM260" s="6">
        <v>0</v>
      </c>
      <c r="GN260" s="6">
        <v>0</v>
      </c>
      <c r="GO260" s="6">
        <v>0</v>
      </c>
      <c r="GP260" s="6">
        <v>0</v>
      </c>
      <c r="GQ260" s="6">
        <v>0</v>
      </c>
      <c r="GR260" s="6">
        <v>0</v>
      </c>
      <c r="GS260" s="6">
        <v>0</v>
      </c>
      <c r="GT260" s="6">
        <v>0</v>
      </c>
      <c r="GU260" s="6">
        <v>0</v>
      </c>
      <c r="GV260" s="6">
        <v>0</v>
      </c>
      <c r="GW260" s="6">
        <v>0</v>
      </c>
      <c r="GX260" s="6">
        <v>0</v>
      </c>
      <c r="GY260" s="6">
        <v>0</v>
      </c>
      <c r="GZ260" s="6">
        <v>0</v>
      </c>
      <c r="HA260" s="6">
        <v>0</v>
      </c>
      <c r="HB260" s="6">
        <v>0</v>
      </c>
      <c r="HC260" s="6">
        <v>0</v>
      </c>
      <c r="HD260" s="6">
        <v>0</v>
      </c>
      <c r="HE260" s="6">
        <v>0</v>
      </c>
      <c r="HF260" s="6">
        <v>0</v>
      </c>
      <c r="HG260" s="7">
        <v>0</v>
      </c>
      <c r="HH260" s="6">
        <v>0</v>
      </c>
      <c r="HI260" s="6">
        <v>0</v>
      </c>
      <c r="HJ260" s="6">
        <v>0</v>
      </c>
      <c r="HK260" s="6">
        <v>0</v>
      </c>
      <c r="HL260" s="6">
        <v>0</v>
      </c>
      <c r="HM260" s="6">
        <v>0</v>
      </c>
      <c r="HN260" s="6">
        <v>0</v>
      </c>
      <c r="HO260" s="6">
        <v>0</v>
      </c>
      <c r="HP260" s="6">
        <v>0</v>
      </c>
      <c r="HQ260" s="6">
        <v>0</v>
      </c>
      <c r="HR260" s="6">
        <v>0</v>
      </c>
      <c r="HS260" s="6">
        <v>0</v>
      </c>
      <c r="HT260" s="6">
        <v>0</v>
      </c>
      <c r="HU260" s="6">
        <v>0</v>
      </c>
      <c r="HV260" s="6">
        <v>0</v>
      </c>
      <c r="HW260" s="6">
        <v>0</v>
      </c>
      <c r="HX260" s="6">
        <v>0</v>
      </c>
      <c r="HY260" s="6">
        <v>0</v>
      </c>
      <c r="HZ260" s="6">
        <v>0</v>
      </c>
      <c r="IA260" s="6">
        <v>0</v>
      </c>
      <c r="IB260" s="7">
        <v>0</v>
      </c>
    </row>
    <row r="261" spans="3:236" ht="14">
      <c r="C261" s="5" t="s">
        <v>267</v>
      </c>
      <c r="D261" s="6">
        <v>1609738</v>
      </c>
      <c r="E261" s="6">
        <v>1100142</v>
      </c>
      <c r="F261" s="6">
        <v>1263838</v>
      </c>
      <c r="G261" s="6">
        <v>1343067</v>
      </c>
      <c r="H261" s="6">
        <v>1223863</v>
      </c>
      <c r="I261" s="6">
        <v>1372109</v>
      </c>
      <c r="J261" s="6">
        <v>1998903</v>
      </c>
      <c r="K261" s="6">
        <v>1390443</v>
      </c>
      <c r="L261" s="19">
        <v>1310321</v>
      </c>
      <c r="M261" s="17"/>
      <c r="N261" s="18"/>
      <c r="O261" s="6">
        <v>1311087</v>
      </c>
      <c r="P261" s="6">
        <v>1296990</v>
      </c>
      <c r="Q261" s="6">
        <v>1272212</v>
      </c>
      <c r="R261" s="6">
        <v>1181960</v>
      </c>
      <c r="S261" s="6">
        <v>1167393</v>
      </c>
      <c r="T261" s="6">
        <v>923054</v>
      </c>
      <c r="U261" s="6">
        <v>1091661</v>
      </c>
      <c r="V261" s="6">
        <v>1311995</v>
      </c>
      <c r="W261" s="6">
        <v>1220403</v>
      </c>
      <c r="X261" s="6">
        <v>1224671</v>
      </c>
      <c r="Y261" s="6">
        <v>1366142</v>
      </c>
      <c r="Z261" s="7">
        <v>1298999.6000000001</v>
      </c>
      <c r="AA261" s="6">
        <v>22697359</v>
      </c>
      <c r="AB261" s="6">
        <v>20508020</v>
      </c>
      <c r="AC261" s="6">
        <v>21704205</v>
      </c>
      <c r="AD261" s="6">
        <v>22044331</v>
      </c>
      <c r="AE261" s="6">
        <v>24124012</v>
      </c>
      <c r="AF261" s="6">
        <v>24778745</v>
      </c>
      <c r="AG261" s="6">
        <v>25415053</v>
      </c>
      <c r="AH261" s="6">
        <v>23266348</v>
      </c>
      <c r="AI261" s="6">
        <v>24043698</v>
      </c>
      <c r="AJ261" s="6">
        <v>23596251</v>
      </c>
      <c r="AK261" s="6">
        <v>23710570</v>
      </c>
      <c r="AL261" s="6">
        <v>23378877</v>
      </c>
      <c r="AM261" s="6">
        <v>21888567</v>
      </c>
      <c r="AN261" s="6">
        <v>21925724</v>
      </c>
      <c r="AO261" s="6">
        <v>15777123</v>
      </c>
      <c r="AP261" s="6">
        <v>21406417</v>
      </c>
      <c r="AQ261" s="6">
        <v>31192664</v>
      </c>
      <c r="AR261" s="6">
        <v>37433658</v>
      </c>
      <c r="AS261" s="6">
        <v>32780265</v>
      </c>
      <c r="AT261" s="6">
        <v>32509606</v>
      </c>
      <c r="AU261" s="7">
        <v>24709074.649999999</v>
      </c>
      <c r="AV261" s="6">
        <v>2470376</v>
      </c>
      <c r="AW261" s="6">
        <v>1451184</v>
      </c>
      <c r="AX261" s="6">
        <v>1778576</v>
      </c>
      <c r="AY261" s="6">
        <v>1937034</v>
      </c>
      <c r="AZ261" s="6">
        <v>1698622</v>
      </c>
      <c r="BA261" s="6">
        <v>1995120</v>
      </c>
      <c r="BB261" s="6">
        <v>3248711</v>
      </c>
      <c r="BC261" s="6">
        <v>2031784</v>
      </c>
      <c r="BD261" s="6">
        <v>1871537</v>
      </c>
      <c r="BE261" s="6">
        <v>1873074</v>
      </c>
      <c r="BF261" s="6">
        <v>1844880</v>
      </c>
      <c r="BG261" s="6">
        <v>1795325</v>
      </c>
      <c r="BH261" s="6">
        <v>1614820</v>
      </c>
      <c r="BI261" s="6">
        <v>1585686</v>
      </c>
      <c r="BJ261" s="6">
        <v>1097008</v>
      </c>
      <c r="BK261" s="6">
        <v>1434222</v>
      </c>
      <c r="BL261" s="6">
        <v>1874890</v>
      </c>
      <c r="BM261" s="6">
        <v>1691708</v>
      </c>
      <c r="BN261" s="6">
        <v>1700244</v>
      </c>
      <c r="BO261" s="6">
        <v>2357736</v>
      </c>
      <c r="BP261" s="7">
        <v>1867626.85</v>
      </c>
      <c r="BQ261" s="6">
        <v>13607722</v>
      </c>
      <c r="BR261" s="6">
        <v>12864086</v>
      </c>
      <c r="BS261" s="6">
        <v>13333379</v>
      </c>
      <c r="BT261" s="6">
        <v>13650354</v>
      </c>
      <c r="BU261" s="6">
        <v>14616685</v>
      </c>
      <c r="BV261" s="6">
        <v>14760781</v>
      </c>
      <c r="BW261" s="6">
        <v>13378622</v>
      </c>
      <c r="BX261" s="6">
        <v>14062654</v>
      </c>
      <c r="BY261" s="6">
        <v>14519918</v>
      </c>
      <c r="BZ261" s="6">
        <v>14356008</v>
      </c>
      <c r="CA261" s="6">
        <v>14314581</v>
      </c>
      <c r="CB261" s="6">
        <v>14191393</v>
      </c>
      <c r="CC261" s="6">
        <v>13546615</v>
      </c>
      <c r="CD261" s="6">
        <v>13637475</v>
      </c>
      <c r="CE261" s="6">
        <v>11122739</v>
      </c>
      <c r="CF261" s="6">
        <v>13449167</v>
      </c>
      <c r="CG261" s="6">
        <v>20303533</v>
      </c>
      <c r="CH261" s="6">
        <v>23230011</v>
      </c>
      <c r="CI261" s="6">
        <v>21332591</v>
      </c>
      <c r="CJ261" s="6">
        <v>21129597</v>
      </c>
      <c r="CK261" s="7">
        <v>15270395.550000001</v>
      </c>
      <c r="CL261" s="6">
        <v>0</v>
      </c>
      <c r="CM261" s="6">
        <v>0</v>
      </c>
      <c r="CN261" s="6">
        <v>0</v>
      </c>
      <c r="CO261" s="6">
        <v>0</v>
      </c>
      <c r="CP261" s="6">
        <v>0</v>
      </c>
      <c r="CQ261" s="6">
        <v>0</v>
      </c>
      <c r="CR261" s="6">
        <v>0</v>
      </c>
      <c r="CS261" s="6">
        <v>0</v>
      </c>
      <c r="CT261" s="6">
        <v>0</v>
      </c>
      <c r="CU261" s="6">
        <v>0</v>
      </c>
      <c r="CV261" s="6">
        <v>0</v>
      </c>
      <c r="CW261" s="6">
        <v>0</v>
      </c>
      <c r="CX261" s="6">
        <v>0</v>
      </c>
      <c r="CY261" s="6">
        <v>0</v>
      </c>
      <c r="CZ261" s="6">
        <v>0</v>
      </c>
      <c r="DA261" s="6">
        <v>0</v>
      </c>
      <c r="DB261" s="6">
        <v>0</v>
      </c>
      <c r="DC261" s="6">
        <v>0</v>
      </c>
      <c r="DD261" s="6">
        <v>0</v>
      </c>
      <c r="DE261" s="6">
        <v>0</v>
      </c>
      <c r="DF261" s="7">
        <v>0</v>
      </c>
      <c r="DG261" s="6">
        <v>0</v>
      </c>
      <c r="DH261" s="6">
        <v>0</v>
      </c>
      <c r="DI261" s="6">
        <v>0</v>
      </c>
      <c r="DJ261" s="6">
        <v>0</v>
      </c>
      <c r="DK261" s="6">
        <v>0</v>
      </c>
      <c r="DL261" s="6">
        <v>0</v>
      </c>
      <c r="DM261" s="6">
        <v>0</v>
      </c>
      <c r="DN261" s="6">
        <v>0</v>
      </c>
      <c r="DO261" s="6">
        <v>0</v>
      </c>
      <c r="DP261" s="6">
        <v>0</v>
      </c>
      <c r="DQ261" s="6">
        <v>0</v>
      </c>
      <c r="DR261" s="6">
        <v>0</v>
      </c>
      <c r="DS261" s="6">
        <v>0</v>
      </c>
      <c r="DT261" s="6">
        <v>0</v>
      </c>
      <c r="DU261" s="6">
        <v>0</v>
      </c>
      <c r="DV261" s="6">
        <v>0</v>
      </c>
      <c r="DW261" s="6">
        <v>0</v>
      </c>
      <c r="DX261" s="6">
        <v>0</v>
      </c>
      <c r="DY261" s="6">
        <v>0</v>
      </c>
      <c r="DZ261" s="6">
        <v>0</v>
      </c>
      <c r="EA261" s="7">
        <v>0</v>
      </c>
      <c r="EB261" s="6">
        <v>0</v>
      </c>
      <c r="EC261" s="6">
        <v>0</v>
      </c>
      <c r="ED261" s="6">
        <v>0</v>
      </c>
      <c r="EE261" s="6">
        <v>0</v>
      </c>
      <c r="EF261" s="6">
        <v>0</v>
      </c>
      <c r="EG261" s="6">
        <v>0</v>
      </c>
      <c r="EH261" s="6">
        <v>0</v>
      </c>
      <c r="EI261" s="6">
        <v>0</v>
      </c>
      <c r="EJ261" s="6">
        <v>0</v>
      </c>
      <c r="EK261" s="6">
        <v>0</v>
      </c>
      <c r="EL261" s="6">
        <v>0</v>
      </c>
      <c r="EM261" s="6">
        <v>0</v>
      </c>
      <c r="EN261" s="6">
        <v>0</v>
      </c>
      <c r="EO261" s="6">
        <v>0</v>
      </c>
      <c r="EP261" s="6">
        <v>0</v>
      </c>
      <c r="EQ261" s="6">
        <v>0</v>
      </c>
      <c r="ER261" s="6">
        <v>0</v>
      </c>
      <c r="ES261" s="6">
        <v>0</v>
      </c>
      <c r="ET261" s="6">
        <v>0</v>
      </c>
      <c r="EU261" s="6">
        <v>0</v>
      </c>
      <c r="EV261" s="7">
        <v>0</v>
      </c>
      <c r="EW261" s="6">
        <v>0</v>
      </c>
      <c r="EX261" s="6">
        <v>0</v>
      </c>
      <c r="EY261" s="6">
        <v>0</v>
      </c>
      <c r="EZ261" s="6">
        <v>0</v>
      </c>
      <c r="FA261" s="6">
        <v>0</v>
      </c>
      <c r="FB261" s="6">
        <v>0</v>
      </c>
      <c r="FC261" s="6">
        <v>0</v>
      </c>
      <c r="FD261" s="6">
        <v>0</v>
      </c>
      <c r="FE261" s="6">
        <v>0</v>
      </c>
      <c r="FF261" s="6">
        <v>0</v>
      </c>
      <c r="FG261" s="6">
        <v>0</v>
      </c>
      <c r="FH261" s="6">
        <v>0</v>
      </c>
      <c r="FI261" s="6">
        <v>0</v>
      </c>
      <c r="FJ261" s="6">
        <v>0</v>
      </c>
      <c r="FK261" s="6">
        <v>0</v>
      </c>
      <c r="FL261" s="6">
        <v>0</v>
      </c>
      <c r="FM261" s="6">
        <v>0</v>
      </c>
      <c r="FN261" s="6">
        <v>0</v>
      </c>
      <c r="FO261" s="6">
        <v>0</v>
      </c>
      <c r="FP261" s="6">
        <v>0</v>
      </c>
      <c r="FQ261" s="7">
        <v>0</v>
      </c>
      <c r="FR261" s="6">
        <v>0</v>
      </c>
      <c r="FS261" s="6">
        <v>0</v>
      </c>
      <c r="FT261" s="6">
        <v>0</v>
      </c>
      <c r="FU261" s="6">
        <v>0</v>
      </c>
      <c r="FV261" s="6">
        <v>0</v>
      </c>
      <c r="FW261" s="6">
        <v>0</v>
      </c>
      <c r="FX261" s="6">
        <v>0</v>
      </c>
      <c r="FY261" s="6">
        <v>0</v>
      </c>
      <c r="FZ261" s="6">
        <v>0</v>
      </c>
      <c r="GA261" s="6">
        <v>0</v>
      </c>
      <c r="GB261" s="6">
        <v>0</v>
      </c>
      <c r="GC261" s="6">
        <v>0</v>
      </c>
      <c r="GD261" s="6">
        <v>0</v>
      </c>
      <c r="GE261" s="6">
        <v>0</v>
      </c>
      <c r="GF261" s="6">
        <v>0</v>
      </c>
      <c r="GG261" s="6">
        <v>0</v>
      </c>
      <c r="GH261" s="6">
        <v>0</v>
      </c>
      <c r="GI261" s="6">
        <v>0</v>
      </c>
      <c r="GJ261" s="6">
        <v>0</v>
      </c>
      <c r="GK261" s="6">
        <v>0</v>
      </c>
      <c r="GL261" s="7">
        <v>0</v>
      </c>
      <c r="GM261" s="6">
        <v>0</v>
      </c>
      <c r="GN261" s="6">
        <v>0</v>
      </c>
      <c r="GO261" s="6">
        <v>0</v>
      </c>
      <c r="GP261" s="6">
        <v>0</v>
      </c>
      <c r="GQ261" s="6">
        <v>0</v>
      </c>
      <c r="GR261" s="6">
        <v>0</v>
      </c>
      <c r="GS261" s="6">
        <v>0</v>
      </c>
      <c r="GT261" s="6">
        <v>0</v>
      </c>
      <c r="GU261" s="6">
        <v>0</v>
      </c>
      <c r="GV261" s="6">
        <v>0</v>
      </c>
      <c r="GW261" s="6">
        <v>0</v>
      </c>
      <c r="GX261" s="6">
        <v>0</v>
      </c>
      <c r="GY261" s="6">
        <v>0</v>
      </c>
      <c r="GZ261" s="6">
        <v>0</v>
      </c>
      <c r="HA261" s="6">
        <v>0</v>
      </c>
      <c r="HB261" s="6">
        <v>0</v>
      </c>
      <c r="HC261" s="6">
        <v>0</v>
      </c>
      <c r="HD261" s="6">
        <v>0</v>
      </c>
      <c r="HE261" s="6">
        <v>0</v>
      </c>
      <c r="HF261" s="6">
        <v>0</v>
      </c>
      <c r="HG261" s="7">
        <v>0</v>
      </c>
      <c r="HH261" s="6">
        <v>0</v>
      </c>
      <c r="HI261" s="6">
        <v>0</v>
      </c>
      <c r="HJ261" s="6">
        <v>0</v>
      </c>
      <c r="HK261" s="6">
        <v>0</v>
      </c>
      <c r="HL261" s="6">
        <v>0</v>
      </c>
      <c r="HM261" s="6">
        <v>0</v>
      </c>
      <c r="HN261" s="6">
        <v>0</v>
      </c>
      <c r="HO261" s="6">
        <v>0</v>
      </c>
      <c r="HP261" s="6">
        <v>0</v>
      </c>
      <c r="HQ261" s="6">
        <v>0</v>
      </c>
      <c r="HR261" s="6">
        <v>0</v>
      </c>
      <c r="HS261" s="6">
        <v>0</v>
      </c>
      <c r="HT261" s="6">
        <v>0</v>
      </c>
      <c r="HU261" s="6">
        <v>0</v>
      </c>
      <c r="HV261" s="6">
        <v>0</v>
      </c>
      <c r="HW261" s="6">
        <v>0</v>
      </c>
      <c r="HX261" s="6">
        <v>0</v>
      </c>
      <c r="HY261" s="6">
        <v>0</v>
      </c>
      <c r="HZ261" s="6">
        <v>0</v>
      </c>
      <c r="IA261" s="6">
        <v>0</v>
      </c>
      <c r="IB261" s="7">
        <v>0</v>
      </c>
    </row>
    <row r="262" spans="3:236" ht="14">
      <c r="C262" s="5" t="s">
        <v>268</v>
      </c>
      <c r="D262" s="8"/>
      <c r="E262" s="8"/>
      <c r="F262" s="8"/>
      <c r="G262" s="8"/>
      <c r="H262" s="6">
        <v>1938</v>
      </c>
      <c r="I262" s="6">
        <v>0</v>
      </c>
      <c r="J262" s="8"/>
      <c r="K262" s="8"/>
      <c r="L262" s="19">
        <v>1239</v>
      </c>
      <c r="M262" s="17"/>
      <c r="N262" s="18"/>
      <c r="O262" s="6">
        <v>6774</v>
      </c>
      <c r="P262" s="6">
        <v>3683</v>
      </c>
      <c r="Q262" s="6">
        <v>3242</v>
      </c>
      <c r="R262" s="6">
        <v>3006</v>
      </c>
      <c r="S262" s="6">
        <v>8716</v>
      </c>
      <c r="T262" s="6">
        <v>10440</v>
      </c>
      <c r="U262" s="6">
        <v>17919</v>
      </c>
      <c r="V262" s="6">
        <v>13953</v>
      </c>
      <c r="W262" s="6">
        <v>13892</v>
      </c>
      <c r="X262" s="6">
        <v>28892</v>
      </c>
      <c r="Y262" s="6">
        <v>69468</v>
      </c>
      <c r="Z262" s="7">
        <v>13083</v>
      </c>
      <c r="AA262" s="8"/>
      <c r="AB262" s="8"/>
      <c r="AC262" s="8"/>
      <c r="AD262" s="8"/>
      <c r="AE262" s="6">
        <v>0</v>
      </c>
      <c r="AF262" s="6">
        <v>0</v>
      </c>
      <c r="AG262" s="8"/>
      <c r="AH262" s="8"/>
      <c r="AI262" s="6">
        <v>0</v>
      </c>
      <c r="AJ262" s="6">
        <v>0</v>
      </c>
      <c r="AK262" s="6">
        <v>0</v>
      </c>
      <c r="AL262" s="6">
        <v>0</v>
      </c>
      <c r="AM262" s="6">
        <v>0</v>
      </c>
      <c r="AN262" s="6">
        <v>0</v>
      </c>
      <c r="AO262" s="6">
        <v>0</v>
      </c>
      <c r="AP262" s="6">
        <v>0</v>
      </c>
      <c r="AQ262" s="6">
        <v>0</v>
      </c>
      <c r="AR262" s="6">
        <v>0</v>
      </c>
      <c r="AS262" s="6">
        <v>0</v>
      </c>
      <c r="AT262" s="6">
        <v>0</v>
      </c>
      <c r="AU262" s="7">
        <v>0</v>
      </c>
      <c r="AV262" s="8"/>
      <c r="AW262" s="8"/>
      <c r="AX262" s="8"/>
      <c r="AY262" s="8"/>
      <c r="AZ262" s="6">
        <v>3874</v>
      </c>
      <c r="BA262" s="6">
        <v>0</v>
      </c>
      <c r="BB262" s="8"/>
      <c r="BC262" s="8"/>
      <c r="BD262" s="6">
        <v>2475</v>
      </c>
      <c r="BE262" s="6">
        <v>13548</v>
      </c>
      <c r="BF262" s="6">
        <v>7362</v>
      </c>
      <c r="BG262" s="6">
        <v>6488</v>
      </c>
      <c r="BH262" s="6">
        <v>6014</v>
      </c>
      <c r="BI262" s="6">
        <v>17431</v>
      </c>
      <c r="BJ262" s="6">
        <v>20880</v>
      </c>
      <c r="BK262" s="6">
        <v>35838</v>
      </c>
      <c r="BL262" s="6">
        <v>27903</v>
      </c>
      <c r="BM262" s="6">
        <v>27786</v>
      </c>
      <c r="BN262" s="6">
        <v>57783</v>
      </c>
      <c r="BO262" s="6">
        <v>138934</v>
      </c>
      <c r="BP262" s="7">
        <v>26165.428571428602</v>
      </c>
      <c r="BQ262" s="8"/>
      <c r="BR262" s="8"/>
      <c r="BS262" s="8"/>
      <c r="BT262" s="8"/>
      <c r="BU262" s="6">
        <v>0</v>
      </c>
      <c r="BV262" s="6">
        <v>0</v>
      </c>
      <c r="BW262" s="8"/>
      <c r="BX262" s="8"/>
      <c r="BY262" s="6">
        <v>0</v>
      </c>
      <c r="BZ262" s="6">
        <v>0</v>
      </c>
      <c r="CA262" s="6">
        <v>0</v>
      </c>
      <c r="CB262" s="6">
        <v>0</v>
      </c>
      <c r="CC262" s="6">
        <v>0</v>
      </c>
      <c r="CD262" s="6">
        <v>0</v>
      </c>
      <c r="CE262" s="6">
        <v>0</v>
      </c>
      <c r="CF262" s="6">
        <v>0</v>
      </c>
      <c r="CG262" s="6">
        <v>0</v>
      </c>
      <c r="CH262" s="6">
        <v>0</v>
      </c>
      <c r="CI262" s="6">
        <v>0</v>
      </c>
      <c r="CJ262" s="6">
        <v>0</v>
      </c>
      <c r="CK262" s="7">
        <v>0</v>
      </c>
      <c r="CL262" s="8"/>
      <c r="CM262" s="8"/>
      <c r="CN262" s="8"/>
      <c r="CO262" s="8"/>
      <c r="CP262" s="6">
        <v>0</v>
      </c>
      <c r="CQ262" s="6">
        <v>0</v>
      </c>
      <c r="CR262" s="8"/>
      <c r="CS262" s="8"/>
      <c r="CT262" s="6">
        <v>0</v>
      </c>
      <c r="CU262" s="6">
        <v>0</v>
      </c>
      <c r="CV262" s="6">
        <v>0</v>
      </c>
      <c r="CW262" s="6">
        <v>0</v>
      </c>
      <c r="CX262" s="6">
        <v>0</v>
      </c>
      <c r="CY262" s="6">
        <v>0</v>
      </c>
      <c r="CZ262" s="6">
        <v>0</v>
      </c>
      <c r="DA262" s="6">
        <v>0</v>
      </c>
      <c r="DB262" s="6">
        <v>0</v>
      </c>
      <c r="DC262" s="6">
        <v>0</v>
      </c>
      <c r="DD262" s="6">
        <v>0</v>
      </c>
      <c r="DE262" s="6">
        <v>0</v>
      </c>
      <c r="DF262" s="7">
        <v>0</v>
      </c>
      <c r="DG262" s="8"/>
      <c r="DH262" s="8"/>
      <c r="DI262" s="8"/>
      <c r="DJ262" s="8"/>
      <c r="DK262" s="6">
        <v>0</v>
      </c>
      <c r="DL262" s="6">
        <v>0</v>
      </c>
      <c r="DM262" s="8"/>
      <c r="DN262" s="8"/>
      <c r="DO262" s="6">
        <v>0</v>
      </c>
      <c r="DP262" s="6">
        <v>0</v>
      </c>
      <c r="DQ262" s="6">
        <v>0</v>
      </c>
      <c r="DR262" s="6">
        <v>0</v>
      </c>
      <c r="DS262" s="6">
        <v>0</v>
      </c>
      <c r="DT262" s="6">
        <v>0</v>
      </c>
      <c r="DU262" s="6">
        <v>0</v>
      </c>
      <c r="DV262" s="6">
        <v>0</v>
      </c>
      <c r="DW262" s="6">
        <v>0</v>
      </c>
      <c r="DX262" s="6">
        <v>0</v>
      </c>
      <c r="DY262" s="6">
        <v>0</v>
      </c>
      <c r="DZ262" s="6">
        <v>0</v>
      </c>
      <c r="EA262" s="7">
        <v>0</v>
      </c>
      <c r="EB262" s="8"/>
      <c r="EC262" s="8"/>
      <c r="ED262" s="8"/>
      <c r="EE262" s="8"/>
      <c r="EF262" s="6">
        <v>0</v>
      </c>
      <c r="EG262" s="6">
        <v>0</v>
      </c>
      <c r="EH262" s="8"/>
      <c r="EI262" s="8"/>
      <c r="EJ262" s="6">
        <v>0</v>
      </c>
      <c r="EK262" s="6">
        <v>0</v>
      </c>
      <c r="EL262" s="6">
        <v>0</v>
      </c>
      <c r="EM262" s="6">
        <v>0</v>
      </c>
      <c r="EN262" s="6">
        <v>0</v>
      </c>
      <c r="EO262" s="6">
        <v>0</v>
      </c>
      <c r="EP262" s="6">
        <v>0</v>
      </c>
      <c r="EQ262" s="6">
        <v>0</v>
      </c>
      <c r="ER262" s="6">
        <v>0</v>
      </c>
      <c r="ES262" s="6">
        <v>0</v>
      </c>
      <c r="ET262" s="6">
        <v>0</v>
      </c>
      <c r="EU262" s="6">
        <v>0</v>
      </c>
      <c r="EV262" s="7">
        <v>0</v>
      </c>
      <c r="EW262" s="8"/>
      <c r="EX262" s="8"/>
      <c r="EY262" s="8"/>
      <c r="EZ262" s="8"/>
      <c r="FA262" s="6">
        <v>0</v>
      </c>
      <c r="FB262" s="6">
        <v>0</v>
      </c>
      <c r="FC262" s="8"/>
      <c r="FD262" s="8"/>
      <c r="FE262" s="6">
        <v>0</v>
      </c>
      <c r="FF262" s="6">
        <v>0</v>
      </c>
      <c r="FG262" s="6">
        <v>0</v>
      </c>
      <c r="FH262" s="6">
        <v>0</v>
      </c>
      <c r="FI262" s="6">
        <v>0</v>
      </c>
      <c r="FJ262" s="6">
        <v>0</v>
      </c>
      <c r="FK262" s="6">
        <v>0</v>
      </c>
      <c r="FL262" s="6">
        <v>0</v>
      </c>
      <c r="FM262" s="6">
        <v>0</v>
      </c>
      <c r="FN262" s="6">
        <v>0</v>
      </c>
      <c r="FO262" s="6">
        <v>0</v>
      </c>
      <c r="FP262" s="6">
        <v>0</v>
      </c>
      <c r="FQ262" s="7">
        <v>0</v>
      </c>
      <c r="FR262" s="8"/>
      <c r="FS262" s="8"/>
      <c r="FT262" s="8"/>
      <c r="FU262" s="8"/>
      <c r="FV262" s="6">
        <v>0</v>
      </c>
      <c r="FW262" s="6">
        <v>0</v>
      </c>
      <c r="FX262" s="8"/>
      <c r="FY262" s="8"/>
      <c r="FZ262" s="6">
        <v>0</v>
      </c>
      <c r="GA262" s="6">
        <v>0</v>
      </c>
      <c r="GB262" s="6">
        <v>0</v>
      </c>
      <c r="GC262" s="6">
        <v>0</v>
      </c>
      <c r="GD262" s="6">
        <v>0</v>
      </c>
      <c r="GE262" s="6">
        <v>0</v>
      </c>
      <c r="GF262" s="6">
        <v>0</v>
      </c>
      <c r="GG262" s="6">
        <v>0</v>
      </c>
      <c r="GH262" s="6">
        <v>0</v>
      </c>
      <c r="GI262" s="6">
        <v>0</v>
      </c>
      <c r="GJ262" s="6">
        <v>0</v>
      </c>
      <c r="GK262" s="6">
        <v>0</v>
      </c>
      <c r="GL262" s="7">
        <v>0</v>
      </c>
      <c r="GM262" s="8"/>
      <c r="GN262" s="8"/>
      <c r="GO262" s="8"/>
      <c r="GP262" s="8"/>
      <c r="GQ262" s="6">
        <v>0</v>
      </c>
      <c r="GR262" s="6">
        <v>0</v>
      </c>
      <c r="GS262" s="8"/>
      <c r="GT262" s="8"/>
      <c r="GU262" s="6">
        <v>0</v>
      </c>
      <c r="GV262" s="6">
        <v>0</v>
      </c>
      <c r="GW262" s="6">
        <v>0</v>
      </c>
      <c r="GX262" s="6">
        <v>0</v>
      </c>
      <c r="GY262" s="6">
        <v>0</v>
      </c>
      <c r="GZ262" s="6">
        <v>0</v>
      </c>
      <c r="HA262" s="6">
        <v>0</v>
      </c>
      <c r="HB262" s="6">
        <v>0</v>
      </c>
      <c r="HC262" s="6">
        <v>0</v>
      </c>
      <c r="HD262" s="6">
        <v>0</v>
      </c>
      <c r="HE262" s="6">
        <v>0</v>
      </c>
      <c r="HF262" s="6">
        <v>0</v>
      </c>
      <c r="HG262" s="7">
        <v>0</v>
      </c>
      <c r="HH262" s="8"/>
      <c r="HI262" s="8"/>
      <c r="HJ262" s="8"/>
      <c r="HK262" s="8"/>
      <c r="HL262" s="6">
        <v>0</v>
      </c>
      <c r="HM262" s="6">
        <v>0</v>
      </c>
      <c r="HN262" s="8"/>
      <c r="HO262" s="8"/>
      <c r="HP262" s="6">
        <v>0</v>
      </c>
      <c r="HQ262" s="6">
        <v>0</v>
      </c>
      <c r="HR262" s="6">
        <v>0</v>
      </c>
      <c r="HS262" s="6">
        <v>0</v>
      </c>
      <c r="HT262" s="6">
        <v>0</v>
      </c>
      <c r="HU262" s="6">
        <v>0</v>
      </c>
      <c r="HV262" s="6">
        <v>0</v>
      </c>
      <c r="HW262" s="6">
        <v>0</v>
      </c>
      <c r="HX262" s="6">
        <v>0</v>
      </c>
      <c r="HY262" s="6">
        <v>0</v>
      </c>
      <c r="HZ262" s="6">
        <v>0</v>
      </c>
      <c r="IA262" s="6">
        <v>0</v>
      </c>
      <c r="IB262" s="7">
        <v>0</v>
      </c>
    </row>
    <row r="263" spans="3:236" ht="14">
      <c r="C263" s="5" t="s">
        <v>269</v>
      </c>
      <c r="D263" s="6">
        <v>126360</v>
      </c>
      <c r="E263" s="6">
        <v>129173</v>
      </c>
      <c r="F263" s="6">
        <v>112573</v>
      </c>
      <c r="G263" s="6">
        <v>97171</v>
      </c>
      <c r="H263" s="6">
        <v>98281</v>
      </c>
      <c r="I263" s="6">
        <v>98874</v>
      </c>
      <c r="J263" s="6">
        <v>96106</v>
      </c>
      <c r="K263" s="6">
        <v>121247</v>
      </c>
      <c r="L263" s="19">
        <v>91288</v>
      </c>
      <c r="M263" s="17"/>
      <c r="N263" s="18"/>
      <c r="O263" s="6">
        <v>88316</v>
      </c>
      <c r="P263" s="6">
        <v>91838</v>
      </c>
      <c r="Q263" s="6">
        <v>92023</v>
      </c>
      <c r="R263" s="6">
        <v>95676</v>
      </c>
      <c r="S263" s="6">
        <v>91184</v>
      </c>
      <c r="T263" s="6">
        <v>89011</v>
      </c>
      <c r="U263" s="6">
        <v>82330</v>
      </c>
      <c r="V263" s="6">
        <v>87119</v>
      </c>
      <c r="W263" s="6">
        <v>94797</v>
      </c>
      <c r="X263" s="6">
        <v>101843</v>
      </c>
      <c r="Y263" s="6">
        <v>107443</v>
      </c>
      <c r="Z263" s="7">
        <v>99632.65</v>
      </c>
      <c r="AA263" s="6">
        <v>800</v>
      </c>
      <c r="AB263" s="6">
        <v>800</v>
      </c>
      <c r="AC263" s="6">
        <v>800</v>
      </c>
      <c r="AD263" s="6">
        <v>800</v>
      </c>
      <c r="AE263" s="6">
        <v>800</v>
      </c>
      <c r="AF263" s="6">
        <v>800</v>
      </c>
      <c r="AG263" s="6">
        <v>800</v>
      </c>
      <c r="AH263" s="6">
        <v>800</v>
      </c>
      <c r="AI263" s="6">
        <v>800</v>
      </c>
      <c r="AJ263" s="6">
        <v>800</v>
      </c>
      <c r="AK263" s="6">
        <v>800</v>
      </c>
      <c r="AL263" s="6">
        <v>800</v>
      </c>
      <c r="AM263" s="6">
        <v>800</v>
      </c>
      <c r="AN263" s="6">
        <v>800</v>
      </c>
      <c r="AO263" s="6">
        <v>800</v>
      </c>
      <c r="AP263" s="6">
        <v>800</v>
      </c>
      <c r="AQ263" s="6">
        <v>800</v>
      </c>
      <c r="AR263" s="6">
        <v>800</v>
      </c>
      <c r="AS263" s="6">
        <v>800</v>
      </c>
      <c r="AT263" s="6">
        <v>800</v>
      </c>
      <c r="AU263" s="7">
        <v>800</v>
      </c>
      <c r="AV263" s="6">
        <v>692681</v>
      </c>
      <c r="AW263" s="6">
        <v>718412</v>
      </c>
      <c r="AX263" s="6">
        <v>637017</v>
      </c>
      <c r="AY263" s="6">
        <v>566744</v>
      </c>
      <c r="AZ263" s="6">
        <v>562515</v>
      </c>
      <c r="BA263" s="6">
        <v>563218</v>
      </c>
      <c r="BB263" s="6">
        <v>545115</v>
      </c>
      <c r="BC263" s="6">
        <v>658255</v>
      </c>
      <c r="BD263" s="6">
        <v>502899</v>
      </c>
      <c r="BE263" s="6">
        <v>513225</v>
      </c>
      <c r="BF263" s="6">
        <v>522701</v>
      </c>
      <c r="BG263" s="6">
        <v>530639</v>
      </c>
      <c r="BH263" s="6">
        <v>535752</v>
      </c>
      <c r="BI263" s="6">
        <v>531598</v>
      </c>
      <c r="BJ263" s="6">
        <v>526174</v>
      </c>
      <c r="BK263" s="6">
        <v>488314</v>
      </c>
      <c r="BL263" s="6">
        <v>526601</v>
      </c>
      <c r="BM263" s="6">
        <v>563125</v>
      </c>
      <c r="BN263" s="6">
        <v>585933</v>
      </c>
      <c r="BO263" s="6">
        <v>618150</v>
      </c>
      <c r="BP263" s="7">
        <v>569453.4</v>
      </c>
      <c r="BQ263" s="6">
        <v>400</v>
      </c>
      <c r="BR263" s="6">
        <v>400</v>
      </c>
      <c r="BS263" s="6">
        <v>400</v>
      </c>
      <c r="BT263" s="6">
        <v>400</v>
      </c>
      <c r="BU263" s="6">
        <v>400</v>
      </c>
      <c r="BV263" s="6">
        <v>400</v>
      </c>
      <c r="BW263" s="6">
        <v>400</v>
      </c>
      <c r="BX263" s="6">
        <v>400</v>
      </c>
      <c r="BY263" s="6">
        <v>400</v>
      </c>
      <c r="BZ263" s="6">
        <v>400</v>
      </c>
      <c r="CA263" s="6">
        <v>400</v>
      </c>
      <c r="CB263" s="6">
        <v>400</v>
      </c>
      <c r="CC263" s="6">
        <v>400</v>
      </c>
      <c r="CD263" s="6">
        <v>400</v>
      </c>
      <c r="CE263" s="6">
        <v>400</v>
      </c>
      <c r="CF263" s="6">
        <v>400</v>
      </c>
      <c r="CG263" s="6">
        <v>400</v>
      </c>
      <c r="CH263" s="6">
        <v>400</v>
      </c>
      <c r="CI263" s="6">
        <v>400</v>
      </c>
      <c r="CJ263" s="6">
        <v>400</v>
      </c>
      <c r="CK263" s="7">
        <v>400</v>
      </c>
      <c r="CL263" s="6">
        <v>0</v>
      </c>
      <c r="CM263" s="6">
        <v>0</v>
      </c>
      <c r="CN263" s="6">
        <v>0</v>
      </c>
      <c r="CO263" s="6">
        <v>0</v>
      </c>
      <c r="CP263" s="6">
        <v>0</v>
      </c>
      <c r="CQ263" s="6">
        <v>0</v>
      </c>
      <c r="CR263" s="6">
        <v>0</v>
      </c>
      <c r="CS263" s="6">
        <v>0</v>
      </c>
      <c r="CT263" s="6">
        <v>0</v>
      </c>
      <c r="CU263" s="6">
        <v>0</v>
      </c>
      <c r="CV263" s="6">
        <v>0</v>
      </c>
      <c r="CW263" s="6">
        <v>0</v>
      </c>
      <c r="CX263" s="6">
        <v>0</v>
      </c>
      <c r="CY263" s="6">
        <v>0</v>
      </c>
      <c r="CZ263" s="6">
        <v>0</v>
      </c>
      <c r="DA263" s="6">
        <v>0</v>
      </c>
      <c r="DB263" s="6">
        <v>0</v>
      </c>
      <c r="DC263" s="6">
        <v>0</v>
      </c>
      <c r="DD263" s="6">
        <v>0</v>
      </c>
      <c r="DE263" s="6">
        <v>0</v>
      </c>
      <c r="DF263" s="7">
        <v>0</v>
      </c>
      <c r="DG263" s="6">
        <v>0</v>
      </c>
      <c r="DH263" s="6">
        <v>0</v>
      </c>
      <c r="DI263" s="6">
        <v>0</v>
      </c>
      <c r="DJ263" s="6">
        <v>0</v>
      </c>
      <c r="DK263" s="6">
        <v>0</v>
      </c>
      <c r="DL263" s="6">
        <v>0</v>
      </c>
      <c r="DM263" s="6">
        <v>0</v>
      </c>
      <c r="DN263" s="6">
        <v>0</v>
      </c>
      <c r="DO263" s="6">
        <v>0</v>
      </c>
      <c r="DP263" s="6">
        <v>0</v>
      </c>
      <c r="DQ263" s="6">
        <v>0</v>
      </c>
      <c r="DR263" s="6">
        <v>0</v>
      </c>
      <c r="DS263" s="6">
        <v>0</v>
      </c>
      <c r="DT263" s="6">
        <v>0</v>
      </c>
      <c r="DU263" s="6">
        <v>0</v>
      </c>
      <c r="DV263" s="6">
        <v>0</v>
      </c>
      <c r="DW263" s="6">
        <v>0</v>
      </c>
      <c r="DX263" s="6">
        <v>0</v>
      </c>
      <c r="DY263" s="6">
        <v>0</v>
      </c>
      <c r="DZ263" s="6">
        <v>0</v>
      </c>
      <c r="EA263" s="7">
        <v>0</v>
      </c>
      <c r="EB263" s="6">
        <v>4155</v>
      </c>
      <c r="EC263" s="6">
        <v>4609</v>
      </c>
      <c r="ED263" s="6">
        <v>4299</v>
      </c>
      <c r="EE263" s="6">
        <v>4511</v>
      </c>
      <c r="EF263" s="6">
        <v>4111</v>
      </c>
      <c r="EG263" s="6">
        <v>4613</v>
      </c>
      <c r="EH263" s="6">
        <v>3962</v>
      </c>
      <c r="EI263" s="6">
        <v>3975</v>
      </c>
      <c r="EJ263" s="6">
        <v>2900</v>
      </c>
      <c r="EK263" s="6">
        <v>3834</v>
      </c>
      <c r="EL263" s="6">
        <v>3699</v>
      </c>
      <c r="EM263" s="6">
        <v>4041</v>
      </c>
      <c r="EN263" s="6">
        <v>3625</v>
      </c>
      <c r="EO263" s="6">
        <v>4123</v>
      </c>
      <c r="EP263" s="6">
        <v>4047</v>
      </c>
      <c r="EQ263" s="6">
        <v>3812</v>
      </c>
      <c r="ER263" s="6">
        <v>4377</v>
      </c>
      <c r="ES263" s="6">
        <v>4023</v>
      </c>
      <c r="ET263" s="6">
        <v>3902</v>
      </c>
      <c r="EU263" s="6">
        <v>4023</v>
      </c>
      <c r="EV263" s="7">
        <v>4032.05</v>
      </c>
      <c r="EW263" s="6">
        <v>2662</v>
      </c>
      <c r="EX263" s="6">
        <v>2925</v>
      </c>
      <c r="EY263" s="6">
        <v>2865</v>
      </c>
      <c r="EZ263" s="6">
        <v>2602</v>
      </c>
      <c r="FA263" s="6">
        <v>2498</v>
      </c>
      <c r="FB263" s="6">
        <v>1885</v>
      </c>
      <c r="FC263" s="6">
        <v>2227</v>
      </c>
      <c r="FD263" s="6">
        <v>2215</v>
      </c>
      <c r="FE263" s="6">
        <v>2159</v>
      </c>
      <c r="FF263" s="6">
        <v>2528</v>
      </c>
      <c r="FG263" s="6">
        <v>2313</v>
      </c>
      <c r="FH263" s="6">
        <v>2365</v>
      </c>
      <c r="FI263" s="6">
        <v>2156</v>
      </c>
      <c r="FJ263" s="6">
        <v>2542</v>
      </c>
      <c r="FK263" s="6">
        <v>2856</v>
      </c>
      <c r="FL263" s="6">
        <v>2665</v>
      </c>
      <c r="FM263" s="6">
        <v>3020</v>
      </c>
      <c r="FN263" s="6">
        <v>3478</v>
      </c>
      <c r="FO263" s="6">
        <v>3113</v>
      </c>
      <c r="FP263" s="6">
        <v>3376</v>
      </c>
      <c r="FQ263" s="7">
        <v>2622.5</v>
      </c>
      <c r="FR263" s="6">
        <v>0</v>
      </c>
      <c r="FS263" s="6">
        <v>0</v>
      </c>
      <c r="FT263" s="6">
        <v>0</v>
      </c>
      <c r="FU263" s="6">
        <v>0</v>
      </c>
      <c r="FV263" s="6">
        <v>0</v>
      </c>
      <c r="FW263" s="6">
        <v>0</v>
      </c>
      <c r="FX263" s="6">
        <v>0</v>
      </c>
      <c r="FY263" s="6">
        <v>0</v>
      </c>
      <c r="FZ263" s="6">
        <v>0</v>
      </c>
      <c r="GA263" s="6">
        <v>0</v>
      </c>
      <c r="GB263" s="6">
        <v>0</v>
      </c>
      <c r="GC263" s="6">
        <v>0</v>
      </c>
      <c r="GD263" s="6">
        <v>0</v>
      </c>
      <c r="GE263" s="6">
        <v>0</v>
      </c>
      <c r="GF263" s="6">
        <v>0</v>
      </c>
      <c r="GG263" s="6">
        <v>0</v>
      </c>
      <c r="GH263" s="6">
        <v>0</v>
      </c>
      <c r="GI263" s="6">
        <v>0</v>
      </c>
      <c r="GJ263" s="6">
        <v>0</v>
      </c>
      <c r="GK263" s="6">
        <v>0</v>
      </c>
      <c r="GL263" s="7">
        <v>0</v>
      </c>
      <c r="GM263" s="6">
        <v>0</v>
      </c>
      <c r="GN263" s="6">
        <v>0</v>
      </c>
      <c r="GO263" s="6">
        <v>0</v>
      </c>
      <c r="GP263" s="6">
        <v>0</v>
      </c>
      <c r="GQ263" s="6">
        <v>0</v>
      </c>
      <c r="GR263" s="6">
        <v>0</v>
      </c>
      <c r="GS263" s="6">
        <v>0</v>
      </c>
      <c r="GT263" s="6">
        <v>0</v>
      </c>
      <c r="GU263" s="6">
        <v>0</v>
      </c>
      <c r="GV263" s="6">
        <v>0</v>
      </c>
      <c r="GW263" s="6">
        <v>0</v>
      </c>
      <c r="GX263" s="6">
        <v>0</v>
      </c>
      <c r="GY263" s="6">
        <v>0</v>
      </c>
      <c r="GZ263" s="6">
        <v>0</v>
      </c>
      <c r="HA263" s="6">
        <v>0</v>
      </c>
      <c r="HB263" s="6">
        <v>0</v>
      </c>
      <c r="HC263" s="6">
        <v>0</v>
      </c>
      <c r="HD263" s="6">
        <v>0</v>
      </c>
      <c r="HE263" s="6">
        <v>0</v>
      </c>
      <c r="HF263" s="6">
        <v>0</v>
      </c>
      <c r="HG263" s="7">
        <v>0</v>
      </c>
      <c r="HH263" s="6">
        <v>0</v>
      </c>
      <c r="HI263" s="6">
        <v>0</v>
      </c>
      <c r="HJ263" s="6">
        <v>0</v>
      </c>
      <c r="HK263" s="6">
        <v>0</v>
      </c>
      <c r="HL263" s="6">
        <v>0</v>
      </c>
      <c r="HM263" s="6">
        <v>0</v>
      </c>
      <c r="HN263" s="6">
        <v>0</v>
      </c>
      <c r="HO263" s="6">
        <v>0</v>
      </c>
      <c r="HP263" s="6">
        <v>0</v>
      </c>
      <c r="HQ263" s="6">
        <v>0</v>
      </c>
      <c r="HR263" s="6">
        <v>0</v>
      </c>
      <c r="HS263" s="6">
        <v>0</v>
      </c>
      <c r="HT263" s="6">
        <v>0</v>
      </c>
      <c r="HU263" s="6">
        <v>0</v>
      </c>
      <c r="HV263" s="6">
        <v>0</v>
      </c>
      <c r="HW263" s="6">
        <v>0</v>
      </c>
      <c r="HX263" s="6">
        <v>0</v>
      </c>
      <c r="HY263" s="6">
        <v>0</v>
      </c>
      <c r="HZ263" s="6">
        <v>0</v>
      </c>
      <c r="IA263" s="6">
        <v>0</v>
      </c>
      <c r="IB263" s="7">
        <v>0</v>
      </c>
    </row>
    <row r="264" spans="3:236" ht="14">
      <c r="C264" s="5" t="s">
        <v>270</v>
      </c>
      <c r="D264" s="6">
        <v>90666</v>
      </c>
      <c r="E264" s="6">
        <v>78603</v>
      </c>
      <c r="F264" s="6">
        <v>66133</v>
      </c>
      <c r="G264" s="6">
        <v>57904</v>
      </c>
      <c r="H264" s="6">
        <v>60282</v>
      </c>
      <c r="I264" s="6">
        <v>76620</v>
      </c>
      <c r="J264" s="6">
        <v>65246</v>
      </c>
      <c r="K264" s="6">
        <v>54688</v>
      </c>
      <c r="L264" s="19">
        <v>71595</v>
      </c>
      <c r="M264" s="17"/>
      <c r="N264" s="18"/>
      <c r="O264" s="6">
        <v>69445</v>
      </c>
      <c r="P264" s="6">
        <v>74143</v>
      </c>
      <c r="Q264" s="6">
        <v>77901</v>
      </c>
      <c r="R264" s="6">
        <v>90696</v>
      </c>
      <c r="S264" s="6">
        <v>87388</v>
      </c>
      <c r="T264" s="6">
        <v>58219</v>
      </c>
      <c r="U264" s="6">
        <v>54168</v>
      </c>
      <c r="V264" s="6">
        <v>65778</v>
      </c>
      <c r="W264" s="6">
        <v>71370</v>
      </c>
      <c r="X264" s="6">
        <v>65705</v>
      </c>
      <c r="Y264" s="6">
        <v>68785</v>
      </c>
      <c r="Z264" s="7">
        <v>70266.75</v>
      </c>
      <c r="AA264" s="6">
        <v>49498</v>
      </c>
      <c r="AB264" s="6">
        <v>38538</v>
      </c>
      <c r="AC264" s="6">
        <v>35742</v>
      </c>
      <c r="AD264" s="6">
        <v>33082</v>
      </c>
      <c r="AE264" s="6">
        <v>29156</v>
      </c>
      <c r="AF264" s="6">
        <v>36507</v>
      </c>
      <c r="AG264" s="6">
        <v>80816</v>
      </c>
      <c r="AH264" s="6">
        <v>52875</v>
      </c>
      <c r="AI264" s="6">
        <v>17342</v>
      </c>
      <c r="AJ264" s="6">
        <v>20527</v>
      </c>
      <c r="AK264" s="6">
        <v>19665</v>
      </c>
      <c r="AL264" s="6">
        <v>15849</v>
      </c>
      <c r="AM264" s="6">
        <v>12922</v>
      </c>
      <c r="AN264" s="6">
        <v>6348</v>
      </c>
      <c r="AO264" s="6">
        <v>14473</v>
      </c>
      <c r="AP264" s="6">
        <v>20042</v>
      </c>
      <c r="AQ264" s="6">
        <v>11612</v>
      </c>
      <c r="AR264" s="6">
        <v>13061</v>
      </c>
      <c r="AS264" s="6">
        <v>18396</v>
      </c>
      <c r="AT264" s="6">
        <v>17540</v>
      </c>
      <c r="AU264" s="7">
        <v>27199.55</v>
      </c>
      <c r="AV264" s="6">
        <v>215794</v>
      </c>
      <c r="AW264" s="6">
        <v>197507</v>
      </c>
      <c r="AX264" s="6">
        <v>168037</v>
      </c>
      <c r="AY264" s="6">
        <v>149162</v>
      </c>
      <c r="AZ264" s="6">
        <v>125446</v>
      </c>
      <c r="BA264" s="6">
        <v>178633</v>
      </c>
      <c r="BB264" s="6">
        <v>159894</v>
      </c>
      <c r="BC264" s="6">
        <v>151257</v>
      </c>
      <c r="BD264" s="6">
        <v>172314</v>
      </c>
      <c r="BE264" s="6">
        <v>168113</v>
      </c>
      <c r="BF264" s="6">
        <v>171513</v>
      </c>
      <c r="BG264" s="6">
        <v>181279</v>
      </c>
      <c r="BH264" s="6">
        <v>204569</v>
      </c>
      <c r="BI264" s="6">
        <v>192736</v>
      </c>
      <c r="BJ264" s="6">
        <v>142043</v>
      </c>
      <c r="BK264" s="6">
        <v>136134</v>
      </c>
      <c r="BL264" s="6">
        <v>158430</v>
      </c>
      <c r="BM264" s="6">
        <v>173504</v>
      </c>
      <c r="BN264" s="6">
        <v>167427</v>
      </c>
      <c r="BO264" s="6">
        <v>184653</v>
      </c>
      <c r="BP264" s="7">
        <v>169922.25</v>
      </c>
      <c r="BQ264" s="6">
        <v>12378</v>
      </c>
      <c r="BR264" s="6">
        <v>9637</v>
      </c>
      <c r="BS264" s="6">
        <v>8936</v>
      </c>
      <c r="BT264" s="6">
        <v>8273</v>
      </c>
      <c r="BU264" s="6">
        <v>7289</v>
      </c>
      <c r="BV264" s="6">
        <v>9129</v>
      </c>
      <c r="BW264" s="6">
        <v>20205</v>
      </c>
      <c r="BX264" s="6">
        <v>13219</v>
      </c>
      <c r="BY264" s="6">
        <v>4335</v>
      </c>
      <c r="BZ264" s="6">
        <v>5131</v>
      </c>
      <c r="CA264" s="6">
        <v>4917</v>
      </c>
      <c r="CB264" s="6">
        <v>3963</v>
      </c>
      <c r="CC264" s="6">
        <v>3232</v>
      </c>
      <c r="CD264" s="6">
        <v>1837</v>
      </c>
      <c r="CE264" s="6">
        <v>3617</v>
      </c>
      <c r="CF264" s="6">
        <v>5009</v>
      </c>
      <c r="CG264" s="6">
        <v>2901</v>
      </c>
      <c r="CH264" s="6">
        <v>3266</v>
      </c>
      <c r="CI264" s="6">
        <v>4599</v>
      </c>
      <c r="CJ264" s="6">
        <v>4386</v>
      </c>
      <c r="CK264" s="7">
        <v>6812.95</v>
      </c>
      <c r="CL264" s="6">
        <v>0</v>
      </c>
      <c r="CM264" s="6">
        <v>0</v>
      </c>
      <c r="CN264" s="6">
        <v>0</v>
      </c>
      <c r="CO264" s="6">
        <v>0</v>
      </c>
      <c r="CP264" s="6">
        <v>0</v>
      </c>
      <c r="CQ264" s="6">
        <v>0</v>
      </c>
      <c r="CR264" s="6">
        <v>0</v>
      </c>
      <c r="CS264" s="6">
        <v>0</v>
      </c>
      <c r="CT264" s="6">
        <v>0</v>
      </c>
      <c r="CU264" s="6">
        <v>0</v>
      </c>
      <c r="CV264" s="6">
        <v>0</v>
      </c>
      <c r="CW264" s="6">
        <v>0</v>
      </c>
      <c r="CX264" s="6">
        <v>0</v>
      </c>
      <c r="CY264" s="6">
        <v>0</v>
      </c>
      <c r="CZ264" s="6">
        <v>0</v>
      </c>
      <c r="DA264" s="6">
        <v>0</v>
      </c>
      <c r="DB264" s="6">
        <v>0</v>
      </c>
      <c r="DC264" s="6">
        <v>0</v>
      </c>
      <c r="DD264" s="6">
        <v>0</v>
      </c>
      <c r="DE264" s="6">
        <v>0</v>
      </c>
      <c r="DF264" s="7">
        <v>0</v>
      </c>
      <c r="DG264" s="6">
        <v>0</v>
      </c>
      <c r="DH264" s="6">
        <v>0</v>
      </c>
      <c r="DI264" s="6">
        <v>0</v>
      </c>
      <c r="DJ264" s="6">
        <v>0</v>
      </c>
      <c r="DK264" s="6">
        <v>0</v>
      </c>
      <c r="DL264" s="6">
        <v>0</v>
      </c>
      <c r="DM264" s="6">
        <v>0</v>
      </c>
      <c r="DN264" s="6">
        <v>0</v>
      </c>
      <c r="DO264" s="6">
        <v>0</v>
      </c>
      <c r="DP264" s="6">
        <v>0</v>
      </c>
      <c r="DQ264" s="6">
        <v>0</v>
      </c>
      <c r="DR264" s="6">
        <v>0</v>
      </c>
      <c r="DS264" s="6">
        <v>0</v>
      </c>
      <c r="DT264" s="6">
        <v>0</v>
      </c>
      <c r="DU264" s="6">
        <v>0</v>
      </c>
      <c r="DV264" s="6">
        <v>0</v>
      </c>
      <c r="DW264" s="6">
        <v>0</v>
      </c>
      <c r="DX264" s="6">
        <v>0</v>
      </c>
      <c r="DY264" s="6">
        <v>0</v>
      </c>
      <c r="DZ264" s="6">
        <v>0</v>
      </c>
      <c r="EA264" s="7">
        <v>0</v>
      </c>
      <c r="EB264" s="6">
        <v>1487</v>
      </c>
      <c r="EC264" s="6">
        <v>1762</v>
      </c>
      <c r="ED264" s="6">
        <v>1451</v>
      </c>
      <c r="EE264" s="6">
        <v>1307</v>
      </c>
      <c r="EF264" s="6">
        <v>699</v>
      </c>
      <c r="EG264" s="6">
        <v>1256</v>
      </c>
      <c r="EH264" s="6">
        <v>1261</v>
      </c>
      <c r="EI264" s="6">
        <v>1545</v>
      </c>
      <c r="EJ264" s="6">
        <v>1401</v>
      </c>
      <c r="EK264" s="6">
        <v>1517</v>
      </c>
      <c r="EL264" s="6">
        <v>1331</v>
      </c>
      <c r="EM264" s="6">
        <v>1525</v>
      </c>
      <c r="EN264" s="6">
        <v>1630</v>
      </c>
      <c r="EO264" s="6">
        <v>1388</v>
      </c>
      <c r="EP264" s="6">
        <v>1270</v>
      </c>
      <c r="EQ264" s="6">
        <v>1164</v>
      </c>
      <c r="ER264" s="6">
        <v>1319</v>
      </c>
      <c r="ES264" s="6">
        <v>1836</v>
      </c>
      <c r="ET264" s="6">
        <v>1483</v>
      </c>
      <c r="EU264" s="6">
        <v>2289</v>
      </c>
      <c r="EV264" s="7">
        <v>1446.05</v>
      </c>
      <c r="EW264" s="6">
        <v>860</v>
      </c>
      <c r="EX264" s="6">
        <v>1229</v>
      </c>
      <c r="EY264" s="6">
        <v>949</v>
      </c>
      <c r="EZ264" s="6">
        <v>882</v>
      </c>
      <c r="FA264" s="6">
        <v>588</v>
      </c>
      <c r="FB264" s="6">
        <v>748</v>
      </c>
      <c r="FC264" s="6">
        <v>858</v>
      </c>
      <c r="FD264" s="6">
        <v>1327</v>
      </c>
      <c r="FE264" s="6">
        <v>767</v>
      </c>
      <c r="FF264" s="6">
        <v>812</v>
      </c>
      <c r="FG264" s="6">
        <v>749</v>
      </c>
      <c r="FH264" s="6">
        <v>925</v>
      </c>
      <c r="FI264" s="6">
        <v>1000</v>
      </c>
      <c r="FJ264" s="6">
        <v>976</v>
      </c>
      <c r="FK264" s="6">
        <v>1276</v>
      </c>
      <c r="FL264" s="6">
        <v>1040</v>
      </c>
      <c r="FM264" s="6">
        <v>1252</v>
      </c>
      <c r="FN264" s="6">
        <v>984</v>
      </c>
      <c r="FO264" s="6">
        <v>1531</v>
      </c>
      <c r="FP264" s="6">
        <v>1848</v>
      </c>
      <c r="FQ264" s="7">
        <v>1030.05</v>
      </c>
      <c r="FR264" s="6">
        <v>497</v>
      </c>
      <c r="FS264" s="6">
        <v>404</v>
      </c>
      <c r="FT264" s="6">
        <v>483</v>
      </c>
      <c r="FU264" s="6">
        <v>491</v>
      </c>
      <c r="FV264" s="6">
        <v>284</v>
      </c>
      <c r="FW264" s="6">
        <v>446</v>
      </c>
      <c r="FX264" s="6">
        <v>359</v>
      </c>
      <c r="FY264" s="6">
        <v>273</v>
      </c>
      <c r="FZ264" s="6">
        <v>328</v>
      </c>
      <c r="GA264" s="6">
        <v>262</v>
      </c>
      <c r="GB264" s="6">
        <v>163</v>
      </c>
      <c r="GC264" s="6">
        <v>230</v>
      </c>
      <c r="GD264" s="6">
        <v>265</v>
      </c>
      <c r="GE264" s="6">
        <v>150</v>
      </c>
      <c r="GF264" s="6">
        <v>138</v>
      </c>
      <c r="GG264" s="6">
        <v>229</v>
      </c>
      <c r="GH264" s="6">
        <v>216</v>
      </c>
      <c r="GI264" s="6">
        <v>216</v>
      </c>
      <c r="GJ264" s="6">
        <v>363</v>
      </c>
      <c r="GK264" s="6">
        <v>230</v>
      </c>
      <c r="GL264" s="7">
        <v>301.35000000000002</v>
      </c>
      <c r="GM264" s="6">
        <v>0</v>
      </c>
      <c r="GN264" s="6">
        <v>0</v>
      </c>
      <c r="GO264" s="6">
        <v>0</v>
      </c>
      <c r="GP264" s="6">
        <v>0</v>
      </c>
      <c r="GQ264" s="6">
        <v>0</v>
      </c>
      <c r="GR264" s="6">
        <v>0</v>
      </c>
      <c r="GS264" s="6">
        <v>0</v>
      </c>
      <c r="GT264" s="6">
        <v>0</v>
      </c>
      <c r="GU264" s="6">
        <v>0</v>
      </c>
      <c r="GV264" s="6">
        <v>0</v>
      </c>
      <c r="GW264" s="6">
        <v>0</v>
      </c>
      <c r="GX264" s="6">
        <v>0</v>
      </c>
      <c r="GY264" s="6">
        <v>0</v>
      </c>
      <c r="GZ264" s="6">
        <v>0</v>
      </c>
      <c r="HA264" s="6">
        <v>0</v>
      </c>
      <c r="HB264" s="6">
        <v>0</v>
      </c>
      <c r="HC264" s="6">
        <v>0</v>
      </c>
      <c r="HD264" s="6">
        <v>0</v>
      </c>
      <c r="HE264" s="6">
        <v>0</v>
      </c>
      <c r="HF264" s="6">
        <v>0</v>
      </c>
      <c r="HG264" s="7">
        <v>0</v>
      </c>
      <c r="HH264" s="6">
        <v>65</v>
      </c>
      <c r="HI264" s="6">
        <v>24</v>
      </c>
      <c r="HJ264" s="6">
        <v>102</v>
      </c>
      <c r="HK264" s="6">
        <v>6</v>
      </c>
      <c r="HL264" s="6">
        <v>73</v>
      </c>
      <c r="HM264" s="6">
        <v>17</v>
      </c>
      <c r="HN264" s="6">
        <v>103</v>
      </c>
      <c r="HO264" s="6">
        <v>119</v>
      </c>
      <c r="HP264" s="6">
        <v>89</v>
      </c>
      <c r="HQ264" s="6">
        <v>151</v>
      </c>
      <c r="HR264" s="6">
        <v>119</v>
      </c>
      <c r="HS264" s="6">
        <v>43</v>
      </c>
      <c r="HT264" s="6">
        <v>38</v>
      </c>
      <c r="HU264" s="6">
        <v>19</v>
      </c>
      <c r="HV264" s="6">
        <v>14</v>
      </c>
      <c r="HW264" s="6">
        <v>89</v>
      </c>
      <c r="HX264" s="6">
        <v>56</v>
      </c>
      <c r="HY264" s="6">
        <v>326</v>
      </c>
      <c r="HZ264" s="6">
        <v>150</v>
      </c>
      <c r="IA264" s="6">
        <v>246</v>
      </c>
      <c r="IB264" s="7">
        <v>92.45</v>
      </c>
    </row>
    <row r="265" spans="3:236" ht="14">
      <c r="C265" s="5" t="s">
        <v>271</v>
      </c>
      <c r="D265" s="6">
        <v>23710</v>
      </c>
      <c r="E265" s="6">
        <v>246920</v>
      </c>
      <c r="F265" s="6">
        <v>272506</v>
      </c>
      <c r="G265" s="6">
        <v>303342</v>
      </c>
      <c r="H265" s="6">
        <v>344563</v>
      </c>
      <c r="I265" s="6">
        <v>332538</v>
      </c>
      <c r="J265" s="6">
        <v>343468</v>
      </c>
      <c r="K265" s="6">
        <v>332935</v>
      </c>
      <c r="L265" s="19">
        <v>343774</v>
      </c>
      <c r="M265" s="17"/>
      <c r="N265" s="18"/>
      <c r="O265" s="6">
        <v>327047</v>
      </c>
      <c r="P265" s="6">
        <v>281512</v>
      </c>
      <c r="Q265" s="6">
        <v>279803</v>
      </c>
      <c r="R265" s="6">
        <v>277681</v>
      </c>
      <c r="S265" s="6">
        <v>273862</v>
      </c>
      <c r="T265" s="6">
        <v>269885</v>
      </c>
      <c r="U265" s="6">
        <v>276374</v>
      </c>
      <c r="V265" s="6">
        <v>272731</v>
      </c>
      <c r="W265" s="6">
        <v>167790</v>
      </c>
      <c r="X265" s="6">
        <v>145500</v>
      </c>
      <c r="Y265" s="6">
        <v>166894</v>
      </c>
      <c r="Z265" s="7">
        <v>264141.75</v>
      </c>
      <c r="AA265" s="6">
        <v>0</v>
      </c>
      <c r="AB265" s="6">
        <v>0</v>
      </c>
      <c r="AC265" s="6">
        <v>0</v>
      </c>
      <c r="AD265" s="6">
        <v>0</v>
      </c>
      <c r="AE265" s="6">
        <v>0</v>
      </c>
      <c r="AF265" s="6">
        <v>0</v>
      </c>
      <c r="AG265" s="6">
        <v>0</v>
      </c>
      <c r="AH265" s="6">
        <v>0</v>
      </c>
      <c r="AI265" s="6">
        <v>0</v>
      </c>
      <c r="AJ265" s="6">
        <v>0</v>
      </c>
      <c r="AK265" s="6">
        <v>0</v>
      </c>
      <c r="AL265" s="6">
        <v>0</v>
      </c>
      <c r="AM265" s="6">
        <v>0</v>
      </c>
      <c r="AN265" s="6">
        <v>0</v>
      </c>
      <c r="AO265" s="6">
        <v>0</v>
      </c>
      <c r="AP265" s="6">
        <v>0</v>
      </c>
      <c r="AQ265" s="6">
        <v>0</v>
      </c>
      <c r="AR265" s="6">
        <v>0</v>
      </c>
      <c r="AS265" s="6">
        <v>0</v>
      </c>
      <c r="AT265" s="6">
        <v>0</v>
      </c>
      <c r="AU265" s="7">
        <v>0</v>
      </c>
      <c r="AV265" s="6">
        <v>13490</v>
      </c>
      <c r="AW265" s="6">
        <v>123464</v>
      </c>
      <c r="AX265" s="6">
        <v>136494</v>
      </c>
      <c r="AY265" s="6">
        <v>151673</v>
      </c>
      <c r="AZ265" s="6">
        <v>174945</v>
      </c>
      <c r="BA265" s="6">
        <v>168413</v>
      </c>
      <c r="BB265" s="6">
        <v>173741</v>
      </c>
      <c r="BC265" s="6">
        <v>168308</v>
      </c>
      <c r="BD265" s="6">
        <v>173276</v>
      </c>
      <c r="BE265" s="6">
        <v>165106</v>
      </c>
      <c r="BF265" s="6">
        <v>142654</v>
      </c>
      <c r="BG265" s="6">
        <v>143750</v>
      </c>
      <c r="BH265" s="6">
        <v>140609</v>
      </c>
      <c r="BI265" s="6">
        <v>138423</v>
      </c>
      <c r="BJ265" s="6">
        <v>136179</v>
      </c>
      <c r="BK265" s="6">
        <v>139538</v>
      </c>
      <c r="BL265" s="6">
        <v>138298</v>
      </c>
      <c r="BM265" s="6">
        <v>85563</v>
      </c>
      <c r="BN265" s="6">
        <v>74337</v>
      </c>
      <c r="BO265" s="6">
        <v>88042</v>
      </c>
      <c r="BP265" s="7">
        <v>133815.15</v>
      </c>
      <c r="BQ265" s="6">
        <v>0</v>
      </c>
      <c r="BR265" s="6">
        <v>0</v>
      </c>
      <c r="BS265" s="6">
        <v>0</v>
      </c>
      <c r="BT265" s="6">
        <v>0</v>
      </c>
      <c r="BU265" s="6">
        <v>0</v>
      </c>
      <c r="BV265" s="6">
        <v>0</v>
      </c>
      <c r="BW265" s="6">
        <v>0</v>
      </c>
      <c r="BX265" s="6">
        <v>0</v>
      </c>
      <c r="BY265" s="6">
        <v>0</v>
      </c>
      <c r="BZ265" s="6">
        <v>0</v>
      </c>
      <c r="CA265" s="6">
        <v>0</v>
      </c>
      <c r="CB265" s="6">
        <v>0</v>
      </c>
      <c r="CC265" s="6">
        <v>0</v>
      </c>
      <c r="CD265" s="6">
        <v>0</v>
      </c>
      <c r="CE265" s="6">
        <v>0</v>
      </c>
      <c r="CF265" s="6">
        <v>0</v>
      </c>
      <c r="CG265" s="6">
        <v>0</v>
      </c>
      <c r="CH265" s="6">
        <v>0</v>
      </c>
      <c r="CI265" s="6">
        <v>0</v>
      </c>
      <c r="CJ265" s="6">
        <v>0</v>
      </c>
      <c r="CK265" s="7">
        <v>0</v>
      </c>
      <c r="CL265" s="6">
        <v>0</v>
      </c>
      <c r="CM265" s="6">
        <v>0</v>
      </c>
      <c r="CN265" s="6">
        <v>0</v>
      </c>
      <c r="CO265" s="6">
        <v>0</v>
      </c>
      <c r="CP265" s="6">
        <v>0</v>
      </c>
      <c r="CQ265" s="6">
        <v>0</v>
      </c>
      <c r="CR265" s="6">
        <v>0</v>
      </c>
      <c r="CS265" s="6">
        <v>0</v>
      </c>
      <c r="CT265" s="6">
        <v>0</v>
      </c>
      <c r="CU265" s="6">
        <v>0</v>
      </c>
      <c r="CV265" s="6">
        <v>0</v>
      </c>
      <c r="CW265" s="6">
        <v>0</v>
      </c>
      <c r="CX265" s="6">
        <v>0</v>
      </c>
      <c r="CY265" s="6">
        <v>0</v>
      </c>
      <c r="CZ265" s="6">
        <v>0</v>
      </c>
      <c r="DA265" s="6">
        <v>0</v>
      </c>
      <c r="DB265" s="6">
        <v>0</v>
      </c>
      <c r="DC265" s="6">
        <v>0</v>
      </c>
      <c r="DD265" s="6">
        <v>0</v>
      </c>
      <c r="DE265" s="6">
        <v>0</v>
      </c>
      <c r="DF265" s="7">
        <v>0</v>
      </c>
      <c r="DG265" s="6">
        <v>0</v>
      </c>
      <c r="DH265" s="6">
        <v>0</v>
      </c>
      <c r="DI265" s="6">
        <v>0</v>
      </c>
      <c r="DJ265" s="6">
        <v>0</v>
      </c>
      <c r="DK265" s="6">
        <v>0</v>
      </c>
      <c r="DL265" s="6">
        <v>0</v>
      </c>
      <c r="DM265" s="6">
        <v>0</v>
      </c>
      <c r="DN265" s="6">
        <v>0</v>
      </c>
      <c r="DO265" s="6">
        <v>0</v>
      </c>
      <c r="DP265" s="6">
        <v>0</v>
      </c>
      <c r="DQ265" s="6">
        <v>0</v>
      </c>
      <c r="DR265" s="6">
        <v>0</v>
      </c>
      <c r="DS265" s="6">
        <v>0</v>
      </c>
      <c r="DT265" s="6">
        <v>0</v>
      </c>
      <c r="DU265" s="6">
        <v>0</v>
      </c>
      <c r="DV265" s="6">
        <v>0</v>
      </c>
      <c r="DW265" s="6">
        <v>0</v>
      </c>
      <c r="DX265" s="6">
        <v>0</v>
      </c>
      <c r="DY265" s="6">
        <v>0</v>
      </c>
      <c r="DZ265" s="6">
        <v>0</v>
      </c>
      <c r="EA265" s="7">
        <v>0</v>
      </c>
      <c r="EB265" s="6">
        <v>0</v>
      </c>
      <c r="EC265" s="6">
        <v>0</v>
      </c>
      <c r="ED265" s="6">
        <v>0</v>
      </c>
      <c r="EE265" s="6">
        <v>0</v>
      </c>
      <c r="EF265" s="6">
        <v>0</v>
      </c>
      <c r="EG265" s="6">
        <v>0</v>
      </c>
      <c r="EH265" s="6">
        <v>0</v>
      </c>
      <c r="EI265" s="6">
        <v>0</v>
      </c>
      <c r="EJ265" s="6">
        <v>0</v>
      </c>
      <c r="EK265" s="6">
        <v>0</v>
      </c>
      <c r="EL265" s="6">
        <v>0</v>
      </c>
      <c r="EM265" s="6">
        <v>0</v>
      </c>
      <c r="EN265" s="6">
        <v>0</v>
      </c>
      <c r="EO265" s="6">
        <v>0</v>
      </c>
      <c r="EP265" s="6">
        <v>0</v>
      </c>
      <c r="EQ265" s="6">
        <v>0</v>
      </c>
      <c r="ER265" s="6">
        <v>0</v>
      </c>
      <c r="ES265" s="6">
        <v>0</v>
      </c>
      <c r="ET265" s="6">
        <v>0</v>
      </c>
      <c r="EU265" s="6">
        <v>0</v>
      </c>
      <c r="EV265" s="7">
        <v>0</v>
      </c>
      <c r="EW265" s="6">
        <v>0</v>
      </c>
      <c r="EX265" s="6">
        <v>0</v>
      </c>
      <c r="EY265" s="6">
        <v>0</v>
      </c>
      <c r="EZ265" s="6">
        <v>0</v>
      </c>
      <c r="FA265" s="6">
        <v>0</v>
      </c>
      <c r="FB265" s="6">
        <v>0</v>
      </c>
      <c r="FC265" s="6">
        <v>0</v>
      </c>
      <c r="FD265" s="6">
        <v>0</v>
      </c>
      <c r="FE265" s="6">
        <v>0</v>
      </c>
      <c r="FF265" s="6">
        <v>0</v>
      </c>
      <c r="FG265" s="6">
        <v>0</v>
      </c>
      <c r="FH265" s="6">
        <v>0</v>
      </c>
      <c r="FI265" s="6">
        <v>0</v>
      </c>
      <c r="FJ265" s="6">
        <v>0</v>
      </c>
      <c r="FK265" s="6">
        <v>0</v>
      </c>
      <c r="FL265" s="6">
        <v>0</v>
      </c>
      <c r="FM265" s="6">
        <v>0</v>
      </c>
      <c r="FN265" s="6">
        <v>0</v>
      </c>
      <c r="FO265" s="6">
        <v>0</v>
      </c>
      <c r="FP265" s="6">
        <v>0</v>
      </c>
      <c r="FQ265" s="7">
        <v>0</v>
      </c>
      <c r="FR265" s="6">
        <v>0</v>
      </c>
      <c r="FS265" s="6">
        <v>0</v>
      </c>
      <c r="FT265" s="6">
        <v>0</v>
      </c>
      <c r="FU265" s="6">
        <v>0</v>
      </c>
      <c r="FV265" s="6">
        <v>0</v>
      </c>
      <c r="FW265" s="6">
        <v>0</v>
      </c>
      <c r="FX265" s="6">
        <v>0</v>
      </c>
      <c r="FY265" s="6">
        <v>0</v>
      </c>
      <c r="FZ265" s="6">
        <v>0</v>
      </c>
      <c r="GA265" s="6">
        <v>0</v>
      </c>
      <c r="GB265" s="6">
        <v>0</v>
      </c>
      <c r="GC265" s="6">
        <v>0</v>
      </c>
      <c r="GD265" s="6">
        <v>0</v>
      </c>
      <c r="GE265" s="6">
        <v>0</v>
      </c>
      <c r="GF265" s="6">
        <v>0</v>
      </c>
      <c r="GG265" s="6">
        <v>0</v>
      </c>
      <c r="GH265" s="6">
        <v>0</v>
      </c>
      <c r="GI265" s="6">
        <v>0</v>
      </c>
      <c r="GJ265" s="6">
        <v>0</v>
      </c>
      <c r="GK265" s="6">
        <v>0</v>
      </c>
      <c r="GL265" s="7">
        <v>0</v>
      </c>
      <c r="GM265" s="6">
        <v>0</v>
      </c>
      <c r="GN265" s="6">
        <v>0</v>
      </c>
      <c r="GO265" s="6">
        <v>0</v>
      </c>
      <c r="GP265" s="6">
        <v>0</v>
      </c>
      <c r="GQ265" s="6">
        <v>0</v>
      </c>
      <c r="GR265" s="6">
        <v>0</v>
      </c>
      <c r="GS265" s="6">
        <v>0</v>
      </c>
      <c r="GT265" s="6">
        <v>0</v>
      </c>
      <c r="GU265" s="6">
        <v>0</v>
      </c>
      <c r="GV265" s="6">
        <v>0</v>
      </c>
      <c r="GW265" s="6">
        <v>0</v>
      </c>
      <c r="GX265" s="6">
        <v>0</v>
      </c>
      <c r="GY265" s="6">
        <v>0</v>
      </c>
      <c r="GZ265" s="6">
        <v>0</v>
      </c>
      <c r="HA265" s="6">
        <v>0</v>
      </c>
      <c r="HB265" s="6">
        <v>0</v>
      </c>
      <c r="HC265" s="6">
        <v>0</v>
      </c>
      <c r="HD265" s="6">
        <v>0</v>
      </c>
      <c r="HE265" s="6">
        <v>0</v>
      </c>
      <c r="HF265" s="6">
        <v>0</v>
      </c>
      <c r="HG265" s="7">
        <v>0</v>
      </c>
      <c r="HH265" s="6">
        <v>0</v>
      </c>
      <c r="HI265" s="6">
        <v>0</v>
      </c>
      <c r="HJ265" s="6">
        <v>0</v>
      </c>
      <c r="HK265" s="6">
        <v>0</v>
      </c>
      <c r="HL265" s="6">
        <v>0</v>
      </c>
      <c r="HM265" s="6">
        <v>0</v>
      </c>
      <c r="HN265" s="6">
        <v>0</v>
      </c>
      <c r="HO265" s="6">
        <v>0</v>
      </c>
      <c r="HP265" s="6">
        <v>0</v>
      </c>
      <c r="HQ265" s="6">
        <v>0</v>
      </c>
      <c r="HR265" s="6">
        <v>0</v>
      </c>
      <c r="HS265" s="6">
        <v>0</v>
      </c>
      <c r="HT265" s="6">
        <v>0</v>
      </c>
      <c r="HU265" s="6">
        <v>0</v>
      </c>
      <c r="HV265" s="6">
        <v>0</v>
      </c>
      <c r="HW265" s="6">
        <v>0</v>
      </c>
      <c r="HX265" s="6">
        <v>0</v>
      </c>
      <c r="HY265" s="6">
        <v>0</v>
      </c>
      <c r="HZ265" s="6">
        <v>0</v>
      </c>
      <c r="IA265" s="6">
        <v>0</v>
      </c>
      <c r="IB265" s="7">
        <v>0</v>
      </c>
    </row>
    <row r="266" spans="3:236" ht="14">
      <c r="C266" s="5" t="s">
        <v>272</v>
      </c>
      <c r="D266" s="8"/>
      <c r="E266" s="8"/>
      <c r="F266" s="6">
        <v>16711</v>
      </c>
      <c r="G266" s="6">
        <v>45766</v>
      </c>
      <c r="H266" s="6">
        <v>50019</v>
      </c>
      <c r="I266" s="6">
        <v>43926</v>
      </c>
      <c r="J266" s="6">
        <v>44226</v>
      </c>
      <c r="K266" s="6">
        <v>40242</v>
      </c>
      <c r="L266" s="19">
        <v>34375</v>
      </c>
      <c r="M266" s="17"/>
      <c r="N266" s="18"/>
      <c r="O266" s="6">
        <v>49053</v>
      </c>
      <c r="P266" s="6">
        <v>66726</v>
      </c>
      <c r="Q266" s="6">
        <v>80828</v>
      </c>
      <c r="R266" s="6">
        <v>80195</v>
      </c>
      <c r="S266" s="6">
        <v>130393</v>
      </c>
      <c r="T266" s="6">
        <v>177909</v>
      </c>
      <c r="U266" s="6">
        <v>198363</v>
      </c>
      <c r="V266" s="6">
        <v>36017</v>
      </c>
      <c r="W266" s="6">
        <v>58188</v>
      </c>
      <c r="X266" s="6">
        <v>35514</v>
      </c>
      <c r="Y266" s="6">
        <v>40814</v>
      </c>
      <c r="Z266" s="7">
        <v>68292.5</v>
      </c>
      <c r="AA266" s="8"/>
      <c r="AB266" s="8"/>
      <c r="AC266" s="6">
        <v>0</v>
      </c>
      <c r="AD266" s="6">
        <v>0</v>
      </c>
      <c r="AE266" s="6">
        <v>0</v>
      </c>
      <c r="AF266" s="6">
        <v>0</v>
      </c>
      <c r="AG266" s="6">
        <v>0</v>
      </c>
      <c r="AH266" s="6">
        <v>0</v>
      </c>
      <c r="AI266" s="6">
        <v>0</v>
      </c>
      <c r="AJ266" s="6">
        <v>0</v>
      </c>
      <c r="AK266" s="6">
        <v>0</v>
      </c>
      <c r="AL266" s="6">
        <v>0</v>
      </c>
      <c r="AM266" s="6">
        <v>0</v>
      </c>
      <c r="AN266" s="6">
        <v>0</v>
      </c>
      <c r="AO266" s="6">
        <v>0</v>
      </c>
      <c r="AP266" s="6">
        <v>0</v>
      </c>
      <c r="AQ266" s="6">
        <v>0</v>
      </c>
      <c r="AR266" s="6">
        <v>0</v>
      </c>
      <c r="AS266" s="6">
        <v>0</v>
      </c>
      <c r="AT266" s="6">
        <v>0</v>
      </c>
      <c r="AU266" s="7">
        <v>0</v>
      </c>
      <c r="AV266" s="8"/>
      <c r="AW266" s="8"/>
      <c r="AX266" s="6">
        <v>25876</v>
      </c>
      <c r="AY266" s="6">
        <v>93456</v>
      </c>
      <c r="AZ266" s="6">
        <v>66091</v>
      </c>
      <c r="BA266" s="6">
        <v>62401</v>
      </c>
      <c r="BB266" s="6">
        <v>73716</v>
      </c>
      <c r="BC266" s="6">
        <v>60589</v>
      </c>
      <c r="BD266" s="6">
        <v>47420</v>
      </c>
      <c r="BE266" s="6">
        <v>82140</v>
      </c>
      <c r="BF266" s="6">
        <v>111947</v>
      </c>
      <c r="BG266" s="6">
        <v>126536</v>
      </c>
      <c r="BH266" s="6">
        <v>124646</v>
      </c>
      <c r="BI266" s="6">
        <v>194973</v>
      </c>
      <c r="BJ266" s="6">
        <v>307071</v>
      </c>
      <c r="BK266" s="6">
        <v>358405</v>
      </c>
      <c r="BL266" s="6">
        <v>78497</v>
      </c>
      <c r="BM266" s="6">
        <v>83000</v>
      </c>
      <c r="BN266" s="6">
        <v>94714</v>
      </c>
      <c r="BO266" s="6">
        <v>90095</v>
      </c>
      <c r="BP266" s="7">
        <v>115642.944444444</v>
      </c>
      <c r="BQ266" s="8"/>
      <c r="BR266" s="8"/>
      <c r="BS266" s="6">
        <v>0</v>
      </c>
      <c r="BT266" s="6">
        <v>0</v>
      </c>
      <c r="BU266" s="6">
        <v>0</v>
      </c>
      <c r="BV266" s="6">
        <v>0</v>
      </c>
      <c r="BW266" s="6">
        <v>0</v>
      </c>
      <c r="BX266" s="6">
        <v>0</v>
      </c>
      <c r="BY266" s="6">
        <v>0</v>
      </c>
      <c r="BZ266" s="6">
        <v>0</v>
      </c>
      <c r="CA266" s="6">
        <v>0</v>
      </c>
      <c r="CB266" s="6">
        <v>0</v>
      </c>
      <c r="CC266" s="6">
        <v>0</v>
      </c>
      <c r="CD266" s="6">
        <v>0</v>
      </c>
      <c r="CE266" s="6">
        <v>0</v>
      </c>
      <c r="CF266" s="6">
        <v>0</v>
      </c>
      <c r="CG266" s="6">
        <v>0</v>
      </c>
      <c r="CH266" s="6">
        <v>0</v>
      </c>
      <c r="CI266" s="6">
        <v>0</v>
      </c>
      <c r="CJ266" s="6">
        <v>0</v>
      </c>
      <c r="CK266" s="7">
        <v>0</v>
      </c>
      <c r="CL266" s="8"/>
      <c r="CM266" s="8"/>
      <c r="CN266" s="6">
        <v>0</v>
      </c>
      <c r="CO266" s="6">
        <v>0</v>
      </c>
      <c r="CP266" s="6">
        <v>0</v>
      </c>
      <c r="CQ266" s="6">
        <v>0</v>
      </c>
      <c r="CR266" s="6">
        <v>0</v>
      </c>
      <c r="CS266" s="6">
        <v>0</v>
      </c>
      <c r="CT266" s="6">
        <v>0</v>
      </c>
      <c r="CU266" s="6">
        <v>0</v>
      </c>
      <c r="CV266" s="6">
        <v>0</v>
      </c>
      <c r="CW266" s="6">
        <v>0</v>
      </c>
      <c r="CX266" s="6">
        <v>0</v>
      </c>
      <c r="CY266" s="6">
        <v>0</v>
      </c>
      <c r="CZ266" s="6">
        <v>0</v>
      </c>
      <c r="DA266" s="6">
        <v>0</v>
      </c>
      <c r="DB266" s="6">
        <v>0</v>
      </c>
      <c r="DC266" s="6">
        <v>0</v>
      </c>
      <c r="DD266" s="6">
        <v>0</v>
      </c>
      <c r="DE266" s="6">
        <v>0</v>
      </c>
      <c r="DF266" s="7">
        <v>0</v>
      </c>
      <c r="DG266" s="8"/>
      <c r="DH266" s="8"/>
      <c r="DI266" s="6">
        <v>0</v>
      </c>
      <c r="DJ266" s="6">
        <v>0</v>
      </c>
      <c r="DK266" s="6">
        <v>0</v>
      </c>
      <c r="DL266" s="6">
        <v>0</v>
      </c>
      <c r="DM266" s="6">
        <v>0</v>
      </c>
      <c r="DN266" s="6">
        <v>0</v>
      </c>
      <c r="DO266" s="6">
        <v>0</v>
      </c>
      <c r="DP266" s="6">
        <v>0</v>
      </c>
      <c r="DQ266" s="6">
        <v>0</v>
      </c>
      <c r="DR266" s="6">
        <v>0</v>
      </c>
      <c r="DS266" s="6">
        <v>0</v>
      </c>
      <c r="DT266" s="6">
        <v>0</v>
      </c>
      <c r="DU266" s="6">
        <v>0</v>
      </c>
      <c r="DV266" s="6">
        <v>0</v>
      </c>
      <c r="DW266" s="6">
        <v>0</v>
      </c>
      <c r="DX266" s="6">
        <v>0</v>
      </c>
      <c r="DY266" s="6">
        <v>0</v>
      </c>
      <c r="DZ266" s="6">
        <v>0</v>
      </c>
      <c r="EA266" s="7">
        <v>0</v>
      </c>
      <c r="EB266" s="8"/>
      <c r="EC266" s="8"/>
      <c r="ED266" s="6">
        <v>0</v>
      </c>
      <c r="EE266" s="6">
        <v>0</v>
      </c>
      <c r="EF266" s="6">
        <v>0</v>
      </c>
      <c r="EG266" s="6">
        <v>0</v>
      </c>
      <c r="EH266" s="6">
        <v>0</v>
      </c>
      <c r="EI266" s="6">
        <v>0</v>
      </c>
      <c r="EJ266" s="6">
        <v>0</v>
      </c>
      <c r="EK266" s="6">
        <v>0</v>
      </c>
      <c r="EL266" s="6">
        <v>0</v>
      </c>
      <c r="EM266" s="6">
        <v>0</v>
      </c>
      <c r="EN266" s="6">
        <v>0</v>
      </c>
      <c r="EO266" s="6">
        <v>0</v>
      </c>
      <c r="EP266" s="6">
        <v>0</v>
      </c>
      <c r="EQ266" s="6">
        <v>0</v>
      </c>
      <c r="ER266" s="6">
        <v>0</v>
      </c>
      <c r="ES266" s="6">
        <v>0</v>
      </c>
      <c r="ET266" s="6">
        <v>0</v>
      </c>
      <c r="EU266" s="6">
        <v>0</v>
      </c>
      <c r="EV266" s="7">
        <v>0</v>
      </c>
      <c r="EW266" s="8"/>
      <c r="EX266" s="8"/>
      <c r="EY266" s="6">
        <v>0</v>
      </c>
      <c r="EZ266" s="6">
        <v>0</v>
      </c>
      <c r="FA266" s="6">
        <v>0</v>
      </c>
      <c r="FB266" s="6">
        <v>0</v>
      </c>
      <c r="FC266" s="6">
        <v>0</v>
      </c>
      <c r="FD266" s="6">
        <v>0</v>
      </c>
      <c r="FE266" s="6">
        <v>0</v>
      </c>
      <c r="FF266" s="6">
        <v>0</v>
      </c>
      <c r="FG266" s="6">
        <v>0</v>
      </c>
      <c r="FH266" s="6">
        <v>0</v>
      </c>
      <c r="FI266" s="6">
        <v>0</v>
      </c>
      <c r="FJ266" s="6">
        <v>0</v>
      </c>
      <c r="FK266" s="6">
        <v>0</v>
      </c>
      <c r="FL266" s="6">
        <v>0</v>
      </c>
      <c r="FM266" s="6">
        <v>0</v>
      </c>
      <c r="FN266" s="6">
        <v>0</v>
      </c>
      <c r="FO266" s="6">
        <v>0</v>
      </c>
      <c r="FP266" s="6">
        <v>0</v>
      </c>
      <c r="FQ266" s="7">
        <v>0</v>
      </c>
      <c r="FR266" s="8"/>
      <c r="FS266" s="8"/>
      <c r="FT266" s="6">
        <v>0</v>
      </c>
      <c r="FU266" s="6">
        <v>0</v>
      </c>
      <c r="FV266" s="6">
        <v>0</v>
      </c>
      <c r="FW266" s="6">
        <v>0</v>
      </c>
      <c r="FX266" s="6">
        <v>0</v>
      </c>
      <c r="FY266" s="6">
        <v>0</v>
      </c>
      <c r="FZ266" s="6">
        <v>0</v>
      </c>
      <c r="GA266" s="6">
        <v>0</v>
      </c>
      <c r="GB266" s="6">
        <v>0</v>
      </c>
      <c r="GC266" s="6">
        <v>0</v>
      </c>
      <c r="GD266" s="6">
        <v>0</v>
      </c>
      <c r="GE266" s="6">
        <v>0</v>
      </c>
      <c r="GF266" s="6">
        <v>0</v>
      </c>
      <c r="GG266" s="6">
        <v>0</v>
      </c>
      <c r="GH266" s="6">
        <v>0</v>
      </c>
      <c r="GI266" s="6">
        <v>0</v>
      </c>
      <c r="GJ266" s="6">
        <v>0</v>
      </c>
      <c r="GK266" s="6">
        <v>0</v>
      </c>
      <c r="GL266" s="7">
        <v>0</v>
      </c>
      <c r="GM266" s="8"/>
      <c r="GN266" s="8"/>
      <c r="GO266" s="6">
        <v>0</v>
      </c>
      <c r="GP266" s="6">
        <v>0</v>
      </c>
      <c r="GQ266" s="6">
        <v>0</v>
      </c>
      <c r="GR266" s="6">
        <v>0</v>
      </c>
      <c r="GS266" s="6">
        <v>0</v>
      </c>
      <c r="GT266" s="6">
        <v>0</v>
      </c>
      <c r="GU266" s="6">
        <v>0</v>
      </c>
      <c r="GV266" s="6">
        <v>0</v>
      </c>
      <c r="GW266" s="6">
        <v>0</v>
      </c>
      <c r="GX266" s="6">
        <v>0</v>
      </c>
      <c r="GY266" s="6">
        <v>0</v>
      </c>
      <c r="GZ266" s="6">
        <v>0</v>
      </c>
      <c r="HA266" s="6">
        <v>0</v>
      </c>
      <c r="HB266" s="6">
        <v>0</v>
      </c>
      <c r="HC266" s="6">
        <v>0</v>
      </c>
      <c r="HD266" s="6">
        <v>0</v>
      </c>
      <c r="HE266" s="6">
        <v>0</v>
      </c>
      <c r="HF266" s="6">
        <v>0</v>
      </c>
      <c r="HG266" s="7">
        <v>0</v>
      </c>
      <c r="HH266" s="8"/>
      <c r="HI266" s="8"/>
      <c r="HJ266" s="6">
        <v>0</v>
      </c>
      <c r="HK266" s="6">
        <v>0</v>
      </c>
      <c r="HL266" s="6">
        <v>0</v>
      </c>
      <c r="HM266" s="6">
        <v>0</v>
      </c>
      <c r="HN266" s="6">
        <v>0</v>
      </c>
      <c r="HO266" s="6">
        <v>0</v>
      </c>
      <c r="HP266" s="6">
        <v>0</v>
      </c>
      <c r="HQ266" s="6">
        <v>0</v>
      </c>
      <c r="HR266" s="6">
        <v>0</v>
      </c>
      <c r="HS266" s="6">
        <v>0</v>
      </c>
      <c r="HT266" s="6">
        <v>0</v>
      </c>
      <c r="HU266" s="6">
        <v>0</v>
      </c>
      <c r="HV266" s="6">
        <v>0</v>
      </c>
      <c r="HW266" s="6">
        <v>0</v>
      </c>
      <c r="HX266" s="6">
        <v>0</v>
      </c>
      <c r="HY266" s="6">
        <v>0</v>
      </c>
      <c r="HZ266" s="6">
        <v>0</v>
      </c>
      <c r="IA266" s="6">
        <v>0</v>
      </c>
      <c r="IB266" s="7">
        <v>0</v>
      </c>
    </row>
    <row r="267" spans="3:236" ht="14">
      <c r="C267" s="5" t="s">
        <v>273</v>
      </c>
      <c r="D267" s="6">
        <v>1197649</v>
      </c>
      <c r="E267" s="6">
        <v>1186501</v>
      </c>
      <c r="F267" s="6">
        <v>1132531</v>
      </c>
      <c r="G267" s="6">
        <v>1231529</v>
      </c>
      <c r="H267" s="6">
        <v>1215875</v>
      </c>
      <c r="I267" s="6">
        <v>1111164</v>
      </c>
      <c r="J267" s="6">
        <v>1151782</v>
      </c>
      <c r="K267" s="6">
        <v>1045814</v>
      </c>
      <c r="L267" s="19">
        <v>1124688</v>
      </c>
      <c r="M267" s="17"/>
      <c r="N267" s="18"/>
      <c r="O267" s="6">
        <v>1178012</v>
      </c>
      <c r="P267" s="6">
        <v>1212854</v>
      </c>
      <c r="Q267" s="6">
        <v>1144318</v>
      </c>
      <c r="R267" s="6">
        <v>1151213</v>
      </c>
      <c r="S267" s="6">
        <v>1071088</v>
      </c>
      <c r="T267" s="6">
        <v>1128195</v>
      </c>
      <c r="U267" s="6">
        <v>1071823</v>
      </c>
      <c r="V267" s="6">
        <v>1124799</v>
      </c>
      <c r="W267" s="6">
        <v>1178753</v>
      </c>
      <c r="X267" s="6">
        <v>1197931</v>
      </c>
      <c r="Y267" s="6">
        <v>1168658</v>
      </c>
      <c r="Z267" s="7">
        <v>1151258.8500000001</v>
      </c>
      <c r="AA267" s="6">
        <v>2400</v>
      </c>
      <c r="AB267" s="6">
        <v>2400</v>
      </c>
      <c r="AC267" s="6">
        <v>2400</v>
      </c>
      <c r="AD267" s="6">
        <v>2400</v>
      </c>
      <c r="AE267" s="6">
        <v>2400</v>
      </c>
      <c r="AF267" s="6">
        <v>2400</v>
      </c>
      <c r="AG267" s="6">
        <v>2400</v>
      </c>
      <c r="AH267" s="6">
        <v>2400</v>
      </c>
      <c r="AI267" s="6">
        <v>2400</v>
      </c>
      <c r="AJ267" s="6">
        <v>2400</v>
      </c>
      <c r="AK267" s="6">
        <v>2400</v>
      </c>
      <c r="AL267" s="6">
        <v>2400</v>
      </c>
      <c r="AM267" s="6">
        <v>2400</v>
      </c>
      <c r="AN267" s="6">
        <v>2400</v>
      </c>
      <c r="AO267" s="6">
        <v>2400</v>
      </c>
      <c r="AP267" s="6">
        <v>2400</v>
      </c>
      <c r="AQ267" s="6">
        <v>2400</v>
      </c>
      <c r="AR267" s="6">
        <v>2400</v>
      </c>
      <c r="AS267" s="6">
        <v>2400</v>
      </c>
      <c r="AT267" s="6">
        <v>2400</v>
      </c>
      <c r="AU267" s="7">
        <v>2400</v>
      </c>
      <c r="AV267" s="6">
        <v>2810569</v>
      </c>
      <c r="AW267" s="6">
        <v>2799064</v>
      </c>
      <c r="AX267" s="6">
        <v>2893317</v>
      </c>
      <c r="AY267" s="6">
        <v>2887136</v>
      </c>
      <c r="AZ267" s="6">
        <v>2939512</v>
      </c>
      <c r="BA267" s="6">
        <v>2416919</v>
      </c>
      <c r="BB267" s="6">
        <v>2425128</v>
      </c>
      <c r="BC267" s="6">
        <v>2321655</v>
      </c>
      <c r="BD267" s="6">
        <v>2437931</v>
      </c>
      <c r="BE267" s="6">
        <v>2521533</v>
      </c>
      <c r="BF267" s="6">
        <v>2499470</v>
      </c>
      <c r="BG267" s="6">
        <v>2492946</v>
      </c>
      <c r="BH267" s="6">
        <v>2561801</v>
      </c>
      <c r="BI267" s="6">
        <v>2342651</v>
      </c>
      <c r="BJ267" s="6">
        <v>2476684</v>
      </c>
      <c r="BK267" s="6">
        <v>2461823</v>
      </c>
      <c r="BL267" s="6">
        <v>2306541</v>
      </c>
      <c r="BM267" s="6">
        <v>2580191</v>
      </c>
      <c r="BN267" s="6">
        <v>2561525</v>
      </c>
      <c r="BO267" s="6">
        <v>2549521</v>
      </c>
      <c r="BP267" s="7">
        <v>2564295.85</v>
      </c>
      <c r="BQ267" s="6">
        <v>4800</v>
      </c>
      <c r="BR267" s="6">
        <v>4800</v>
      </c>
      <c r="BS267" s="6">
        <v>4800</v>
      </c>
      <c r="BT267" s="6">
        <v>4800</v>
      </c>
      <c r="BU267" s="6">
        <v>4800</v>
      </c>
      <c r="BV267" s="6">
        <v>4800</v>
      </c>
      <c r="BW267" s="6">
        <v>4800</v>
      </c>
      <c r="BX267" s="6">
        <v>4800</v>
      </c>
      <c r="BY267" s="6">
        <v>4800</v>
      </c>
      <c r="BZ267" s="6">
        <v>4800</v>
      </c>
      <c r="CA267" s="6">
        <v>4800</v>
      </c>
      <c r="CB267" s="6">
        <v>4800</v>
      </c>
      <c r="CC267" s="6">
        <v>4800</v>
      </c>
      <c r="CD267" s="6">
        <v>4800</v>
      </c>
      <c r="CE267" s="6">
        <v>4800</v>
      </c>
      <c r="CF267" s="6">
        <v>4800</v>
      </c>
      <c r="CG267" s="6">
        <v>4800</v>
      </c>
      <c r="CH267" s="6">
        <v>4800</v>
      </c>
      <c r="CI267" s="6">
        <v>4800</v>
      </c>
      <c r="CJ267" s="6">
        <v>4800</v>
      </c>
      <c r="CK267" s="7">
        <v>4800</v>
      </c>
      <c r="CL267" s="6">
        <v>0</v>
      </c>
      <c r="CM267" s="6">
        <v>0</v>
      </c>
      <c r="CN267" s="6">
        <v>0</v>
      </c>
      <c r="CO267" s="6">
        <v>0</v>
      </c>
      <c r="CP267" s="6">
        <v>0</v>
      </c>
      <c r="CQ267" s="6">
        <v>0</v>
      </c>
      <c r="CR267" s="6">
        <v>0</v>
      </c>
      <c r="CS267" s="6">
        <v>0</v>
      </c>
      <c r="CT267" s="6">
        <v>0</v>
      </c>
      <c r="CU267" s="6">
        <v>0</v>
      </c>
      <c r="CV267" s="6">
        <v>0</v>
      </c>
      <c r="CW267" s="6">
        <v>0</v>
      </c>
      <c r="CX267" s="6">
        <v>0</v>
      </c>
      <c r="CY267" s="6">
        <v>0</v>
      </c>
      <c r="CZ267" s="6">
        <v>0</v>
      </c>
      <c r="DA267" s="6">
        <v>0</v>
      </c>
      <c r="DB267" s="6">
        <v>0</v>
      </c>
      <c r="DC267" s="6">
        <v>0</v>
      </c>
      <c r="DD267" s="6">
        <v>0</v>
      </c>
      <c r="DE267" s="6">
        <v>0</v>
      </c>
      <c r="DF267" s="7">
        <v>0</v>
      </c>
      <c r="DG267" s="6">
        <v>0</v>
      </c>
      <c r="DH267" s="6">
        <v>0</v>
      </c>
      <c r="DI267" s="6">
        <v>0</v>
      </c>
      <c r="DJ267" s="6">
        <v>0</v>
      </c>
      <c r="DK267" s="6">
        <v>0</v>
      </c>
      <c r="DL267" s="6">
        <v>0</v>
      </c>
      <c r="DM267" s="6">
        <v>0</v>
      </c>
      <c r="DN267" s="6">
        <v>0</v>
      </c>
      <c r="DO267" s="6">
        <v>0</v>
      </c>
      <c r="DP267" s="6">
        <v>0</v>
      </c>
      <c r="DQ267" s="6">
        <v>0</v>
      </c>
      <c r="DR267" s="6">
        <v>0</v>
      </c>
      <c r="DS267" s="6">
        <v>0</v>
      </c>
      <c r="DT267" s="6">
        <v>0</v>
      </c>
      <c r="DU267" s="6">
        <v>0</v>
      </c>
      <c r="DV267" s="6">
        <v>0</v>
      </c>
      <c r="DW267" s="6">
        <v>0</v>
      </c>
      <c r="DX267" s="6">
        <v>0</v>
      </c>
      <c r="DY267" s="6">
        <v>0</v>
      </c>
      <c r="DZ267" s="6">
        <v>0</v>
      </c>
      <c r="EA267" s="7">
        <v>0</v>
      </c>
      <c r="EB267" s="6">
        <v>11012</v>
      </c>
      <c r="EC267" s="6">
        <v>11128</v>
      </c>
      <c r="ED267" s="6">
        <v>12248</v>
      </c>
      <c r="EE267" s="6">
        <v>10938</v>
      </c>
      <c r="EF267" s="6">
        <v>11460</v>
      </c>
      <c r="EG267" s="6">
        <v>5717</v>
      </c>
      <c r="EH267" s="6">
        <v>6173</v>
      </c>
      <c r="EI267" s="6">
        <v>5720</v>
      </c>
      <c r="EJ267" s="6">
        <v>5741</v>
      </c>
      <c r="EK267" s="6">
        <v>6021</v>
      </c>
      <c r="EL267" s="6">
        <v>6106</v>
      </c>
      <c r="EM267" s="6">
        <v>7157</v>
      </c>
      <c r="EN267" s="6">
        <v>6575</v>
      </c>
      <c r="EO267" s="6">
        <v>5592</v>
      </c>
      <c r="EP267" s="6">
        <v>6447</v>
      </c>
      <c r="EQ267" s="6">
        <v>6926</v>
      </c>
      <c r="ER267" s="6">
        <v>6544</v>
      </c>
      <c r="ES267" s="6">
        <v>4792</v>
      </c>
      <c r="ET267" s="6">
        <v>4596</v>
      </c>
      <c r="EU267" s="6">
        <v>4782</v>
      </c>
      <c r="EV267" s="7">
        <v>7283.75</v>
      </c>
      <c r="EW267" s="6">
        <v>6425</v>
      </c>
      <c r="EX267" s="6">
        <v>6644</v>
      </c>
      <c r="EY267" s="6">
        <v>9541</v>
      </c>
      <c r="EZ267" s="6">
        <v>7915</v>
      </c>
      <c r="FA267" s="6">
        <v>8102</v>
      </c>
      <c r="FB267" s="6">
        <v>4702</v>
      </c>
      <c r="FC267" s="6">
        <v>4880</v>
      </c>
      <c r="FD267" s="6">
        <v>3897</v>
      </c>
      <c r="FE267" s="6">
        <v>4819</v>
      </c>
      <c r="FF267" s="6">
        <v>4692</v>
      </c>
      <c r="FG267" s="6">
        <v>4348</v>
      </c>
      <c r="FH267" s="6">
        <v>3839</v>
      </c>
      <c r="FI267" s="6">
        <v>3433</v>
      </c>
      <c r="FJ267" s="6">
        <v>3269</v>
      </c>
      <c r="FK267" s="6">
        <v>2485</v>
      </c>
      <c r="FL267" s="6">
        <v>2624</v>
      </c>
      <c r="FM267" s="6">
        <v>1177</v>
      </c>
      <c r="FN267" s="6">
        <v>836</v>
      </c>
      <c r="FO267" s="6">
        <v>895</v>
      </c>
      <c r="FP267" s="6">
        <v>945</v>
      </c>
      <c r="FQ267" s="7">
        <v>4273.3999999999996</v>
      </c>
      <c r="FR267" s="6">
        <v>0</v>
      </c>
      <c r="FS267" s="6">
        <v>0</v>
      </c>
      <c r="FT267" s="6">
        <v>0</v>
      </c>
      <c r="FU267" s="6">
        <v>0</v>
      </c>
      <c r="FV267" s="6">
        <v>0</v>
      </c>
      <c r="FW267" s="6">
        <v>0</v>
      </c>
      <c r="FX267" s="6">
        <v>0</v>
      </c>
      <c r="FY267" s="6">
        <v>0</v>
      </c>
      <c r="FZ267" s="6">
        <v>0</v>
      </c>
      <c r="GA267" s="6">
        <v>0</v>
      </c>
      <c r="GB267" s="6">
        <v>0</v>
      </c>
      <c r="GC267" s="6">
        <v>0</v>
      </c>
      <c r="GD267" s="6">
        <v>0</v>
      </c>
      <c r="GE267" s="6">
        <v>0</v>
      </c>
      <c r="GF267" s="6">
        <v>0</v>
      </c>
      <c r="GG267" s="6">
        <v>0</v>
      </c>
      <c r="GH267" s="6">
        <v>0</v>
      </c>
      <c r="GI267" s="6">
        <v>0</v>
      </c>
      <c r="GJ267" s="6">
        <v>0</v>
      </c>
      <c r="GK267" s="6">
        <v>0</v>
      </c>
      <c r="GL267" s="7">
        <v>0</v>
      </c>
      <c r="GM267" s="6">
        <v>0</v>
      </c>
      <c r="GN267" s="6">
        <v>0</v>
      </c>
      <c r="GO267" s="6">
        <v>0</v>
      </c>
      <c r="GP267" s="6">
        <v>0</v>
      </c>
      <c r="GQ267" s="6">
        <v>0</v>
      </c>
      <c r="GR267" s="6">
        <v>0</v>
      </c>
      <c r="GS267" s="6">
        <v>0</v>
      </c>
      <c r="GT267" s="6">
        <v>0</v>
      </c>
      <c r="GU267" s="6">
        <v>0</v>
      </c>
      <c r="GV267" s="6">
        <v>0</v>
      </c>
      <c r="GW267" s="6">
        <v>0</v>
      </c>
      <c r="GX267" s="6">
        <v>0</v>
      </c>
      <c r="GY267" s="6">
        <v>0</v>
      </c>
      <c r="GZ267" s="6">
        <v>0</v>
      </c>
      <c r="HA267" s="6">
        <v>0</v>
      </c>
      <c r="HB267" s="6">
        <v>0</v>
      </c>
      <c r="HC267" s="6">
        <v>0</v>
      </c>
      <c r="HD267" s="6">
        <v>0</v>
      </c>
      <c r="HE267" s="6">
        <v>0</v>
      </c>
      <c r="HF267" s="6">
        <v>0</v>
      </c>
      <c r="HG267" s="7">
        <v>0</v>
      </c>
      <c r="HH267" s="6">
        <v>0</v>
      </c>
      <c r="HI267" s="6">
        <v>0</v>
      </c>
      <c r="HJ267" s="6">
        <v>0</v>
      </c>
      <c r="HK267" s="6">
        <v>0</v>
      </c>
      <c r="HL267" s="6">
        <v>0</v>
      </c>
      <c r="HM267" s="6">
        <v>0</v>
      </c>
      <c r="HN267" s="6">
        <v>0</v>
      </c>
      <c r="HO267" s="6">
        <v>0</v>
      </c>
      <c r="HP267" s="6">
        <v>0</v>
      </c>
      <c r="HQ267" s="6">
        <v>0</v>
      </c>
      <c r="HR267" s="6">
        <v>0</v>
      </c>
      <c r="HS267" s="6">
        <v>0</v>
      </c>
      <c r="HT267" s="6">
        <v>0</v>
      </c>
      <c r="HU267" s="6">
        <v>0</v>
      </c>
      <c r="HV267" s="6">
        <v>0</v>
      </c>
      <c r="HW267" s="6">
        <v>0</v>
      </c>
      <c r="HX267" s="6">
        <v>0</v>
      </c>
      <c r="HY267" s="6">
        <v>0</v>
      </c>
      <c r="HZ267" s="6">
        <v>0</v>
      </c>
      <c r="IA267" s="6">
        <v>0</v>
      </c>
      <c r="IB267" s="7">
        <v>0</v>
      </c>
    </row>
    <row r="268" spans="3:236" ht="14">
      <c r="C268" s="5" t="s">
        <v>274</v>
      </c>
      <c r="D268" s="6">
        <v>236020</v>
      </c>
      <c r="E268" s="6">
        <v>187252</v>
      </c>
      <c r="F268" s="6">
        <v>145970</v>
      </c>
      <c r="G268" s="6">
        <v>159417</v>
      </c>
      <c r="H268" s="6">
        <v>205891</v>
      </c>
      <c r="I268" s="6">
        <v>199282</v>
      </c>
      <c r="J268" s="6">
        <v>187210</v>
      </c>
      <c r="K268" s="6">
        <v>152396</v>
      </c>
      <c r="L268" s="19">
        <v>155802</v>
      </c>
      <c r="M268" s="17"/>
      <c r="N268" s="18"/>
      <c r="O268" s="6">
        <v>225568</v>
      </c>
      <c r="P268" s="6">
        <v>207250</v>
      </c>
      <c r="Q268" s="6">
        <v>176238</v>
      </c>
      <c r="R268" s="6">
        <v>193000</v>
      </c>
      <c r="S268" s="6">
        <v>286259</v>
      </c>
      <c r="T268" s="6">
        <v>233093</v>
      </c>
      <c r="U268" s="6">
        <v>297973</v>
      </c>
      <c r="V268" s="6">
        <v>221439</v>
      </c>
      <c r="W268" s="6">
        <v>224967</v>
      </c>
      <c r="X268" s="6">
        <v>239908</v>
      </c>
      <c r="Y268" s="6">
        <v>238424</v>
      </c>
      <c r="Z268" s="7">
        <v>208667.95</v>
      </c>
      <c r="AA268" s="6">
        <v>1800</v>
      </c>
      <c r="AB268" s="6">
        <v>1800</v>
      </c>
      <c r="AC268" s="6">
        <v>1800</v>
      </c>
      <c r="AD268" s="6">
        <v>1800</v>
      </c>
      <c r="AE268" s="6">
        <v>1800</v>
      </c>
      <c r="AF268" s="6">
        <v>1800</v>
      </c>
      <c r="AG268" s="6">
        <v>1800</v>
      </c>
      <c r="AH268" s="6">
        <v>1800</v>
      </c>
      <c r="AI268" s="6">
        <v>1800</v>
      </c>
      <c r="AJ268" s="6">
        <v>1800</v>
      </c>
      <c r="AK268" s="6">
        <v>1800</v>
      </c>
      <c r="AL268" s="6">
        <v>1800</v>
      </c>
      <c r="AM268" s="6">
        <v>1800</v>
      </c>
      <c r="AN268" s="6">
        <v>1800</v>
      </c>
      <c r="AO268" s="6">
        <v>1800</v>
      </c>
      <c r="AP268" s="6">
        <v>1800</v>
      </c>
      <c r="AQ268" s="6">
        <v>1800</v>
      </c>
      <c r="AR268" s="6">
        <v>1800</v>
      </c>
      <c r="AS268" s="6">
        <v>1800</v>
      </c>
      <c r="AT268" s="6">
        <v>1800</v>
      </c>
      <c r="AU268" s="7">
        <v>1800</v>
      </c>
      <c r="AV268" s="6">
        <v>334603</v>
      </c>
      <c r="AW268" s="6">
        <v>251897</v>
      </c>
      <c r="AX268" s="6">
        <v>122643</v>
      </c>
      <c r="AY268" s="6">
        <v>151864</v>
      </c>
      <c r="AZ268" s="6">
        <v>255846</v>
      </c>
      <c r="BA268" s="6">
        <v>255256</v>
      </c>
      <c r="BB268" s="6">
        <v>227548</v>
      </c>
      <c r="BC268" s="6">
        <v>197443</v>
      </c>
      <c r="BD268" s="6">
        <v>249582</v>
      </c>
      <c r="BE268" s="6">
        <v>435555</v>
      </c>
      <c r="BF268" s="6">
        <v>358798</v>
      </c>
      <c r="BG268" s="6">
        <v>225519</v>
      </c>
      <c r="BH268" s="6">
        <v>259358</v>
      </c>
      <c r="BI268" s="6">
        <v>397778</v>
      </c>
      <c r="BJ268" s="6">
        <v>341715</v>
      </c>
      <c r="BK268" s="6">
        <v>452046</v>
      </c>
      <c r="BL268" s="6">
        <v>289066</v>
      </c>
      <c r="BM268" s="6">
        <v>283238</v>
      </c>
      <c r="BN268" s="6">
        <v>293581</v>
      </c>
      <c r="BO268" s="6">
        <v>224348</v>
      </c>
      <c r="BP268" s="7">
        <v>280384.2</v>
      </c>
      <c r="BQ268" s="6">
        <v>180</v>
      </c>
      <c r="BR268" s="6">
        <v>180</v>
      </c>
      <c r="BS268" s="6">
        <v>180</v>
      </c>
      <c r="BT268" s="6">
        <v>180</v>
      </c>
      <c r="BU268" s="6">
        <v>180</v>
      </c>
      <c r="BV268" s="6">
        <v>180</v>
      </c>
      <c r="BW268" s="6">
        <v>180</v>
      </c>
      <c r="BX268" s="6">
        <v>180</v>
      </c>
      <c r="BY268" s="6">
        <v>180</v>
      </c>
      <c r="BZ268" s="6">
        <v>180</v>
      </c>
      <c r="CA268" s="6">
        <v>180</v>
      </c>
      <c r="CB268" s="6">
        <v>180</v>
      </c>
      <c r="CC268" s="6">
        <v>180</v>
      </c>
      <c r="CD268" s="6">
        <v>180</v>
      </c>
      <c r="CE268" s="6">
        <v>180</v>
      </c>
      <c r="CF268" s="6">
        <v>180</v>
      </c>
      <c r="CG268" s="6">
        <v>180</v>
      </c>
      <c r="CH268" s="6">
        <v>180</v>
      </c>
      <c r="CI268" s="6">
        <v>180</v>
      </c>
      <c r="CJ268" s="6">
        <v>180</v>
      </c>
      <c r="CK268" s="7">
        <v>180</v>
      </c>
      <c r="CL268" s="6">
        <v>0</v>
      </c>
      <c r="CM268" s="6">
        <v>0</v>
      </c>
      <c r="CN268" s="6">
        <v>0</v>
      </c>
      <c r="CO268" s="6">
        <v>0</v>
      </c>
      <c r="CP268" s="6">
        <v>0</v>
      </c>
      <c r="CQ268" s="6">
        <v>0</v>
      </c>
      <c r="CR268" s="6">
        <v>0</v>
      </c>
      <c r="CS268" s="6">
        <v>0</v>
      </c>
      <c r="CT268" s="6">
        <v>0</v>
      </c>
      <c r="CU268" s="6">
        <v>0</v>
      </c>
      <c r="CV268" s="6">
        <v>0</v>
      </c>
      <c r="CW268" s="6">
        <v>0</v>
      </c>
      <c r="CX268" s="6">
        <v>0</v>
      </c>
      <c r="CY268" s="6">
        <v>0</v>
      </c>
      <c r="CZ268" s="6">
        <v>0</v>
      </c>
      <c r="DA268" s="6">
        <v>0</v>
      </c>
      <c r="DB268" s="6">
        <v>0</v>
      </c>
      <c r="DC268" s="6">
        <v>0</v>
      </c>
      <c r="DD268" s="6">
        <v>0</v>
      </c>
      <c r="DE268" s="6">
        <v>0</v>
      </c>
      <c r="DF268" s="7">
        <v>0</v>
      </c>
      <c r="DG268" s="6">
        <v>0</v>
      </c>
      <c r="DH268" s="6">
        <v>0</v>
      </c>
      <c r="DI268" s="6">
        <v>0</v>
      </c>
      <c r="DJ268" s="6">
        <v>0</v>
      </c>
      <c r="DK268" s="6">
        <v>0</v>
      </c>
      <c r="DL268" s="6">
        <v>0</v>
      </c>
      <c r="DM268" s="6">
        <v>0</v>
      </c>
      <c r="DN268" s="6">
        <v>0</v>
      </c>
      <c r="DO268" s="6">
        <v>0</v>
      </c>
      <c r="DP268" s="6">
        <v>0</v>
      </c>
      <c r="DQ268" s="6">
        <v>0</v>
      </c>
      <c r="DR268" s="6">
        <v>0</v>
      </c>
      <c r="DS268" s="6">
        <v>0</v>
      </c>
      <c r="DT268" s="6">
        <v>0</v>
      </c>
      <c r="DU268" s="6">
        <v>0</v>
      </c>
      <c r="DV268" s="6">
        <v>0</v>
      </c>
      <c r="DW268" s="6">
        <v>0</v>
      </c>
      <c r="DX268" s="6">
        <v>0</v>
      </c>
      <c r="DY268" s="6">
        <v>0</v>
      </c>
      <c r="DZ268" s="6">
        <v>0</v>
      </c>
      <c r="EA268" s="7">
        <v>0</v>
      </c>
      <c r="EB268" s="6">
        <v>0</v>
      </c>
      <c r="EC268" s="6">
        <v>0</v>
      </c>
      <c r="ED268" s="6">
        <v>0</v>
      </c>
      <c r="EE268" s="6">
        <v>0</v>
      </c>
      <c r="EF268" s="6">
        <v>0</v>
      </c>
      <c r="EG268" s="6">
        <v>0</v>
      </c>
      <c r="EH268" s="6">
        <v>0</v>
      </c>
      <c r="EI268" s="6">
        <v>0</v>
      </c>
      <c r="EJ268" s="6">
        <v>0</v>
      </c>
      <c r="EK268" s="6">
        <v>0</v>
      </c>
      <c r="EL268" s="6">
        <v>0</v>
      </c>
      <c r="EM268" s="6">
        <v>0</v>
      </c>
      <c r="EN268" s="6">
        <v>0</v>
      </c>
      <c r="EO268" s="6">
        <v>0</v>
      </c>
      <c r="EP268" s="6">
        <v>0</v>
      </c>
      <c r="EQ268" s="6">
        <v>0</v>
      </c>
      <c r="ER268" s="6">
        <v>0</v>
      </c>
      <c r="ES268" s="6">
        <v>0</v>
      </c>
      <c r="ET268" s="6">
        <v>0</v>
      </c>
      <c r="EU268" s="6">
        <v>0</v>
      </c>
      <c r="EV268" s="7">
        <v>0</v>
      </c>
      <c r="EW268" s="6">
        <v>0</v>
      </c>
      <c r="EX268" s="6">
        <v>0</v>
      </c>
      <c r="EY268" s="6">
        <v>0</v>
      </c>
      <c r="EZ268" s="6">
        <v>0</v>
      </c>
      <c r="FA268" s="6">
        <v>0</v>
      </c>
      <c r="FB268" s="6">
        <v>0</v>
      </c>
      <c r="FC268" s="6">
        <v>0</v>
      </c>
      <c r="FD268" s="6">
        <v>0</v>
      </c>
      <c r="FE268" s="6">
        <v>0</v>
      </c>
      <c r="FF268" s="6">
        <v>0</v>
      </c>
      <c r="FG268" s="6">
        <v>0</v>
      </c>
      <c r="FH268" s="6">
        <v>0</v>
      </c>
      <c r="FI268" s="6">
        <v>0</v>
      </c>
      <c r="FJ268" s="6">
        <v>0</v>
      </c>
      <c r="FK268" s="6">
        <v>0</v>
      </c>
      <c r="FL268" s="6">
        <v>0</v>
      </c>
      <c r="FM268" s="6">
        <v>0</v>
      </c>
      <c r="FN268" s="6">
        <v>0</v>
      </c>
      <c r="FO268" s="6">
        <v>0</v>
      </c>
      <c r="FP268" s="6">
        <v>0</v>
      </c>
      <c r="FQ268" s="7">
        <v>0</v>
      </c>
      <c r="FR268" s="6">
        <v>0</v>
      </c>
      <c r="FS268" s="6">
        <v>0</v>
      </c>
      <c r="FT268" s="6">
        <v>0</v>
      </c>
      <c r="FU268" s="6">
        <v>0</v>
      </c>
      <c r="FV268" s="6">
        <v>0</v>
      </c>
      <c r="FW268" s="6">
        <v>0</v>
      </c>
      <c r="FX268" s="6">
        <v>0</v>
      </c>
      <c r="FY268" s="6">
        <v>0</v>
      </c>
      <c r="FZ268" s="6">
        <v>0</v>
      </c>
      <c r="GA268" s="6">
        <v>0</v>
      </c>
      <c r="GB268" s="6">
        <v>0</v>
      </c>
      <c r="GC268" s="6">
        <v>0</v>
      </c>
      <c r="GD268" s="6">
        <v>0</v>
      </c>
      <c r="GE268" s="6">
        <v>0</v>
      </c>
      <c r="GF268" s="6">
        <v>0</v>
      </c>
      <c r="GG268" s="6">
        <v>0</v>
      </c>
      <c r="GH268" s="6">
        <v>0</v>
      </c>
      <c r="GI268" s="6">
        <v>0</v>
      </c>
      <c r="GJ268" s="6">
        <v>0</v>
      </c>
      <c r="GK268" s="6">
        <v>0</v>
      </c>
      <c r="GL268" s="7">
        <v>0</v>
      </c>
      <c r="GM268" s="6">
        <v>0</v>
      </c>
      <c r="GN268" s="6">
        <v>0</v>
      </c>
      <c r="GO268" s="6">
        <v>0</v>
      </c>
      <c r="GP268" s="6">
        <v>0</v>
      </c>
      <c r="GQ268" s="6">
        <v>0</v>
      </c>
      <c r="GR268" s="6">
        <v>0</v>
      </c>
      <c r="GS268" s="6">
        <v>0</v>
      </c>
      <c r="GT268" s="6">
        <v>0</v>
      </c>
      <c r="GU268" s="6">
        <v>0</v>
      </c>
      <c r="GV268" s="6">
        <v>0</v>
      </c>
      <c r="GW268" s="6">
        <v>0</v>
      </c>
      <c r="GX268" s="6">
        <v>0</v>
      </c>
      <c r="GY268" s="6">
        <v>0</v>
      </c>
      <c r="GZ268" s="6">
        <v>0</v>
      </c>
      <c r="HA268" s="6">
        <v>0</v>
      </c>
      <c r="HB268" s="6">
        <v>0</v>
      </c>
      <c r="HC268" s="6">
        <v>0</v>
      </c>
      <c r="HD268" s="6">
        <v>0</v>
      </c>
      <c r="HE268" s="6">
        <v>0</v>
      </c>
      <c r="HF268" s="6">
        <v>0</v>
      </c>
      <c r="HG268" s="7">
        <v>0</v>
      </c>
      <c r="HH268" s="6">
        <v>0</v>
      </c>
      <c r="HI268" s="6">
        <v>0</v>
      </c>
      <c r="HJ268" s="6">
        <v>0</v>
      </c>
      <c r="HK268" s="6">
        <v>0</v>
      </c>
      <c r="HL268" s="6">
        <v>0</v>
      </c>
      <c r="HM268" s="6">
        <v>0</v>
      </c>
      <c r="HN268" s="6">
        <v>0</v>
      </c>
      <c r="HO268" s="6">
        <v>0</v>
      </c>
      <c r="HP268" s="6">
        <v>0</v>
      </c>
      <c r="HQ268" s="6">
        <v>0</v>
      </c>
      <c r="HR268" s="6">
        <v>0</v>
      </c>
      <c r="HS268" s="6">
        <v>0</v>
      </c>
      <c r="HT268" s="6">
        <v>0</v>
      </c>
      <c r="HU268" s="6">
        <v>0</v>
      </c>
      <c r="HV268" s="6">
        <v>0</v>
      </c>
      <c r="HW268" s="6">
        <v>0</v>
      </c>
      <c r="HX268" s="6">
        <v>0</v>
      </c>
      <c r="HY268" s="6">
        <v>0</v>
      </c>
      <c r="HZ268" s="6">
        <v>0</v>
      </c>
      <c r="IA268" s="6">
        <v>0</v>
      </c>
      <c r="IB268" s="7">
        <v>0</v>
      </c>
    </row>
    <row r="269" spans="3:236" ht="14">
      <c r="C269" s="5" t="s">
        <v>275</v>
      </c>
      <c r="D269" s="6">
        <v>1282</v>
      </c>
      <c r="E269" s="6">
        <v>18900</v>
      </c>
      <c r="F269" s="6">
        <v>21691</v>
      </c>
      <c r="G269" s="6">
        <v>34251</v>
      </c>
      <c r="H269" s="6">
        <v>31664</v>
      </c>
      <c r="I269" s="6">
        <v>51310</v>
      </c>
      <c r="J269" s="6">
        <v>56803</v>
      </c>
      <c r="K269" s="6">
        <v>28065</v>
      </c>
      <c r="L269" s="19">
        <v>21441</v>
      </c>
      <c r="M269" s="17"/>
      <c r="N269" s="18"/>
      <c r="O269" s="6">
        <v>2507</v>
      </c>
      <c r="P269" s="6">
        <v>2434</v>
      </c>
      <c r="Q269" s="6">
        <v>2978</v>
      </c>
      <c r="R269" s="6">
        <v>3448</v>
      </c>
      <c r="S269" s="6">
        <v>2681</v>
      </c>
      <c r="T269" s="6">
        <v>3505</v>
      </c>
      <c r="U269" s="6">
        <v>3241</v>
      </c>
      <c r="V269" s="6">
        <v>3374</v>
      </c>
      <c r="W269" s="6">
        <v>3306</v>
      </c>
      <c r="X269" s="6">
        <v>3552</v>
      </c>
      <c r="Y269" s="6">
        <v>2916</v>
      </c>
      <c r="Z269" s="7">
        <v>14967.45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  <c r="AJ269" s="6">
        <v>0</v>
      </c>
      <c r="AK269" s="6">
        <v>0</v>
      </c>
      <c r="AL269" s="6">
        <v>0</v>
      </c>
      <c r="AM269" s="6">
        <v>0</v>
      </c>
      <c r="AN269" s="6">
        <v>0</v>
      </c>
      <c r="AO269" s="6">
        <v>0</v>
      </c>
      <c r="AP269" s="6">
        <v>0</v>
      </c>
      <c r="AQ269" s="6">
        <v>0</v>
      </c>
      <c r="AR269" s="6">
        <v>0</v>
      </c>
      <c r="AS269" s="6">
        <v>0</v>
      </c>
      <c r="AT269" s="6">
        <v>0</v>
      </c>
      <c r="AU269" s="7">
        <v>0</v>
      </c>
      <c r="AV269" s="6">
        <v>1282</v>
      </c>
      <c r="AW269" s="6">
        <v>18900</v>
      </c>
      <c r="AX269" s="6">
        <v>21691</v>
      </c>
      <c r="AY269" s="6">
        <v>34251</v>
      </c>
      <c r="AZ269" s="6">
        <v>31664</v>
      </c>
      <c r="BA269" s="6">
        <v>51310</v>
      </c>
      <c r="BB269" s="6">
        <v>56803</v>
      </c>
      <c r="BC269" s="6">
        <v>28065</v>
      </c>
      <c r="BD269" s="6">
        <v>21441</v>
      </c>
      <c r="BE269" s="6">
        <v>2507</v>
      </c>
      <c r="BF269" s="6">
        <v>2434</v>
      </c>
      <c r="BG269" s="6">
        <v>2978</v>
      </c>
      <c r="BH269" s="6">
        <v>3448</v>
      </c>
      <c r="BI269" s="6">
        <v>2681</v>
      </c>
      <c r="BJ269" s="6">
        <v>3505</v>
      </c>
      <c r="BK269" s="6">
        <v>3241</v>
      </c>
      <c r="BL269" s="6">
        <v>3374</v>
      </c>
      <c r="BM269" s="6">
        <v>3306</v>
      </c>
      <c r="BN269" s="6">
        <v>3552</v>
      </c>
      <c r="BO269" s="6">
        <v>2916</v>
      </c>
      <c r="BP269" s="7">
        <v>14967.45</v>
      </c>
      <c r="BQ269" s="6">
        <v>0</v>
      </c>
      <c r="BR269" s="6">
        <v>0</v>
      </c>
      <c r="BS269" s="6">
        <v>0</v>
      </c>
      <c r="BT269" s="6">
        <v>0</v>
      </c>
      <c r="BU269" s="6">
        <v>0</v>
      </c>
      <c r="BV269" s="6">
        <v>0</v>
      </c>
      <c r="BW269" s="6">
        <v>0</v>
      </c>
      <c r="BX269" s="6">
        <v>0</v>
      </c>
      <c r="BY269" s="6">
        <v>0</v>
      </c>
      <c r="BZ269" s="6">
        <v>0</v>
      </c>
      <c r="CA269" s="6">
        <v>0</v>
      </c>
      <c r="CB269" s="6">
        <v>0</v>
      </c>
      <c r="CC269" s="6">
        <v>0</v>
      </c>
      <c r="CD269" s="6">
        <v>0</v>
      </c>
      <c r="CE269" s="6">
        <v>0</v>
      </c>
      <c r="CF269" s="6">
        <v>0</v>
      </c>
      <c r="CG269" s="6">
        <v>0</v>
      </c>
      <c r="CH269" s="6">
        <v>0</v>
      </c>
      <c r="CI269" s="6">
        <v>0</v>
      </c>
      <c r="CJ269" s="6">
        <v>0</v>
      </c>
      <c r="CK269" s="7">
        <v>0</v>
      </c>
      <c r="CL269" s="6">
        <v>0</v>
      </c>
      <c r="CM269" s="6">
        <v>0</v>
      </c>
      <c r="CN269" s="6">
        <v>0</v>
      </c>
      <c r="CO269" s="6">
        <v>0</v>
      </c>
      <c r="CP269" s="6">
        <v>0</v>
      </c>
      <c r="CQ269" s="6">
        <v>0</v>
      </c>
      <c r="CR269" s="6">
        <v>0</v>
      </c>
      <c r="CS269" s="6">
        <v>0</v>
      </c>
      <c r="CT269" s="6">
        <v>0</v>
      </c>
      <c r="CU269" s="6">
        <v>0</v>
      </c>
      <c r="CV269" s="6">
        <v>0</v>
      </c>
      <c r="CW269" s="6">
        <v>0</v>
      </c>
      <c r="CX269" s="6">
        <v>0</v>
      </c>
      <c r="CY269" s="6">
        <v>0</v>
      </c>
      <c r="CZ269" s="6">
        <v>0</v>
      </c>
      <c r="DA269" s="6">
        <v>0</v>
      </c>
      <c r="DB269" s="6">
        <v>0</v>
      </c>
      <c r="DC269" s="6">
        <v>0</v>
      </c>
      <c r="DD269" s="6">
        <v>0</v>
      </c>
      <c r="DE269" s="6">
        <v>0</v>
      </c>
      <c r="DF269" s="7">
        <v>0</v>
      </c>
      <c r="DG269" s="6">
        <v>0</v>
      </c>
      <c r="DH269" s="6">
        <v>0</v>
      </c>
      <c r="DI269" s="6">
        <v>0</v>
      </c>
      <c r="DJ269" s="6">
        <v>0</v>
      </c>
      <c r="DK269" s="6">
        <v>0</v>
      </c>
      <c r="DL269" s="6">
        <v>0</v>
      </c>
      <c r="DM269" s="6">
        <v>0</v>
      </c>
      <c r="DN269" s="6">
        <v>0</v>
      </c>
      <c r="DO269" s="6">
        <v>0</v>
      </c>
      <c r="DP269" s="6">
        <v>0</v>
      </c>
      <c r="DQ269" s="6">
        <v>0</v>
      </c>
      <c r="DR269" s="6">
        <v>0</v>
      </c>
      <c r="DS269" s="6">
        <v>0</v>
      </c>
      <c r="DT269" s="6">
        <v>0</v>
      </c>
      <c r="DU269" s="6">
        <v>0</v>
      </c>
      <c r="DV269" s="6">
        <v>0</v>
      </c>
      <c r="DW269" s="6">
        <v>0</v>
      </c>
      <c r="DX269" s="6">
        <v>0</v>
      </c>
      <c r="DY269" s="6">
        <v>0</v>
      </c>
      <c r="DZ269" s="6">
        <v>0</v>
      </c>
      <c r="EA269" s="7">
        <v>0</v>
      </c>
      <c r="EB269" s="6">
        <v>0</v>
      </c>
      <c r="EC269" s="6">
        <v>0</v>
      </c>
      <c r="ED269" s="6">
        <v>0</v>
      </c>
      <c r="EE269" s="6">
        <v>0</v>
      </c>
      <c r="EF269" s="6">
        <v>0</v>
      </c>
      <c r="EG269" s="6">
        <v>0</v>
      </c>
      <c r="EH269" s="6">
        <v>0</v>
      </c>
      <c r="EI269" s="6">
        <v>0</v>
      </c>
      <c r="EJ269" s="6">
        <v>0</v>
      </c>
      <c r="EK269" s="6">
        <v>0</v>
      </c>
      <c r="EL269" s="6">
        <v>0</v>
      </c>
      <c r="EM269" s="6">
        <v>0</v>
      </c>
      <c r="EN269" s="6">
        <v>0</v>
      </c>
      <c r="EO269" s="6">
        <v>0</v>
      </c>
      <c r="EP269" s="6">
        <v>0</v>
      </c>
      <c r="EQ269" s="6">
        <v>0</v>
      </c>
      <c r="ER269" s="6">
        <v>0</v>
      </c>
      <c r="ES269" s="6">
        <v>0</v>
      </c>
      <c r="ET269" s="6">
        <v>0</v>
      </c>
      <c r="EU269" s="6">
        <v>0</v>
      </c>
      <c r="EV269" s="7">
        <v>0</v>
      </c>
      <c r="EW269" s="6">
        <v>0</v>
      </c>
      <c r="EX269" s="6">
        <v>0</v>
      </c>
      <c r="EY269" s="6">
        <v>0</v>
      </c>
      <c r="EZ269" s="6">
        <v>0</v>
      </c>
      <c r="FA269" s="6">
        <v>0</v>
      </c>
      <c r="FB269" s="6">
        <v>0</v>
      </c>
      <c r="FC269" s="6">
        <v>0</v>
      </c>
      <c r="FD269" s="6">
        <v>0</v>
      </c>
      <c r="FE269" s="6">
        <v>0</v>
      </c>
      <c r="FF269" s="6">
        <v>0</v>
      </c>
      <c r="FG269" s="6">
        <v>0</v>
      </c>
      <c r="FH269" s="6">
        <v>0</v>
      </c>
      <c r="FI269" s="6">
        <v>0</v>
      </c>
      <c r="FJ269" s="6">
        <v>0</v>
      </c>
      <c r="FK269" s="6">
        <v>0</v>
      </c>
      <c r="FL269" s="6">
        <v>0</v>
      </c>
      <c r="FM269" s="6">
        <v>0</v>
      </c>
      <c r="FN269" s="6">
        <v>0</v>
      </c>
      <c r="FO269" s="6">
        <v>0</v>
      </c>
      <c r="FP269" s="6">
        <v>0</v>
      </c>
      <c r="FQ269" s="7">
        <v>0</v>
      </c>
      <c r="FR269" s="6">
        <v>0</v>
      </c>
      <c r="FS269" s="6">
        <v>0</v>
      </c>
      <c r="FT269" s="6">
        <v>0</v>
      </c>
      <c r="FU269" s="6">
        <v>0</v>
      </c>
      <c r="FV269" s="6">
        <v>0</v>
      </c>
      <c r="FW269" s="6">
        <v>0</v>
      </c>
      <c r="FX269" s="6">
        <v>0</v>
      </c>
      <c r="FY269" s="6">
        <v>0</v>
      </c>
      <c r="FZ269" s="6">
        <v>0</v>
      </c>
      <c r="GA269" s="6">
        <v>0</v>
      </c>
      <c r="GB269" s="6">
        <v>0</v>
      </c>
      <c r="GC269" s="6">
        <v>0</v>
      </c>
      <c r="GD269" s="6">
        <v>0</v>
      </c>
      <c r="GE269" s="6">
        <v>0</v>
      </c>
      <c r="GF269" s="6">
        <v>0</v>
      </c>
      <c r="GG269" s="6">
        <v>0</v>
      </c>
      <c r="GH269" s="6">
        <v>0</v>
      </c>
      <c r="GI269" s="6">
        <v>0</v>
      </c>
      <c r="GJ269" s="6">
        <v>0</v>
      </c>
      <c r="GK269" s="6">
        <v>0</v>
      </c>
      <c r="GL269" s="7">
        <v>0</v>
      </c>
      <c r="GM269" s="6">
        <v>0</v>
      </c>
      <c r="GN269" s="6">
        <v>0</v>
      </c>
      <c r="GO269" s="6">
        <v>0</v>
      </c>
      <c r="GP269" s="6">
        <v>0</v>
      </c>
      <c r="GQ269" s="6">
        <v>0</v>
      </c>
      <c r="GR269" s="6">
        <v>0</v>
      </c>
      <c r="GS269" s="6">
        <v>0</v>
      </c>
      <c r="GT269" s="6">
        <v>0</v>
      </c>
      <c r="GU269" s="6">
        <v>0</v>
      </c>
      <c r="GV269" s="6">
        <v>0</v>
      </c>
      <c r="GW269" s="6">
        <v>0</v>
      </c>
      <c r="GX269" s="6">
        <v>0</v>
      </c>
      <c r="GY269" s="6">
        <v>0</v>
      </c>
      <c r="GZ269" s="6">
        <v>0</v>
      </c>
      <c r="HA269" s="6">
        <v>0</v>
      </c>
      <c r="HB269" s="6">
        <v>0</v>
      </c>
      <c r="HC269" s="6">
        <v>0</v>
      </c>
      <c r="HD269" s="6">
        <v>0</v>
      </c>
      <c r="HE269" s="6">
        <v>0</v>
      </c>
      <c r="HF269" s="6">
        <v>0</v>
      </c>
      <c r="HG269" s="7">
        <v>0</v>
      </c>
      <c r="HH269" s="6">
        <v>0</v>
      </c>
      <c r="HI269" s="6">
        <v>0</v>
      </c>
      <c r="HJ269" s="6">
        <v>0</v>
      </c>
      <c r="HK269" s="6">
        <v>0</v>
      </c>
      <c r="HL269" s="6">
        <v>0</v>
      </c>
      <c r="HM269" s="6">
        <v>0</v>
      </c>
      <c r="HN269" s="6">
        <v>0</v>
      </c>
      <c r="HO269" s="6">
        <v>0</v>
      </c>
      <c r="HP269" s="6">
        <v>0</v>
      </c>
      <c r="HQ269" s="6">
        <v>0</v>
      </c>
      <c r="HR269" s="6">
        <v>0</v>
      </c>
      <c r="HS269" s="6">
        <v>0</v>
      </c>
      <c r="HT269" s="6">
        <v>0</v>
      </c>
      <c r="HU269" s="6">
        <v>0</v>
      </c>
      <c r="HV269" s="6">
        <v>0</v>
      </c>
      <c r="HW269" s="6">
        <v>0</v>
      </c>
      <c r="HX269" s="6">
        <v>0</v>
      </c>
      <c r="HY269" s="6">
        <v>0</v>
      </c>
      <c r="HZ269" s="6">
        <v>0</v>
      </c>
      <c r="IA269" s="6">
        <v>0</v>
      </c>
      <c r="IB269" s="7">
        <v>0</v>
      </c>
    </row>
    <row r="270" spans="3:236" ht="14">
      <c r="C270" s="5" t="s">
        <v>276</v>
      </c>
      <c r="D270" s="6">
        <v>31842</v>
      </c>
      <c r="E270" s="6">
        <v>27900</v>
      </c>
      <c r="F270" s="6">
        <v>28492</v>
      </c>
      <c r="G270" s="6">
        <v>29194</v>
      </c>
      <c r="H270" s="6">
        <v>28801</v>
      </c>
      <c r="I270" s="6">
        <v>31679</v>
      </c>
      <c r="J270" s="6">
        <v>34622</v>
      </c>
      <c r="K270" s="6">
        <v>28734</v>
      </c>
      <c r="L270" s="19">
        <v>33786</v>
      </c>
      <c r="M270" s="17"/>
      <c r="N270" s="18"/>
      <c r="O270" s="6">
        <v>33595</v>
      </c>
      <c r="P270" s="6">
        <v>57304</v>
      </c>
      <c r="Q270" s="6">
        <v>50689</v>
      </c>
      <c r="R270" s="6">
        <v>63747</v>
      </c>
      <c r="S270" s="6">
        <v>70099</v>
      </c>
      <c r="T270" s="6">
        <v>73044</v>
      </c>
      <c r="U270" s="6">
        <v>69624</v>
      </c>
      <c r="V270" s="6">
        <v>65688</v>
      </c>
      <c r="W270" s="6">
        <v>80223</v>
      </c>
      <c r="X270" s="6">
        <v>118002</v>
      </c>
      <c r="Y270" s="6">
        <v>113103</v>
      </c>
      <c r="Z270" s="7">
        <v>53508.4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  <c r="AJ270" s="6">
        <v>0</v>
      </c>
      <c r="AK270" s="6">
        <v>0</v>
      </c>
      <c r="AL270" s="6">
        <v>0</v>
      </c>
      <c r="AM270" s="6">
        <v>0</v>
      </c>
      <c r="AN270" s="6">
        <v>0</v>
      </c>
      <c r="AO270" s="6">
        <v>0</v>
      </c>
      <c r="AP270" s="6">
        <v>0</v>
      </c>
      <c r="AQ270" s="6">
        <v>0</v>
      </c>
      <c r="AR270" s="6">
        <v>0</v>
      </c>
      <c r="AS270" s="6">
        <v>0</v>
      </c>
      <c r="AT270" s="6">
        <v>0</v>
      </c>
      <c r="AU270" s="7">
        <v>0</v>
      </c>
      <c r="AV270" s="6">
        <v>39804</v>
      </c>
      <c r="AW270" s="6">
        <v>34876</v>
      </c>
      <c r="AX270" s="6">
        <v>35617</v>
      </c>
      <c r="AY270" s="6">
        <v>36494</v>
      </c>
      <c r="AZ270" s="6">
        <v>36000</v>
      </c>
      <c r="BA270" s="6">
        <v>39597</v>
      </c>
      <c r="BB270" s="6">
        <v>43274</v>
      </c>
      <c r="BC270" s="6">
        <v>35918</v>
      </c>
      <c r="BD270" s="6">
        <v>42230</v>
      </c>
      <c r="BE270" s="6">
        <v>41993</v>
      </c>
      <c r="BF270" s="6">
        <v>71630</v>
      </c>
      <c r="BG270" s="6">
        <v>63364</v>
      </c>
      <c r="BH270" s="6">
        <v>79684</v>
      </c>
      <c r="BI270" s="6">
        <v>87624</v>
      </c>
      <c r="BJ270" s="6">
        <v>91301</v>
      </c>
      <c r="BK270" s="6">
        <v>87032</v>
      </c>
      <c r="BL270" s="6">
        <v>82107</v>
      </c>
      <c r="BM270" s="6">
        <v>100279</v>
      </c>
      <c r="BN270" s="6">
        <v>147501</v>
      </c>
      <c r="BO270" s="6">
        <v>141379</v>
      </c>
      <c r="BP270" s="7">
        <v>66885.2</v>
      </c>
      <c r="BQ270" s="6">
        <v>0</v>
      </c>
      <c r="BR270" s="6">
        <v>0</v>
      </c>
      <c r="BS270" s="6">
        <v>0</v>
      </c>
      <c r="BT270" s="6">
        <v>0</v>
      </c>
      <c r="BU270" s="6">
        <v>0</v>
      </c>
      <c r="BV270" s="6">
        <v>0</v>
      </c>
      <c r="BW270" s="6">
        <v>0</v>
      </c>
      <c r="BX270" s="6">
        <v>0</v>
      </c>
      <c r="BY270" s="6">
        <v>0</v>
      </c>
      <c r="BZ270" s="6">
        <v>0</v>
      </c>
      <c r="CA270" s="6">
        <v>0</v>
      </c>
      <c r="CB270" s="6">
        <v>0</v>
      </c>
      <c r="CC270" s="6">
        <v>0</v>
      </c>
      <c r="CD270" s="6">
        <v>0</v>
      </c>
      <c r="CE270" s="6">
        <v>0</v>
      </c>
      <c r="CF270" s="6">
        <v>0</v>
      </c>
      <c r="CG270" s="6">
        <v>0</v>
      </c>
      <c r="CH270" s="6">
        <v>0</v>
      </c>
      <c r="CI270" s="6">
        <v>0</v>
      </c>
      <c r="CJ270" s="6">
        <v>0</v>
      </c>
      <c r="CK270" s="7">
        <v>0</v>
      </c>
      <c r="CL270" s="6">
        <v>0</v>
      </c>
      <c r="CM270" s="6">
        <v>0</v>
      </c>
      <c r="CN270" s="6">
        <v>0</v>
      </c>
      <c r="CO270" s="6">
        <v>0</v>
      </c>
      <c r="CP270" s="6">
        <v>0</v>
      </c>
      <c r="CQ270" s="6">
        <v>0</v>
      </c>
      <c r="CR270" s="6">
        <v>0</v>
      </c>
      <c r="CS270" s="6">
        <v>0</v>
      </c>
      <c r="CT270" s="6">
        <v>0</v>
      </c>
      <c r="CU270" s="6">
        <v>0</v>
      </c>
      <c r="CV270" s="6">
        <v>0</v>
      </c>
      <c r="CW270" s="6">
        <v>0</v>
      </c>
      <c r="CX270" s="6">
        <v>0</v>
      </c>
      <c r="CY270" s="6">
        <v>0</v>
      </c>
      <c r="CZ270" s="6">
        <v>0</v>
      </c>
      <c r="DA270" s="6">
        <v>0</v>
      </c>
      <c r="DB270" s="6">
        <v>0</v>
      </c>
      <c r="DC270" s="6">
        <v>0</v>
      </c>
      <c r="DD270" s="6">
        <v>0</v>
      </c>
      <c r="DE270" s="6">
        <v>0</v>
      </c>
      <c r="DF270" s="7">
        <v>0</v>
      </c>
      <c r="DG270" s="6">
        <v>0</v>
      </c>
      <c r="DH270" s="6">
        <v>0</v>
      </c>
      <c r="DI270" s="6">
        <v>0</v>
      </c>
      <c r="DJ270" s="6">
        <v>0</v>
      </c>
      <c r="DK270" s="6">
        <v>0</v>
      </c>
      <c r="DL270" s="6">
        <v>0</v>
      </c>
      <c r="DM270" s="6">
        <v>0</v>
      </c>
      <c r="DN270" s="6">
        <v>0</v>
      </c>
      <c r="DO270" s="6">
        <v>0</v>
      </c>
      <c r="DP270" s="6">
        <v>0</v>
      </c>
      <c r="DQ270" s="6">
        <v>0</v>
      </c>
      <c r="DR270" s="6">
        <v>0</v>
      </c>
      <c r="DS270" s="6">
        <v>0</v>
      </c>
      <c r="DT270" s="6">
        <v>0</v>
      </c>
      <c r="DU270" s="6">
        <v>0</v>
      </c>
      <c r="DV270" s="6">
        <v>0</v>
      </c>
      <c r="DW270" s="6">
        <v>0</v>
      </c>
      <c r="DX270" s="6">
        <v>0</v>
      </c>
      <c r="DY270" s="6">
        <v>0</v>
      </c>
      <c r="DZ270" s="6">
        <v>0</v>
      </c>
      <c r="EA270" s="7">
        <v>0</v>
      </c>
      <c r="EB270" s="6">
        <v>0</v>
      </c>
      <c r="EC270" s="6">
        <v>0</v>
      </c>
      <c r="ED270" s="6">
        <v>0</v>
      </c>
      <c r="EE270" s="6">
        <v>0</v>
      </c>
      <c r="EF270" s="6">
        <v>0</v>
      </c>
      <c r="EG270" s="6">
        <v>0</v>
      </c>
      <c r="EH270" s="6">
        <v>0</v>
      </c>
      <c r="EI270" s="6">
        <v>0</v>
      </c>
      <c r="EJ270" s="6">
        <v>0</v>
      </c>
      <c r="EK270" s="6">
        <v>0</v>
      </c>
      <c r="EL270" s="6">
        <v>0</v>
      </c>
      <c r="EM270" s="6">
        <v>0</v>
      </c>
      <c r="EN270" s="6">
        <v>0</v>
      </c>
      <c r="EO270" s="6">
        <v>0</v>
      </c>
      <c r="EP270" s="6">
        <v>0</v>
      </c>
      <c r="EQ270" s="6">
        <v>0</v>
      </c>
      <c r="ER270" s="6">
        <v>0</v>
      </c>
      <c r="ES270" s="6">
        <v>0</v>
      </c>
      <c r="ET270" s="6">
        <v>0</v>
      </c>
      <c r="EU270" s="6">
        <v>0</v>
      </c>
      <c r="EV270" s="7">
        <v>0</v>
      </c>
      <c r="EW270" s="6">
        <v>0</v>
      </c>
      <c r="EX270" s="6">
        <v>0</v>
      </c>
      <c r="EY270" s="6">
        <v>0</v>
      </c>
      <c r="EZ270" s="6">
        <v>0</v>
      </c>
      <c r="FA270" s="6">
        <v>0</v>
      </c>
      <c r="FB270" s="6">
        <v>0</v>
      </c>
      <c r="FC270" s="6">
        <v>0</v>
      </c>
      <c r="FD270" s="6">
        <v>0</v>
      </c>
      <c r="FE270" s="6">
        <v>0</v>
      </c>
      <c r="FF270" s="6">
        <v>0</v>
      </c>
      <c r="FG270" s="6">
        <v>0</v>
      </c>
      <c r="FH270" s="6">
        <v>0</v>
      </c>
      <c r="FI270" s="6">
        <v>0</v>
      </c>
      <c r="FJ270" s="6">
        <v>0</v>
      </c>
      <c r="FK270" s="6">
        <v>0</v>
      </c>
      <c r="FL270" s="6">
        <v>0</v>
      </c>
      <c r="FM270" s="6">
        <v>0</v>
      </c>
      <c r="FN270" s="6">
        <v>0</v>
      </c>
      <c r="FO270" s="6">
        <v>0</v>
      </c>
      <c r="FP270" s="6">
        <v>0</v>
      </c>
      <c r="FQ270" s="7">
        <v>0</v>
      </c>
      <c r="FR270" s="6">
        <v>0</v>
      </c>
      <c r="FS270" s="6">
        <v>0</v>
      </c>
      <c r="FT270" s="6">
        <v>0</v>
      </c>
      <c r="FU270" s="6">
        <v>0</v>
      </c>
      <c r="FV270" s="6">
        <v>0</v>
      </c>
      <c r="FW270" s="6">
        <v>0</v>
      </c>
      <c r="FX270" s="6">
        <v>0</v>
      </c>
      <c r="FY270" s="6">
        <v>0</v>
      </c>
      <c r="FZ270" s="6">
        <v>0</v>
      </c>
      <c r="GA270" s="6">
        <v>0</v>
      </c>
      <c r="GB270" s="6">
        <v>0</v>
      </c>
      <c r="GC270" s="6">
        <v>0</v>
      </c>
      <c r="GD270" s="6">
        <v>0</v>
      </c>
      <c r="GE270" s="6">
        <v>0</v>
      </c>
      <c r="GF270" s="6">
        <v>0</v>
      </c>
      <c r="GG270" s="6">
        <v>0</v>
      </c>
      <c r="GH270" s="6">
        <v>0</v>
      </c>
      <c r="GI270" s="6">
        <v>0</v>
      </c>
      <c r="GJ270" s="6">
        <v>0</v>
      </c>
      <c r="GK270" s="6">
        <v>0</v>
      </c>
      <c r="GL270" s="7">
        <v>0</v>
      </c>
      <c r="GM270" s="6">
        <v>0</v>
      </c>
      <c r="GN270" s="6">
        <v>0</v>
      </c>
      <c r="GO270" s="6">
        <v>0</v>
      </c>
      <c r="GP270" s="6">
        <v>0</v>
      </c>
      <c r="GQ270" s="6">
        <v>0</v>
      </c>
      <c r="GR270" s="6">
        <v>0</v>
      </c>
      <c r="GS270" s="6">
        <v>0</v>
      </c>
      <c r="GT270" s="6">
        <v>0</v>
      </c>
      <c r="GU270" s="6">
        <v>0</v>
      </c>
      <c r="GV270" s="6">
        <v>0</v>
      </c>
      <c r="GW270" s="6">
        <v>0</v>
      </c>
      <c r="GX270" s="6">
        <v>0</v>
      </c>
      <c r="GY270" s="6">
        <v>0</v>
      </c>
      <c r="GZ270" s="6">
        <v>0</v>
      </c>
      <c r="HA270" s="6">
        <v>0</v>
      </c>
      <c r="HB270" s="6">
        <v>0</v>
      </c>
      <c r="HC270" s="6">
        <v>0</v>
      </c>
      <c r="HD270" s="6">
        <v>0</v>
      </c>
      <c r="HE270" s="6">
        <v>0</v>
      </c>
      <c r="HF270" s="6">
        <v>0</v>
      </c>
      <c r="HG270" s="7">
        <v>0</v>
      </c>
      <c r="HH270" s="6">
        <v>0</v>
      </c>
      <c r="HI270" s="6">
        <v>0</v>
      </c>
      <c r="HJ270" s="6">
        <v>0</v>
      </c>
      <c r="HK270" s="6">
        <v>0</v>
      </c>
      <c r="HL270" s="6">
        <v>0</v>
      </c>
      <c r="HM270" s="6">
        <v>0</v>
      </c>
      <c r="HN270" s="6">
        <v>0</v>
      </c>
      <c r="HO270" s="6">
        <v>0</v>
      </c>
      <c r="HP270" s="6">
        <v>0</v>
      </c>
      <c r="HQ270" s="6">
        <v>0</v>
      </c>
      <c r="HR270" s="6">
        <v>0</v>
      </c>
      <c r="HS270" s="6">
        <v>0</v>
      </c>
      <c r="HT270" s="6">
        <v>0</v>
      </c>
      <c r="HU270" s="6">
        <v>0</v>
      </c>
      <c r="HV270" s="6">
        <v>0</v>
      </c>
      <c r="HW270" s="6">
        <v>0</v>
      </c>
      <c r="HX270" s="6">
        <v>0</v>
      </c>
      <c r="HY270" s="6">
        <v>0</v>
      </c>
      <c r="HZ270" s="6">
        <v>0</v>
      </c>
      <c r="IA270" s="6">
        <v>0</v>
      </c>
      <c r="IB270" s="7">
        <v>0</v>
      </c>
    </row>
    <row r="271" spans="3:236" ht="14">
      <c r="C271" s="5" t="s">
        <v>277</v>
      </c>
      <c r="D271" s="8"/>
      <c r="E271" s="8"/>
      <c r="F271" s="8"/>
      <c r="G271" s="8"/>
      <c r="H271" s="8"/>
      <c r="I271" s="8"/>
      <c r="J271" s="6">
        <v>54385</v>
      </c>
      <c r="K271" s="6">
        <v>58750</v>
      </c>
      <c r="L271" s="19">
        <v>60397</v>
      </c>
      <c r="M271" s="17"/>
      <c r="N271" s="18"/>
      <c r="O271" s="6">
        <v>79942</v>
      </c>
      <c r="P271" s="6">
        <v>70270</v>
      </c>
      <c r="Q271" s="6">
        <v>68058</v>
      </c>
      <c r="R271" s="6">
        <v>69705</v>
      </c>
      <c r="S271" s="6">
        <v>65785</v>
      </c>
      <c r="T271" s="6">
        <v>65999</v>
      </c>
      <c r="U271" s="6">
        <v>71876</v>
      </c>
      <c r="V271" s="6">
        <v>53443</v>
      </c>
      <c r="W271" s="6">
        <v>68110</v>
      </c>
      <c r="X271" s="6">
        <v>73813</v>
      </c>
      <c r="Y271" s="6">
        <v>80806</v>
      </c>
      <c r="Z271" s="7">
        <v>67238.5</v>
      </c>
      <c r="AA271" s="8"/>
      <c r="AB271" s="8"/>
      <c r="AC271" s="8"/>
      <c r="AD271" s="8"/>
      <c r="AE271" s="8"/>
      <c r="AF271" s="8"/>
      <c r="AG271" s="6">
        <v>0</v>
      </c>
      <c r="AH271" s="6">
        <v>0</v>
      </c>
      <c r="AI271" s="6">
        <v>0</v>
      </c>
      <c r="AJ271" s="6">
        <v>0</v>
      </c>
      <c r="AK271" s="6">
        <v>0</v>
      </c>
      <c r="AL271" s="6">
        <v>0</v>
      </c>
      <c r="AM271" s="6">
        <v>0</v>
      </c>
      <c r="AN271" s="6">
        <v>0</v>
      </c>
      <c r="AO271" s="6">
        <v>0</v>
      </c>
      <c r="AP271" s="6">
        <v>0</v>
      </c>
      <c r="AQ271" s="6">
        <v>0</v>
      </c>
      <c r="AR271" s="6">
        <v>0</v>
      </c>
      <c r="AS271" s="6">
        <v>0</v>
      </c>
      <c r="AT271" s="6">
        <v>0</v>
      </c>
      <c r="AU271" s="7">
        <v>0</v>
      </c>
      <c r="AV271" s="8"/>
      <c r="AW271" s="8"/>
      <c r="AX271" s="8"/>
      <c r="AY271" s="8"/>
      <c r="AZ271" s="8"/>
      <c r="BA271" s="8"/>
      <c r="BB271" s="6">
        <v>422612</v>
      </c>
      <c r="BC271" s="6">
        <v>458468</v>
      </c>
      <c r="BD271" s="6">
        <v>464822</v>
      </c>
      <c r="BE271" s="6">
        <v>622844</v>
      </c>
      <c r="BF271" s="6">
        <v>534104</v>
      </c>
      <c r="BG271" s="6">
        <v>528240</v>
      </c>
      <c r="BH271" s="6">
        <v>539928</v>
      </c>
      <c r="BI271" s="6">
        <v>506978</v>
      </c>
      <c r="BJ271" s="6">
        <v>508054</v>
      </c>
      <c r="BK271" s="6">
        <v>558826</v>
      </c>
      <c r="BL271" s="6">
        <v>410090</v>
      </c>
      <c r="BM271" s="6">
        <v>523550</v>
      </c>
      <c r="BN271" s="6">
        <v>573054</v>
      </c>
      <c r="BO271" s="6">
        <v>629165</v>
      </c>
      <c r="BP271" s="7">
        <v>520052.5</v>
      </c>
      <c r="BQ271" s="8"/>
      <c r="BR271" s="8"/>
      <c r="BS271" s="8"/>
      <c r="BT271" s="8"/>
      <c r="BU271" s="8"/>
      <c r="BV271" s="8"/>
      <c r="BW271" s="6">
        <v>0</v>
      </c>
      <c r="BX271" s="6">
        <v>0</v>
      </c>
      <c r="BY271" s="6">
        <v>0</v>
      </c>
      <c r="BZ271" s="6">
        <v>0</v>
      </c>
      <c r="CA271" s="6">
        <v>0</v>
      </c>
      <c r="CB271" s="6">
        <v>0</v>
      </c>
      <c r="CC271" s="6">
        <v>0</v>
      </c>
      <c r="CD271" s="6">
        <v>0</v>
      </c>
      <c r="CE271" s="6">
        <v>0</v>
      </c>
      <c r="CF271" s="6">
        <v>0</v>
      </c>
      <c r="CG271" s="6">
        <v>0</v>
      </c>
      <c r="CH271" s="6">
        <v>0</v>
      </c>
      <c r="CI271" s="6">
        <v>0</v>
      </c>
      <c r="CJ271" s="6">
        <v>0</v>
      </c>
      <c r="CK271" s="7">
        <v>0</v>
      </c>
      <c r="CL271" s="8"/>
      <c r="CM271" s="8"/>
      <c r="CN271" s="8"/>
      <c r="CO271" s="8"/>
      <c r="CP271" s="8"/>
      <c r="CQ271" s="8"/>
      <c r="CR271" s="6">
        <v>0</v>
      </c>
      <c r="CS271" s="6">
        <v>0</v>
      </c>
      <c r="CT271" s="6">
        <v>0</v>
      </c>
      <c r="CU271" s="6">
        <v>0</v>
      </c>
      <c r="CV271" s="6">
        <v>0</v>
      </c>
      <c r="CW271" s="6">
        <v>0</v>
      </c>
      <c r="CX271" s="6">
        <v>0</v>
      </c>
      <c r="CY271" s="6">
        <v>0</v>
      </c>
      <c r="CZ271" s="6">
        <v>0</v>
      </c>
      <c r="DA271" s="6">
        <v>0</v>
      </c>
      <c r="DB271" s="6">
        <v>0</v>
      </c>
      <c r="DC271" s="6">
        <v>0</v>
      </c>
      <c r="DD271" s="6">
        <v>0</v>
      </c>
      <c r="DE271" s="6">
        <v>0</v>
      </c>
      <c r="DF271" s="7">
        <v>0</v>
      </c>
      <c r="DG271" s="8"/>
      <c r="DH271" s="8"/>
      <c r="DI271" s="8"/>
      <c r="DJ271" s="8"/>
      <c r="DK271" s="8"/>
      <c r="DL271" s="8"/>
      <c r="DM271" s="6">
        <v>0</v>
      </c>
      <c r="DN271" s="6">
        <v>0</v>
      </c>
      <c r="DO271" s="6">
        <v>0</v>
      </c>
      <c r="DP271" s="6">
        <v>0</v>
      </c>
      <c r="DQ271" s="6">
        <v>0</v>
      </c>
      <c r="DR271" s="6">
        <v>0</v>
      </c>
      <c r="DS271" s="6">
        <v>0</v>
      </c>
      <c r="DT271" s="6">
        <v>0</v>
      </c>
      <c r="DU271" s="6">
        <v>0</v>
      </c>
      <c r="DV271" s="6">
        <v>0</v>
      </c>
      <c r="DW271" s="6">
        <v>0</v>
      </c>
      <c r="DX271" s="6">
        <v>0</v>
      </c>
      <c r="DY271" s="6">
        <v>0</v>
      </c>
      <c r="DZ271" s="6">
        <v>0</v>
      </c>
      <c r="EA271" s="7">
        <v>0</v>
      </c>
      <c r="EB271" s="8"/>
      <c r="EC271" s="8"/>
      <c r="ED271" s="8"/>
      <c r="EE271" s="8"/>
      <c r="EF271" s="8"/>
      <c r="EG271" s="8"/>
      <c r="EH271" s="6">
        <v>0</v>
      </c>
      <c r="EI271" s="6">
        <v>0</v>
      </c>
      <c r="EJ271" s="6">
        <v>0</v>
      </c>
      <c r="EK271" s="6">
        <v>0</v>
      </c>
      <c r="EL271" s="6">
        <v>0</v>
      </c>
      <c r="EM271" s="6">
        <v>0</v>
      </c>
      <c r="EN271" s="6">
        <v>0</v>
      </c>
      <c r="EO271" s="6">
        <v>0</v>
      </c>
      <c r="EP271" s="6">
        <v>0</v>
      </c>
      <c r="EQ271" s="6">
        <v>0</v>
      </c>
      <c r="ER271" s="6">
        <v>0</v>
      </c>
      <c r="ES271" s="6">
        <v>0</v>
      </c>
      <c r="ET271" s="6">
        <v>0</v>
      </c>
      <c r="EU271" s="6">
        <v>0</v>
      </c>
      <c r="EV271" s="7">
        <v>0</v>
      </c>
      <c r="EW271" s="8"/>
      <c r="EX271" s="8"/>
      <c r="EY271" s="8"/>
      <c r="EZ271" s="8"/>
      <c r="FA271" s="8"/>
      <c r="FB271" s="8"/>
      <c r="FC271" s="6">
        <v>0</v>
      </c>
      <c r="FD271" s="6">
        <v>0</v>
      </c>
      <c r="FE271" s="6">
        <v>0</v>
      </c>
      <c r="FF271" s="6">
        <v>0</v>
      </c>
      <c r="FG271" s="6">
        <v>0</v>
      </c>
      <c r="FH271" s="6">
        <v>0</v>
      </c>
      <c r="FI271" s="6">
        <v>0</v>
      </c>
      <c r="FJ271" s="6">
        <v>0</v>
      </c>
      <c r="FK271" s="6">
        <v>0</v>
      </c>
      <c r="FL271" s="6">
        <v>0</v>
      </c>
      <c r="FM271" s="6">
        <v>0</v>
      </c>
      <c r="FN271" s="6">
        <v>0</v>
      </c>
      <c r="FO271" s="6">
        <v>0</v>
      </c>
      <c r="FP271" s="6">
        <v>0</v>
      </c>
      <c r="FQ271" s="7">
        <v>0</v>
      </c>
      <c r="FR271" s="8"/>
      <c r="FS271" s="8"/>
      <c r="FT271" s="8"/>
      <c r="FU271" s="8"/>
      <c r="FV271" s="8"/>
      <c r="FW271" s="8"/>
      <c r="FX271" s="6">
        <v>0</v>
      </c>
      <c r="FY271" s="6">
        <v>0</v>
      </c>
      <c r="FZ271" s="6">
        <v>0</v>
      </c>
      <c r="GA271" s="6">
        <v>0</v>
      </c>
      <c r="GB271" s="6">
        <v>0</v>
      </c>
      <c r="GC271" s="6">
        <v>0</v>
      </c>
      <c r="GD271" s="6">
        <v>0</v>
      </c>
      <c r="GE271" s="6">
        <v>0</v>
      </c>
      <c r="GF271" s="6">
        <v>0</v>
      </c>
      <c r="GG271" s="6">
        <v>0</v>
      </c>
      <c r="GH271" s="6">
        <v>0</v>
      </c>
      <c r="GI271" s="6">
        <v>0</v>
      </c>
      <c r="GJ271" s="6">
        <v>0</v>
      </c>
      <c r="GK271" s="6">
        <v>0</v>
      </c>
      <c r="GL271" s="7">
        <v>0</v>
      </c>
      <c r="GM271" s="8"/>
      <c r="GN271" s="8"/>
      <c r="GO271" s="8"/>
      <c r="GP271" s="8"/>
      <c r="GQ271" s="8"/>
      <c r="GR271" s="8"/>
      <c r="GS271" s="6">
        <v>0</v>
      </c>
      <c r="GT271" s="6">
        <v>0</v>
      </c>
      <c r="GU271" s="6">
        <v>0</v>
      </c>
      <c r="GV271" s="6">
        <v>0</v>
      </c>
      <c r="GW271" s="6">
        <v>0</v>
      </c>
      <c r="GX271" s="6">
        <v>0</v>
      </c>
      <c r="GY271" s="6">
        <v>0</v>
      </c>
      <c r="GZ271" s="6">
        <v>0</v>
      </c>
      <c r="HA271" s="6">
        <v>0</v>
      </c>
      <c r="HB271" s="6">
        <v>0</v>
      </c>
      <c r="HC271" s="6">
        <v>0</v>
      </c>
      <c r="HD271" s="6">
        <v>0</v>
      </c>
      <c r="HE271" s="6">
        <v>0</v>
      </c>
      <c r="HF271" s="6">
        <v>0</v>
      </c>
      <c r="HG271" s="7">
        <v>0</v>
      </c>
      <c r="HH271" s="8"/>
      <c r="HI271" s="8"/>
      <c r="HJ271" s="8"/>
      <c r="HK271" s="8"/>
      <c r="HL271" s="8"/>
      <c r="HM271" s="8"/>
      <c r="HN271" s="6">
        <v>0</v>
      </c>
      <c r="HO271" s="6">
        <v>0</v>
      </c>
      <c r="HP271" s="6">
        <v>0</v>
      </c>
      <c r="HQ271" s="6">
        <v>0</v>
      </c>
      <c r="HR271" s="6">
        <v>0</v>
      </c>
      <c r="HS271" s="6">
        <v>0</v>
      </c>
      <c r="HT271" s="6">
        <v>0</v>
      </c>
      <c r="HU271" s="6">
        <v>0</v>
      </c>
      <c r="HV271" s="6">
        <v>0</v>
      </c>
      <c r="HW271" s="6">
        <v>0</v>
      </c>
      <c r="HX271" s="6">
        <v>0</v>
      </c>
      <c r="HY271" s="6">
        <v>0</v>
      </c>
      <c r="HZ271" s="6">
        <v>0</v>
      </c>
      <c r="IA271" s="6">
        <v>0</v>
      </c>
      <c r="IB271" s="7">
        <v>0</v>
      </c>
    </row>
    <row r="272" spans="3:236" ht="14">
      <c r="C272" s="5" t="s">
        <v>278</v>
      </c>
      <c r="D272" s="6">
        <v>2100</v>
      </c>
      <c r="E272" s="6">
        <v>3927</v>
      </c>
      <c r="F272" s="6">
        <v>2257</v>
      </c>
      <c r="G272" s="6">
        <v>3912</v>
      </c>
      <c r="H272" s="6">
        <v>3586</v>
      </c>
      <c r="I272" s="6">
        <v>3674</v>
      </c>
      <c r="J272" s="6">
        <v>8393</v>
      </c>
      <c r="K272" s="6">
        <v>7010</v>
      </c>
      <c r="L272" s="19">
        <v>3272</v>
      </c>
      <c r="M272" s="17"/>
      <c r="N272" s="18"/>
      <c r="O272" s="6">
        <v>1384</v>
      </c>
      <c r="P272" s="6">
        <v>2147</v>
      </c>
      <c r="Q272" s="6">
        <v>2474</v>
      </c>
      <c r="R272" s="6">
        <v>3257</v>
      </c>
      <c r="S272" s="6">
        <v>11722</v>
      </c>
      <c r="T272" s="6">
        <v>31000</v>
      </c>
      <c r="U272" s="6">
        <v>16907</v>
      </c>
      <c r="V272" s="6">
        <v>0</v>
      </c>
      <c r="W272" s="6">
        <v>0</v>
      </c>
      <c r="X272" s="6">
        <v>17000</v>
      </c>
      <c r="Y272" s="6">
        <v>17000</v>
      </c>
      <c r="Z272" s="7">
        <v>7051.1</v>
      </c>
      <c r="AA272" s="6">
        <v>2900</v>
      </c>
      <c r="AB272" s="6">
        <v>3000</v>
      </c>
      <c r="AC272" s="6">
        <v>2300</v>
      </c>
      <c r="AD272" s="6">
        <v>3745</v>
      </c>
      <c r="AE272" s="6">
        <v>4185</v>
      </c>
      <c r="AF272" s="6">
        <v>4788</v>
      </c>
      <c r="AG272" s="6">
        <v>4523</v>
      </c>
      <c r="AH272" s="6">
        <v>4807</v>
      </c>
      <c r="AI272" s="6">
        <v>2266</v>
      </c>
      <c r="AJ272" s="6">
        <v>1602</v>
      </c>
      <c r="AK272" s="6">
        <v>1544</v>
      </c>
      <c r="AL272" s="6">
        <v>1207</v>
      </c>
      <c r="AM272" s="6">
        <v>350</v>
      </c>
      <c r="AN272" s="6">
        <v>5475</v>
      </c>
      <c r="AO272" s="6">
        <v>16250</v>
      </c>
      <c r="AP272" s="6">
        <v>6163</v>
      </c>
      <c r="AQ272" s="6">
        <v>0</v>
      </c>
      <c r="AR272" s="6">
        <v>0</v>
      </c>
      <c r="AS272" s="6">
        <v>8500</v>
      </c>
      <c r="AT272" s="6">
        <v>8500</v>
      </c>
      <c r="AU272" s="7">
        <v>4105.25</v>
      </c>
      <c r="AV272" s="6">
        <v>33600</v>
      </c>
      <c r="AW272" s="6">
        <v>37002</v>
      </c>
      <c r="AX272" s="6">
        <v>24757</v>
      </c>
      <c r="AY272" s="6">
        <v>45462</v>
      </c>
      <c r="AZ272" s="6">
        <v>44386</v>
      </c>
      <c r="BA272" s="6">
        <v>47534</v>
      </c>
      <c r="BB272" s="6">
        <v>91118</v>
      </c>
      <c r="BC272" s="6">
        <v>107555</v>
      </c>
      <c r="BD272" s="6">
        <v>26702</v>
      </c>
      <c r="BE272" s="6">
        <v>15529</v>
      </c>
      <c r="BF272" s="6">
        <v>22187</v>
      </c>
      <c r="BG272" s="6">
        <v>24944</v>
      </c>
      <c r="BH272" s="6">
        <v>29372</v>
      </c>
      <c r="BI272" s="6">
        <v>97057</v>
      </c>
      <c r="BJ272" s="6">
        <v>326500</v>
      </c>
      <c r="BK272" s="6">
        <v>165512</v>
      </c>
      <c r="BL272" s="6">
        <v>0</v>
      </c>
      <c r="BM272" s="6">
        <v>0</v>
      </c>
      <c r="BN272" s="6">
        <v>215000</v>
      </c>
      <c r="BO272" s="6">
        <v>215000</v>
      </c>
      <c r="BP272" s="7">
        <v>78460.850000000006</v>
      </c>
      <c r="BQ272" s="6">
        <v>23200</v>
      </c>
      <c r="BR272" s="6">
        <v>24000</v>
      </c>
      <c r="BS272" s="6">
        <v>18400</v>
      </c>
      <c r="BT272" s="6">
        <v>29960</v>
      </c>
      <c r="BU272" s="6">
        <v>33480</v>
      </c>
      <c r="BV272" s="6">
        <v>38304</v>
      </c>
      <c r="BW272" s="6">
        <v>36184</v>
      </c>
      <c r="BX272" s="6">
        <v>38456</v>
      </c>
      <c r="BY272" s="6">
        <v>18128</v>
      </c>
      <c r="BZ272" s="6">
        <v>12816</v>
      </c>
      <c r="CA272" s="6">
        <v>12352</v>
      </c>
      <c r="CB272" s="6">
        <v>9656</v>
      </c>
      <c r="CC272" s="6">
        <v>2800</v>
      </c>
      <c r="CD272" s="6">
        <v>43800</v>
      </c>
      <c r="CE272" s="6">
        <v>130000</v>
      </c>
      <c r="CF272" s="6">
        <v>49304</v>
      </c>
      <c r="CG272" s="6">
        <v>0</v>
      </c>
      <c r="CH272" s="6">
        <v>0</v>
      </c>
      <c r="CI272" s="6">
        <v>68000</v>
      </c>
      <c r="CJ272" s="6">
        <v>68000</v>
      </c>
      <c r="CK272" s="7">
        <v>32842</v>
      </c>
      <c r="CL272" s="6">
        <v>0</v>
      </c>
      <c r="CM272" s="6">
        <v>0</v>
      </c>
      <c r="CN272" s="6">
        <v>0</v>
      </c>
      <c r="CO272" s="6">
        <v>0</v>
      </c>
      <c r="CP272" s="6">
        <v>0</v>
      </c>
      <c r="CQ272" s="6">
        <v>0</v>
      </c>
      <c r="CR272" s="6">
        <v>0</v>
      </c>
      <c r="CS272" s="6">
        <v>0</v>
      </c>
      <c r="CT272" s="6">
        <v>0</v>
      </c>
      <c r="CU272" s="6">
        <v>0</v>
      </c>
      <c r="CV272" s="6">
        <v>0</v>
      </c>
      <c r="CW272" s="6">
        <v>0</v>
      </c>
      <c r="CX272" s="6">
        <v>0</v>
      </c>
      <c r="CY272" s="6">
        <v>0</v>
      </c>
      <c r="CZ272" s="6">
        <v>0</v>
      </c>
      <c r="DA272" s="6">
        <v>0</v>
      </c>
      <c r="DB272" s="6">
        <v>0</v>
      </c>
      <c r="DC272" s="6">
        <v>0</v>
      </c>
      <c r="DD272" s="6">
        <v>0</v>
      </c>
      <c r="DE272" s="6">
        <v>0</v>
      </c>
      <c r="DF272" s="7">
        <v>0</v>
      </c>
      <c r="DG272" s="6">
        <v>0</v>
      </c>
      <c r="DH272" s="6">
        <v>0</v>
      </c>
      <c r="DI272" s="6">
        <v>0</v>
      </c>
      <c r="DJ272" s="6">
        <v>0</v>
      </c>
      <c r="DK272" s="6">
        <v>0</v>
      </c>
      <c r="DL272" s="6">
        <v>0</v>
      </c>
      <c r="DM272" s="6">
        <v>0</v>
      </c>
      <c r="DN272" s="6">
        <v>0</v>
      </c>
      <c r="DO272" s="6">
        <v>0</v>
      </c>
      <c r="DP272" s="6">
        <v>0</v>
      </c>
      <c r="DQ272" s="6">
        <v>0</v>
      </c>
      <c r="DR272" s="6">
        <v>0</v>
      </c>
      <c r="DS272" s="6">
        <v>0</v>
      </c>
      <c r="DT272" s="6">
        <v>0</v>
      </c>
      <c r="DU272" s="6">
        <v>0</v>
      </c>
      <c r="DV272" s="6">
        <v>0</v>
      </c>
      <c r="DW272" s="6">
        <v>0</v>
      </c>
      <c r="DX272" s="6">
        <v>0</v>
      </c>
      <c r="DY272" s="6">
        <v>0</v>
      </c>
      <c r="DZ272" s="6">
        <v>0</v>
      </c>
      <c r="EA272" s="7">
        <v>0</v>
      </c>
      <c r="EB272" s="6">
        <v>0</v>
      </c>
      <c r="EC272" s="6">
        <v>0</v>
      </c>
      <c r="ED272" s="6">
        <v>0</v>
      </c>
      <c r="EE272" s="6">
        <v>0</v>
      </c>
      <c r="EF272" s="6">
        <v>0</v>
      </c>
      <c r="EG272" s="6">
        <v>0</v>
      </c>
      <c r="EH272" s="6">
        <v>0</v>
      </c>
      <c r="EI272" s="6">
        <v>0</v>
      </c>
      <c r="EJ272" s="6">
        <v>0</v>
      </c>
      <c r="EK272" s="6">
        <v>0</v>
      </c>
      <c r="EL272" s="6">
        <v>0</v>
      </c>
      <c r="EM272" s="6">
        <v>0</v>
      </c>
      <c r="EN272" s="6">
        <v>0</v>
      </c>
      <c r="EO272" s="6">
        <v>0</v>
      </c>
      <c r="EP272" s="6">
        <v>0</v>
      </c>
      <c r="EQ272" s="6">
        <v>0</v>
      </c>
      <c r="ER272" s="6">
        <v>0</v>
      </c>
      <c r="ES272" s="6">
        <v>0</v>
      </c>
      <c r="ET272" s="6">
        <v>0</v>
      </c>
      <c r="EU272" s="6">
        <v>0</v>
      </c>
      <c r="EV272" s="7">
        <v>0</v>
      </c>
      <c r="EW272" s="6">
        <v>0</v>
      </c>
      <c r="EX272" s="6">
        <v>0</v>
      </c>
      <c r="EY272" s="6">
        <v>0</v>
      </c>
      <c r="EZ272" s="6">
        <v>0</v>
      </c>
      <c r="FA272" s="6">
        <v>0</v>
      </c>
      <c r="FB272" s="6">
        <v>0</v>
      </c>
      <c r="FC272" s="6">
        <v>0</v>
      </c>
      <c r="FD272" s="6">
        <v>0</v>
      </c>
      <c r="FE272" s="6">
        <v>0</v>
      </c>
      <c r="FF272" s="6">
        <v>0</v>
      </c>
      <c r="FG272" s="6">
        <v>0</v>
      </c>
      <c r="FH272" s="6">
        <v>0</v>
      </c>
      <c r="FI272" s="6">
        <v>0</v>
      </c>
      <c r="FJ272" s="6">
        <v>0</v>
      </c>
      <c r="FK272" s="6">
        <v>0</v>
      </c>
      <c r="FL272" s="6">
        <v>0</v>
      </c>
      <c r="FM272" s="6">
        <v>0</v>
      </c>
      <c r="FN272" s="6">
        <v>0</v>
      </c>
      <c r="FO272" s="6">
        <v>0</v>
      </c>
      <c r="FP272" s="6">
        <v>0</v>
      </c>
      <c r="FQ272" s="7">
        <v>0</v>
      </c>
      <c r="FR272" s="6">
        <v>0</v>
      </c>
      <c r="FS272" s="6">
        <v>0</v>
      </c>
      <c r="FT272" s="6">
        <v>0</v>
      </c>
      <c r="FU272" s="6">
        <v>0</v>
      </c>
      <c r="FV272" s="6">
        <v>20</v>
      </c>
      <c r="FW272" s="6">
        <v>30</v>
      </c>
      <c r="FX272" s="6">
        <v>0</v>
      </c>
      <c r="FY272" s="6">
        <v>409</v>
      </c>
      <c r="FZ272" s="6">
        <v>1061</v>
      </c>
      <c r="GA272" s="6">
        <v>542</v>
      </c>
      <c r="GB272" s="6">
        <v>710</v>
      </c>
      <c r="GC272" s="6">
        <v>1164</v>
      </c>
      <c r="GD272" s="6">
        <v>540</v>
      </c>
      <c r="GE272" s="6">
        <v>4677</v>
      </c>
      <c r="GF272" s="6">
        <v>9600</v>
      </c>
      <c r="GG272" s="6">
        <v>4775</v>
      </c>
      <c r="GH272" s="6">
        <v>0</v>
      </c>
      <c r="GI272" s="6">
        <v>0</v>
      </c>
      <c r="GJ272" s="6">
        <v>5500</v>
      </c>
      <c r="GK272" s="6">
        <v>5500</v>
      </c>
      <c r="GL272" s="7">
        <v>1726.4</v>
      </c>
      <c r="GM272" s="6">
        <v>0</v>
      </c>
      <c r="GN272" s="6">
        <v>0</v>
      </c>
      <c r="GO272" s="6">
        <v>200</v>
      </c>
      <c r="GP272" s="6">
        <v>0</v>
      </c>
      <c r="GQ272" s="6">
        <v>60</v>
      </c>
      <c r="GR272" s="6">
        <v>215</v>
      </c>
      <c r="GS272" s="6">
        <v>0</v>
      </c>
      <c r="GT272" s="6">
        <v>443</v>
      </c>
      <c r="GU272" s="6">
        <v>1380</v>
      </c>
      <c r="GV272" s="6">
        <v>1217</v>
      </c>
      <c r="GW272" s="6">
        <v>1233</v>
      </c>
      <c r="GX272" s="6">
        <v>1057</v>
      </c>
      <c r="GY272" s="6">
        <v>295</v>
      </c>
      <c r="GZ272" s="6">
        <v>5017</v>
      </c>
      <c r="HA272" s="6">
        <v>8750</v>
      </c>
      <c r="HB272" s="6">
        <v>5990</v>
      </c>
      <c r="HC272" s="6">
        <v>0</v>
      </c>
      <c r="HD272" s="6">
        <v>0</v>
      </c>
      <c r="HE272" s="6">
        <v>5650</v>
      </c>
      <c r="HF272" s="6">
        <v>5650</v>
      </c>
      <c r="HG272" s="7">
        <v>1857.85</v>
      </c>
      <c r="HH272" s="6">
        <v>0</v>
      </c>
      <c r="HI272" s="6">
        <v>0</v>
      </c>
      <c r="HJ272" s="6">
        <v>0</v>
      </c>
      <c r="HK272" s="6">
        <v>0</v>
      </c>
      <c r="HL272" s="6">
        <v>0</v>
      </c>
      <c r="HM272" s="6">
        <v>0</v>
      </c>
      <c r="HN272" s="6">
        <v>0</v>
      </c>
      <c r="HO272" s="6">
        <v>0</v>
      </c>
      <c r="HP272" s="6">
        <v>0</v>
      </c>
      <c r="HQ272" s="6">
        <v>0</v>
      </c>
      <c r="HR272" s="6">
        <v>0</v>
      </c>
      <c r="HS272" s="6">
        <v>0</v>
      </c>
      <c r="HT272" s="6">
        <v>0</v>
      </c>
      <c r="HU272" s="6">
        <v>0</v>
      </c>
      <c r="HV272" s="6">
        <v>0</v>
      </c>
      <c r="HW272" s="6">
        <v>0</v>
      </c>
      <c r="HX272" s="6">
        <v>0</v>
      </c>
      <c r="HY272" s="6">
        <v>0</v>
      </c>
      <c r="HZ272" s="6">
        <v>0</v>
      </c>
      <c r="IA272" s="6">
        <v>0</v>
      </c>
      <c r="IB272" s="7">
        <v>0</v>
      </c>
    </row>
    <row r="273" spans="3:236" ht="14">
      <c r="C273" s="5" t="s">
        <v>279</v>
      </c>
      <c r="D273" s="6">
        <v>32753</v>
      </c>
      <c r="E273" s="6">
        <v>21488</v>
      </c>
      <c r="F273" s="6">
        <v>25704</v>
      </c>
      <c r="G273" s="6">
        <v>27739</v>
      </c>
      <c r="H273" s="6">
        <v>20691</v>
      </c>
      <c r="I273" s="6">
        <v>20724</v>
      </c>
      <c r="J273" s="6">
        <v>16912</v>
      </c>
      <c r="K273" s="6">
        <v>18686</v>
      </c>
      <c r="L273" s="19">
        <v>19167</v>
      </c>
      <c r="M273" s="17"/>
      <c r="N273" s="18"/>
      <c r="O273" s="6">
        <v>19534</v>
      </c>
      <c r="P273" s="6">
        <v>18725</v>
      </c>
      <c r="Q273" s="6">
        <v>26972</v>
      </c>
      <c r="R273" s="6">
        <v>24659</v>
      </c>
      <c r="S273" s="6">
        <v>19208</v>
      </c>
      <c r="T273" s="6">
        <v>26935</v>
      </c>
      <c r="U273" s="6">
        <v>21623</v>
      </c>
      <c r="V273" s="6">
        <v>23865</v>
      </c>
      <c r="W273" s="6">
        <v>20677</v>
      </c>
      <c r="X273" s="6">
        <v>28646</v>
      </c>
      <c r="Y273" s="6">
        <v>30326</v>
      </c>
      <c r="Z273" s="7">
        <v>23251.7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  <c r="AI273" s="6">
        <v>0</v>
      </c>
      <c r="AJ273" s="6">
        <v>0</v>
      </c>
      <c r="AK273" s="6">
        <v>0</v>
      </c>
      <c r="AL273" s="6">
        <v>0</v>
      </c>
      <c r="AM273" s="6">
        <v>0</v>
      </c>
      <c r="AN273" s="6">
        <v>0</v>
      </c>
      <c r="AO273" s="6">
        <v>0</v>
      </c>
      <c r="AP273" s="6">
        <v>0</v>
      </c>
      <c r="AQ273" s="6">
        <v>0</v>
      </c>
      <c r="AR273" s="6">
        <v>0</v>
      </c>
      <c r="AS273" s="6">
        <v>0</v>
      </c>
      <c r="AT273" s="6">
        <v>0</v>
      </c>
      <c r="AU273" s="7">
        <v>0</v>
      </c>
      <c r="AV273" s="6">
        <v>431790</v>
      </c>
      <c r="AW273" s="6">
        <v>339340</v>
      </c>
      <c r="AX273" s="6">
        <v>407285</v>
      </c>
      <c r="AY273" s="6">
        <v>382340</v>
      </c>
      <c r="AZ273" s="6">
        <v>367441</v>
      </c>
      <c r="BA273" s="6">
        <v>373370</v>
      </c>
      <c r="BB273" s="6">
        <v>315915</v>
      </c>
      <c r="BC273" s="6">
        <v>329923</v>
      </c>
      <c r="BD273" s="6">
        <v>337450</v>
      </c>
      <c r="BE273" s="6">
        <v>337708</v>
      </c>
      <c r="BF273" s="6">
        <v>324520</v>
      </c>
      <c r="BG273" s="6">
        <v>354996</v>
      </c>
      <c r="BH273" s="6">
        <v>440131</v>
      </c>
      <c r="BI273" s="6">
        <v>397139</v>
      </c>
      <c r="BJ273" s="6">
        <v>476330</v>
      </c>
      <c r="BK273" s="6">
        <v>467679</v>
      </c>
      <c r="BL273" s="6">
        <v>499397</v>
      </c>
      <c r="BM273" s="6">
        <v>524870</v>
      </c>
      <c r="BN273" s="6">
        <v>590966</v>
      </c>
      <c r="BO273" s="6">
        <v>607202</v>
      </c>
      <c r="BP273" s="7">
        <v>415289.59999999998</v>
      </c>
      <c r="BQ273" s="6">
        <v>0</v>
      </c>
      <c r="BR273" s="6">
        <v>0</v>
      </c>
      <c r="BS273" s="6">
        <v>0</v>
      </c>
      <c r="BT273" s="6">
        <v>0</v>
      </c>
      <c r="BU273" s="6">
        <v>0</v>
      </c>
      <c r="BV273" s="6">
        <v>0</v>
      </c>
      <c r="BW273" s="6">
        <v>0</v>
      </c>
      <c r="BX273" s="6">
        <v>0</v>
      </c>
      <c r="BY273" s="6">
        <v>0</v>
      </c>
      <c r="BZ273" s="6">
        <v>0</v>
      </c>
      <c r="CA273" s="6">
        <v>0</v>
      </c>
      <c r="CB273" s="6">
        <v>0</v>
      </c>
      <c r="CC273" s="6">
        <v>0</v>
      </c>
      <c r="CD273" s="6">
        <v>0</v>
      </c>
      <c r="CE273" s="6">
        <v>0</v>
      </c>
      <c r="CF273" s="6">
        <v>0</v>
      </c>
      <c r="CG273" s="6">
        <v>0</v>
      </c>
      <c r="CH273" s="6">
        <v>0</v>
      </c>
      <c r="CI273" s="6">
        <v>0</v>
      </c>
      <c r="CJ273" s="6">
        <v>0</v>
      </c>
      <c r="CK273" s="7">
        <v>0</v>
      </c>
      <c r="CL273" s="6">
        <v>0</v>
      </c>
      <c r="CM273" s="6">
        <v>0</v>
      </c>
      <c r="CN273" s="6">
        <v>0</v>
      </c>
      <c r="CO273" s="6">
        <v>0</v>
      </c>
      <c r="CP273" s="6">
        <v>0</v>
      </c>
      <c r="CQ273" s="6">
        <v>0</v>
      </c>
      <c r="CR273" s="6">
        <v>0</v>
      </c>
      <c r="CS273" s="6">
        <v>0</v>
      </c>
      <c r="CT273" s="6">
        <v>0</v>
      </c>
      <c r="CU273" s="6">
        <v>0</v>
      </c>
      <c r="CV273" s="6">
        <v>0</v>
      </c>
      <c r="CW273" s="6">
        <v>0</v>
      </c>
      <c r="CX273" s="6">
        <v>0</v>
      </c>
      <c r="CY273" s="6">
        <v>0</v>
      </c>
      <c r="CZ273" s="6">
        <v>0</v>
      </c>
      <c r="DA273" s="6">
        <v>0</v>
      </c>
      <c r="DB273" s="6">
        <v>0</v>
      </c>
      <c r="DC273" s="6">
        <v>0</v>
      </c>
      <c r="DD273" s="6">
        <v>0</v>
      </c>
      <c r="DE273" s="6">
        <v>0</v>
      </c>
      <c r="DF273" s="7">
        <v>0</v>
      </c>
      <c r="DG273" s="6">
        <v>0</v>
      </c>
      <c r="DH273" s="6">
        <v>0</v>
      </c>
      <c r="DI273" s="6">
        <v>0</v>
      </c>
      <c r="DJ273" s="6">
        <v>0</v>
      </c>
      <c r="DK273" s="6">
        <v>0</v>
      </c>
      <c r="DL273" s="6">
        <v>0</v>
      </c>
      <c r="DM273" s="6">
        <v>0</v>
      </c>
      <c r="DN273" s="6">
        <v>0</v>
      </c>
      <c r="DO273" s="6">
        <v>0</v>
      </c>
      <c r="DP273" s="6">
        <v>0</v>
      </c>
      <c r="DQ273" s="6">
        <v>0</v>
      </c>
      <c r="DR273" s="6">
        <v>0</v>
      </c>
      <c r="DS273" s="6">
        <v>0</v>
      </c>
      <c r="DT273" s="6">
        <v>0</v>
      </c>
      <c r="DU273" s="6">
        <v>0</v>
      </c>
      <c r="DV273" s="6">
        <v>0</v>
      </c>
      <c r="DW273" s="6">
        <v>0</v>
      </c>
      <c r="DX273" s="6">
        <v>0</v>
      </c>
      <c r="DY273" s="6">
        <v>0</v>
      </c>
      <c r="DZ273" s="6">
        <v>0</v>
      </c>
      <c r="EA273" s="7">
        <v>0</v>
      </c>
      <c r="EB273" s="6">
        <v>0</v>
      </c>
      <c r="EC273" s="6">
        <v>0</v>
      </c>
      <c r="ED273" s="6">
        <v>0</v>
      </c>
      <c r="EE273" s="6">
        <v>0</v>
      </c>
      <c r="EF273" s="6">
        <v>0</v>
      </c>
      <c r="EG273" s="6">
        <v>0</v>
      </c>
      <c r="EH273" s="6">
        <v>0</v>
      </c>
      <c r="EI273" s="6">
        <v>0</v>
      </c>
      <c r="EJ273" s="6">
        <v>0</v>
      </c>
      <c r="EK273" s="6">
        <v>0</v>
      </c>
      <c r="EL273" s="6">
        <v>0</v>
      </c>
      <c r="EM273" s="6">
        <v>0</v>
      </c>
      <c r="EN273" s="6">
        <v>0</v>
      </c>
      <c r="EO273" s="6">
        <v>0</v>
      </c>
      <c r="EP273" s="6">
        <v>0</v>
      </c>
      <c r="EQ273" s="6">
        <v>0</v>
      </c>
      <c r="ER273" s="6">
        <v>0</v>
      </c>
      <c r="ES273" s="6">
        <v>0</v>
      </c>
      <c r="ET273" s="6">
        <v>0</v>
      </c>
      <c r="EU273" s="6">
        <v>0</v>
      </c>
      <c r="EV273" s="7">
        <v>0</v>
      </c>
      <c r="EW273" s="6">
        <v>0</v>
      </c>
      <c r="EX273" s="6">
        <v>0</v>
      </c>
      <c r="EY273" s="6">
        <v>0</v>
      </c>
      <c r="EZ273" s="6">
        <v>0</v>
      </c>
      <c r="FA273" s="6">
        <v>0</v>
      </c>
      <c r="FB273" s="6">
        <v>0</v>
      </c>
      <c r="FC273" s="6">
        <v>0</v>
      </c>
      <c r="FD273" s="6">
        <v>0</v>
      </c>
      <c r="FE273" s="6">
        <v>0</v>
      </c>
      <c r="FF273" s="6">
        <v>0</v>
      </c>
      <c r="FG273" s="6">
        <v>0</v>
      </c>
      <c r="FH273" s="6">
        <v>0</v>
      </c>
      <c r="FI273" s="6">
        <v>0</v>
      </c>
      <c r="FJ273" s="6">
        <v>0</v>
      </c>
      <c r="FK273" s="6">
        <v>0</v>
      </c>
      <c r="FL273" s="6">
        <v>0</v>
      </c>
      <c r="FM273" s="6">
        <v>0</v>
      </c>
      <c r="FN273" s="6">
        <v>0</v>
      </c>
      <c r="FO273" s="6">
        <v>0</v>
      </c>
      <c r="FP273" s="6">
        <v>0</v>
      </c>
      <c r="FQ273" s="7">
        <v>0</v>
      </c>
      <c r="FR273" s="6">
        <v>17675</v>
      </c>
      <c r="FS273" s="6">
        <v>15460</v>
      </c>
      <c r="FT273" s="6">
        <v>18575</v>
      </c>
      <c r="FU273" s="6">
        <v>16243</v>
      </c>
      <c r="FV273" s="6">
        <v>17414</v>
      </c>
      <c r="FW273" s="6">
        <v>17753</v>
      </c>
      <c r="FX273" s="6">
        <v>15311</v>
      </c>
      <c r="FY273" s="6">
        <v>15537</v>
      </c>
      <c r="FZ273" s="6">
        <v>15965</v>
      </c>
      <c r="GA273" s="6">
        <v>15836</v>
      </c>
      <c r="GB273" s="6">
        <v>15233</v>
      </c>
      <c r="GC273" s="6">
        <v>14558</v>
      </c>
      <c r="GD273" s="6">
        <v>17801</v>
      </c>
      <c r="GE273" s="6">
        <v>17002</v>
      </c>
      <c r="GF273" s="6">
        <v>19360</v>
      </c>
      <c r="GG273" s="6">
        <v>20295</v>
      </c>
      <c r="GH273" s="6">
        <v>21547</v>
      </c>
      <c r="GI273" s="6">
        <v>23721</v>
      </c>
      <c r="GJ273" s="6">
        <v>25516</v>
      </c>
      <c r="GK273" s="6">
        <v>26081</v>
      </c>
      <c r="GL273" s="7">
        <v>18344.150000000001</v>
      </c>
      <c r="GM273" s="6">
        <v>0</v>
      </c>
      <c r="GN273" s="6">
        <v>0</v>
      </c>
      <c r="GO273" s="6">
        <v>0</v>
      </c>
      <c r="GP273" s="6">
        <v>0</v>
      </c>
      <c r="GQ273" s="6">
        <v>0</v>
      </c>
      <c r="GR273" s="6">
        <v>0</v>
      </c>
      <c r="GS273" s="6">
        <v>0</v>
      </c>
      <c r="GT273" s="6">
        <v>0</v>
      </c>
      <c r="GU273" s="6">
        <v>0</v>
      </c>
      <c r="GV273" s="6">
        <v>0</v>
      </c>
      <c r="GW273" s="6">
        <v>0</v>
      </c>
      <c r="GX273" s="6">
        <v>0</v>
      </c>
      <c r="GY273" s="6">
        <v>0</v>
      </c>
      <c r="GZ273" s="6">
        <v>0</v>
      </c>
      <c r="HA273" s="6">
        <v>0</v>
      </c>
      <c r="HB273" s="6">
        <v>0</v>
      </c>
      <c r="HC273" s="6">
        <v>0</v>
      </c>
      <c r="HD273" s="6">
        <v>0</v>
      </c>
      <c r="HE273" s="6">
        <v>0</v>
      </c>
      <c r="HF273" s="6">
        <v>0</v>
      </c>
      <c r="HG273" s="7">
        <v>0</v>
      </c>
      <c r="HH273" s="6">
        <v>145</v>
      </c>
      <c r="HI273" s="6">
        <v>0</v>
      </c>
      <c r="HJ273" s="6">
        <v>7</v>
      </c>
      <c r="HK273" s="6">
        <v>0</v>
      </c>
      <c r="HL273" s="6">
        <v>139</v>
      </c>
      <c r="HM273" s="6">
        <v>173</v>
      </c>
      <c r="HN273" s="6">
        <v>85</v>
      </c>
      <c r="HO273" s="6">
        <v>172</v>
      </c>
      <c r="HP273" s="6">
        <v>107</v>
      </c>
      <c r="HQ273" s="6">
        <v>125</v>
      </c>
      <c r="HR273" s="6">
        <v>120</v>
      </c>
      <c r="HS273" s="6">
        <v>88</v>
      </c>
      <c r="HT273" s="6">
        <v>0</v>
      </c>
      <c r="HU273" s="6">
        <v>0</v>
      </c>
      <c r="HV273" s="6">
        <v>0</v>
      </c>
      <c r="HW273" s="6">
        <v>0</v>
      </c>
      <c r="HX273" s="6">
        <v>0</v>
      </c>
      <c r="HY273" s="6">
        <v>0</v>
      </c>
      <c r="HZ273" s="6">
        <v>0</v>
      </c>
      <c r="IA273" s="6">
        <v>0</v>
      </c>
      <c r="IB273" s="7">
        <v>58.05</v>
      </c>
    </row>
    <row r="274" spans="3:236" ht="14">
      <c r="C274" s="5" t="s">
        <v>280</v>
      </c>
      <c r="D274" s="6">
        <v>249518</v>
      </c>
      <c r="E274" s="6">
        <v>245899</v>
      </c>
      <c r="F274" s="6">
        <v>240194</v>
      </c>
      <c r="G274" s="6">
        <v>193105</v>
      </c>
      <c r="H274" s="6">
        <v>232768</v>
      </c>
      <c r="I274" s="6">
        <v>206337</v>
      </c>
      <c r="J274" s="6">
        <v>242682</v>
      </c>
      <c r="K274" s="6">
        <v>175800</v>
      </c>
      <c r="L274" s="19">
        <v>185176</v>
      </c>
      <c r="M274" s="17"/>
      <c r="N274" s="18"/>
      <c r="O274" s="6">
        <v>182504</v>
      </c>
      <c r="P274" s="6">
        <v>192154</v>
      </c>
      <c r="Q274" s="6">
        <v>212933</v>
      </c>
      <c r="R274" s="6">
        <v>180203</v>
      </c>
      <c r="S274" s="6">
        <v>212458</v>
      </c>
      <c r="T274" s="6">
        <v>212446</v>
      </c>
      <c r="U274" s="6">
        <v>198367</v>
      </c>
      <c r="V274" s="6">
        <v>215767</v>
      </c>
      <c r="W274" s="6">
        <v>214441</v>
      </c>
      <c r="X274" s="6">
        <v>231390</v>
      </c>
      <c r="Y274" s="6">
        <v>214783</v>
      </c>
      <c r="Z274" s="7">
        <v>211946.25</v>
      </c>
      <c r="AA274" s="6">
        <v>10800</v>
      </c>
      <c r="AB274" s="6">
        <v>10800</v>
      </c>
      <c r="AC274" s="6">
        <v>10800</v>
      </c>
      <c r="AD274" s="6">
        <v>10800</v>
      </c>
      <c r="AE274" s="6">
        <v>10800</v>
      </c>
      <c r="AF274" s="6">
        <v>10800</v>
      </c>
      <c r="AG274" s="6">
        <v>10800</v>
      </c>
      <c r="AH274" s="6">
        <v>10800</v>
      </c>
      <c r="AI274" s="6">
        <v>10800</v>
      </c>
      <c r="AJ274" s="6">
        <v>10800</v>
      </c>
      <c r="AK274" s="6">
        <v>10800</v>
      </c>
      <c r="AL274" s="6">
        <v>10800</v>
      </c>
      <c r="AM274" s="6">
        <v>10800</v>
      </c>
      <c r="AN274" s="6">
        <v>10800</v>
      </c>
      <c r="AO274" s="6">
        <v>10800</v>
      </c>
      <c r="AP274" s="6">
        <v>10800</v>
      </c>
      <c r="AQ274" s="6">
        <v>10800</v>
      </c>
      <c r="AR274" s="6">
        <v>10800</v>
      </c>
      <c r="AS274" s="6">
        <v>10800</v>
      </c>
      <c r="AT274" s="6">
        <v>10800</v>
      </c>
      <c r="AU274" s="7">
        <v>10800</v>
      </c>
      <c r="AV274" s="6">
        <v>1112083</v>
      </c>
      <c r="AW274" s="6">
        <v>1075216</v>
      </c>
      <c r="AX274" s="6">
        <v>1042506</v>
      </c>
      <c r="AY274" s="6">
        <v>851091</v>
      </c>
      <c r="AZ274" s="6">
        <v>1025269</v>
      </c>
      <c r="BA274" s="6">
        <v>855744</v>
      </c>
      <c r="BB274" s="6">
        <v>987627</v>
      </c>
      <c r="BC274" s="6">
        <v>730251</v>
      </c>
      <c r="BD274" s="6">
        <v>771316</v>
      </c>
      <c r="BE274" s="6">
        <v>761475</v>
      </c>
      <c r="BF274" s="6">
        <v>799164</v>
      </c>
      <c r="BG274" s="6">
        <v>882890</v>
      </c>
      <c r="BH274" s="6">
        <v>744877</v>
      </c>
      <c r="BI274" s="6">
        <v>875230</v>
      </c>
      <c r="BJ274" s="6">
        <v>884588</v>
      </c>
      <c r="BK274" s="6">
        <v>827875</v>
      </c>
      <c r="BL274" s="6">
        <v>906673</v>
      </c>
      <c r="BM274" s="6">
        <v>923429</v>
      </c>
      <c r="BN274" s="6">
        <v>1019598</v>
      </c>
      <c r="BO274" s="6">
        <v>915636</v>
      </c>
      <c r="BP274" s="7">
        <v>899626.9</v>
      </c>
      <c r="BQ274" s="6">
        <v>900</v>
      </c>
      <c r="BR274" s="6">
        <v>900</v>
      </c>
      <c r="BS274" s="6">
        <v>900</v>
      </c>
      <c r="BT274" s="6">
        <v>900</v>
      </c>
      <c r="BU274" s="6">
        <v>900</v>
      </c>
      <c r="BV274" s="6">
        <v>900</v>
      </c>
      <c r="BW274" s="6">
        <v>900</v>
      </c>
      <c r="BX274" s="6">
        <v>900</v>
      </c>
      <c r="BY274" s="6">
        <v>900</v>
      </c>
      <c r="BZ274" s="6">
        <v>900</v>
      </c>
      <c r="CA274" s="6">
        <v>900</v>
      </c>
      <c r="CB274" s="6">
        <v>900</v>
      </c>
      <c r="CC274" s="6">
        <v>900</v>
      </c>
      <c r="CD274" s="6">
        <v>900</v>
      </c>
      <c r="CE274" s="6">
        <v>900</v>
      </c>
      <c r="CF274" s="6">
        <v>900</v>
      </c>
      <c r="CG274" s="6">
        <v>900</v>
      </c>
      <c r="CH274" s="6">
        <v>900</v>
      </c>
      <c r="CI274" s="6">
        <v>900</v>
      </c>
      <c r="CJ274" s="6">
        <v>900</v>
      </c>
      <c r="CK274" s="7">
        <v>900</v>
      </c>
      <c r="CL274" s="6">
        <v>0</v>
      </c>
      <c r="CM274" s="6">
        <v>0</v>
      </c>
      <c r="CN274" s="6">
        <v>0</v>
      </c>
      <c r="CO274" s="6">
        <v>0</v>
      </c>
      <c r="CP274" s="6">
        <v>0</v>
      </c>
      <c r="CQ274" s="6">
        <v>0</v>
      </c>
      <c r="CR274" s="6">
        <v>0</v>
      </c>
      <c r="CS274" s="6">
        <v>0</v>
      </c>
      <c r="CT274" s="6">
        <v>0</v>
      </c>
      <c r="CU274" s="6">
        <v>0</v>
      </c>
      <c r="CV274" s="6">
        <v>0</v>
      </c>
      <c r="CW274" s="6">
        <v>0</v>
      </c>
      <c r="CX274" s="6">
        <v>0</v>
      </c>
      <c r="CY274" s="6">
        <v>0</v>
      </c>
      <c r="CZ274" s="6">
        <v>0</v>
      </c>
      <c r="DA274" s="6">
        <v>0</v>
      </c>
      <c r="DB274" s="6">
        <v>0</v>
      </c>
      <c r="DC274" s="6">
        <v>0</v>
      </c>
      <c r="DD274" s="6">
        <v>0</v>
      </c>
      <c r="DE274" s="6">
        <v>0</v>
      </c>
      <c r="DF274" s="7">
        <v>0</v>
      </c>
      <c r="DG274" s="6">
        <v>0</v>
      </c>
      <c r="DH274" s="6">
        <v>0</v>
      </c>
      <c r="DI274" s="6">
        <v>0</v>
      </c>
      <c r="DJ274" s="6">
        <v>0</v>
      </c>
      <c r="DK274" s="6">
        <v>0</v>
      </c>
      <c r="DL274" s="6">
        <v>0</v>
      </c>
      <c r="DM274" s="6">
        <v>0</v>
      </c>
      <c r="DN274" s="6">
        <v>0</v>
      </c>
      <c r="DO274" s="6">
        <v>0</v>
      </c>
      <c r="DP274" s="6">
        <v>0</v>
      </c>
      <c r="DQ274" s="6">
        <v>0</v>
      </c>
      <c r="DR274" s="6">
        <v>0</v>
      </c>
      <c r="DS274" s="6">
        <v>0</v>
      </c>
      <c r="DT274" s="6">
        <v>0</v>
      </c>
      <c r="DU274" s="6">
        <v>0</v>
      </c>
      <c r="DV274" s="6">
        <v>0</v>
      </c>
      <c r="DW274" s="6">
        <v>0</v>
      </c>
      <c r="DX274" s="6">
        <v>0</v>
      </c>
      <c r="DY274" s="6">
        <v>0</v>
      </c>
      <c r="DZ274" s="6">
        <v>0</v>
      </c>
      <c r="EA274" s="7">
        <v>0</v>
      </c>
      <c r="EB274" s="6">
        <v>3785</v>
      </c>
      <c r="EC274" s="6">
        <v>3299</v>
      </c>
      <c r="ED274" s="6">
        <v>2726</v>
      </c>
      <c r="EE274" s="6">
        <v>2515</v>
      </c>
      <c r="EF274" s="6">
        <v>3109</v>
      </c>
      <c r="EG274" s="6">
        <v>940</v>
      </c>
      <c r="EH274" s="6">
        <v>816</v>
      </c>
      <c r="EI274" s="6">
        <v>1052</v>
      </c>
      <c r="EJ274" s="6">
        <v>1149</v>
      </c>
      <c r="EK274" s="6">
        <v>1317</v>
      </c>
      <c r="EL274" s="6">
        <v>1334</v>
      </c>
      <c r="EM274" s="6">
        <v>1422</v>
      </c>
      <c r="EN274" s="6">
        <v>1082</v>
      </c>
      <c r="EO274" s="6">
        <v>1062</v>
      </c>
      <c r="EP274" s="6">
        <v>1127</v>
      </c>
      <c r="EQ274" s="6">
        <v>1055</v>
      </c>
      <c r="ER274" s="6">
        <v>1500</v>
      </c>
      <c r="ES274" s="6">
        <v>2928</v>
      </c>
      <c r="ET274" s="6">
        <v>4464</v>
      </c>
      <c r="EU274" s="6">
        <v>8175</v>
      </c>
      <c r="EV274" s="7">
        <v>2242.85</v>
      </c>
      <c r="EW274" s="6">
        <v>243</v>
      </c>
      <c r="EX274" s="6">
        <v>185</v>
      </c>
      <c r="EY274" s="6">
        <v>92</v>
      </c>
      <c r="EZ274" s="6">
        <v>46</v>
      </c>
      <c r="FA274" s="6">
        <v>128</v>
      </c>
      <c r="FB274" s="6">
        <v>46</v>
      </c>
      <c r="FC274" s="6">
        <v>9</v>
      </c>
      <c r="FD274" s="6">
        <v>27</v>
      </c>
      <c r="FE274" s="6">
        <v>0</v>
      </c>
      <c r="FF274" s="6">
        <v>0</v>
      </c>
      <c r="FG274" s="6">
        <v>0</v>
      </c>
      <c r="FH274" s="6">
        <v>0</v>
      </c>
      <c r="FI274" s="6">
        <v>0</v>
      </c>
      <c r="FJ274" s="6">
        <v>0</v>
      </c>
      <c r="FK274" s="6">
        <v>0</v>
      </c>
      <c r="FL274" s="6">
        <v>0</v>
      </c>
      <c r="FM274" s="6">
        <v>15</v>
      </c>
      <c r="FN274" s="6">
        <v>0</v>
      </c>
      <c r="FO274" s="6">
        <v>0</v>
      </c>
      <c r="FP274" s="6">
        <v>0</v>
      </c>
      <c r="FQ274" s="7">
        <v>39.549999999999997</v>
      </c>
      <c r="FR274" s="6">
        <v>1976</v>
      </c>
      <c r="FS274" s="6">
        <v>1343</v>
      </c>
      <c r="FT274" s="6">
        <v>1488</v>
      </c>
      <c r="FU274" s="6">
        <v>1583</v>
      </c>
      <c r="FV274" s="6">
        <v>1726</v>
      </c>
      <c r="FW274" s="6">
        <v>617</v>
      </c>
      <c r="FX274" s="6">
        <v>68</v>
      </c>
      <c r="FY274" s="6">
        <v>348</v>
      </c>
      <c r="FZ274" s="6">
        <v>466</v>
      </c>
      <c r="GA274" s="6">
        <v>341</v>
      </c>
      <c r="GB274" s="6">
        <v>277</v>
      </c>
      <c r="GC274" s="6">
        <v>222</v>
      </c>
      <c r="GD274" s="6">
        <v>187</v>
      </c>
      <c r="GE274" s="6">
        <v>278</v>
      </c>
      <c r="GF274" s="6">
        <v>706</v>
      </c>
      <c r="GG274" s="6">
        <v>756</v>
      </c>
      <c r="GH274" s="6">
        <v>781</v>
      </c>
      <c r="GI274" s="6">
        <v>527</v>
      </c>
      <c r="GJ274" s="6">
        <v>487</v>
      </c>
      <c r="GK274" s="6">
        <v>229</v>
      </c>
      <c r="GL274" s="7">
        <v>720.3</v>
      </c>
      <c r="GM274" s="6">
        <v>0</v>
      </c>
      <c r="GN274" s="6">
        <v>0</v>
      </c>
      <c r="GO274" s="6">
        <v>0</v>
      </c>
      <c r="GP274" s="6">
        <v>0</v>
      </c>
      <c r="GQ274" s="6">
        <v>0</v>
      </c>
      <c r="GR274" s="6">
        <v>0</v>
      </c>
      <c r="GS274" s="6">
        <v>0</v>
      </c>
      <c r="GT274" s="6">
        <v>0</v>
      </c>
      <c r="GU274" s="6">
        <v>0</v>
      </c>
      <c r="GV274" s="6">
        <v>0</v>
      </c>
      <c r="GW274" s="6">
        <v>0</v>
      </c>
      <c r="GX274" s="6">
        <v>0</v>
      </c>
      <c r="GY274" s="6">
        <v>0</v>
      </c>
      <c r="GZ274" s="6">
        <v>0</v>
      </c>
      <c r="HA274" s="6">
        <v>0</v>
      </c>
      <c r="HB274" s="6">
        <v>0</v>
      </c>
      <c r="HC274" s="6">
        <v>0</v>
      </c>
      <c r="HD274" s="6">
        <v>0</v>
      </c>
      <c r="HE274" s="6">
        <v>0</v>
      </c>
      <c r="HF274" s="6">
        <v>0</v>
      </c>
      <c r="HG274" s="7">
        <v>0</v>
      </c>
      <c r="HH274" s="6">
        <v>0</v>
      </c>
      <c r="HI274" s="6">
        <v>0</v>
      </c>
      <c r="HJ274" s="6">
        <v>0</v>
      </c>
      <c r="HK274" s="6">
        <v>0</v>
      </c>
      <c r="HL274" s="6">
        <v>0</v>
      </c>
      <c r="HM274" s="6">
        <v>0</v>
      </c>
      <c r="HN274" s="6">
        <v>0</v>
      </c>
      <c r="HO274" s="6">
        <v>0</v>
      </c>
      <c r="HP274" s="6">
        <v>0</v>
      </c>
      <c r="HQ274" s="6">
        <v>0</v>
      </c>
      <c r="HR274" s="6">
        <v>0</v>
      </c>
      <c r="HS274" s="6">
        <v>0</v>
      </c>
      <c r="HT274" s="6">
        <v>0</v>
      </c>
      <c r="HU274" s="6">
        <v>0</v>
      </c>
      <c r="HV274" s="6">
        <v>0</v>
      </c>
      <c r="HW274" s="6">
        <v>0</v>
      </c>
      <c r="HX274" s="6">
        <v>0</v>
      </c>
      <c r="HY274" s="6">
        <v>0</v>
      </c>
      <c r="HZ274" s="6">
        <v>0</v>
      </c>
      <c r="IA274" s="6">
        <v>0</v>
      </c>
      <c r="IB274" s="7">
        <v>0</v>
      </c>
    </row>
    <row r="275" spans="3:236" ht="14">
      <c r="C275" s="5" t="s">
        <v>281</v>
      </c>
      <c r="D275" s="6">
        <v>120254</v>
      </c>
      <c r="E275" s="6">
        <v>118803</v>
      </c>
      <c r="F275" s="6">
        <v>127705</v>
      </c>
      <c r="G275" s="6">
        <v>118565</v>
      </c>
      <c r="H275" s="6">
        <v>109482</v>
      </c>
      <c r="I275" s="6">
        <v>174340</v>
      </c>
      <c r="J275" s="6">
        <v>138526</v>
      </c>
      <c r="K275" s="6">
        <v>130281</v>
      </c>
      <c r="L275" s="19">
        <v>140239</v>
      </c>
      <c r="M275" s="17"/>
      <c r="N275" s="18"/>
      <c r="O275" s="6">
        <v>114379</v>
      </c>
      <c r="P275" s="6">
        <v>102631</v>
      </c>
      <c r="Q275" s="6">
        <v>110819</v>
      </c>
      <c r="R275" s="6">
        <v>109413</v>
      </c>
      <c r="S275" s="6">
        <v>122722</v>
      </c>
      <c r="T275" s="6">
        <v>120025</v>
      </c>
      <c r="U275" s="6">
        <v>115801</v>
      </c>
      <c r="V275" s="6">
        <v>122799</v>
      </c>
      <c r="W275" s="6">
        <v>155388</v>
      </c>
      <c r="X275" s="6">
        <v>162260</v>
      </c>
      <c r="Y275" s="6">
        <v>156907</v>
      </c>
      <c r="Z275" s="7">
        <v>128566.95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6">
        <v>0</v>
      </c>
      <c r="AG275" s="6">
        <v>0</v>
      </c>
      <c r="AH275" s="6">
        <v>0</v>
      </c>
      <c r="AI275" s="6">
        <v>0</v>
      </c>
      <c r="AJ275" s="6">
        <v>0</v>
      </c>
      <c r="AK275" s="6">
        <v>0</v>
      </c>
      <c r="AL275" s="6">
        <v>0</v>
      </c>
      <c r="AM275" s="6">
        <v>0</v>
      </c>
      <c r="AN275" s="6">
        <v>0</v>
      </c>
      <c r="AO275" s="6">
        <v>0</v>
      </c>
      <c r="AP275" s="6">
        <v>0</v>
      </c>
      <c r="AQ275" s="6">
        <v>0</v>
      </c>
      <c r="AR275" s="6">
        <v>0</v>
      </c>
      <c r="AS275" s="6">
        <v>0</v>
      </c>
      <c r="AT275" s="6">
        <v>0</v>
      </c>
      <c r="AU275" s="7">
        <v>0</v>
      </c>
      <c r="AV275" s="6">
        <v>180383</v>
      </c>
      <c r="AW275" s="6">
        <v>178209</v>
      </c>
      <c r="AX275" s="6">
        <v>191562</v>
      </c>
      <c r="AY275" s="6">
        <v>177851</v>
      </c>
      <c r="AZ275" s="6">
        <v>164225</v>
      </c>
      <c r="BA275" s="6">
        <v>261511</v>
      </c>
      <c r="BB275" s="6">
        <v>207791</v>
      </c>
      <c r="BC275" s="6">
        <v>195424</v>
      </c>
      <c r="BD275" s="6">
        <v>210361</v>
      </c>
      <c r="BE275" s="6">
        <v>171572</v>
      </c>
      <c r="BF275" s="6">
        <v>153949</v>
      </c>
      <c r="BG275" s="6">
        <v>166232</v>
      </c>
      <c r="BH275" s="6">
        <v>164122</v>
      </c>
      <c r="BI275" s="6">
        <v>184086</v>
      </c>
      <c r="BJ275" s="6">
        <v>180039</v>
      </c>
      <c r="BK275" s="6">
        <v>173702</v>
      </c>
      <c r="BL275" s="6">
        <v>184198</v>
      </c>
      <c r="BM275" s="6">
        <v>233082</v>
      </c>
      <c r="BN275" s="6">
        <v>243390</v>
      </c>
      <c r="BO275" s="6">
        <v>235360</v>
      </c>
      <c r="BP275" s="7">
        <v>192852.45</v>
      </c>
      <c r="BQ275" s="6">
        <v>0</v>
      </c>
      <c r="BR275" s="6">
        <v>0</v>
      </c>
      <c r="BS275" s="6">
        <v>0</v>
      </c>
      <c r="BT275" s="6">
        <v>0</v>
      </c>
      <c r="BU275" s="6">
        <v>0</v>
      </c>
      <c r="BV275" s="6">
        <v>0</v>
      </c>
      <c r="BW275" s="6">
        <v>0</v>
      </c>
      <c r="BX275" s="6">
        <v>0</v>
      </c>
      <c r="BY275" s="6">
        <v>0</v>
      </c>
      <c r="BZ275" s="6">
        <v>0</v>
      </c>
      <c r="CA275" s="6">
        <v>0</v>
      </c>
      <c r="CB275" s="6">
        <v>0</v>
      </c>
      <c r="CC275" s="6">
        <v>0</v>
      </c>
      <c r="CD275" s="6">
        <v>0</v>
      </c>
      <c r="CE275" s="6">
        <v>0</v>
      </c>
      <c r="CF275" s="6">
        <v>0</v>
      </c>
      <c r="CG275" s="6">
        <v>0</v>
      </c>
      <c r="CH275" s="6">
        <v>0</v>
      </c>
      <c r="CI275" s="6">
        <v>0</v>
      </c>
      <c r="CJ275" s="6">
        <v>0</v>
      </c>
      <c r="CK275" s="7">
        <v>0</v>
      </c>
      <c r="CL275" s="6">
        <v>0</v>
      </c>
      <c r="CM275" s="6">
        <v>0</v>
      </c>
      <c r="CN275" s="6">
        <v>0</v>
      </c>
      <c r="CO275" s="6">
        <v>0</v>
      </c>
      <c r="CP275" s="6">
        <v>0</v>
      </c>
      <c r="CQ275" s="6">
        <v>0</v>
      </c>
      <c r="CR275" s="6">
        <v>0</v>
      </c>
      <c r="CS275" s="6">
        <v>0</v>
      </c>
      <c r="CT275" s="6">
        <v>0</v>
      </c>
      <c r="CU275" s="6">
        <v>0</v>
      </c>
      <c r="CV275" s="6">
        <v>0</v>
      </c>
      <c r="CW275" s="6">
        <v>0</v>
      </c>
      <c r="CX275" s="6">
        <v>0</v>
      </c>
      <c r="CY275" s="6">
        <v>0</v>
      </c>
      <c r="CZ275" s="6">
        <v>0</v>
      </c>
      <c r="DA275" s="6">
        <v>0</v>
      </c>
      <c r="DB275" s="6">
        <v>0</v>
      </c>
      <c r="DC275" s="6">
        <v>0</v>
      </c>
      <c r="DD275" s="6">
        <v>0</v>
      </c>
      <c r="DE275" s="6">
        <v>0</v>
      </c>
      <c r="DF275" s="7">
        <v>0</v>
      </c>
      <c r="DG275" s="6">
        <v>0</v>
      </c>
      <c r="DH275" s="6">
        <v>0</v>
      </c>
      <c r="DI275" s="6">
        <v>0</v>
      </c>
      <c r="DJ275" s="6">
        <v>0</v>
      </c>
      <c r="DK275" s="6">
        <v>0</v>
      </c>
      <c r="DL275" s="6">
        <v>0</v>
      </c>
      <c r="DM275" s="6">
        <v>0</v>
      </c>
      <c r="DN275" s="6">
        <v>0</v>
      </c>
      <c r="DO275" s="6">
        <v>0</v>
      </c>
      <c r="DP275" s="6">
        <v>0</v>
      </c>
      <c r="DQ275" s="6">
        <v>0</v>
      </c>
      <c r="DR275" s="6">
        <v>0</v>
      </c>
      <c r="DS275" s="6">
        <v>0</v>
      </c>
      <c r="DT275" s="6">
        <v>0</v>
      </c>
      <c r="DU275" s="6">
        <v>0</v>
      </c>
      <c r="DV275" s="6">
        <v>0</v>
      </c>
      <c r="DW275" s="6">
        <v>0</v>
      </c>
      <c r="DX275" s="6">
        <v>0</v>
      </c>
      <c r="DY275" s="6">
        <v>0</v>
      </c>
      <c r="DZ275" s="6">
        <v>0</v>
      </c>
      <c r="EA275" s="7">
        <v>0</v>
      </c>
      <c r="EB275" s="6">
        <v>0</v>
      </c>
      <c r="EC275" s="6">
        <v>0</v>
      </c>
      <c r="ED275" s="6">
        <v>0</v>
      </c>
      <c r="EE275" s="6">
        <v>0</v>
      </c>
      <c r="EF275" s="6">
        <v>0</v>
      </c>
      <c r="EG275" s="6">
        <v>0</v>
      </c>
      <c r="EH275" s="6">
        <v>0</v>
      </c>
      <c r="EI275" s="6">
        <v>0</v>
      </c>
      <c r="EJ275" s="6">
        <v>0</v>
      </c>
      <c r="EK275" s="6">
        <v>0</v>
      </c>
      <c r="EL275" s="6">
        <v>0</v>
      </c>
      <c r="EM275" s="6">
        <v>0</v>
      </c>
      <c r="EN275" s="6">
        <v>0</v>
      </c>
      <c r="EO275" s="6">
        <v>0</v>
      </c>
      <c r="EP275" s="6">
        <v>0</v>
      </c>
      <c r="EQ275" s="6">
        <v>0</v>
      </c>
      <c r="ER275" s="6">
        <v>0</v>
      </c>
      <c r="ES275" s="6">
        <v>0</v>
      </c>
      <c r="ET275" s="6">
        <v>0</v>
      </c>
      <c r="EU275" s="6">
        <v>0</v>
      </c>
      <c r="EV275" s="7">
        <v>0</v>
      </c>
      <c r="EW275" s="6">
        <v>0</v>
      </c>
      <c r="EX275" s="6">
        <v>0</v>
      </c>
      <c r="EY275" s="6">
        <v>0</v>
      </c>
      <c r="EZ275" s="6">
        <v>0</v>
      </c>
      <c r="FA275" s="6">
        <v>0</v>
      </c>
      <c r="FB275" s="6">
        <v>0</v>
      </c>
      <c r="FC275" s="6">
        <v>0</v>
      </c>
      <c r="FD275" s="6">
        <v>0</v>
      </c>
      <c r="FE275" s="6">
        <v>0</v>
      </c>
      <c r="FF275" s="6">
        <v>0</v>
      </c>
      <c r="FG275" s="6">
        <v>0</v>
      </c>
      <c r="FH275" s="6">
        <v>0</v>
      </c>
      <c r="FI275" s="6">
        <v>0</v>
      </c>
      <c r="FJ275" s="6">
        <v>0</v>
      </c>
      <c r="FK275" s="6">
        <v>0</v>
      </c>
      <c r="FL275" s="6">
        <v>0</v>
      </c>
      <c r="FM275" s="6">
        <v>0</v>
      </c>
      <c r="FN275" s="6">
        <v>0</v>
      </c>
      <c r="FO275" s="6">
        <v>0</v>
      </c>
      <c r="FP275" s="6">
        <v>0</v>
      </c>
      <c r="FQ275" s="7">
        <v>0</v>
      </c>
      <c r="FR275" s="6">
        <v>0</v>
      </c>
      <c r="FS275" s="6">
        <v>0</v>
      </c>
      <c r="FT275" s="6">
        <v>0</v>
      </c>
      <c r="FU275" s="6">
        <v>0</v>
      </c>
      <c r="FV275" s="6">
        <v>0</v>
      </c>
      <c r="FW275" s="6">
        <v>0</v>
      </c>
      <c r="FX275" s="6">
        <v>0</v>
      </c>
      <c r="FY275" s="6">
        <v>0</v>
      </c>
      <c r="FZ275" s="6">
        <v>0</v>
      </c>
      <c r="GA275" s="6">
        <v>0</v>
      </c>
      <c r="GB275" s="6">
        <v>0</v>
      </c>
      <c r="GC275" s="6">
        <v>0</v>
      </c>
      <c r="GD275" s="6">
        <v>0</v>
      </c>
      <c r="GE275" s="6">
        <v>0</v>
      </c>
      <c r="GF275" s="6">
        <v>0</v>
      </c>
      <c r="GG275" s="6">
        <v>0</v>
      </c>
      <c r="GH275" s="6">
        <v>0</v>
      </c>
      <c r="GI275" s="6">
        <v>0</v>
      </c>
      <c r="GJ275" s="6">
        <v>0</v>
      </c>
      <c r="GK275" s="6">
        <v>0</v>
      </c>
      <c r="GL275" s="7">
        <v>0</v>
      </c>
      <c r="GM275" s="6">
        <v>0</v>
      </c>
      <c r="GN275" s="6">
        <v>0</v>
      </c>
      <c r="GO275" s="6">
        <v>0</v>
      </c>
      <c r="GP275" s="6">
        <v>0</v>
      </c>
      <c r="GQ275" s="6">
        <v>0</v>
      </c>
      <c r="GR275" s="6">
        <v>0</v>
      </c>
      <c r="GS275" s="6">
        <v>0</v>
      </c>
      <c r="GT275" s="6">
        <v>0</v>
      </c>
      <c r="GU275" s="6">
        <v>0</v>
      </c>
      <c r="GV275" s="6">
        <v>0</v>
      </c>
      <c r="GW275" s="6">
        <v>0</v>
      </c>
      <c r="GX275" s="6">
        <v>0</v>
      </c>
      <c r="GY275" s="6">
        <v>0</v>
      </c>
      <c r="GZ275" s="6">
        <v>0</v>
      </c>
      <c r="HA275" s="6">
        <v>0</v>
      </c>
      <c r="HB275" s="6">
        <v>0</v>
      </c>
      <c r="HC275" s="6">
        <v>0</v>
      </c>
      <c r="HD275" s="6">
        <v>0</v>
      </c>
      <c r="HE275" s="6">
        <v>0</v>
      </c>
      <c r="HF275" s="6">
        <v>0</v>
      </c>
      <c r="HG275" s="7">
        <v>0</v>
      </c>
      <c r="HH275" s="6">
        <v>0</v>
      </c>
      <c r="HI275" s="6">
        <v>0</v>
      </c>
      <c r="HJ275" s="6">
        <v>0</v>
      </c>
      <c r="HK275" s="6">
        <v>0</v>
      </c>
      <c r="HL275" s="6">
        <v>0</v>
      </c>
      <c r="HM275" s="6">
        <v>0</v>
      </c>
      <c r="HN275" s="6">
        <v>0</v>
      </c>
      <c r="HO275" s="6">
        <v>0</v>
      </c>
      <c r="HP275" s="6">
        <v>0</v>
      </c>
      <c r="HQ275" s="6">
        <v>0</v>
      </c>
      <c r="HR275" s="6">
        <v>0</v>
      </c>
      <c r="HS275" s="6">
        <v>0</v>
      </c>
      <c r="HT275" s="6">
        <v>0</v>
      </c>
      <c r="HU275" s="6">
        <v>0</v>
      </c>
      <c r="HV275" s="6">
        <v>0</v>
      </c>
      <c r="HW275" s="6">
        <v>0</v>
      </c>
      <c r="HX275" s="6">
        <v>0</v>
      </c>
      <c r="HY275" s="6">
        <v>0</v>
      </c>
      <c r="HZ275" s="6">
        <v>0</v>
      </c>
      <c r="IA275" s="6">
        <v>0</v>
      </c>
      <c r="IB275" s="7">
        <v>0</v>
      </c>
    </row>
    <row r="276" spans="3:236" ht="14">
      <c r="C276" s="5" t="s">
        <v>282</v>
      </c>
      <c r="D276" s="6">
        <v>3577007</v>
      </c>
      <c r="E276" s="6">
        <v>3364266</v>
      </c>
      <c r="F276" s="6">
        <v>3327722</v>
      </c>
      <c r="G276" s="6">
        <v>3416069</v>
      </c>
      <c r="H276" s="6">
        <v>3691310</v>
      </c>
      <c r="I276" s="6">
        <v>3225327</v>
      </c>
      <c r="J276" s="6">
        <v>3073722</v>
      </c>
      <c r="K276" s="6">
        <v>3142774</v>
      </c>
      <c r="L276" s="19">
        <v>2749197</v>
      </c>
      <c r="M276" s="17"/>
      <c r="N276" s="18"/>
      <c r="O276" s="6">
        <v>2988686</v>
      </c>
      <c r="P276" s="6">
        <v>3081451</v>
      </c>
      <c r="Q276" s="6">
        <v>3276459</v>
      </c>
      <c r="R276" s="6">
        <v>2844563</v>
      </c>
      <c r="S276" s="6">
        <v>2966502</v>
      </c>
      <c r="T276" s="6">
        <v>2824908</v>
      </c>
      <c r="U276" s="6">
        <v>3085340</v>
      </c>
      <c r="V276" s="6">
        <v>3243872</v>
      </c>
      <c r="W276" s="6">
        <v>3263761</v>
      </c>
      <c r="X276" s="6">
        <v>3390221</v>
      </c>
      <c r="Y276" s="6">
        <v>3401996</v>
      </c>
      <c r="Z276" s="7">
        <v>3196757.65</v>
      </c>
      <c r="AA276" s="6">
        <v>1044822</v>
      </c>
      <c r="AB276" s="6">
        <v>878984</v>
      </c>
      <c r="AC276" s="6">
        <v>852196</v>
      </c>
      <c r="AD276" s="6">
        <v>870211</v>
      </c>
      <c r="AE276" s="6">
        <v>797917</v>
      </c>
      <c r="AF276" s="6">
        <v>900894</v>
      </c>
      <c r="AG276" s="6">
        <v>936336</v>
      </c>
      <c r="AH276" s="6">
        <v>818584</v>
      </c>
      <c r="AI276" s="6">
        <v>746273</v>
      </c>
      <c r="AJ276" s="6">
        <v>868793</v>
      </c>
      <c r="AK276" s="6">
        <v>815284</v>
      </c>
      <c r="AL276" s="6">
        <v>789503</v>
      </c>
      <c r="AM276" s="6">
        <v>884680</v>
      </c>
      <c r="AN276" s="6">
        <v>916048</v>
      </c>
      <c r="AO276" s="6">
        <v>807508</v>
      </c>
      <c r="AP276" s="6">
        <v>913226</v>
      </c>
      <c r="AQ276" s="6">
        <v>867491</v>
      </c>
      <c r="AR276" s="6">
        <v>819374</v>
      </c>
      <c r="AS276" s="6">
        <v>800263</v>
      </c>
      <c r="AT276" s="6">
        <v>777419</v>
      </c>
      <c r="AU276" s="7">
        <v>855290.3</v>
      </c>
      <c r="AV276" s="6">
        <v>19163194</v>
      </c>
      <c r="AW276" s="6">
        <v>17725268</v>
      </c>
      <c r="AX276" s="6">
        <v>18096490</v>
      </c>
      <c r="AY276" s="6">
        <v>17567540</v>
      </c>
      <c r="AZ276" s="6">
        <v>19447537</v>
      </c>
      <c r="BA276" s="6">
        <v>17825977</v>
      </c>
      <c r="BB276" s="6">
        <v>16327946</v>
      </c>
      <c r="BC276" s="6">
        <v>17004575</v>
      </c>
      <c r="BD276" s="6">
        <v>15420024</v>
      </c>
      <c r="BE276" s="6">
        <v>14454097</v>
      </c>
      <c r="BF276" s="6">
        <v>14317174</v>
      </c>
      <c r="BG276" s="6">
        <v>15784492</v>
      </c>
      <c r="BH276" s="6">
        <v>13769267</v>
      </c>
      <c r="BI276" s="6">
        <v>14355540</v>
      </c>
      <c r="BJ276" s="6">
        <v>13431712</v>
      </c>
      <c r="BK276" s="6">
        <v>13737596</v>
      </c>
      <c r="BL276" s="6">
        <v>15130358</v>
      </c>
      <c r="BM276" s="6">
        <v>15614566</v>
      </c>
      <c r="BN276" s="6">
        <v>16657226</v>
      </c>
      <c r="BO276" s="6">
        <v>17876205</v>
      </c>
      <c r="BP276" s="7">
        <v>16185339.199999999</v>
      </c>
      <c r="BQ276" s="6">
        <v>370223</v>
      </c>
      <c r="BR276" s="6">
        <v>328558</v>
      </c>
      <c r="BS276" s="6">
        <v>324635</v>
      </c>
      <c r="BT276" s="6">
        <v>325787</v>
      </c>
      <c r="BU276" s="6">
        <v>305513</v>
      </c>
      <c r="BV276" s="6">
        <v>330719</v>
      </c>
      <c r="BW276" s="6">
        <v>343709</v>
      </c>
      <c r="BX276" s="6">
        <v>311556</v>
      </c>
      <c r="BY276" s="6">
        <v>291359</v>
      </c>
      <c r="BZ276" s="6">
        <v>326506</v>
      </c>
      <c r="CA276" s="6">
        <v>311079</v>
      </c>
      <c r="CB276" s="6">
        <v>309260</v>
      </c>
      <c r="CC276" s="6">
        <v>339662</v>
      </c>
      <c r="CD276" s="6">
        <v>334833</v>
      </c>
      <c r="CE276" s="6">
        <v>307341</v>
      </c>
      <c r="CF276" s="6">
        <v>335156</v>
      </c>
      <c r="CG276" s="6">
        <v>326982</v>
      </c>
      <c r="CH276" s="6">
        <v>321206</v>
      </c>
      <c r="CI276" s="6">
        <v>314781</v>
      </c>
      <c r="CJ276" s="6">
        <v>310633</v>
      </c>
      <c r="CK276" s="7">
        <v>323474.90000000002</v>
      </c>
      <c r="CL276" s="6">
        <v>76742</v>
      </c>
      <c r="CM276" s="6">
        <v>71814</v>
      </c>
      <c r="CN276" s="6">
        <v>70758</v>
      </c>
      <c r="CO276" s="6">
        <v>74124</v>
      </c>
      <c r="CP276" s="6">
        <v>64787</v>
      </c>
      <c r="CQ276" s="6">
        <v>65602</v>
      </c>
      <c r="CR276" s="6">
        <v>63096</v>
      </c>
      <c r="CS276" s="6">
        <v>62476</v>
      </c>
      <c r="CT276" s="6">
        <v>70894</v>
      </c>
      <c r="CU276" s="6">
        <v>82105</v>
      </c>
      <c r="CV276" s="6">
        <v>70387</v>
      </c>
      <c r="CW276" s="6">
        <v>66338</v>
      </c>
      <c r="CX276" s="6">
        <v>70674</v>
      </c>
      <c r="CY276" s="6">
        <v>73975</v>
      </c>
      <c r="CZ276" s="6">
        <v>72500</v>
      </c>
      <c r="DA276" s="6">
        <v>73452</v>
      </c>
      <c r="DB276" s="6">
        <v>93893</v>
      </c>
      <c r="DC276" s="6">
        <v>85362</v>
      </c>
      <c r="DD276" s="6">
        <v>85450</v>
      </c>
      <c r="DE276" s="6">
        <v>73705</v>
      </c>
      <c r="DF276" s="7">
        <v>73406.7</v>
      </c>
      <c r="DG276" s="6">
        <v>11289</v>
      </c>
      <c r="DH276" s="6">
        <v>8453</v>
      </c>
      <c r="DI276" s="6">
        <v>8855</v>
      </c>
      <c r="DJ276" s="6">
        <v>9642</v>
      </c>
      <c r="DK276" s="6">
        <v>19547</v>
      </c>
      <c r="DL276" s="6">
        <v>10642</v>
      </c>
      <c r="DM276" s="6">
        <v>9674</v>
      </c>
      <c r="DN276" s="6">
        <v>6117</v>
      </c>
      <c r="DO276" s="6">
        <v>7117</v>
      </c>
      <c r="DP276" s="6">
        <v>8432</v>
      </c>
      <c r="DQ276" s="6">
        <v>6400</v>
      </c>
      <c r="DR276" s="6">
        <v>7934</v>
      </c>
      <c r="DS276" s="6">
        <v>6687</v>
      </c>
      <c r="DT276" s="6">
        <v>4848</v>
      </c>
      <c r="DU276" s="6">
        <v>4731</v>
      </c>
      <c r="DV276" s="6">
        <v>2036</v>
      </c>
      <c r="DW276" s="6">
        <v>4375</v>
      </c>
      <c r="DX276" s="6">
        <v>8140</v>
      </c>
      <c r="DY276" s="6">
        <v>11180</v>
      </c>
      <c r="DZ276" s="6">
        <v>12473</v>
      </c>
      <c r="EA276" s="7">
        <v>8428.6</v>
      </c>
      <c r="EB276" s="6">
        <v>136541</v>
      </c>
      <c r="EC276" s="6">
        <v>121635</v>
      </c>
      <c r="ED276" s="6">
        <v>127116</v>
      </c>
      <c r="EE276" s="6">
        <v>123847</v>
      </c>
      <c r="EF276" s="6">
        <v>130001</v>
      </c>
      <c r="EG276" s="6">
        <v>121964</v>
      </c>
      <c r="EH276" s="6">
        <v>113158</v>
      </c>
      <c r="EI276" s="6">
        <v>110320</v>
      </c>
      <c r="EJ276" s="6">
        <v>97272</v>
      </c>
      <c r="EK276" s="6">
        <v>101792</v>
      </c>
      <c r="EL276" s="6">
        <v>92314</v>
      </c>
      <c r="EM276" s="6">
        <v>105808</v>
      </c>
      <c r="EN276" s="6">
        <v>90477</v>
      </c>
      <c r="EO276" s="6">
        <v>101249</v>
      </c>
      <c r="EP276" s="6">
        <v>90876</v>
      </c>
      <c r="EQ276" s="6">
        <v>110015</v>
      </c>
      <c r="ER276" s="6">
        <v>140112</v>
      </c>
      <c r="ES276" s="6">
        <v>122579</v>
      </c>
      <c r="ET276" s="6">
        <v>134871</v>
      </c>
      <c r="EU276" s="6">
        <v>178359</v>
      </c>
      <c r="EV276" s="7">
        <v>117515.3</v>
      </c>
      <c r="EW276" s="6">
        <v>90662</v>
      </c>
      <c r="EX276" s="6">
        <v>78458</v>
      </c>
      <c r="EY276" s="6">
        <v>83085</v>
      </c>
      <c r="EZ276" s="6">
        <v>78440</v>
      </c>
      <c r="FA276" s="6">
        <v>84014</v>
      </c>
      <c r="FB276" s="6">
        <v>82536</v>
      </c>
      <c r="FC276" s="6">
        <v>77835</v>
      </c>
      <c r="FD276" s="6">
        <v>79633</v>
      </c>
      <c r="FE276" s="6">
        <v>86843</v>
      </c>
      <c r="FF276" s="6">
        <v>64462</v>
      </c>
      <c r="FG276" s="6">
        <v>58135</v>
      </c>
      <c r="FH276" s="6">
        <v>79556</v>
      </c>
      <c r="FI276" s="6">
        <v>63701</v>
      </c>
      <c r="FJ276" s="6">
        <v>60341</v>
      </c>
      <c r="FK276" s="6">
        <v>55271</v>
      </c>
      <c r="FL276" s="6">
        <v>52656</v>
      </c>
      <c r="FM276" s="6">
        <v>66937</v>
      </c>
      <c r="FN276" s="6">
        <v>65516</v>
      </c>
      <c r="FO276" s="6">
        <v>64582</v>
      </c>
      <c r="FP276" s="6">
        <v>76186</v>
      </c>
      <c r="FQ276" s="7">
        <v>72442.45</v>
      </c>
      <c r="FR276" s="6">
        <v>126554</v>
      </c>
      <c r="FS276" s="6">
        <v>118331</v>
      </c>
      <c r="FT276" s="6">
        <v>115464</v>
      </c>
      <c r="FU276" s="6">
        <v>107795</v>
      </c>
      <c r="FV276" s="6">
        <v>117434</v>
      </c>
      <c r="FW276" s="6">
        <v>105407</v>
      </c>
      <c r="FX276" s="6">
        <v>75005</v>
      </c>
      <c r="FY276" s="6">
        <v>80520</v>
      </c>
      <c r="FZ276" s="6">
        <v>76323</v>
      </c>
      <c r="GA276" s="6">
        <v>70802</v>
      </c>
      <c r="GB276" s="6">
        <v>67893</v>
      </c>
      <c r="GC276" s="6">
        <v>82085</v>
      </c>
      <c r="GD276" s="6">
        <v>68546</v>
      </c>
      <c r="GE276" s="6">
        <v>57162</v>
      </c>
      <c r="GF276" s="6">
        <v>55776</v>
      </c>
      <c r="GG276" s="6">
        <v>54369</v>
      </c>
      <c r="GH276" s="6">
        <v>69731</v>
      </c>
      <c r="GI276" s="6">
        <v>88587</v>
      </c>
      <c r="GJ276" s="6">
        <v>100347</v>
      </c>
      <c r="GK276" s="6">
        <v>122678</v>
      </c>
      <c r="GL276" s="7">
        <v>88040.45</v>
      </c>
      <c r="GM276" s="6">
        <v>0</v>
      </c>
      <c r="GN276" s="6">
        <v>0</v>
      </c>
      <c r="GO276" s="6">
        <v>0</v>
      </c>
      <c r="GP276" s="6">
        <v>0</v>
      </c>
      <c r="GQ276" s="6">
        <v>0</v>
      </c>
      <c r="GR276" s="6">
        <v>0</v>
      </c>
      <c r="GS276" s="6">
        <v>0</v>
      </c>
      <c r="GT276" s="6">
        <v>0</v>
      </c>
      <c r="GU276" s="6">
        <v>0</v>
      </c>
      <c r="GV276" s="6">
        <v>0</v>
      </c>
      <c r="GW276" s="6">
        <v>0</v>
      </c>
      <c r="GX276" s="6">
        <v>0</v>
      </c>
      <c r="GY276" s="6">
        <v>0</v>
      </c>
      <c r="GZ276" s="6">
        <v>0</v>
      </c>
      <c r="HA276" s="6">
        <v>0</v>
      </c>
      <c r="HB276" s="6">
        <v>0</v>
      </c>
      <c r="HC276" s="6">
        <v>0</v>
      </c>
      <c r="HD276" s="6">
        <v>0</v>
      </c>
      <c r="HE276" s="6">
        <v>0</v>
      </c>
      <c r="HF276" s="6">
        <v>0</v>
      </c>
      <c r="HG276" s="7">
        <v>0</v>
      </c>
      <c r="HH276" s="6">
        <v>1235</v>
      </c>
      <c r="HI276" s="6">
        <v>322</v>
      </c>
      <c r="HJ276" s="6">
        <v>408</v>
      </c>
      <c r="HK276" s="6">
        <v>0</v>
      </c>
      <c r="HL276" s="6">
        <v>2484</v>
      </c>
      <c r="HM276" s="6">
        <v>1896</v>
      </c>
      <c r="HN276" s="6">
        <v>2456</v>
      </c>
      <c r="HO276" s="6">
        <v>2228</v>
      </c>
      <c r="HP276" s="6">
        <v>17</v>
      </c>
      <c r="HQ276" s="6">
        <v>262</v>
      </c>
      <c r="HR276" s="6">
        <v>3135</v>
      </c>
      <c r="HS276" s="6">
        <v>852</v>
      </c>
      <c r="HT276" s="6">
        <v>806</v>
      </c>
      <c r="HU276" s="6">
        <v>660</v>
      </c>
      <c r="HV276" s="6">
        <v>634</v>
      </c>
      <c r="HW276" s="6">
        <v>588</v>
      </c>
      <c r="HX276" s="6">
        <v>1000</v>
      </c>
      <c r="HY276" s="6">
        <v>497</v>
      </c>
      <c r="HZ276" s="6">
        <v>288</v>
      </c>
      <c r="IA276" s="6">
        <v>138</v>
      </c>
      <c r="IB276" s="7">
        <v>995.3</v>
      </c>
    </row>
    <row r="277" spans="3:236" ht="14">
      <c r="C277" s="5" t="s">
        <v>283</v>
      </c>
      <c r="D277" s="6">
        <v>86476</v>
      </c>
      <c r="E277" s="6">
        <v>91129</v>
      </c>
      <c r="F277" s="6">
        <v>89230</v>
      </c>
      <c r="G277" s="6">
        <v>87175</v>
      </c>
      <c r="H277" s="6">
        <v>84520</v>
      </c>
      <c r="I277" s="6">
        <v>94745</v>
      </c>
      <c r="J277" s="6">
        <v>83701</v>
      </c>
      <c r="K277" s="6">
        <v>83811</v>
      </c>
      <c r="L277" s="19">
        <v>78900</v>
      </c>
      <c r="M277" s="17"/>
      <c r="N277" s="18"/>
      <c r="O277" s="6">
        <v>76966</v>
      </c>
      <c r="P277" s="6">
        <v>73774</v>
      </c>
      <c r="Q277" s="6">
        <v>88496</v>
      </c>
      <c r="R277" s="6">
        <v>86335</v>
      </c>
      <c r="S277" s="6">
        <v>76194</v>
      </c>
      <c r="T277" s="6">
        <v>78164</v>
      </c>
      <c r="U277" s="6">
        <v>72717</v>
      </c>
      <c r="V277" s="6">
        <v>69405</v>
      </c>
      <c r="W277" s="6">
        <v>72709</v>
      </c>
      <c r="X277" s="6">
        <v>80613</v>
      </c>
      <c r="Y277" s="6">
        <v>72212</v>
      </c>
      <c r="Z277" s="7">
        <v>81363.600000000006</v>
      </c>
      <c r="AA277" s="6">
        <v>520</v>
      </c>
      <c r="AB277" s="6">
        <v>520</v>
      </c>
      <c r="AC277" s="6">
        <v>520</v>
      </c>
      <c r="AD277" s="6">
        <v>520</v>
      </c>
      <c r="AE277" s="6">
        <v>520</v>
      </c>
      <c r="AF277" s="6">
        <v>520</v>
      </c>
      <c r="AG277" s="6">
        <v>520</v>
      </c>
      <c r="AH277" s="6">
        <v>520</v>
      </c>
      <c r="AI277" s="6">
        <v>520</v>
      </c>
      <c r="AJ277" s="6">
        <v>520</v>
      </c>
      <c r="AK277" s="6">
        <v>520</v>
      </c>
      <c r="AL277" s="6">
        <v>520</v>
      </c>
      <c r="AM277" s="6">
        <v>520</v>
      </c>
      <c r="AN277" s="6">
        <v>520</v>
      </c>
      <c r="AO277" s="6">
        <v>520</v>
      </c>
      <c r="AP277" s="6">
        <v>520</v>
      </c>
      <c r="AQ277" s="6">
        <v>520</v>
      </c>
      <c r="AR277" s="6">
        <v>520</v>
      </c>
      <c r="AS277" s="6">
        <v>520</v>
      </c>
      <c r="AT277" s="6">
        <v>520</v>
      </c>
      <c r="AU277" s="7">
        <v>520</v>
      </c>
      <c r="AV277" s="6">
        <v>358036</v>
      </c>
      <c r="AW277" s="6">
        <v>359979</v>
      </c>
      <c r="AX277" s="6">
        <v>341962</v>
      </c>
      <c r="AY277" s="6">
        <v>312917</v>
      </c>
      <c r="AZ277" s="6">
        <v>313462</v>
      </c>
      <c r="BA277" s="6">
        <v>390275</v>
      </c>
      <c r="BB277" s="6">
        <v>350972</v>
      </c>
      <c r="BC277" s="6">
        <v>360260</v>
      </c>
      <c r="BD277" s="6">
        <v>345180</v>
      </c>
      <c r="BE277" s="6">
        <v>328226</v>
      </c>
      <c r="BF277" s="6">
        <v>319835</v>
      </c>
      <c r="BG277" s="6">
        <v>366634</v>
      </c>
      <c r="BH277" s="6">
        <v>363968</v>
      </c>
      <c r="BI277" s="6">
        <v>329497</v>
      </c>
      <c r="BJ277" s="6">
        <v>331137</v>
      </c>
      <c r="BK277" s="6">
        <v>306854</v>
      </c>
      <c r="BL277" s="6">
        <v>302710</v>
      </c>
      <c r="BM277" s="6">
        <v>220974</v>
      </c>
      <c r="BN277" s="6">
        <v>362621</v>
      </c>
      <c r="BO277" s="6">
        <v>298022</v>
      </c>
      <c r="BP277" s="7">
        <v>333176.05</v>
      </c>
      <c r="BQ277" s="6">
        <v>1040</v>
      </c>
      <c r="BR277" s="6">
        <v>1040</v>
      </c>
      <c r="BS277" s="6">
        <v>1040</v>
      </c>
      <c r="BT277" s="6">
        <v>1040</v>
      </c>
      <c r="BU277" s="6">
        <v>1040</v>
      </c>
      <c r="BV277" s="6">
        <v>1040</v>
      </c>
      <c r="BW277" s="6">
        <v>1040</v>
      </c>
      <c r="BX277" s="6">
        <v>1040</v>
      </c>
      <c r="BY277" s="6">
        <v>1040</v>
      </c>
      <c r="BZ277" s="6">
        <v>1040</v>
      </c>
      <c r="CA277" s="6">
        <v>1040</v>
      </c>
      <c r="CB277" s="6">
        <v>1040</v>
      </c>
      <c r="CC277" s="6">
        <v>1040</v>
      </c>
      <c r="CD277" s="6">
        <v>1040</v>
      </c>
      <c r="CE277" s="6">
        <v>1040</v>
      </c>
      <c r="CF277" s="6">
        <v>1040</v>
      </c>
      <c r="CG277" s="6">
        <v>1040</v>
      </c>
      <c r="CH277" s="6">
        <v>1040</v>
      </c>
      <c r="CI277" s="6">
        <v>1040</v>
      </c>
      <c r="CJ277" s="6">
        <v>1040</v>
      </c>
      <c r="CK277" s="7">
        <v>1040</v>
      </c>
      <c r="CL277" s="6">
        <v>6163</v>
      </c>
      <c r="CM277" s="6">
        <v>5412</v>
      </c>
      <c r="CN277" s="6">
        <v>4642</v>
      </c>
      <c r="CO277" s="6">
        <v>3212</v>
      </c>
      <c r="CP277" s="6">
        <v>3744</v>
      </c>
      <c r="CQ277" s="6">
        <v>6628</v>
      </c>
      <c r="CR277" s="6">
        <v>6242</v>
      </c>
      <c r="CS277" s="6">
        <v>6802</v>
      </c>
      <c r="CT277" s="6">
        <v>6780</v>
      </c>
      <c r="CU277" s="6">
        <v>6083</v>
      </c>
      <c r="CV277" s="6">
        <v>6157</v>
      </c>
      <c r="CW277" s="6">
        <v>6322</v>
      </c>
      <c r="CX277" s="6">
        <v>6560</v>
      </c>
      <c r="CY277" s="6">
        <v>6307</v>
      </c>
      <c r="CZ277" s="6">
        <v>6040</v>
      </c>
      <c r="DA277" s="6">
        <v>5544</v>
      </c>
      <c r="DB277" s="6">
        <v>5906</v>
      </c>
      <c r="DC277" s="6">
        <v>178</v>
      </c>
      <c r="DD277" s="6">
        <v>7549</v>
      </c>
      <c r="DE277" s="6">
        <v>5087</v>
      </c>
      <c r="DF277" s="7">
        <v>5567.9</v>
      </c>
      <c r="DG277" s="6">
        <v>0</v>
      </c>
      <c r="DH277" s="6">
        <v>0</v>
      </c>
      <c r="DI277" s="6">
        <v>0</v>
      </c>
      <c r="DJ277" s="6">
        <v>0</v>
      </c>
      <c r="DK277" s="6">
        <v>0</v>
      </c>
      <c r="DL277" s="6">
        <v>0</v>
      </c>
      <c r="DM277" s="6">
        <v>0</v>
      </c>
      <c r="DN277" s="6">
        <v>0</v>
      </c>
      <c r="DO277" s="6">
        <v>0</v>
      </c>
      <c r="DP277" s="6">
        <v>0</v>
      </c>
      <c r="DQ277" s="6">
        <v>0</v>
      </c>
      <c r="DR277" s="6">
        <v>0</v>
      </c>
      <c r="DS277" s="6">
        <v>0</v>
      </c>
      <c r="DT277" s="6">
        <v>0</v>
      </c>
      <c r="DU277" s="6">
        <v>0</v>
      </c>
      <c r="DV277" s="6">
        <v>0</v>
      </c>
      <c r="DW277" s="6">
        <v>0</v>
      </c>
      <c r="DX277" s="6">
        <v>0</v>
      </c>
      <c r="DY277" s="6">
        <v>0</v>
      </c>
      <c r="DZ277" s="6">
        <v>0</v>
      </c>
      <c r="EA277" s="7">
        <v>0</v>
      </c>
      <c r="EB277" s="6">
        <v>0</v>
      </c>
      <c r="EC277" s="6">
        <v>0</v>
      </c>
      <c r="ED277" s="6">
        <v>0</v>
      </c>
      <c r="EE277" s="6">
        <v>0</v>
      </c>
      <c r="EF277" s="6">
        <v>0</v>
      </c>
      <c r="EG277" s="6">
        <v>0</v>
      </c>
      <c r="EH277" s="6">
        <v>0</v>
      </c>
      <c r="EI277" s="6">
        <v>0</v>
      </c>
      <c r="EJ277" s="6">
        <v>0</v>
      </c>
      <c r="EK277" s="6">
        <v>0</v>
      </c>
      <c r="EL277" s="6">
        <v>0</v>
      </c>
      <c r="EM277" s="6">
        <v>0</v>
      </c>
      <c r="EN277" s="6">
        <v>0</v>
      </c>
      <c r="EO277" s="6">
        <v>0</v>
      </c>
      <c r="EP277" s="6">
        <v>0</v>
      </c>
      <c r="EQ277" s="6">
        <v>0</v>
      </c>
      <c r="ER277" s="6">
        <v>0</v>
      </c>
      <c r="ES277" s="6">
        <v>0</v>
      </c>
      <c r="ET277" s="6">
        <v>0</v>
      </c>
      <c r="EU277" s="6">
        <v>0</v>
      </c>
      <c r="EV277" s="7">
        <v>0</v>
      </c>
      <c r="EW277" s="6">
        <v>0</v>
      </c>
      <c r="EX277" s="6">
        <v>0</v>
      </c>
      <c r="EY277" s="6">
        <v>0</v>
      </c>
      <c r="EZ277" s="6">
        <v>0</v>
      </c>
      <c r="FA277" s="6">
        <v>0</v>
      </c>
      <c r="FB277" s="6">
        <v>0</v>
      </c>
      <c r="FC277" s="6">
        <v>0</v>
      </c>
      <c r="FD277" s="6">
        <v>0</v>
      </c>
      <c r="FE277" s="6">
        <v>0</v>
      </c>
      <c r="FF277" s="6">
        <v>0</v>
      </c>
      <c r="FG277" s="6">
        <v>0</v>
      </c>
      <c r="FH277" s="6">
        <v>0</v>
      </c>
      <c r="FI277" s="6">
        <v>0</v>
      </c>
      <c r="FJ277" s="6">
        <v>0</v>
      </c>
      <c r="FK277" s="6">
        <v>0</v>
      </c>
      <c r="FL277" s="6">
        <v>0</v>
      </c>
      <c r="FM277" s="6">
        <v>0</v>
      </c>
      <c r="FN277" s="6">
        <v>0</v>
      </c>
      <c r="FO277" s="6">
        <v>0</v>
      </c>
      <c r="FP277" s="6">
        <v>0</v>
      </c>
      <c r="FQ277" s="7">
        <v>0</v>
      </c>
      <c r="FR277" s="6">
        <v>0</v>
      </c>
      <c r="FS277" s="6">
        <v>0</v>
      </c>
      <c r="FT277" s="6">
        <v>0</v>
      </c>
      <c r="FU277" s="6">
        <v>0</v>
      </c>
      <c r="FV277" s="6">
        <v>0</v>
      </c>
      <c r="FW277" s="6">
        <v>0</v>
      </c>
      <c r="FX277" s="6">
        <v>0</v>
      </c>
      <c r="FY277" s="6">
        <v>0</v>
      </c>
      <c r="FZ277" s="6">
        <v>0</v>
      </c>
      <c r="GA277" s="6">
        <v>0</v>
      </c>
      <c r="GB277" s="6">
        <v>0</v>
      </c>
      <c r="GC277" s="6">
        <v>0</v>
      </c>
      <c r="GD277" s="6">
        <v>0</v>
      </c>
      <c r="GE277" s="6">
        <v>0</v>
      </c>
      <c r="GF277" s="6">
        <v>0</v>
      </c>
      <c r="GG277" s="6">
        <v>0</v>
      </c>
      <c r="GH277" s="6">
        <v>0</v>
      </c>
      <c r="GI277" s="6">
        <v>0</v>
      </c>
      <c r="GJ277" s="6">
        <v>0</v>
      </c>
      <c r="GK277" s="6">
        <v>0</v>
      </c>
      <c r="GL277" s="7">
        <v>0</v>
      </c>
      <c r="GM277" s="6">
        <v>0</v>
      </c>
      <c r="GN277" s="6">
        <v>0</v>
      </c>
      <c r="GO277" s="6">
        <v>0</v>
      </c>
      <c r="GP277" s="6">
        <v>0</v>
      </c>
      <c r="GQ277" s="6">
        <v>0</v>
      </c>
      <c r="GR277" s="6">
        <v>0</v>
      </c>
      <c r="GS277" s="6">
        <v>0</v>
      </c>
      <c r="GT277" s="6">
        <v>0</v>
      </c>
      <c r="GU277" s="6">
        <v>0</v>
      </c>
      <c r="GV277" s="6">
        <v>0</v>
      </c>
      <c r="GW277" s="6">
        <v>0</v>
      </c>
      <c r="GX277" s="6">
        <v>0</v>
      </c>
      <c r="GY277" s="6">
        <v>0</v>
      </c>
      <c r="GZ277" s="6">
        <v>0</v>
      </c>
      <c r="HA277" s="6">
        <v>0</v>
      </c>
      <c r="HB277" s="6">
        <v>0</v>
      </c>
      <c r="HC277" s="6">
        <v>0</v>
      </c>
      <c r="HD277" s="6">
        <v>0</v>
      </c>
      <c r="HE277" s="6">
        <v>0</v>
      </c>
      <c r="HF277" s="6">
        <v>0</v>
      </c>
      <c r="HG277" s="7">
        <v>0</v>
      </c>
      <c r="HH277" s="6">
        <v>0</v>
      </c>
      <c r="HI277" s="6">
        <v>0</v>
      </c>
      <c r="HJ277" s="6">
        <v>0</v>
      </c>
      <c r="HK277" s="6">
        <v>0</v>
      </c>
      <c r="HL277" s="6">
        <v>0</v>
      </c>
      <c r="HM277" s="6">
        <v>0</v>
      </c>
      <c r="HN277" s="6">
        <v>0</v>
      </c>
      <c r="HO277" s="6">
        <v>0</v>
      </c>
      <c r="HP277" s="6">
        <v>0</v>
      </c>
      <c r="HQ277" s="6">
        <v>0</v>
      </c>
      <c r="HR277" s="6">
        <v>0</v>
      </c>
      <c r="HS277" s="6">
        <v>0</v>
      </c>
      <c r="HT277" s="6">
        <v>0</v>
      </c>
      <c r="HU277" s="6">
        <v>0</v>
      </c>
      <c r="HV277" s="6">
        <v>0</v>
      </c>
      <c r="HW277" s="6">
        <v>0</v>
      </c>
      <c r="HX277" s="6">
        <v>0</v>
      </c>
      <c r="HY277" s="6">
        <v>0</v>
      </c>
      <c r="HZ277" s="6">
        <v>0</v>
      </c>
      <c r="IA277" s="6">
        <v>0</v>
      </c>
      <c r="IB277" s="7">
        <v>0</v>
      </c>
    </row>
    <row r="278" spans="3:236" ht="14">
      <c r="C278" s="5" t="s">
        <v>284</v>
      </c>
      <c r="D278" s="6">
        <v>182126</v>
      </c>
      <c r="E278" s="6">
        <v>156107</v>
      </c>
      <c r="F278" s="6">
        <v>258306</v>
      </c>
      <c r="G278" s="6">
        <v>329028</v>
      </c>
      <c r="H278" s="6">
        <v>294434</v>
      </c>
      <c r="I278" s="6">
        <v>277566</v>
      </c>
      <c r="J278" s="6">
        <v>229584</v>
      </c>
      <c r="K278" s="6">
        <v>280068</v>
      </c>
      <c r="L278" s="19">
        <v>313103</v>
      </c>
      <c r="M278" s="17"/>
      <c r="N278" s="18"/>
      <c r="O278" s="6">
        <v>341594</v>
      </c>
      <c r="P278" s="6">
        <v>340290</v>
      </c>
      <c r="Q278" s="6">
        <v>330064</v>
      </c>
      <c r="R278" s="6">
        <v>209602</v>
      </c>
      <c r="S278" s="6">
        <v>211405</v>
      </c>
      <c r="T278" s="6">
        <v>161743</v>
      </c>
      <c r="U278" s="6">
        <v>206860</v>
      </c>
      <c r="V278" s="6">
        <v>224548</v>
      </c>
      <c r="W278" s="6">
        <v>222723</v>
      </c>
      <c r="X278" s="6">
        <v>234186</v>
      </c>
      <c r="Y278" s="6">
        <v>260534</v>
      </c>
      <c r="Z278" s="7">
        <v>253193.55</v>
      </c>
      <c r="AA278" s="6">
        <v>2376</v>
      </c>
      <c r="AB278" s="6">
        <v>1422714</v>
      </c>
      <c r="AC278" s="6">
        <v>1117915</v>
      </c>
      <c r="AD278" s="6">
        <v>1152487</v>
      </c>
      <c r="AE278" s="6">
        <v>1283293</v>
      </c>
      <c r="AF278" s="6">
        <v>1200926</v>
      </c>
      <c r="AG278" s="6">
        <v>1143524</v>
      </c>
      <c r="AH278" s="6">
        <v>1133903</v>
      </c>
      <c r="AI278" s="6">
        <v>1295185</v>
      </c>
      <c r="AJ278" s="6">
        <v>1268215</v>
      </c>
      <c r="AK278" s="6">
        <v>1167415</v>
      </c>
      <c r="AL278" s="6">
        <v>986367</v>
      </c>
      <c r="AM278" s="6">
        <v>859680</v>
      </c>
      <c r="AN278" s="6">
        <v>757864</v>
      </c>
      <c r="AO278" s="6">
        <v>772263</v>
      </c>
      <c r="AP278" s="6">
        <v>828592</v>
      </c>
      <c r="AQ278" s="6">
        <v>875361</v>
      </c>
      <c r="AR278" s="6">
        <v>994277</v>
      </c>
      <c r="AS278" s="6">
        <v>1045503</v>
      </c>
      <c r="AT278" s="6">
        <v>1193054</v>
      </c>
      <c r="AU278" s="7">
        <v>1025045.7</v>
      </c>
      <c r="AV278" s="6">
        <v>1225648</v>
      </c>
      <c r="AW278" s="6">
        <v>941057</v>
      </c>
      <c r="AX278" s="6">
        <v>974698</v>
      </c>
      <c r="AY278" s="6">
        <v>1103305</v>
      </c>
      <c r="AZ278" s="6">
        <v>855723</v>
      </c>
      <c r="BA278" s="6">
        <v>746294</v>
      </c>
      <c r="BB278" s="6">
        <v>788528</v>
      </c>
      <c r="BC278" s="6">
        <v>815870</v>
      </c>
      <c r="BD278" s="6">
        <v>848520</v>
      </c>
      <c r="BE278" s="6">
        <v>667529</v>
      </c>
      <c r="BF278" s="6">
        <v>731308</v>
      </c>
      <c r="BG278" s="6">
        <v>733166</v>
      </c>
      <c r="BH278" s="6">
        <v>954974</v>
      </c>
      <c r="BI278" s="6">
        <v>410467</v>
      </c>
      <c r="BJ278" s="6">
        <v>502519</v>
      </c>
      <c r="BK278" s="6">
        <v>536005</v>
      </c>
      <c r="BL278" s="6">
        <v>605723</v>
      </c>
      <c r="BM278" s="6">
        <v>674472</v>
      </c>
      <c r="BN278" s="6">
        <v>701792</v>
      </c>
      <c r="BO278" s="6">
        <v>708288</v>
      </c>
      <c r="BP278" s="7">
        <v>776294.3</v>
      </c>
      <c r="BQ278" s="6">
        <v>3564</v>
      </c>
      <c r="BR278" s="6">
        <v>711360</v>
      </c>
      <c r="BS278" s="6">
        <v>558961</v>
      </c>
      <c r="BT278" s="6">
        <v>576244</v>
      </c>
      <c r="BU278" s="6">
        <v>641646</v>
      </c>
      <c r="BV278" s="6">
        <v>600461</v>
      </c>
      <c r="BW278" s="6">
        <v>571759</v>
      </c>
      <c r="BX278" s="6">
        <v>566949</v>
      </c>
      <c r="BY278" s="6">
        <v>647594</v>
      </c>
      <c r="BZ278" s="6">
        <v>634109</v>
      </c>
      <c r="CA278" s="6">
        <v>583704</v>
      </c>
      <c r="CB278" s="6">
        <v>493183</v>
      </c>
      <c r="CC278" s="6">
        <v>429839</v>
      </c>
      <c r="CD278" s="6">
        <v>378934</v>
      </c>
      <c r="CE278" s="6">
        <v>386129</v>
      </c>
      <c r="CF278" s="6">
        <v>414294</v>
      </c>
      <c r="CG278" s="6">
        <v>437681</v>
      </c>
      <c r="CH278" s="6">
        <v>497138</v>
      </c>
      <c r="CI278" s="6">
        <v>522749</v>
      </c>
      <c r="CJ278" s="6">
        <v>596527</v>
      </c>
      <c r="CK278" s="7">
        <v>512641.25</v>
      </c>
      <c r="CL278" s="6">
        <v>0</v>
      </c>
      <c r="CM278" s="6">
        <v>0</v>
      </c>
      <c r="CN278" s="6">
        <v>0</v>
      </c>
      <c r="CO278" s="6">
        <v>0</v>
      </c>
      <c r="CP278" s="6">
        <v>0</v>
      </c>
      <c r="CQ278" s="6">
        <v>0</v>
      </c>
      <c r="CR278" s="6">
        <v>0</v>
      </c>
      <c r="CS278" s="6">
        <v>0</v>
      </c>
      <c r="CT278" s="6">
        <v>0</v>
      </c>
      <c r="CU278" s="6">
        <v>0</v>
      </c>
      <c r="CV278" s="6">
        <v>0</v>
      </c>
      <c r="CW278" s="6">
        <v>0</v>
      </c>
      <c r="CX278" s="6">
        <v>0</v>
      </c>
      <c r="CY278" s="6">
        <v>0</v>
      </c>
      <c r="CZ278" s="6">
        <v>0</v>
      </c>
      <c r="DA278" s="6">
        <v>0</v>
      </c>
      <c r="DB278" s="6">
        <v>0</v>
      </c>
      <c r="DC278" s="6">
        <v>0</v>
      </c>
      <c r="DD278" s="6">
        <v>0</v>
      </c>
      <c r="DE278" s="6">
        <v>0</v>
      </c>
      <c r="DF278" s="7">
        <v>0</v>
      </c>
      <c r="DG278" s="6">
        <v>0</v>
      </c>
      <c r="DH278" s="6">
        <v>0</v>
      </c>
      <c r="DI278" s="6">
        <v>0</v>
      </c>
      <c r="DJ278" s="6">
        <v>0</v>
      </c>
      <c r="DK278" s="6">
        <v>0</v>
      </c>
      <c r="DL278" s="6">
        <v>0</v>
      </c>
      <c r="DM278" s="6">
        <v>0</v>
      </c>
      <c r="DN278" s="6">
        <v>0</v>
      </c>
      <c r="DO278" s="6">
        <v>0</v>
      </c>
      <c r="DP278" s="6">
        <v>0</v>
      </c>
      <c r="DQ278" s="6">
        <v>0</v>
      </c>
      <c r="DR278" s="6">
        <v>0</v>
      </c>
      <c r="DS278" s="6">
        <v>0</v>
      </c>
      <c r="DT278" s="6">
        <v>0</v>
      </c>
      <c r="DU278" s="6">
        <v>0</v>
      </c>
      <c r="DV278" s="6">
        <v>0</v>
      </c>
      <c r="DW278" s="6">
        <v>0</v>
      </c>
      <c r="DX278" s="6">
        <v>0</v>
      </c>
      <c r="DY278" s="6">
        <v>0</v>
      </c>
      <c r="DZ278" s="6">
        <v>0</v>
      </c>
      <c r="EA278" s="7">
        <v>0</v>
      </c>
      <c r="EB278" s="6">
        <v>6806</v>
      </c>
      <c r="EC278" s="6">
        <v>5819</v>
      </c>
      <c r="ED278" s="6">
        <v>6673</v>
      </c>
      <c r="EE278" s="6">
        <v>7558</v>
      </c>
      <c r="EF278" s="6">
        <v>6032</v>
      </c>
      <c r="EG278" s="6">
        <v>4153</v>
      </c>
      <c r="EH278" s="6">
        <v>3687</v>
      </c>
      <c r="EI278" s="6">
        <v>4059</v>
      </c>
      <c r="EJ278" s="6">
        <v>3466</v>
      </c>
      <c r="EK278" s="6">
        <v>2704</v>
      </c>
      <c r="EL278" s="6">
        <v>3661</v>
      </c>
      <c r="EM278" s="6">
        <v>3043</v>
      </c>
      <c r="EN278" s="6">
        <v>3928</v>
      </c>
      <c r="EO278" s="6">
        <v>2086</v>
      </c>
      <c r="EP278" s="6">
        <v>2302</v>
      </c>
      <c r="EQ278" s="6">
        <v>2689</v>
      </c>
      <c r="ER278" s="6">
        <v>3457</v>
      </c>
      <c r="ES278" s="6">
        <v>4689</v>
      </c>
      <c r="ET278" s="6">
        <v>7188</v>
      </c>
      <c r="EU278" s="6">
        <v>5688</v>
      </c>
      <c r="EV278" s="7">
        <v>4484.3999999999996</v>
      </c>
      <c r="EW278" s="6">
        <v>48605</v>
      </c>
      <c r="EX278" s="6">
        <v>36378</v>
      </c>
      <c r="EY278" s="6">
        <v>32427</v>
      </c>
      <c r="EZ278" s="6">
        <v>31633</v>
      </c>
      <c r="FA278" s="6">
        <v>27544</v>
      </c>
      <c r="FB278" s="6">
        <v>21125</v>
      </c>
      <c r="FC278" s="6">
        <v>34309</v>
      </c>
      <c r="FD278" s="6">
        <v>21214</v>
      </c>
      <c r="FE278" s="6">
        <v>19024</v>
      </c>
      <c r="FF278" s="6">
        <v>14811</v>
      </c>
      <c r="FG278" s="6">
        <v>15921</v>
      </c>
      <c r="FH278" s="6">
        <v>15788</v>
      </c>
      <c r="FI278" s="6">
        <v>19188</v>
      </c>
      <c r="FJ278" s="6">
        <v>10592</v>
      </c>
      <c r="FK278" s="6">
        <v>12506</v>
      </c>
      <c r="FL278" s="6">
        <v>13175</v>
      </c>
      <c r="FM278" s="6">
        <v>14176</v>
      </c>
      <c r="FN278" s="6">
        <v>18154</v>
      </c>
      <c r="FO278" s="6">
        <v>19926</v>
      </c>
      <c r="FP278" s="6">
        <v>20133</v>
      </c>
      <c r="FQ278" s="7">
        <v>22331.45</v>
      </c>
      <c r="FR278" s="6">
        <v>3822</v>
      </c>
      <c r="FS278" s="6">
        <v>2234</v>
      </c>
      <c r="FT278" s="6">
        <v>2498</v>
      </c>
      <c r="FU278" s="6">
        <v>3098</v>
      </c>
      <c r="FV278" s="6">
        <v>1275</v>
      </c>
      <c r="FW278" s="6">
        <v>940</v>
      </c>
      <c r="FX278" s="6">
        <v>577</v>
      </c>
      <c r="FY278" s="6">
        <v>595</v>
      </c>
      <c r="FZ278" s="6">
        <v>496</v>
      </c>
      <c r="GA278" s="6">
        <v>366</v>
      </c>
      <c r="GB278" s="6">
        <v>476</v>
      </c>
      <c r="GC278" s="6">
        <v>494</v>
      </c>
      <c r="GD278" s="6">
        <v>511</v>
      </c>
      <c r="GE278" s="6">
        <v>306</v>
      </c>
      <c r="GF278" s="6">
        <v>455</v>
      </c>
      <c r="GG278" s="6">
        <v>407</v>
      </c>
      <c r="GH278" s="6">
        <v>424</v>
      </c>
      <c r="GI278" s="6">
        <v>54</v>
      </c>
      <c r="GJ278" s="6">
        <v>64</v>
      </c>
      <c r="GK278" s="6">
        <v>87</v>
      </c>
      <c r="GL278" s="7">
        <v>958.95</v>
      </c>
      <c r="GM278" s="6">
        <v>0</v>
      </c>
      <c r="GN278" s="6">
        <v>0</v>
      </c>
      <c r="GO278" s="6">
        <v>0</v>
      </c>
      <c r="GP278" s="6">
        <v>0</v>
      </c>
      <c r="GQ278" s="6">
        <v>0</v>
      </c>
      <c r="GR278" s="6">
        <v>0</v>
      </c>
      <c r="GS278" s="6">
        <v>0</v>
      </c>
      <c r="GT278" s="6">
        <v>0</v>
      </c>
      <c r="GU278" s="6">
        <v>0</v>
      </c>
      <c r="GV278" s="6">
        <v>0</v>
      </c>
      <c r="GW278" s="6">
        <v>0</v>
      </c>
      <c r="GX278" s="6">
        <v>0</v>
      </c>
      <c r="GY278" s="6">
        <v>0</v>
      </c>
      <c r="GZ278" s="6">
        <v>0</v>
      </c>
      <c r="HA278" s="6">
        <v>0</v>
      </c>
      <c r="HB278" s="6">
        <v>0</v>
      </c>
      <c r="HC278" s="6">
        <v>0</v>
      </c>
      <c r="HD278" s="6">
        <v>0</v>
      </c>
      <c r="HE278" s="6">
        <v>0</v>
      </c>
      <c r="HF278" s="6">
        <v>0</v>
      </c>
      <c r="HG278" s="7">
        <v>0</v>
      </c>
      <c r="HH278" s="6">
        <v>2884</v>
      </c>
      <c r="HI278" s="6">
        <v>874</v>
      </c>
      <c r="HJ278" s="6">
        <v>1382</v>
      </c>
      <c r="HK278" s="6">
        <v>1552</v>
      </c>
      <c r="HL278" s="6">
        <v>166</v>
      </c>
      <c r="HM278" s="6">
        <v>748</v>
      </c>
      <c r="HN278" s="6">
        <v>118</v>
      </c>
      <c r="HO278" s="6">
        <v>1857</v>
      </c>
      <c r="HP278" s="6">
        <v>127</v>
      </c>
      <c r="HQ278" s="6">
        <v>77</v>
      </c>
      <c r="HR278" s="6">
        <v>66</v>
      </c>
      <c r="HS278" s="6">
        <v>57</v>
      </c>
      <c r="HT278" s="6">
        <v>63</v>
      </c>
      <c r="HU278" s="6">
        <v>40</v>
      </c>
      <c r="HV278" s="6">
        <v>88</v>
      </c>
      <c r="HW278" s="6">
        <v>10</v>
      </c>
      <c r="HX278" s="6">
        <v>43</v>
      </c>
      <c r="HY278" s="6">
        <v>666</v>
      </c>
      <c r="HZ278" s="6">
        <v>407</v>
      </c>
      <c r="IA278" s="6">
        <v>115</v>
      </c>
      <c r="IB278" s="7">
        <v>567</v>
      </c>
    </row>
    <row r="279" spans="3:236" ht="14">
      <c r="C279" s="5" t="s">
        <v>285</v>
      </c>
      <c r="D279" s="6">
        <v>1547989</v>
      </c>
      <c r="E279" s="6">
        <v>1536301</v>
      </c>
      <c r="F279" s="6">
        <v>1568758</v>
      </c>
      <c r="G279" s="6">
        <v>1488355</v>
      </c>
      <c r="H279" s="6">
        <v>1607279</v>
      </c>
      <c r="I279" s="6">
        <v>1301415</v>
      </c>
      <c r="J279" s="6">
        <v>1317746</v>
      </c>
      <c r="K279" s="6">
        <v>1554729</v>
      </c>
      <c r="L279" s="19">
        <v>1491380</v>
      </c>
      <c r="M279" s="17"/>
      <c r="N279" s="18"/>
      <c r="O279" s="6">
        <v>1789783</v>
      </c>
      <c r="P279" s="6">
        <v>1243507</v>
      </c>
      <c r="Q279" s="6">
        <v>1308718</v>
      </c>
      <c r="R279" s="6">
        <v>1416529</v>
      </c>
      <c r="S279" s="6">
        <v>1365960</v>
      </c>
      <c r="T279" s="6">
        <v>1406781</v>
      </c>
      <c r="U279" s="6">
        <v>1253703</v>
      </c>
      <c r="V279" s="6">
        <v>1296437</v>
      </c>
      <c r="W279" s="6">
        <v>1277941</v>
      </c>
      <c r="X279" s="6">
        <v>1241480</v>
      </c>
      <c r="Y279" s="6">
        <v>1165296</v>
      </c>
      <c r="Z279" s="7">
        <v>1409004.35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6">
        <v>0</v>
      </c>
      <c r="AG279" s="6">
        <v>0</v>
      </c>
      <c r="AH279" s="6">
        <v>0</v>
      </c>
      <c r="AI279" s="6">
        <v>0</v>
      </c>
      <c r="AJ279" s="6">
        <v>0</v>
      </c>
      <c r="AK279" s="6">
        <v>0</v>
      </c>
      <c r="AL279" s="6">
        <v>0</v>
      </c>
      <c r="AM279" s="6">
        <v>0</v>
      </c>
      <c r="AN279" s="6">
        <v>0</v>
      </c>
      <c r="AO279" s="6">
        <v>0</v>
      </c>
      <c r="AP279" s="6">
        <v>0</v>
      </c>
      <c r="AQ279" s="6">
        <v>0</v>
      </c>
      <c r="AR279" s="6">
        <v>0</v>
      </c>
      <c r="AS279" s="6">
        <v>0</v>
      </c>
      <c r="AT279" s="6">
        <v>0</v>
      </c>
      <c r="AU279" s="7">
        <v>0</v>
      </c>
      <c r="AV279" s="6">
        <v>4250785</v>
      </c>
      <c r="AW279" s="6">
        <v>4498276</v>
      </c>
      <c r="AX279" s="6">
        <v>4470500</v>
      </c>
      <c r="AY279" s="6">
        <v>4025584</v>
      </c>
      <c r="AZ279" s="6">
        <v>3176680</v>
      </c>
      <c r="BA279" s="6">
        <v>3577450</v>
      </c>
      <c r="BB279" s="6">
        <v>3255512</v>
      </c>
      <c r="BC279" s="6">
        <v>4513571</v>
      </c>
      <c r="BD279" s="6">
        <v>4080119</v>
      </c>
      <c r="BE279" s="6">
        <v>4128151</v>
      </c>
      <c r="BF279" s="6">
        <v>3294320</v>
      </c>
      <c r="BG279" s="6">
        <v>3648750</v>
      </c>
      <c r="BH279" s="6">
        <v>4113505</v>
      </c>
      <c r="BI279" s="6">
        <v>3959105</v>
      </c>
      <c r="BJ279" s="6">
        <v>4044912</v>
      </c>
      <c r="BK279" s="6">
        <v>3223177</v>
      </c>
      <c r="BL279" s="6">
        <v>3460488</v>
      </c>
      <c r="BM279" s="6">
        <v>3338105</v>
      </c>
      <c r="BN279" s="6">
        <v>3184594</v>
      </c>
      <c r="BO279" s="6">
        <v>2755365</v>
      </c>
      <c r="BP279" s="7">
        <v>3749947.45</v>
      </c>
      <c r="BQ279" s="6">
        <v>0</v>
      </c>
      <c r="BR279" s="6">
        <v>0</v>
      </c>
      <c r="BS279" s="6">
        <v>0</v>
      </c>
      <c r="BT279" s="6">
        <v>0</v>
      </c>
      <c r="BU279" s="6">
        <v>0</v>
      </c>
      <c r="BV279" s="6">
        <v>0</v>
      </c>
      <c r="BW279" s="6">
        <v>0</v>
      </c>
      <c r="BX279" s="6">
        <v>0</v>
      </c>
      <c r="BY279" s="6">
        <v>0</v>
      </c>
      <c r="BZ279" s="6">
        <v>0</v>
      </c>
      <c r="CA279" s="6">
        <v>0</v>
      </c>
      <c r="CB279" s="6">
        <v>0</v>
      </c>
      <c r="CC279" s="6">
        <v>0</v>
      </c>
      <c r="CD279" s="6">
        <v>0</v>
      </c>
      <c r="CE279" s="6">
        <v>0</v>
      </c>
      <c r="CF279" s="6">
        <v>0</v>
      </c>
      <c r="CG279" s="6">
        <v>0</v>
      </c>
      <c r="CH279" s="6">
        <v>0</v>
      </c>
      <c r="CI279" s="6">
        <v>0</v>
      </c>
      <c r="CJ279" s="6">
        <v>0</v>
      </c>
      <c r="CK279" s="7">
        <v>0</v>
      </c>
      <c r="CL279" s="6">
        <v>729</v>
      </c>
      <c r="CM279" s="6">
        <v>863</v>
      </c>
      <c r="CN279" s="6">
        <v>953</v>
      </c>
      <c r="CO279" s="6">
        <v>949</v>
      </c>
      <c r="CP279" s="6">
        <v>1100</v>
      </c>
      <c r="CQ279" s="6">
        <v>3446</v>
      </c>
      <c r="CR279" s="6">
        <v>8083</v>
      </c>
      <c r="CS279" s="6">
        <v>3910</v>
      </c>
      <c r="CT279" s="6">
        <v>6725</v>
      </c>
      <c r="CU279" s="6">
        <v>4855</v>
      </c>
      <c r="CV279" s="6">
        <v>2196</v>
      </c>
      <c r="CW279" s="6">
        <v>1601</v>
      </c>
      <c r="CX279" s="6">
        <v>9112</v>
      </c>
      <c r="CY279" s="6">
        <v>6371</v>
      </c>
      <c r="CZ279" s="6">
        <v>2842</v>
      </c>
      <c r="DA279" s="6">
        <v>1798</v>
      </c>
      <c r="DB279" s="6">
        <v>2697</v>
      </c>
      <c r="DC279" s="6">
        <v>0</v>
      </c>
      <c r="DD279" s="6">
        <v>0</v>
      </c>
      <c r="DE279" s="6">
        <v>46</v>
      </c>
      <c r="DF279" s="7">
        <v>2913.8</v>
      </c>
      <c r="DG279" s="6">
        <v>0</v>
      </c>
      <c r="DH279" s="6">
        <v>0</v>
      </c>
      <c r="DI279" s="6">
        <v>0</v>
      </c>
      <c r="DJ279" s="6">
        <v>0</v>
      </c>
      <c r="DK279" s="6">
        <v>0</v>
      </c>
      <c r="DL279" s="6">
        <v>0</v>
      </c>
      <c r="DM279" s="6">
        <v>0</v>
      </c>
      <c r="DN279" s="6">
        <v>0</v>
      </c>
      <c r="DO279" s="6">
        <v>0</v>
      </c>
      <c r="DP279" s="6">
        <v>0</v>
      </c>
      <c r="DQ279" s="6">
        <v>0</v>
      </c>
      <c r="DR279" s="6">
        <v>0</v>
      </c>
      <c r="DS279" s="6">
        <v>0</v>
      </c>
      <c r="DT279" s="6">
        <v>0</v>
      </c>
      <c r="DU279" s="6">
        <v>0</v>
      </c>
      <c r="DV279" s="6">
        <v>0</v>
      </c>
      <c r="DW279" s="6">
        <v>0</v>
      </c>
      <c r="DX279" s="6">
        <v>0</v>
      </c>
      <c r="DY279" s="6">
        <v>0</v>
      </c>
      <c r="DZ279" s="6">
        <v>0</v>
      </c>
      <c r="EA279" s="7">
        <v>0</v>
      </c>
      <c r="EB279" s="6">
        <v>81424</v>
      </c>
      <c r="EC279" s="6">
        <v>86704</v>
      </c>
      <c r="ED279" s="6">
        <v>84944</v>
      </c>
      <c r="EE279" s="6">
        <v>67184</v>
      </c>
      <c r="EF279" s="6">
        <v>38936</v>
      </c>
      <c r="EG279" s="6">
        <v>70492</v>
      </c>
      <c r="EH279" s="6">
        <v>55912</v>
      </c>
      <c r="EI279" s="6">
        <v>71944</v>
      </c>
      <c r="EJ279" s="6">
        <v>67492</v>
      </c>
      <c r="EK279" s="6">
        <v>66352</v>
      </c>
      <c r="EL279" s="6">
        <v>53936</v>
      </c>
      <c r="EM279" s="6">
        <v>57532</v>
      </c>
      <c r="EN279" s="6">
        <v>65984</v>
      </c>
      <c r="EO279" s="6">
        <v>70620</v>
      </c>
      <c r="EP279" s="6">
        <v>71896</v>
      </c>
      <c r="EQ279" s="6">
        <v>60532</v>
      </c>
      <c r="ER279" s="6">
        <v>57568</v>
      </c>
      <c r="ES279" s="6">
        <v>55552</v>
      </c>
      <c r="ET279" s="6">
        <v>51696</v>
      </c>
      <c r="EU279" s="6">
        <v>44128</v>
      </c>
      <c r="EV279" s="7">
        <v>64041.4</v>
      </c>
      <c r="EW279" s="6">
        <v>15736</v>
      </c>
      <c r="EX279" s="6">
        <v>20580</v>
      </c>
      <c r="EY279" s="6">
        <v>18584</v>
      </c>
      <c r="EZ279" s="6">
        <v>16184</v>
      </c>
      <c r="FA279" s="6">
        <v>10128</v>
      </c>
      <c r="FB279" s="6">
        <v>14144</v>
      </c>
      <c r="FC279" s="6">
        <v>18692</v>
      </c>
      <c r="FD279" s="6">
        <v>28452</v>
      </c>
      <c r="FE279" s="6">
        <v>21432</v>
      </c>
      <c r="FF279" s="6">
        <v>18796</v>
      </c>
      <c r="FG279" s="6">
        <v>14884</v>
      </c>
      <c r="FH279" s="6">
        <v>17732</v>
      </c>
      <c r="FI279" s="6">
        <v>33716</v>
      </c>
      <c r="FJ279" s="6">
        <v>22780</v>
      </c>
      <c r="FK279" s="6">
        <v>23540</v>
      </c>
      <c r="FL279" s="6">
        <v>18728</v>
      </c>
      <c r="FM279" s="6">
        <v>23696</v>
      </c>
      <c r="FN279" s="6">
        <v>21156</v>
      </c>
      <c r="FO279" s="6">
        <v>22272</v>
      </c>
      <c r="FP279" s="6">
        <v>12272</v>
      </c>
      <c r="FQ279" s="7">
        <v>19675.2</v>
      </c>
      <c r="FR279" s="6">
        <v>15721</v>
      </c>
      <c r="FS279" s="6">
        <v>27231</v>
      </c>
      <c r="FT279" s="6">
        <v>21621</v>
      </c>
      <c r="FU279" s="6">
        <v>19090</v>
      </c>
      <c r="FV279" s="6">
        <v>11208</v>
      </c>
      <c r="FW279" s="6">
        <v>11645</v>
      </c>
      <c r="FX279" s="6">
        <v>8463</v>
      </c>
      <c r="FY279" s="6">
        <v>17753</v>
      </c>
      <c r="FZ279" s="6">
        <v>18441</v>
      </c>
      <c r="GA279" s="6">
        <v>15195</v>
      </c>
      <c r="GB279" s="6">
        <v>14729</v>
      </c>
      <c r="GC279" s="6">
        <v>17165</v>
      </c>
      <c r="GD279" s="6">
        <v>16733</v>
      </c>
      <c r="GE279" s="6">
        <v>17382</v>
      </c>
      <c r="GF279" s="6">
        <v>17036</v>
      </c>
      <c r="GG279" s="6">
        <v>12658</v>
      </c>
      <c r="GH279" s="6">
        <v>13073</v>
      </c>
      <c r="GI279" s="6">
        <v>13869</v>
      </c>
      <c r="GJ279" s="6">
        <v>13184</v>
      </c>
      <c r="GK279" s="6">
        <v>7663</v>
      </c>
      <c r="GL279" s="7">
        <v>15493</v>
      </c>
      <c r="GM279" s="6">
        <v>0</v>
      </c>
      <c r="GN279" s="6">
        <v>0</v>
      </c>
      <c r="GO279" s="6">
        <v>0</v>
      </c>
      <c r="GP279" s="6">
        <v>0</v>
      </c>
      <c r="GQ279" s="6">
        <v>0</v>
      </c>
      <c r="GR279" s="6">
        <v>0</v>
      </c>
      <c r="GS279" s="6">
        <v>0</v>
      </c>
      <c r="GT279" s="6">
        <v>0</v>
      </c>
      <c r="GU279" s="6">
        <v>0</v>
      </c>
      <c r="GV279" s="6">
        <v>0</v>
      </c>
      <c r="GW279" s="6">
        <v>0</v>
      </c>
      <c r="GX279" s="6">
        <v>0</v>
      </c>
      <c r="GY279" s="6">
        <v>0</v>
      </c>
      <c r="GZ279" s="6">
        <v>0</v>
      </c>
      <c r="HA279" s="6">
        <v>0</v>
      </c>
      <c r="HB279" s="6">
        <v>0</v>
      </c>
      <c r="HC279" s="6">
        <v>0</v>
      </c>
      <c r="HD279" s="6">
        <v>0</v>
      </c>
      <c r="HE279" s="6">
        <v>0</v>
      </c>
      <c r="HF279" s="6">
        <v>0</v>
      </c>
      <c r="HG279" s="7">
        <v>0</v>
      </c>
      <c r="HH279" s="6">
        <v>44237</v>
      </c>
      <c r="HI279" s="6">
        <v>41288</v>
      </c>
      <c r="HJ279" s="6">
        <v>45917</v>
      </c>
      <c r="HK279" s="6">
        <v>41791</v>
      </c>
      <c r="HL279" s="6">
        <v>26489</v>
      </c>
      <c r="HM279" s="6">
        <v>39198</v>
      </c>
      <c r="HN279" s="6">
        <v>42623</v>
      </c>
      <c r="HO279" s="6">
        <v>65459</v>
      </c>
      <c r="HP279" s="6">
        <v>50460</v>
      </c>
      <c r="HQ279" s="6">
        <v>51141</v>
      </c>
      <c r="HR279" s="6">
        <v>38377</v>
      </c>
      <c r="HS279" s="6">
        <v>45209</v>
      </c>
      <c r="HT279" s="6">
        <v>48407</v>
      </c>
      <c r="HU279" s="6">
        <v>51442</v>
      </c>
      <c r="HV279" s="6">
        <v>53097</v>
      </c>
      <c r="HW279" s="6">
        <v>23120</v>
      </c>
      <c r="HX279" s="6">
        <v>31242</v>
      </c>
      <c r="HY279" s="6">
        <v>32910</v>
      </c>
      <c r="HZ279" s="6">
        <v>31343</v>
      </c>
      <c r="IA279" s="6">
        <v>21133</v>
      </c>
      <c r="IB279" s="7">
        <v>41244.15</v>
      </c>
    </row>
    <row r="280" spans="3:236" ht="14">
      <c r="C280" s="5" t="s">
        <v>286</v>
      </c>
      <c r="D280" s="6">
        <v>707999</v>
      </c>
      <c r="E280" s="6">
        <v>630562</v>
      </c>
      <c r="F280" s="6">
        <v>759596</v>
      </c>
      <c r="G280" s="6">
        <v>656873</v>
      </c>
      <c r="H280" s="6">
        <v>532843</v>
      </c>
      <c r="I280" s="6">
        <v>568737</v>
      </c>
      <c r="J280" s="6">
        <v>643792</v>
      </c>
      <c r="K280" s="6">
        <v>666580</v>
      </c>
      <c r="L280" s="19">
        <v>730994</v>
      </c>
      <c r="M280" s="17"/>
      <c r="N280" s="18"/>
      <c r="O280" s="6">
        <v>658317</v>
      </c>
      <c r="P280" s="6">
        <v>635925</v>
      </c>
      <c r="Q280" s="6">
        <v>642163</v>
      </c>
      <c r="R280" s="6">
        <v>612716</v>
      </c>
      <c r="S280" s="6">
        <v>542873</v>
      </c>
      <c r="T280" s="6">
        <v>573855</v>
      </c>
      <c r="U280" s="6">
        <v>515830</v>
      </c>
      <c r="V280" s="6">
        <v>578815</v>
      </c>
      <c r="W280" s="6">
        <v>582839</v>
      </c>
      <c r="X280" s="6">
        <v>634012</v>
      </c>
      <c r="Y280" s="6">
        <v>650197</v>
      </c>
      <c r="Z280" s="7">
        <v>626275.9</v>
      </c>
      <c r="AA280" s="6">
        <v>1800</v>
      </c>
      <c r="AB280" s="6">
        <v>1800</v>
      </c>
      <c r="AC280" s="6">
        <v>1800</v>
      </c>
      <c r="AD280" s="6">
        <v>1800</v>
      </c>
      <c r="AE280" s="6">
        <v>1800</v>
      </c>
      <c r="AF280" s="6">
        <v>1800</v>
      </c>
      <c r="AG280" s="6">
        <v>1800</v>
      </c>
      <c r="AH280" s="6">
        <v>1800</v>
      </c>
      <c r="AI280" s="6">
        <v>1800</v>
      </c>
      <c r="AJ280" s="6">
        <v>1800</v>
      </c>
      <c r="AK280" s="6">
        <v>1800</v>
      </c>
      <c r="AL280" s="6">
        <v>1800</v>
      </c>
      <c r="AM280" s="6">
        <v>1800</v>
      </c>
      <c r="AN280" s="6">
        <v>1800</v>
      </c>
      <c r="AO280" s="6">
        <v>1800</v>
      </c>
      <c r="AP280" s="6">
        <v>1800</v>
      </c>
      <c r="AQ280" s="6">
        <v>1800</v>
      </c>
      <c r="AR280" s="6">
        <v>1800</v>
      </c>
      <c r="AS280" s="6">
        <v>1800</v>
      </c>
      <c r="AT280" s="6">
        <v>1800</v>
      </c>
      <c r="AU280" s="7">
        <v>1800</v>
      </c>
      <c r="AV280" s="6">
        <v>5025589</v>
      </c>
      <c r="AW280" s="6">
        <v>4387394</v>
      </c>
      <c r="AX280" s="6">
        <v>4945102</v>
      </c>
      <c r="AY280" s="6">
        <v>4360891</v>
      </c>
      <c r="AZ280" s="6">
        <v>3752965</v>
      </c>
      <c r="BA280" s="6">
        <v>3971283</v>
      </c>
      <c r="BB280" s="6">
        <v>4369544</v>
      </c>
      <c r="BC280" s="6">
        <v>4466789</v>
      </c>
      <c r="BD280" s="6">
        <v>4718879</v>
      </c>
      <c r="BE280" s="6">
        <v>4404887</v>
      </c>
      <c r="BF280" s="6">
        <v>4211228</v>
      </c>
      <c r="BG280" s="6">
        <v>4465399</v>
      </c>
      <c r="BH280" s="6">
        <v>4274274</v>
      </c>
      <c r="BI280" s="6">
        <v>3791287</v>
      </c>
      <c r="BJ280" s="6">
        <v>3911905</v>
      </c>
      <c r="BK280" s="6">
        <v>3596809</v>
      </c>
      <c r="BL280" s="6">
        <v>4052847</v>
      </c>
      <c r="BM280" s="6">
        <v>3938033</v>
      </c>
      <c r="BN280" s="6">
        <v>4382093</v>
      </c>
      <c r="BO280" s="6">
        <v>4533248</v>
      </c>
      <c r="BP280" s="7">
        <v>4278022.3</v>
      </c>
      <c r="BQ280" s="6">
        <v>14400</v>
      </c>
      <c r="BR280" s="6">
        <v>14400</v>
      </c>
      <c r="BS280" s="6">
        <v>14400</v>
      </c>
      <c r="BT280" s="6">
        <v>14400</v>
      </c>
      <c r="BU280" s="6">
        <v>14400</v>
      </c>
      <c r="BV280" s="6">
        <v>14400</v>
      </c>
      <c r="BW280" s="6">
        <v>14400</v>
      </c>
      <c r="BX280" s="6">
        <v>14400</v>
      </c>
      <c r="BY280" s="6">
        <v>14400</v>
      </c>
      <c r="BZ280" s="6">
        <v>14400</v>
      </c>
      <c r="CA280" s="6">
        <v>14400</v>
      </c>
      <c r="CB280" s="6">
        <v>14400</v>
      </c>
      <c r="CC280" s="6">
        <v>14400</v>
      </c>
      <c r="CD280" s="6">
        <v>14400</v>
      </c>
      <c r="CE280" s="6">
        <v>14400</v>
      </c>
      <c r="CF280" s="6">
        <v>14400</v>
      </c>
      <c r="CG280" s="6">
        <v>14400</v>
      </c>
      <c r="CH280" s="6">
        <v>14400</v>
      </c>
      <c r="CI280" s="6">
        <v>14400</v>
      </c>
      <c r="CJ280" s="6">
        <v>14400</v>
      </c>
      <c r="CK280" s="7">
        <v>14400</v>
      </c>
      <c r="CL280" s="6">
        <v>0</v>
      </c>
      <c r="CM280" s="6">
        <v>0</v>
      </c>
      <c r="CN280" s="6">
        <v>0</v>
      </c>
      <c r="CO280" s="6">
        <v>0</v>
      </c>
      <c r="CP280" s="6">
        <v>0</v>
      </c>
      <c r="CQ280" s="6">
        <v>0</v>
      </c>
      <c r="CR280" s="6">
        <v>0</v>
      </c>
      <c r="CS280" s="6">
        <v>0</v>
      </c>
      <c r="CT280" s="6">
        <v>0</v>
      </c>
      <c r="CU280" s="6">
        <v>0</v>
      </c>
      <c r="CV280" s="6">
        <v>0</v>
      </c>
      <c r="CW280" s="6">
        <v>0</v>
      </c>
      <c r="CX280" s="6">
        <v>0</v>
      </c>
      <c r="CY280" s="6">
        <v>0</v>
      </c>
      <c r="CZ280" s="6">
        <v>0</v>
      </c>
      <c r="DA280" s="6">
        <v>0</v>
      </c>
      <c r="DB280" s="6">
        <v>0</v>
      </c>
      <c r="DC280" s="6">
        <v>0</v>
      </c>
      <c r="DD280" s="6">
        <v>0</v>
      </c>
      <c r="DE280" s="6">
        <v>0</v>
      </c>
      <c r="DF280" s="7">
        <v>0</v>
      </c>
      <c r="DG280" s="6">
        <v>0</v>
      </c>
      <c r="DH280" s="6">
        <v>0</v>
      </c>
      <c r="DI280" s="6">
        <v>0</v>
      </c>
      <c r="DJ280" s="6">
        <v>0</v>
      </c>
      <c r="DK280" s="6">
        <v>0</v>
      </c>
      <c r="DL280" s="6">
        <v>0</v>
      </c>
      <c r="DM280" s="6">
        <v>0</v>
      </c>
      <c r="DN280" s="6">
        <v>0</v>
      </c>
      <c r="DO280" s="6">
        <v>0</v>
      </c>
      <c r="DP280" s="6">
        <v>0</v>
      </c>
      <c r="DQ280" s="6">
        <v>0</v>
      </c>
      <c r="DR280" s="6">
        <v>0</v>
      </c>
      <c r="DS280" s="6">
        <v>0</v>
      </c>
      <c r="DT280" s="6">
        <v>0</v>
      </c>
      <c r="DU280" s="6">
        <v>0</v>
      </c>
      <c r="DV280" s="6">
        <v>0</v>
      </c>
      <c r="DW280" s="6">
        <v>0</v>
      </c>
      <c r="DX280" s="6">
        <v>0</v>
      </c>
      <c r="DY280" s="6">
        <v>0</v>
      </c>
      <c r="DZ280" s="6">
        <v>0</v>
      </c>
      <c r="EA280" s="7">
        <v>0</v>
      </c>
      <c r="EB280" s="6">
        <v>15469</v>
      </c>
      <c r="EC280" s="6">
        <v>14123</v>
      </c>
      <c r="ED280" s="6">
        <v>13741</v>
      </c>
      <c r="EE280" s="6">
        <v>13789</v>
      </c>
      <c r="EF280" s="6">
        <v>17174</v>
      </c>
      <c r="EG280" s="6">
        <v>14913</v>
      </c>
      <c r="EH280" s="6">
        <v>15473</v>
      </c>
      <c r="EI280" s="6">
        <v>15226</v>
      </c>
      <c r="EJ280" s="6">
        <v>13178</v>
      </c>
      <c r="EK280" s="6">
        <v>13387</v>
      </c>
      <c r="EL280" s="6">
        <v>12134</v>
      </c>
      <c r="EM280" s="6">
        <v>21503</v>
      </c>
      <c r="EN280" s="6">
        <v>19407</v>
      </c>
      <c r="EO280" s="6">
        <v>16700</v>
      </c>
      <c r="EP280" s="6">
        <v>16833</v>
      </c>
      <c r="EQ280" s="6">
        <v>16954</v>
      </c>
      <c r="ER280" s="6">
        <v>21430</v>
      </c>
      <c r="ES280" s="6">
        <v>16860</v>
      </c>
      <c r="ET280" s="6">
        <v>19917</v>
      </c>
      <c r="EU280" s="6">
        <v>20666</v>
      </c>
      <c r="EV280" s="7">
        <v>16443.849999999999</v>
      </c>
      <c r="EW280" s="6">
        <v>42275</v>
      </c>
      <c r="EX280" s="6">
        <v>45701</v>
      </c>
      <c r="EY280" s="6">
        <v>40893</v>
      </c>
      <c r="EZ280" s="6">
        <v>37746</v>
      </c>
      <c r="FA280" s="6">
        <v>34904</v>
      </c>
      <c r="FB280" s="6">
        <v>33528</v>
      </c>
      <c r="FC280" s="6">
        <v>34408</v>
      </c>
      <c r="FD280" s="6">
        <v>33649</v>
      </c>
      <c r="FE280" s="6">
        <v>31625</v>
      </c>
      <c r="FF280" s="6">
        <v>34295</v>
      </c>
      <c r="FG280" s="6">
        <v>31013</v>
      </c>
      <c r="FH280" s="6">
        <v>33964</v>
      </c>
      <c r="FI280" s="6">
        <v>33885</v>
      </c>
      <c r="FJ280" s="6">
        <v>28936</v>
      </c>
      <c r="FK280" s="6">
        <v>26938</v>
      </c>
      <c r="FL280" s="6">
        <v>25538</v>
      </c>
      <c r="FM280" s="6">
        <v>28759</v>
      </c>
      <c r="FN280" s="6">
        <v>25940</v>
      </c>
      <c r="FO280" s="6">
        <v>33263</v>
      </c>
      <c r="FP280" s="6">
        <v>36499</v>
      </c>
      <c r="FQ280" s="7">
        <v>33687.949999999997</v>
      </c>
      <c r="FR280" s="6">
        <v>22008</v>
      </c>
      <c r="FS280" s="6">
        <v>5627</v>
      </c>
      <c r="FT280" s="6">
        <v>5682</v>
      </c>
      <c r="FU280" s="6">
        <v>5546</v>
      </c>
      <c r="FV280" s="6">
        <v>5568</v>
      </c>
      <c r="FW280" s="6">
        <v>13642</v>
      </c>
      <c r="FX280" s="6">
        <v>13609</v>
      </c>
      <c r="FY280" s="6">
        <v>13625</v>
      </c>
      <c r="FZ280" s="6">
        <v>13660</v>
      </c>
      <c r="GA280" s="6">
        <v>13634</v>
      </c>
      <c r="GB280" s="6">
        <v>13633</v>
      </c>
      <c r="GC280" s="6">
        <v>13646</v>
      </c>
      <c r="GD280" s="6">
        <v>13596</v>
      </c>
      <c r="GE280" s="6">
        <v>13638</v>
      </c>
      <c r="GF280" s="6">
        <v>13630</v>
      </c>
      <c r="GG280" s="6">
        <v>13608</v>
      </c>
      <c r="GH280" s="6">
        <v>13638</v>
      </c>
      <c r="GI280" s="6">
        <v>13615</v>
      </c>
      <c r="GJ280" s="6">
        <v>13632</v>
      </c>
      <c r="GK280" s="6">
        <v>13614</v>
      </c>
      <c r="GL280" s="7">
        <v>12442.55</v>
      </c>
      <c r="GM280" s="6">
        <v>0</v>
      </c>
      <c r="GN280" s="6">
        <v>0</v>
      </c>
      <c r="GO280" s="6">
        <v>0</v>
      </c>
      <c r="GP280" s="6">
        <v>0</v>
      </c>
      <c r="GQ280" s="6">
        <v>0</v>
      </c>
      <c r="GR280" s="6">
        <v>0</v>
      </c>
      <c r="GS280" s="6">
        <v>0</v>
      </c>
      <c r="GT280" s="6">
        <v>0</v>
      </c>
      <c r="GU280" s="6">
        <v>0</v>
      </c>
      <c r="GV280" s="6">
        <v>0</v>
      </c>
      <c r="GW280" s="6">
        <v>0</v>
      </c>
      <c r="GX280" s="6">
        <v>0</v>
      </c>
      <c r="GY280" s="6">
        <v>0</v>
      </c>
      <c r="GZ280" s="6">
        <v>0</v>
      </c>
      <c r="HA280" s="6">
        <v>0</v>
      </c>
      <c r="HB280" s="6">
        <v>0</v>
      </c>
      <c r="HC280" s="6">
        <v>0</v>
      </c>
      <c r="HD280" s="6">
        <v>0</v>
      </c>
      <c r="HE280" s="6">
        <v>0</v>
      </c>
      <c r="HF280" s="6">
        <v>0</v>
      </c>
      <c r="HG280" s="7">
        <v>0</v>
      </c>
      <c r="HH280" s="6">
        <v>2782</v>
      </c>
      <c r="HI280" s="6">
        <v>3137</v>
      </c>
      <c r="HJ280" s="6">
        <v>3413</v>
      </c>
      <c r="HK280" s="6">
        <v>2728</v>
      </c>
      <c r="HL280" s="6">
        <v>2842</v>
      </c>
      <c r="HM280" s="6">
        <v>566</v>
      </c>
      <c r="HN280" s="6">
        <v>432</v>
      </c>
      <c r="HO280" s="6">
        <v>494</v>
      </c>
      <c r="HP280" s="6">
        <v>644</v>
      </c>
      <c r="HQ280" s="6">
        <v>535</v>
      </c>
      <c r="HR280" s="6">
        <v>532</v>
      </c>
      <c r="HS280" s="6">
        <v>588</v>
      </c>
      <c r="HT280" s="6">
        <v>373</v>
      </c>
      <c r="HU280" s="6">
        <v>554</v>
      </c>
      <c r="HV280" s="6">
        <v>523</v>
      </c>
      <c r="HW280" s="6">
        <v>435</v>
      </c>
      <c r="HX280" s="6">
        <v>552</v>
      </c>
      <c r="HY280" s="6">
        <v>466</v>
      </c>
      <c r="HZ280" s="6">
        <v>523</v>
      </c>
      <c r="IA280" s="6">
        <v>459</v>
      </c>
      <c r="IB280" s="7">
        <v>1128.9000000000001</v>
      </c>
    </row>
    <row r="281" spans="3:236" ht="14">
      <c r="C281" s="5" t="s">
        <v>287</v>
      </c>
      <c r="D281" s="8"/>
      <c r="E281" s="8"/>
      <c r="F281" s="8"/>
      <c r="G281" s="8"/>
      <c r="H281" s="8"/>
      <c r="I281" s="6">
        <v>59</v>
      </c>
      <c r="J281" s="6">
        <v>28175</v>
      </c>
      <c r="K281" s="6">
        <v>29913</v>
      </c>
      <c r="L281" s="19">
        <v>32117</v>
      </c>
      <c r="M281" s="17"/>
      <c r="N281" s="18"/>
      <c r="O281" s="6">
        <v>21676</v>
      </c>
      <c r="P281" s="6">
        <v>45026</v>
      </c>
      <c r="Q281" s="6">
        <v>41599</v>
      </c>
      <c r="R281" s="6">
        <v>26865</v>
      </c>
      <c r="S281" s="6">
        <v>24752</v>
      </c>
      <c r="T281" s="6">
        <v>36707</v>
      </c>
      <c r="U281" s="6">
        <v>32522</v>
      </c>
      <c r="V281" s="6">
        <v>41516</v>
      </c>
      <c r="W281" s="6">
        <v>47866</v>
      </c>
      <c r="X281" s="6">
        <v>58556</v>
      </c>
      <c r="Y281" s="6">
        <v>84361</v>
      </c>
      <c r="Z281" s="7">
        <v>36780.666666666701</v>
      </c>
      <c r="AA281" s="8"/>
      <c r="AB281" s="8"/>
      <c r="AC281" s="8"/>
      <c r="AD281" s="8"/>
      <c r="AE281" s="8"/>
      <c r="AF281" s="6">
        <v>0</v>
      </c>
      <c r="AG281" s="6">
        <v>0</v>
      </c>
      <c r="AH281" s="6">
        <v>0</v>
      </c>
      <c r="AI281" s="6">
        <v>0</v>
      </c>
      <c r="AJ281" s="6">
        <v>0</v>
      </c>
      <c r="AK281" s="6">
        <v>0</v>
      </c>
      <c r="AL281" s="6">
        <v>0</v>
      </c>
      <c r="AM281" s="6">
        <v>0</v>
      </c>
      <c r="AN281" s="6">
        <v>0</v>
      </c>
      <c r="AO281" s="6">
        <v>0</v>
      </c>
      <c r="AP281" s="6">
        <v>0</v>
      </c>
      <c r="AQ281" s="6">
        <v>0</v>
      </c>
      <c r="AR281" s="6">
        <v>0</v>
      </c>
      <c r="AS281" s="6">
        <v>0</v>
      </c>
      <c r="AT281" s="6">
        <v>0</v>
      </c>
      <c r="AU281" s="7">
        <v>0</v>
      </c>
      <c r="AV281" s="8"/>
      <c r="AW281" s="8"/>
      <c r="AX281" s="8"/>
      <c r="AY281" s="8"/>
      <c r="AZ281" s="8"/>
      <c r="BA281" s="6">
        <v>118</v>
      </c>
      <c r="BB281" s="6">
        <v>56350</v>
      </c>
      <c r="BC281" s="6">
        <v>59828</v>
      </c>
      <c r="BD281" s="6">
        <v>64233</v>
      </c>
      <c r="BE281" s="6">
        <v>43352</v>
      </c>
      <c r="BF281" s="6">
        <v>90052</v>
      </c>
      <c r="BG281" s="6">
        <v>83198</v>
      </c>
      <c r="BH281" s="6">
        <v>53729</v>
      </c>
      <c r="BI281" s="6">
        <v>49502</v>
      </c>
      <c r="BJ281" s="6">
        <v>73414</v>
      </c>
      <c r="BK281" s="6">
        <v>65043</v>
      </c>
      <c r="BL281" s="6">
        <v>83030</v>
      </c>
      <c r="BM281" s="6">
        <v>95732</v>
      </c>
      <c r="BN281" s="6">
        <v>117109</v>
      </c>
      <c r="BO281" s="6">
        <v>168718</v>
      </c>
      <c r="BP281" s="7">
        <v>73560.533333333296</v>
      </c>
      <c r="BQ281" s="8"/>
      <c r="BR281" s="8"/>
      <c r="BS281" s="8"/>
      <c r="BT281" s="8"/>
      <c r="BU281" s="8"/>
      <c r="BV281" s="6">
        <v>0</v>
      </c>
      <c r="BW281" s="6">
        <v>0</v>
      </c>
      <c r="BX281" s="6">
        <v>0</v>
      </c>
      <c r="BY281" s="6">
        <v>0</v>
      </c>
      <c r="BZ281" s="6">
        <v>0</v>
      </c>
      <c r="CA281" s="6">
        <v>0</v>
      </c>
      <c r="CB281" s="6">
        <v>0</v>
      </c>
      <c r="CC281" s="6">
        <v>0</v>
      </c>
      <c r="CD281" s="6">
        <v>0</v>
      </c>
      <c r="CE281" s="6">
        <v>0</v>
      </c>
      <c r="CF281" s="6">
        <v>0</v>
      </c>
      <c r="CG281" s="6">
        <v>0</v>
      </c>
      <c r="CH281" s="6">
        <v>0</v>
      </c>
      <c r="CI281" s="6">
        <v>0</v>
      </c>
      <c r="CJ281" s="6">
        <v>0</v>
      </c>
      <c r="CK281" s="7">
        <v>0</v>
      </c>
      <c r="CL281" s="8"/>
      <c r="CM281" s="8"/>
      <c r="CN281" s="8"/>
      <c r="CO281" s="8"/>
      <c r="CP281" s="8"/>
      <c r="CQ281" s="6">
        <v>0</v>
      </c>
      <c r="CR281" s="6">
        <v>0</v>
      </c>
      <c r="CS281" s="6">
        <v>0</v>
      </c>
      <c r="CT281" s="6">
        <v>0</v>
      </c>
      <c r="CU281" s="6">
        <v>0</v>
      </c>
      <c r="CV281" s="6">
        <v>0</v>
      </c>
      <c r="CW281" s="6">
        <v>0</v>
      </c>
      <c r="CX281" s="6">
        <v>0</v>
      </c>
      <c r="CY281" s="6">
        <v>0</v>
      </c>
      <c r="CZ281" s="6">
        <v>0</v>
      </c>
      <c r="DA281" s="6">
        <v>0</v>
      </c>
      <c r="DB281" s="6">
        <v>0</v>
      </c>
      <c r="DC281" s="6">
        <v>0</v>
      </c>
      <c r="DD281" s="6">
        <v>0</v>
      </c>
      <c r="DE281" s="6">
        <v>0</v>
      </c>
      <c r="DF281" s="7">
        <v>0</v>
      </c>
      <c r="DG281" s="8"/>
      <c r="DH281" s="8"/>
      <c r="DI281" s="8"/>
      <c r="DJ281" s="8"/>
      <c r="DK281" s="8"/>
      <c r="DL281" s="6">
        <v>0</v>
      </c>
      <c r="DM281" s="6">
        <v>0</v>
      </c>
      <c r="DN281" s="6">
        <v>0</v>
      </c>
      <c r="DO281" s="6">
        <v>0</v>
      </c>
      <c r="DP281" s="6">
        <v>0</v>
      </c>
      <c r="DQ281" s="6">
        <v>0</v>
      </c>
      <c r="DR281" s="6">
        <v>0</v>
      </c>
      <c r="DS281" s="6">
        <v>0</v>
      </c>
      <c r="DT281" s="6">
        <v>0</v>
      </c>
      <c r="DU281" s="6">
        <v>0</v>
      </c>
      <c r="DV281" s="6">
        <v>0</v>
      </c>
      <c r="DW281" s="6">
        <v>0</v>
      </c>
      <c r="DX281" s="6">
        <v>0</v>
      </c>
      <c r="DY281" s="6">
        <v>0</v>
      </c>
      <c r="DZ281" s="6">
        <v>0</v>
      </c>
      <c r="EA281" s="7">
        <v>0</v>
      </c>
      <c r="EB281" s="8"/>
      <c r="EC281" s="8"/>
      <c r="ED281" s="8"/>
      <c r="EE281" s="8"/>
      <c r="EF281" s="8"/>
      <c r="EG281" s="6">
        <v>0</v>
      </c>
      <c r="EH281" s="6">
        <v>0</v>
      </c>
      <c r="EI281" s="6">
        <v>0</v>
      </c>
      <c r="EJ281" s="6">
        <v>0</v>
      </c>
      <c r="EK281" s="6">
        <v>0</v>
      </c>
      <c r="EL281" s="6">
        <v>0</v>
      </c>
      <c r="EM281" s="6">
        <v>0</v>
      </c>
      <c r="EN281" s="6">
        <v>0</v>
      </c>
      <c r="EO281" s="6">
        <v>0</v>
      </c>
      <c r="EP281" s="6">
        <v>0</v>
      </c>
      <c r="EQ281" s="6">
        <v>0</v>
      </c>
      <c r="ER281" s="6">
        <v>0</v>
      </c>
      <c r="ES281" s="6">
        <v>0</v>
      </c>
      <c r="ET281" s="6">
        <v>0</v>
      </c>
      <c r="EU281" s="6">
        <v>0</v>
      </c>
      <c r="EV281" s="7">
        <v>0</v>
      </c>
      <c r="EW281" s="8"/>
      <c r="EX281" s="8"/>
      <c r="EY281" s="8"/>
      <c r="EZ281" s="8"/>
      <c r="FA281" s="8"/>
      <c r="FB281" s="6">
        <v>0</v>
      </c>
      <c r="FC281" s="6">
        <v>0</v>
      </c>
      <c r="FD281" s="6">
        <v>0</v>
      </c>
      <c r="FE281" s="6">
        <v>0</v>
      </c>
      <c r="FF281" s="6">
        <v>0</v>
      </c>
      <c r="FG281" s="6">
        <v>0</v>
      </c>
      <c r="FH281" s="6">
        <v>0</v>
      </c>
      <c r="FI281" s="6">
        <v>0</v>
      </c>
      <c r="FJ281" s="6">
        <v>0</v>
      </c>
      <c r="FK281" s="6">
        <v>0</v>
      </c>
      <c r="FL281" s="6">
        <v>0</v>
      </c>
      <c r="FM281" s="6">
        <v>0</v>
      </c>
      <c r="FN281" s="6">
        <v>0</v>
      </c>
      <c r="FO281" s="6">
        <v>0</v>
      </c>
      <c r="FP281" s="6">
        <v>0</v>
      </c>
      <c r="FQ281" s="7">
        <v>0</v>
      </c>
      <c r="FR281" s="8"/>
      <c r="FS281" s="8"/>
      <c r="FT281" s="8"/>
      <c r="FU281" s="8"/>
      <c r="FV281" s="8"/>
      <c r="FW281" s="6">
        <v>0</v>
      </c>
      <c r="FX281" s="6">
        <v>0</v>
      </c>
      <c r="FY281" s="6">
        <v>0</v>
      </c>
      <c r="FZ281" s="6">
        <v>0</v>
      </c>
      <c r="GA281" s="6">
        <v>0</v>
      </c>
      <c r="GB281" s="6">
        <v>0</v>
      </c>
      <c r="GC281" s="6">
        <v>0</v>
      </c>
      <c r="GD281" s="6">
        <v>0</v>
      </c>
      <c r="GE281" s="6">
        <v>0</v>
      </c>
      <c r="GF281" s="6">
        <v>0</v>
      </c>
      <c r="GG281" s="6">
        <v>0</v>
      </c>
      <c r="GH281" s="6">
        <v>0</v>
      </c>
      <c r="GI281" s="6">
        <v>0</v>
      </c>
      <c r="GJ281" s="6">
        <v>0</v>
      </c>
      <c r="GK281" s="6">
        <v>0</v>
      </c>
      <c r="GL281" s="7">
        <v>0</v>
      </c>
      <c r="GM281" s="8"/>
      <c r="GN281" s="8"/>
      <c r="GO281" s="8"/>
      <c r="GP281" s="8"/>
      <c r="GQ281" s="8"/>
      <c r="GR281" s="6">
        <v>0</v>
      </c>
      <c r="GS281" s="6">
        <v>0</v>
      </c>
      <c r="GT281" s="6">
        <v>0</v>
      </c>
      <c r="GU281" s="6">
        <v>0</v>
      </c>
      <c r="GV281" s="6">
        <v>0</v>
      </c>
      <c r="GW281" s="6">
        <v>0</v>
      </c>
      <c r="GX281" s="6">
        <v>0</v>
      </c>
      <c r="GY281" s="6">
        <v>0</v>
      </c>
      <c r="GZ281" s="6">
        <v>0</v>
      </c>
      <c r="HA281" s="6">
        <v>0</v>
      </c>
      <c r="HB281" s="6">
        <v>0</v>
      </c>
      <c r="HC281" s="6">
        <v>0</v>
      </c>
      <c r="HD281" s="6">
        <v>0</v>
      </c>
      <c r="HE281" s="6">
        <v>0</v>
      </c>
      <c r="HF281" s="6">
        <v>0</v>
      </c>
      <c r="HG281" s="7">
        <v>0</v>
      </c>
      <c r="HH281" s="8"/>
      <c r="HI281" s="8"/>
      <c r="HJ281" s="8"/>
      <c r="HK281" s="8"/>
      <c r="HL281" s="8"/>
      <c r="HM281" s="6">
        <v>0</v>
      </c>
      <c r="HN281" s="6">
        <v>0</v>
      </c>
      <c r="HO281" s="6">
        <v>0</v>
      </c>
      <c r="HP281" s="6">
        <v>0</v>
      </c>
      <c r="HQ281" s="6">
        <v>0</v>
      </c>
      <c r="HR281" s="6">
        <v>0</v>
      </c>
      <c r="HS281" s="6">
        <v>0</v>
      </c>
      <c r="HT281" s="6">
        <v>0</v>
      </c>
      <c r="HU281" s="6">
        <v>0</v>
      </c>
      <c r="HV281" s="6">
        <v>0</v>
      </c>
      <c r="HW281" s="6">
        <v>0</v>
      </c>
      <c r="HX281" s="6">
        <v>0</v>
      </c>
      <c r="HY281" s="6">
        <v>0</v>
      </c>
      <c r="HZ281" s="6">
        <v>0</v>
      </c>
      <c r="IA281" s="6">
        <v>0</v>
      </c>
      <c r="IB281" s="7">
        <v>0</v>
      </c>
    </row>
    <row r="282" spans="3:236" ht="14">
      <c r="C282" s="5" t="s">
        <v>288</v>
      </c>
      <c r="D282" s="8"/>
      <c r="E282" s="8"/>
      <c r="F282" s="8"/>
      <c r="G282" s="8"/>
      <c r="H282" s="8"/>
      <c r="I282" s="8"/>
      <c r="J282" s="8"/>
      <c r="K282" s="8"/>
      <c r="L282" s="20"/>
      <c r="M282" s="17"/>
      <c r="N282" s="18"/>
      <c r="O282" s="8"/>
      <c r="P282" s="8"/>
      <c r="Q282" s="8"/>
      <c r="R282" s="8"/>
      <c r="S282" s="8"/>
      <c r="T282" s="8"/>
      <c r="U282" s="8"/>
      <c r="V282" s="8"/>
      <c r="W282" s="8"/>
      <c r="X282" s="6">
        <v>177498</v>
      </c>
      <c r="Y282" s="6">
        <v>308199</v>
      </c>
      <c r="Z282" s="7">
        <v>242848.5</v>
      </c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6">
        <v>0</v>
      </c>
      <c r="AT282" s="6">
        <v>0</v>
      </c>
      <c r="AU282" s="7">
        <v>0</v>
      </c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6">
        <v>349594</v>
      </c>
      <c r="BO282" s="6">
        <v>784054</v>
      </c>
      <c r="BP282" s="7">
        <v>566824</v>
      </c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6">
        <v>0</v>
      </c>
      <c r="CJ282" s="6">
        <v>0</v>
      </c>
      <c r="CK282" s="7">
        <v>0</v>
      </c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6">
        <v>0</v>
      </c>
      <c r="DE282" s="6">
        <v>0</v>
      </c>
      <c r="DF282" s="7">
        <v>0</v>
      </c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8"/>
      <c r="DX282" s="8"/>
      <c r="DY282" s="6">
        <v>0</v>
      </c>
      <c r="DZ282" s="6">
        <v>0</v>
      </c>
      <c r="EA282" s="7">
        <v>0</v>
      </c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8"/>
      <c r="EQ282" s="8"/>
      <c r="ER282" s="8"/>
      <c r="ES282" s="8"/>
      <c r="ET282" s="6">
        <v>0</v>
      </c>
      <c r="EU282" s="6">
        <v>0</v>
      </c>
      <c r="EV282" s="7">
        <v>0</v>
      </c>
      <c r="EW282" s="8"/>
      <c r="EX282" s="8"/>
      <c r="EY282" s="8"/>
      <c r="EZ282" s="8"/>
      <c r="FA282" s="8"/>
      <c r="FB282" s="8"/>
      <c r="FC282" s="8"/>
      <c r="FD282" s="8"/>
      <c r="FE282" s="8"/>
      <c r="FF282" s="8"/>
      <c r="FG282" s="8"/>
      <c r="FH282" s="8"/>
      <c r="FI282" s="8"/>
      <c r="FJ282" s="8"/>
      <c r="FK282" s="8"/>
      <c r="FL282" s="8"/>
      <c r="FM282" s="8"/>
      <c r="FN282" s="8"/>
      <c r="FO282" s="6">
        <v>0</v>
      </c>
      <c r="FP282" s="6">
        <v>0</v>
      </c>
      <c r="FQ282" s="7">
        <v>0</v>
      </c>
      <c r="FR282" s="8"/>
      <c r="FS282" s="8"/>
      <c r="FT282" s="8"/>
      <c r="FU282" s="8"/>
      <c r="FV282" s="8"/>
      <c r="FW282" s="8"/>
      <c r="FX282" s="8"/>
      <c r="FY282" s="8"/>
      <c r="FZ282" s="8"/>
      <c r="GA282" s="8"/>
      <c r="GB282" s="8"/>
      <c r="GC282" s="8"/>
      <c r="GD282" s="8"/>
      <c r="GE282" s="8"/>
      <c r="GF282" s="8"/>
      <c r="GG282" s="8"/>
      <c r="GH282" s="8"/>
      <c r="GI282" s="8"/>
      <c r="GJ282" s="6">
        <v>0</v>
      </c>
      <c r="GK282" s="6">
        <v>0</v>
      </c>
      <c r="GL282" s="7">
        <v>0</v>
      </c>
      <c r="GM282" s="8"/>
      <c r="GN282" s="8"/>
      <c r="GO282" s="8"/>
      <c r="GP282" s="8"/>
      <c r="GQ282" s="8"/>
      <c r="GR282" s="8"/>
      <c r="GS282" s="8"/>
      <c r="GT282" s="8"/>
      <c r="GU282" s="8"/>
      <c r="GV282" s="8"/>
      <c r="GW282" s="8"/>
      <c r="GX282" s="8"/>
      <c r="GY282" s="8"/>
      <c r="GZ282" s="8"/>
      <c r="HA282" s="8"/>
      <c r="HB282" s="8"/>
      <c r="HC282" s="8"/>
      <c r="HD282" s="8"/>
      <c r="HE282" s="6">
        <v>0</v>
      </c>
      <c r="HF282" s="6">
        <v>0</v>
      </c>
      <c r="HG282" s="7">
        <v>0</v>
      </c>
      <c r="HH282" s="8"/>
      <c r="HI282" s="8"/>
      <c r="HJ282" s="8"/>
      <c r="HK282" s="8"/>
      <c r="HL282" s="8"/>
      <c r="HM282" s="8"/>
      <c r="HN282" s="8"/>
      <c r="HO282" s="8"/>
      <c r="HP282" s="8"/>
      <c r="HQ282" s="8"/>
      <c r="HR282" s="8"/>
      <c r="HS282" s="8"/>
      <c r="HT282" s="8"/>
      <c r="HU282" s="8"/>
      <c r="HV282" s="8"/>
      <c r="HW282" s="8"/>
      <c r="HX282" s="8"/>
      <c r="HY282" s="8"/>
      <c r="HZ282" s="6">
        <v>0</v>
      </c>
      <c r="IA282" s="6">
        <v>0</v>
      </c>
      <c r="IB282" s="7">
        <v>0</v>
      </c>
    </row>
    <row r="283" spans="3:236" ht="14">
      <c r="C283" s="5" t="s">
        <v>289</v>
      </c>
      <c r="D283" s="6">
        <v>80000</v>
      </c>
      <c r="E283" s="6">
        <v>95410</v>
      </c>
      <c r="F283" s="6">
        <v>76495</v>
      </c>
      <c r="G283" s="6">
        <v>77583</v>
      </c>
      <c r="H283" s="6">
        <v>81815</v>
      </c>
      <c r="I283" s="6">
        <v>70678</v>
      </c>
      <c r="J283" s="6">
        <v>61449</v>
      </c>
      <c r="K283" s="6">
        <v>65557</v>
      </c>
      <c r="L283" s="19">
        <v>66177</v>
      </c>
      <c r="M283" s="17"/>
      <c r="N283" s="18"/>
      <c r="O283" s="6">
        <v>68840</v>
      </c>
      <c r="P283" s="6">
        <v>68464</v>
      </c>
      <c r="Q283" s="6">
        <v>68746</v>
      </c>
      <c r="R283" s="6">
        <v>115128</v>
      </c>
      <c r="S283" s="6">
        <v>114234</v>
      </c>
      <c r="T283" s="6">
        <v>131907</v>
      </c>
      <c r="U283" s="6">
        <v>95251</v>
      </c>
      <c r="V283" s="6">
        <v>104686</v>
      </c>
      <c r="W283" s="6">
        <v>114578</v>
      </c>
      <c r="X283" s="6">
        <v>119490</v>
      </c>
      <c r="Y283" s="6">
        <v>121163</v>
      </c>
      <c r="Z283" s="7">
        <v>89882.55</v>
      </c>
      <c r="AA283" s="6">
        <v>0</v>
      </c>
      <c r="AB283" s="6">
        <v>0</v>
      </c>
      <c r="AC283" s="6">
        <v>0</v>
      </c>
      <c r="AD283" s="6">
        <v>0</v>
      </c>
      <c r="AE283" s="6">
        <v>0</v>
      </c>
      <c r="AF283" s="6">
        <v>0</v>
      </c>
      <c r="AG283" s="6">
        <v>0</v>
      </c>
      <c r="AH283" s="6">
        <v>0</v>
      </c>
      <c r="AI283" s="6">
        <v>0</v>
      </c>
      <c r="AJ283" s="6">
        <v>0</v>
      </c>
      <c r="AK283" s="6">
        <v>0</v>
      </c>
      <c r="AL283" s="6">
        <v>0</v>
      </c>
      <c r="AM283" s="6">
        <v>0</v>
      </c>
      <c r="AN283" s="6">
        <v>0</v>
      </c>
      <c r="AO283" s="6">
        <v>0</v>
      </c>
      <c r="AP283" s="6">
        <v>0</v>
      </c>
      <c r="AQ283" s="6">
        <v>0</v>
      </c>
      <c r="AR283" s="6">
        <v>0</v>
      </c>
      <c r="AS283" s="6">
        <v>0</v>
      </c>
      <c r="AT283" s="6">
        <v>0</v>
      </c>
      <c r="AU283" s="7">
        <v>0</v>
      </c>
      <c r="AV283" s="6">
        <v>160000</v>
      </c>
      <c r="AW283" s="6">
        <v>190820</v>
      </c>
      <c r="AX283" s="6">
        <v>152990</v>
      </c>
      <c r="AY283" s="6">
        <v>155166</v>
      </c>
      <c r="AZ283" s="6">
        <v>163631</v>
      </c>
      <c r="BA283" s="6">
        <v>141356</v>
      </c>
      <c r="BB283" s="6">
        <v>122897</v>
      </c>
      <c r="BC283" s="6">
        <v>131112</v>
      </c>
      <c r="BD283" s="6">
        <v>132352</v>
      </c>
      <c r="BE283" s="6">
        <v>137679</v>
      </c>
      <c r="BF283" s="6">
        <v>136928</v>
      </c>
      <c r="BG283" s="6">
        <v>137492</v>
      </c>
      <c r="BH283" s="6">
        <v>230256</v>
      </c>
      <c r="BI283" s="6">
        <v>228468</v>
      </c>
      <c r="BJ283" s="6">
        <v>263812</v>
      </c>
      <c r="BK283" s="6">
        <v>190500</v>
      </c>
      <c r="BL283" s="6">
        <v>209373</v>
      </c>
      <c r="BM283" s="6">
        <v>229155</v>
      </c>
      <c r="BN283" s="6">
        <v>238983</v>
      </c>
      <c r="BO283" s="6">
        <v>242324</v>
      </c>
      <c r="BP283" s="7">
        <v>179764.7</v>
      </c>
      <c r="BQ283" s="6">
        <v>0</v>
      </c>
      <c r="BR283" s="6">
        <v>0</v>
      </c>
      <c r="BS283" s="6">
        <v>0</v>
      </c>
      <c r="BT283" s="6">
        <v>0</v>
      </c>
      <c r="BU283" s="6">
        <v>0</v>
      </c>
      <c r="BV283" s="6">
        <v>0</v>
      </c>
      <c r="BW283" s="6">
        <v>0</v>
      </c>
      <c r="BX283" s="6">
        <v>0</v>
      </c>
      <c r="BY283" s="6">
        <v>0</v>
      </c>
      <c r="BZ283" s="6">
        <v>0</v>
      </c>
      <c r="CA283" s="6">
        <v>0</v>
      </c>
      <c r="CB283" s="6">
        <v>0</v>
      </c>
      <c r="CC283" s="6">
        <v>0</v>
      </c>
      <c r="CD283" s="6">
        <v>0</v>
      </c>
      <c r="CE283" s="6">
        <v>0</v>
      </c>
      <c r="CF283" s="6">
        <v>0</v>
      </c>
      <c r="CG283" s="6">
        <v>0</v>
      </c>
      <c r="CH283" s="6">
        <v>0</v>
      </c>
      <c r="CI283" s="6">
        <v>0</v>
      </c>
      <c r="CJ283" s="6">
        <v>0</v>
      </c>
      <c r="CK283" s="7">
        <v>0</v>
      </c>
      <c r="CL283" s="6">
        <v>0</v>
      </c>
      <c r="CM283" s="6">
        <v>0</v>
      </c>
      <c r="CN283" s="6">
        <v>0</v>
      </c>
      <c r="CO283" s="6">
        <v>0</v>
      </c>
      <c r="CP283" s="6">
        <v>0</v>
      </c>
      <c r="CQ283" s="6">
        <v>0</v>
      </c>
      <c r="CR283" s="6">
        <v>0</v>
      </c>
      <c r="CS283" s="6">
        <v>0</v>
      </c>
      <c r="CT283" s="6">
        <v>0</v>
      </c>
      <c r="CU283" s="6">
        <v>0</v>
      </c>
      <c r="CV283" s="6">
        <v>0</v>
      </c>
      <c r="CW283" s="6">
        <v>0</v>
      </c>
      <c r="CX283" s="6">
        <v>0</v>
      </c>
      <c r="CY283" s="6">
        <v>0</v>
      </c>
      <c r="CZ283" s="6">
        <v>0</v>
      </c>
      <c r="DA283" s="6">
        <v>0</v>
      </c>
      <c r="DB283" s="6">
        <v>0</v>
      </c>
      <c r="DC283" s="6">
        <v>0</v>
      </c>
      <c r="DD283" s="6">
        <v>0</v>
      </c>
      <c r="DE283" s="6">
        <v>0</v>
      </c>
      <c r="DF283" s="7">
        <v>0</v>
      </c>
      <c r="DG283" s="6">
        <v>0</v>
      </c>
      <c r="DH283" s="6">
        <v>0</v>
      </c>
      <c r="DI283" s="6">
        <v>0</v>
      </c>
      <c r="DJ283" s="6">
        <v>0</v>
      </c>
      <c r="DK283" s="6">
        <v>0</v>
      </c>
      <c r="DL283" s="6">
        <v>0</v>
      </c>
      <c r="DM283" s="6">
        <v>0</v>
      </c>
      <c r="DN283" s="6">
        <v>0</v>
      </c>
      <c r="DO283" s="6">
        <v>0</v>
      </c>
      <c r="DP283" s="6">
        <v>0</v>
      </c>
      <c r="DQ283" s="6">
        <v>0</v>
      </c>
      <c r="DR283" s="6">
        <v>0</v>
      </c>
      <c r="DS283" s="6">
        <v>0</v>
      </c>
      <c r="DT283" s="6">
        <v>0</v>
      </c>
      <c r="DU283" s="6">
        <v>0</v>
      </c>
      <c r="DV283" s="6">
        <v>0</v>
      </c>
      <c r="DW283" s="6">
        <v>0</v>
      </c>
      <c r="DX283" s="6">
        <v>0</v>
      </c>
      <c r="DY283" s="6">
        <v>0</v>
      </c>
      <c r="DZ283" s="6">
        <v>0</v>
      </c>
      <c r="EA283" s="7">
        <v>0</v>
      </c>
      <c r="EB283" s="6">
        <v>0</v>
      </c>
      <c r="EC283" s="6">
        <v>0</v>
      </c>
      <c r="ED283" s="6">
        <v>0</v>
      </c>
      <c r="EE283" s="6">
        <v>0</v>
      </c>
      <c r="EF283" s="6">
        <v>0</v>
      </c>
      <c r="EG283" s="6">
        <v>0</v>
      </c>
      <c r="EH283" s="6">
        <v>0</v>
      </c>
      <c r="EI283" s="6">
        <v>0</v>
      </c>
      <c r="EJ283" s="6">
        <v>0</v>
      </c>
      <c r="EK283" s="6">
        <v>0</v>
      </c>
      <c r="EL283" s="6">
        <v>0</v>
      </c>
      <c r="EM283" s="6">
        <v>0</v>
      </c>
      <c r="EN283" s="6">
        <v>0</v>
      </c>
      <c r="EO283" s="6">
        <v>0</v>
      </c>
      <c r="EP283" s="6">
        <v>0</v>
      </c>
      <c r="EQ283" s="6">
        <v>0</v>
      </c>
      <c r="ER283" s="6">
        <v>0</v>
      </c>
      <c r="ES283" s="6">
        <v>0</v>
      </c>
      <c r="ET283" s="6">
        <v>0</v>
      </c>
      <c r="EU283" s="6">
        <v>0</v>
      </c>
      <c r="EV283" s="7">
        <v>0</v>
      </c>
      <c r="EW283" s="6">
        <v>0</v>
      </c>
      <c r="EX283" s="6">
        <v>0</v>
      </c>
      <c r="EY283" s="6">
        <v>0</v>
      </c>
      <c r="EZ283" s="6">
        <v>0</v>
      </c>
      <c r="FA283" s="6">
        <v>0</v>
      </c>
      <c r="FB283" s="6">
        <v>0</v>
      </c>
      <c r="FC283" s="6">
        <v>0</v>
      </c>
      <c r="FD283" s="6">
        <v>0</v>
      </c>
      <c r="FE283" s="6">
        <v>0</v>
      </c>
      <c r="FF283" s="6">
        <v>0</v>
      </c>
      <c r="FG283" s="6">
        <v>0</v>
      </c>
      <c r="FH283" s="6">
        <v>0</v>
      </c>
      <c r="FI283" s="6">
        <v>0</v>
      </c>
      <c r="FJ283" s="6">
        <v>0</v>
      </c>
      <c r="FK283" s="6">
        <v>0</v>
      </c>
      <c r="FL283" s="6">
        <v>0</v>
      </c>
      <c r="FM283" s="6">
        <v>0</v>
      </c>
      <c r="FN283" s="6">
        <v>0</v>
      </c>
      <c r="FO283" s="6">
        <v>0</v>
      </c>
      <c r="FP283" s="6">
        <v>0</v>
      </c>
      <c r="FQ283" s="7">
        <v>0</v>
      </c>
      <c r="FR283" s="6">
        <v>0</v>
      </c>
      <c r="FS283" s="6">
        <v>0</v>
      </c>
      <c r="FT283" s="6">
        <v>0</v>
      </c>
      <c r="FU283" s="6">
        <v>0</v>
      </c>
      <c r="FV283" s="6">
        <v>0</v>
      </c>
      <c r="FW283" s="6">
        <v>0</v>
      </c>
      <c r="FX283" s="6">
        <v>0</v>
      </c>
      <c r="FY283" s="6">
        <v>0</v>
      </c>
      <c r="FZ283" s="6">
        <v>0</v>
      </c>
      <c r="GA283" s="6">
        <v>0</v>
      </c>
      <c r="GB283" s="6">
        <v>0</v>
      </c>
      <c r="GC283" s="6">
        <v>0</v>
      </c>
      <c r="GD283" s="6">
        <v>0</v>
      </c>
      <c r="GE283" s="6">
        <v>0</v>
      </c>
      <c r="GF283" s="6">
        <v>0</v>
      </c>
      <c r="GG283" s="6">
        <v>0</v>
      </c>
      <c r="GH283" s="6">
        <v>0</v>
      </c>
      <c r="GI283" s="6">
        <v>0</v>
      </c>
      <c r="GJ283" s="6">
        <v>0</v>
      </c>
      <c r="GK283" s="6">
        <v>0</v>
      </c>
      <c r="GL283" s="7">
        <v>0</v>
      </c>
      <c r="GM283" s="6">
        <v>0</v>
      </c>
      <c r="GN283" s="6">
        <v>0</v>
      </c>
      <c r="GO283" s="6">
        <v>0</v>
      </c>
      <c r="GP283" s="6">
        <v>0</v>
      </c>
      <c r="GQ283" s="6">
        <v>0</v>
      </c>
      <c r="GR283" s="6">
        <v>0</v>
      </c>
      <c r="GS283" s="6">
        <v>0</v>
      </c>
      <c r="GT283" s="6">
        <v>0</v>
      </c>
      <c r="GU283" s="6">
        <v>0</v>
      </c>
      <c r="GV283" s="6">
        <v>0</v>
      </c>
      <c r="GW283" s="6">
        <v>0</v>
      </c>
      <c r="GX283" s="6">
        <v>0</v>
      </c>
      <c r="GY283" s="6">
        <v>0</v>
      </c>
      <c r="GZ283" s="6">
        <v>0</v>
      </c>
      <c r="HA283" s="6">
        <v>0</v>
      </c>
      <c r="HB283" s="6">
        <v>0</v>
      </c>
      <c r="HC283" s="6">
        <v>0</v>
      </c>
      <c r="HD283" s="6">
        <v>0</v>
      </c>
      <c r="HE283" s="6">
        <v>0</v>
      </c>
      <c r="HF283" s="6">
        <v>0</v>
      </c>
      <c r="HG283" s="7">
        <v>0</v>
      </c>
      <c r="HH283" s="6">
        <v>0</v>
      </c>
      <c r="HI283" s="6">
        <v>0</v>
      </c>
      <c r="HJ283" s="6">
        <v>0</v>
      </c>
      <c r="HK283" s="6">
        <v>0</v>
      </c>
      <c r="HL283" s="6">
        <v>0</v>
      </c>
      <c r="HM283" s="6">
        <v>0</v>
      </c>
      <c r="HN283" s="6">
        <v>0</v>
      </c>
      <c r="HO283" s="6">
        <v>0</v>
      </c>
      <c r="HP283" s="6">
        <v>0</v>
      </c>
      <c r="HQ283" s="6">
        <v>0</v>
      </c>
      <c r="HR283" s="6">
        <v>0</v>
      </c>
      <c r="HS283" s="6">
        <v>0</v>
      </c>
      <c r="HT283" s="6">
        <v>0</v>
      </c>
      <c r="HU283" s="6">
        <v>0</v>
      </c>
      <c r="HV283" s="6">
        <v>0</v>
      </c>
      <c r="HW283" s="6">
        <v>0</v>
      </c>
      <c r="HX283" s="6">
        <v>0</v>
      </c>
      <c r="HY283" s="6">
        <v>0</v>
      </c>
      <c r="HZ283" s="6">
        <v>0</v>
      </c>
      <c r="IA283" s="6">
        <v>0</v>
      </c>
      <c r="IB283" s="7">
        <v>0</v>
      </c>
    </row>
    <row r="284" spans="3:236" ht="14">
      <c r="C284" s="5" t="s">
        <v>290</v>
      </c>
      <c r="D284" s="6">
        <v>30172</v>
      </c>
      <c r="E284" s="6">
        <v>37886</v>
      </c>
      <c r="F284" s="6">
        <v>37127</v>
      </c>
      <c r="G284" s="6">
        <v>32718</v>
      </c>
      <c r="H284" s="6">
        <v>36934</v>
      </c>
      <c r="I284" s="6">
        <v>38326</v>
      </c>
      <c r="J284" s="6">
        <v>33829</v>
      </c>
      <c r="K284" s="6">
        <v>35782</v>
      </c>
      <c r="L284" s="19">
        <v>34106</v>
      </c>
      <c r="M284" s="17"/>
      <c r="N284" s="18"/>
      <c r="O284" s="6">
        <v>34307</v>
      </c>
      <c r="P284" s="6">
        <v>32701</v>
      </c>
      <c r="Q284" s="6">
        <v>34522</v>
      </c>
      <c r="R284" s="6">
        <v>33864</v>
      </c>
      <c r="S284" s="6">
        <v>43873</v>
      </c>
      <c r="T284" s="6">
        <v>45568</v>
      </c>
      <c r="U284" s="6">
        <v>32386</v>
      </c>
      <c r="V284" s="6">
        <v>38256</v>
      </c>
      <c r="W284" s="6">
        <v>30229</v>
      </c>
      <c r="X284" s="6">
        <v>39715</v>
      </c>
      <c r="Y284" s="6">
        <v>40650</v>
      </c>
      <c r="Z284" s="7">
        <v>36147.550000000003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0</v>
      </c>
      <c r="AK284" s="6">
        <v>0</v>
      </c>
      <c r="AL284" s="6">
        <v>0</v>
      </c>
      <c r="AM284" s="6">
        <v>0</v>
      </c>
      <c r="AN284" s="6">
        <v>0</v>
      </c>
      <c r="AO284" s="6">
        <v>0</v>
      </c>
      <c r="AP284" s="6">
        <v>0</v>
      </c>
      <c r="AQ284" s="6">
        <v>0</v>
      </c>
      <c r="AR284" s="6">
        <v>0</v>
      </c>
      <c r="AS284" s="6">
        <v>0</v>
      </c>
      <c r="AT284" s="6">
        <v>0</v>
      </c>
      <c r="AU284" s="7">
        <v>0</v>
      </c>
      <c r="AV284" s="6">
        <v>39257</v>
      </c>
      <c r="AW284" s="6">
        <v>51674</v>
      </c>
      <c r="AX284" s="6">
        <v>55149</v>
      </c>
      <c r="AY284" s="6">
        <v>50049</v>
      </c>
      <c r="AZ284" s="6">
        <v>237874</v>
      </c>
      <c r="BA284" s="6">
        <v>401057</v>
      </c>
      <c r="BB284" s="6">
        <v>52694</v>
      </c>
      <c r="BC284" s="6">
        <v>53868</v>
      </c>
      <c r="BD284" s="6">
        <v>42988</v>
      </c>
      <c r="BE284" s="6">
        <v>41679</v>
      </c>
      <c r="BF284" s="6">
        <v>39510</v>
      </c>
      <c r="BG284" s="6">
        <v>41856</v>
      </c>
      <c r="BH284" s="6">
        <v>215740</v>
      </c>
      <c r="BI284" s="6">
        <v>49618</v>
      </c>
      <c r="BJ284" s="6">
        <v>51506</v>
      </c>
      <c r="BK284" s="6">
        <v>40669</v>
      </c>
      <c r="BL284" s="6">
        <v>49006</v>
      </c>
      <c r="BM284" s="6">
        <v>38214</v>
      </c>
      <c r="BN284" s="6">
        <v>50504</v>
      </c>
      <c r="BO284" s="6">
        <v>51715</v>
      </c>
      <c r="BP284" s="7">
        <v>82731.350000000006</v>
      </c>
      <c r="BQ284" s="6">
        <v>0</v>
      </c>
      <c r="BR284" s="6">
        <v>0</v>
      </c>
      <c r="BS284" s="6">
        <v>0</v>
      </c>
      <c r="BT284" s="6">
        <v>0</v>
      </c>
      <c r="BU284" s="6">
        <v>0</v>
      </c>
      <c r="BV284" s="6">
        <v>0</v>
      </c>
      <c r="BW284" s="6">
        <v>0</v>
      </c>
      <c r="BX284" s="6">
        <v>0</v>
      </c>
      <c r="BY284" s="6">
        <v>0</v>
      </c>
      <c r="BZ284" s="6">
        <v>0</v>
      </c>
      <c r="CA284" s="6">
        <v>0</v>
      </c>
      <c r="CB284" s="6">
        <v>0</v>
      </c>
      <c r="CC284" s="6">
        <v>0</v>
      </c>
      <c r="CD284" s="6">
        <v>0</v>
      </c>
      <c r="CE284" s="6">
        <v>0</v>
      </c>
      <c r="CF284" s="6">
        <v>0</v>
      </c>
      <c r="CG284" s="6">
        <v>0</v>
      </c>
      <c r="CH284" s="6">
        <v>0</v>
      </c>
      <c r="CI284" s="6">
        <v>0</v>
      </c>
      <c r="CJ284" s="6">
        <v>0</v>
      </c>
      <c r="CK284" s="7">
        <v>0</v>
      </c>
      <c r="CL284" s="6">
        <v>0</v>
      </c>
      <c r="CM284" s="6">
        <v>0</v>
      </c>
      <c r="CN284" s="6">
        <v>0</v>
      </c>
      <c r="CO284" s="6">
        <v>0</v>
      </c>
      <c r="CP284" s="6">
        <v>0</v>
      </c>
      <c r="CQ284" s="6">
        <v>0</v>
      </c>
      <c r="CR284" s="6">
        <v>0</v>
      </c>
      <c r="CS284" s="6">
        <v>0</v>
      </c>
      <c r="CT284" s="6">
        <v>0</v>
      </c>
      <c r="CU284" s="6">
        <v>0</v>
      </c>
      <c r="CV284" s="6">
        <v>0</v>
      </c>
      <c r="CW284" s="6">
        <v>0</v>
      </c>
      <c r="CX284" s="6">
        <v>0</v>
      </c>
      <c r="CY284" s="6">
        <v>0</v>
      </c>
      <c r="CZ284" s="6">
        <v>0</v>
      </c>
      <c r="DA284" s="6">
        <v>0</v>
      </c>
      <c r="DB284" s="6">
        <v>0</v>
      </c>
      <c r="DC284" s="6">
        <v>0</v>
      </c>
      <c r="DD284" s="6">
        <v>0</v>
      </c>
      <c r="DE284" s="6">
        <v>0</v>
      </c>
      <c r="DF284" s="7">
        <v>0</v>
      </c>
      <c r="DG284" s="6">
        <v>0</v>
      </c>
      <c r="DH284" s="6">
        <v>0</v>
      </c>
      <c r="DI284" s="6">
        <v>0</v>
      </c>
      <c r="DJ284" s="6">
        <v>0</v>
      </c>
      <c r="DK284" s="6">
        <v>0</v>
      </c>
      <c r="DL284" s="6">
        <v>0</v>
      </c>
      <c r="DM284" s="6">
        <v>0</v>
      </c>
      <c r="DN284" s="6">
        <v>0</v>
      </c>
      <c r="DO284" s="6">
        <v>0</v>
      </c>
      <c r="DP284" s="6">
        <v>0</v>
      </c>
      <c r="DQ284" s="6">
        <v>0</v>
      </c>
      <c r="DR284" s="6">
        <v>0</v>
      </c>
      <c r="DS284" s="6">
        <v>0</v>
      </c>
      <c r="DT284" s="6">
        <v>0</v>
      </c>
      <c r="DU284" s="6">
        <v>0</v>
      </c>
      <c r="DV284" s="6">
        <v>0</v>
      </c>
      <c r="DW284" s="6">
        <v>0</v>
      </c>
      <c r="DX284" s="6">
        <v>0</v>
      </c>
      <c r="DY284" s="6">
        <v>0</v>
      </c>
      <c r="DZ284" s="6">
        <v>0</v>
      </c>
      <c r="EA284" s="7">
        <v>0</v>
      </c>
      <c r="EB284" s="6">
        <v>0</v>
      </c>
      <c r="EC284" s="6">
        <v>0</v>
      </c>
      <c r="ED284" s="6">
        <v>0</v>
      </c>
      <c r="EE284" s="6">
        <v>0</v>
      </c>
      <c r="EF284" s="6">
        <v>0</v>
      </c>
      <c r="EG284" s="6">
        <v>0</v>
      </c>
      <c r="EH284" s="6">
        <v>0</v>
      </c>
      <c r="EI284" s="6">
        <v>0</v>
      </c>
      <c r="EJ284" s="6">
        <v>0</v>
      </c>
      <c r="EK284" s="6">
        <v>0</v>
      </c>
      <c r="EL284" s="6">
        <v>0</v>
      </c>
      <c r="EM284" s="6">
        <v>0</v>
      </c>
      <c r="EN284" s="6">
        <v>0</v>
      </c>
      <c r="EO284" s="6">
        <v>0</v>
      </c>
      <c r="EP284" s="6">
        <v>0</v>
      </c>
      <c r="EQ284" s="6">
        <v>0</v>
      </c>
      <c r="ER284" s="6">
        <v>0</v>
      </c>
      <c r="ES284" s="6">
        <v>0</v>
      </c>
      <c r="ET284" s="6">
        <v>0</v>
      </c>
      <c r="EU284" s="6">
        <v>0</v>
      </c>
      <c r="EV284" s="7">
        <v>0</v>
      </c>
      <c r="EW284" s="6">
        <v>0</v>
      </c>
      <c r="EX284" s="6">
        <v>0</v>
      </c>
      <c r="EY284" s="6">
        <v>0</v>
      </c>
      <c r="EZ284" s="6">
        <v>0</v>
      </c>
      <c r="FA284" s="6">
        <v>0</v>
      </c>
      <c r="FB284" s="6">
        <v>0</v>
      </c>
      <c r="FC284" s="6">
        <v>0</v>
      </c>
      <c r="FD284" s="6">
        <v>0</v>
      </c>
      <c r="FE284" s="6">
        <v>0</v>
      </c>
      <c r="FF284" s="6">
        <v>0</v>
      </c>
      <c r="FG284" s="6">
        <v>0</v>
      </c>
      <c r="FH284" s="6">
        <v>0</v>
      </c>
      <c r="FI284" s="6">
        <v>0</v>
      </c>
      <c r="FJ284" s="6">
        <v>0</v>
      </c>
      <c r="FK284" s="6">
        <v>0</v>
      </c>
      <c r="FL284" s="6">
        <v>0</v>
      </c>
      <c r="FM284" s="6">
        <v>0</v>
      </c>
      <c r="FN284" s="6">
        <v>0</v>
      </c>
      <c r="FO284" s="6">
        <v>0</v>
      </c>
      <c r="FP284" s="6">
        <v>0</v>
      </c>
      <c r="FQ284" s="7">
        <v>0</v>
      </c>
      <c r="FR284" s="6">
        <v>0</v>
      </c>
      <c r="FS284" s="6">
        <v>0</v>
      </c>
      <c r="FT284" s="6">
        <v>0</v>
      </c>
      <c r="FU284" s="6">
        <v>0</v>
      </c>
      <c r="FV284" s="6">
        <v>0</v>
      </c>
      <c r="FW284" s="6">
        <v>0</v>
      </c>
      <c r="FX284" s="6">
        <v>0</v>
      </c>
      <c r="FY284" s="6">
        <v>0</v>
      </c>
      <c r="FZ284" s="6">
        <v>0</v>
      </c>
      <c r="GA284" s="6">
        <v>0</v>
      </c>
      <c r="GB284" s="6">
        <v>0</v>
      </c>
      <c r="GC284" s="6">
        <v>0</v>
      </c>
      <c r="GD284" s="6">
        <v>0</v>
      </c>
      <c r="GE284" s="6">
        <v>0</v>
      </c>
      <c r="GF284" s="6">
        <v>0</v>
      </c>
      <c r="GG284" s="6">
        <v>0</v>
      </c>
      <c r="GH284" s="6">
        <v>0</v>
      </c>
      <c r="GI284" s="6">
        <v>0</v>
      </c>
      <c r="GJ284" s="6">
        <v>0</v>
      </c>
      <c r="GK284" s="6">
        <v>0</v>
      </c>
      <c r="GL284" s="7">
        <v>0</v>
      </c>
      <c r="GM284" s="6">
        <v>0</v>
      </c>
      <c r="GN284" s="6">
        <v>0</v>
      </c>
      <c r="GO284" s="6">
        <v>0</v>
      </c>
      <c r="GP284" s="6">
        <v>0</v>
      </c>
      <c r="GQ284" s="6">
        <v>0</v>
      </c>
      <c r="GR284" s="6">
        <v>0</v>
      </c>
      <c r="GS284" s="6">
        <v>0</v>
      </c>
      <c r="GT284" s="6">
        <v>0</v>
      </c>
      <c r="GU284" s="6">
        <v>0</v>
      </c>
      <c r="GV284" s="6">
        <v>0</v>
      </c>
      <c r="GW284" s="6">
        <v>0</v>
      </c>
      <c r="GX284" s="6">
        <v>0</v>
      </c>
      <c r="GY284" s="6">
        <v>0</v>
      </c>
      <c r="GZ284" s="6">
        <v>0</v>
      </c>
      <c r="HA284" s="6">
        <v>0</v>
      </c>
      <c r="HB284" s="6">
        <v>0</v>
      </c>
      <c r="HC284" s="6">
        <v>0</v>
      </c>
      <c r="HD284" s="6">
        <v>0</v>
      </c>
      <c r="HE284" s="6">
        <v>0</v>
      </c>
      <c r="HF284" s="6">
        <v>0</v>
      </c>
      <c r="HG284" s="7">
        <v>0</v>
      </c>
      <c r="HH284" s="6">
        <v>0</v>
      </c>
      <c r="HI284" s="6">
        <v>0</v>
      </c>
      <c r="HJ284" s="6">
        <v>0</v>
      </c>
      <c r="HK284" s="6">
        <v>0</v>
      </c>
      <c r="HL284" s="6">
        <v>0</v>
      </c>
      <c r="HM284" s="6">
        <v>0</v>
      </c>
      <c r="HN284" s="6">
        <v>0</v>
      </c>
      <c r="HO284" s="6">
        <v>0</v>
      </c>
      <c r="HP284" s="6">
        <v>0</v>
      </c>
      <c r="HQ284" s="6">
        <v>0</v>
      </c>
      <c r="HR284" s="6">
        <v>0</v>
      </c>
      <c r="HS284" s="6">
        <v>0</v>
      </c>
      <c r="HT284" s="6">
        <v>0</v>
      </c>
      <c r="HU284" s="6">
        <v>0</v>
      </c>
      <c r="HV284" s="6">
        <v>0</v>
      </c>
      <c r="HW284" s="6">
        <v>0</v>
      </c>
      <c r="HX284" s="6">
        <v>0</v>
      </c>
      <c r="HY284" s="6">
        <v>0</v>
      </c>
      <c r="HZ284" s="6">
        <v>0</v>
      </c>
      <c r="IA284" s="6">
        <v>0</v>
      </c>
      <c r="IB284" s="7">
        <v>0</v>
      </c>
    </row>
    <row r="285" spans="3:236" ht="14">
      <c r="C285" s="5" t="s">
        <v>291</v>
      </c>
      <c r="D285" s="6">
        <v>265575</v>
      </c>
      <c r="E285" s="6">
        <v>270211</v>
      </c>
      <c r="F285" s="6">
        <v>278472</v>
      </c>
      <c r="G285" s="6">
        <v>225962</v>
      </c>
      <c r="H285" s="6">
        <v>172574</v>
      </c>
      <c r="I285" s="6">
        <v>164340</v>
      </c>
      <c r="J285" s="6">
        <v>209005</v>
      </c>
      <c r="K285" s="6">
        <v>212141</v>
      </c>
      <c r="L285" s="19">
        <v>191677</v>
      </c>
      <c r="M285" s="17"/>
      <c r="N285" s="18"/>
      <c r="O285" s="6">
        <v>226908</v>
      </c>
      <c r="P285" s="6">
        <v>239785</v>
      </c>
      <c r="Q285" s="6">
        <v>256874</v>
      </c>
      <c r="R285" s="6">
        <v>262030</v>
      </c>
      <c r="S285" s="6">
        <v>236136</v>
      </c>
      <c r="T285" s="6">
        <v>283232</v>
      </c>
      <c r="U285" s="6">
        <v>257831</v>
      </c>
      <c r="V285" s="6">
        <v>54035</v>
      </c>
      <c r="W285" s="6">
        <v>0</v>
      </c>
      <c r="X285" s="6">
        <v>0</v>
      </c>
      <c r="Y285" s="6">
        <v>108716</v>
      </c>
      <c r="Z285" s="7">
        <v>195775.2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0</v>
      </c>
      <c r="AK285" s="6">
        <v>0</v>
      </c>
      <c r="AL285" s="6">
        <v>0</v>
      </c>
      <c r="AM285" s="6">
        <v>0</v>
      </c>
      <c r="AN285" s="6">
        <v>0</v>
      </c>
      <c r="AO285" s="6">
        <v>0</v>
      </c>
      <c r="AP285" s="6">
        <v>0</v>
      </c>
      <c r="AQ285" s="6">
        <v>0</v>
      </c>
      <c r="AR285" s="6">
        <v>0</v>
      </c>
      <c r="AS285" s="6">
        <v>0</v>
      </c>
      <c r="AT285" s="6">
        <v>0</v>
      </c>
      <c r="AU285" s="7">
        <v>0</v>
      </c>
      <c r="AV285" s="6">
        <v>87640</v>
      </c>
      <c r="AW285" s="6">
        <v>89169</v>
      </c>
      <c r="AX285" s="6">
        <v>91895</v>
      </c>
      <c r="AY285" s="6">
        <v>74567</v>
      </c>
      <c r="AZ285" s="6">
        <v>56950</v>
      </c>
      <c r="BA285" s="6">
        <v>54233</v>
      </c>
      <c r="BB285" s="6">
        <v>68971</v>
      </c>
      <c r="BC285" s="6">
        <v>70006</v>
      </c>
      <c r="BD285" s="6">
        <v>63254</v>
      </c>
      <c r="BE285" s="6">
        <v>74879</v>
      </c>
      <c r="BF285" s="6">
        <v>79130</v>
      </c>
      <c r="BG285" s="6">
        <v>84767</v>
      </c>
      <c r="BH285" s="6">
        <v>86469</v>
      </c>
      <c r="BI285" s="6">
        <v>77926</v>
      </c>
      <c r="BJ285" s="6">
        <v>93467</v>
      </c>
      <c r="BK285" s="6">
        <v>85083</v>
      </c>
      <c r="BL285" s="6">
        <v>17832</v>
      </c>
      <c r="BM285" s="6">
        <v>0</v>
      </c>
      <c r="BN285" s="6">
        <v>0</v>
      </c>
      <c r="BO285" s="6">
        <v>35876</v>
      </c>
      <c r="BP285" s="7">
        <v>64605.7</v>
      </c>
      <c r="BQ285" s="6">
        <v>0</v>
      </c>
      <c r="BR285" s="6">
        <v>0</v>
      </c>
      <c r="BS285" s="6">
        <v>0</v>
      </c>
      <c r="BT285" s="6">
        <v>0</v>
      </c>
      <c r="BU285" s="6">
        <v>0</v>
      </c>
      <c r="BV285" s="6">
        <v>0</v>
      </c>
      <c r="BW285" s="6">
        <v>0</v>
      </c>
      <c r="BX285" s="6">
        <v>0</v>
      </c>
      <c r="BY285" s="6">
        <v>0</v>
      </c>
      <c r="BZ285" s="6">
        <v>0</v>
      </c>
      <c r="CA285" s="6">
        <v>0</v>
      </c>
      <c r="CB285" s="6">
        <v>0</v>
      </c>
      <c r="CC285" s="6">
        <v>0</v>
      </c>
      <c r="CD285" s="6">
        <v>0</v>
      </c>
      <c r="CE285" s="6">
        <v>0</v>
      </c>
      <c r="CF285" s="6">
        <v>0</v>
      </c>
      <c r="CG285" s="6">
        <v>0</v>
      </c>
      <c r="CH285" s="6">
        <v>0</v>
      </c>
      <c r="CI285" s="6">
        <v>0</v>
      </c>
      <c r="CJ285" s="6">
        <v>0</v>
      </c>
      <c r="CK285" s="7">
        <v>0</v>
      </c>
      <c r="CL285" s="6">
        <v>0</v>
      </c>
      <c r="CM285" s="6">
        <v>0</v>
      </c>
      <c r="CN285" s="6">
        <v>0</v>
      </c>
      <c r="CO285" s="6">
        <v>0</v>
      </c>
      <c r="CP285" s="6">
        <v>0</v>
      </c>
      <c r="CQ285" s="6">
        <v>0</v>
      </c>
      <c r="CR285" s="6">
        <v>0</v>
      </c>
      <c r="CS285" s="6">
        <v>0</v>
      </c>
      <c r="CT285" s="6">
        <v>0</v>
      </c>
      <c r="CU285" s="6">
        <v>0</v>
      </c>
      <c r="CV285" s="6">
        <v>0</v>
      </c>
      <c r="CW285" s="6">
        <v>0</v>
      </c>
      <c r="CX285" s="6">
        <v>0</v>
      </c>
      <c r="CY285" s="6">
        <v>0</v>
      </c>
      <c r="CZ285" s="6">
        <v>0</v>
      </c>
      <c r="DA285" s="6">
        <v>0</v>
      </c>
      <c r="DB285" s="6">
        <v>0</v>
      </c>
      <c r="DC285" s="6">
        <v>0</v>
      </c>
      <c r="DD285" s="6">
        <v>0</v>
      </c>
      <c r="DE285" s="6">
        <v>0</v>
      </c>
      <c r="DF285" s="7">
        <v>0</v>
      </c>
      <c r="DG285" s="6">
        <v>0</v>
      </c>
      <c r="DH285" s="6">
        <v>0</v>
      </c>
      <c r="DI285" s="6">
        <v>0</v>
      </c>
      <c r="DJ285" s="6">
        <v>0</v>
      </c>
      <c r="DK285" s="6">
        <v>0</v>
      </c>
      <c r="DL285" s="6">
        <v>0</v>
      </c>
      <c r="DM285" s="6">
        <v>0</v>
      </c>
      <c r="DN285" s="6">
        <v>0</v>
      </c>
      <c r="DO285" s="6">
        <v>0</v>
      </c>
      <c r="DP285" s="6">
        <v>0</v>
      </c>
      <c r="DQ285" s="6">
        <v>0</v>
      </c>
      <c r="DR285" s="6">
        <v>0</v>
      </c>
      <c r="DS285" s="6">
        <v>0</v>
      </c>
      <c r="DT285" s="6">
        <v>0</v>
      </c>
      <c r="DU285" s="6">
        <v>0</v>
      </c>
      <c r="DV285" s="6">
        <v>0</v>
      </c>
      <c r="DW285" s="6">
        <v>0</v>
      </c>
      <c r="DX285" s="6">
        <v>0</v>
      </c>
      <c r="DY285" s="6">
        <v>0</v>
      </c>
      <c r="DZ285" s="6">
        <v>0</v>
      </c>
      <c r="EA285" s="7">
        <v>0</v>
      </c>
      <c r="EB285" s="6">
        <v>0</v>
      </c>
      <c r="EC285" s="6">
        <v>0</v>
      </c>
      <c r="ED285" s="6">
        <v>0</v>
      </c>
      <c r="EE285" s="6">
        <v>0</v>
      </c>
      <c r="EF285" s="6">
        <v>0</v>
      </c>
      <c r="EG285" s="6">
        <v>0</v>
      </c>
      <c r="EH285" s="6">
        <v>0</v>
      </c>
      <c r="EI285" s="6">
        <v>0</v>
      </c>
      <c r="EJ285" s="6">
        <v>0</v>
      </c>
      <c r="EK285" s="6">
        <v>0</v>
      </c>
      <c r="EL285" s="6">
        <v>0</v>
      </c>
      <c r="EM285" s="6">
        <v>0</v>
      </c>
      <c r="EN285" s="6">
        <v>0</v>
      </c>
      <c r="EO285" s="6">
        <v>0</v>
      </c>
      <c r="EP285" s="6">
        <v>0</v>
      </c>
      <c r="EQ285" s="6">
        <v>0</v>
      </c>
      <c r="ER285" s="6">
        <v>0</v>
      </c>
      <c r="ES285" s="6">
        <v>0</v>
      </c>
      <c r="ET285" s="6">
        <v>0</v>
      </c>
      <c r="EU285" s="6">
        <v>0</v>
      </c>
      <c r="EV285" s="7">
        <v>0</v>
      </c>
      <c r="EW285" s="6">
        <v>0</v>
      </c>
      <c r="EX285" s="6">
        <v>0</v>
      </c>
      <c r="EY285" s="6">
        <v>0</v>
      </c>
      <c r="EZ285" s="6">
        <v>0</v>
      </c>
      <c r="FA285" s="6">
        <v>0</v>
      </c>
      <c r="FB285" s="6">
        <v>0</v>
      </c>
      <c r="FC285" s="6">
        <v>0</v>
      </c>
      <c r="FD285" s="6">
        <v>0</v>
      </c>
      <c r="FE285" s="6">
        <v>0</v>
      </c>
      <c r="FF285" s="6">
        <v>0</v>
      </c>
      <c r="FG285" s="6">
        <v>0</v>
      </c>
      <c r="FH285" s="6">
        <v>0</v>
      </c>
      <c r="FI285" s="6">
        <v>0</v>
      </c>
      <c r="FJ285" s="6">
        <v>0</v>
      </c>
      <c r="FK285" s="6">
        <v>0</v>
      </c>
      <c r="FL285" s="6">
        <v>0</v>
      </c>
      <c r="FM285" s="6">
        <v>0</v>
      </c>
      <c r="FN285" s="6">
        <v>0</v>
      </c>
      <c r="FO285" s="6">
        <v>0</v>
      </c>
      <c r="FP285" s="6">
        <v>0</v>
      </c>
      <c r="FQ285" s="7">
        <v>0</v>
      </c>
      <c r="FR285" s="6">
        <v>0</v>
      </c>
      <c r="FS285" s="6">
        <v>0</v>
      </c>
      <c r="FT285" s="6">
        <v>0</v>
      </c>
      <c r="FU285" s="6">
        <v>0</v>
      </c>
      <c r="FV285" s="6">
        <v>0</v>
      </c>
      <c r="FW285" s="6">
        <v>0</v>
      </c>
      <c r="FX285" s="6">
        <v>0</v>
      </c>
      <c r="FY285" s="6">
        <v>0</v>
      </c>
      <c r="FZ285" s="6">
        <v>0</v>
      </c>
      <c r="GA285" s="6">
        <v>0</v>
      </c>
      <c r="GB285" s="6">
        <v>0</v>
      </c>
      <c r="GC285" s="6">
        <v>0</v>
      </c>
      <c r="GD285" s="6">
        <v>0</v>
      </c>
      <c r="GE285" s="6">
        <v>0</v>
      </c>
      <c r="GF285" s="6">
        <v>0</v>
      </c>
      <c r="GG285" s="6">
        <v>0</v>
      </c>
      <c r="GH285" s="6">
        <v>0</v>
      </c>
      <c r="GI285" s="6">
        <v>0</v>
      </c>
      <c r="GJ285" s="6">
        <v>0</v>
      </c>
      <c r="GK285" s="6">
        <v>0</v>
      </c>
      <c r="GL285" s="7">
        <v>0</v>
      </c>
      <c r="GM285" s="6">
        <v>0</v>
      </c>
      <c r="GN285" s="6">
        <v>0</v>
      </c>
      <c r="GO285" s="6">
        <v>0</v>
      </c>
      <c r="GP285" s="6">
        <v>0</v>
      </c>
      <c r="GQ285" s="6">
        <v>0</v>
      </c>
      <c r="GR285" s="6">
        <v>0</v>
      </c>
      <c r="GS285" s="6">
        <v>0</v>
      </c>
      <c r="GT285" s="6">
        <v>0</v>
      </c>
      <c r="GU285" s="6">
        <v>0</v>
      </c>
      <c r="GV285" s="6">
        <v>0</v>
      </c>
      <c r="GW285" s="6">
        <v>0</v>
      </c>
      <c r="GX285" s="6">
        <v>0</v>
      </c>
      <c r="GY285" s="6">
        <v>0</v>
      </c>
      <c r="GZ285" s="6">
        <v>0</v>
      </c>
      <c r="HA285" s="6">
        <v>0</v>
      </c>
      <c r="HB285" s="6">
        <v>0</v>
      </c>
      <c r="HC285" s="6">
        <v>0</v>
      </c>
      <c r="HD285" s="6">
        <v>0</v>
      </c>
      <c r="HE285" s="6">
        <v>0</v>
      </c>
      <c r="HF285" s="6">
        <v>0</v>
      </c>
      <c r="HG285" s="7">
        <v>0</v>
      </c>
      <c r="HH285" s="6">
        <v>0</v>
      </c>
      <c r="HI285" s="6">
        <v>0</v>
      </c>
      <c r="HJ285" s="6">
        <v>0</v>
      </c>
      <c r="HK285" s="6">
        <v>0</v>
      </c>
      <c r="HL285" s="6">
        <v>0</v>
      </c>
      <c r="HM285" s="6">
        <v>0</v>
      </c>
      <c r="HN285" s="6">
        <v>0</v>
      </c>
      <c r="HO285" s="6">
        <v>0</v>
      </c>
      <c r="HP285" s="6">
        <v>0</v>
      </c>
      <c r="HQ285" s="6">
        <v>0</v>
      </c>
      <c r="HR285" s="6">
        <v>0</v>
      </c>
      <c r="HS285" s="6">
        <v>0</v>
      </c>
      <c r="HT285" s="6">
        <v>0</v>
      </c>
      <c r="HU285" s="6">
        <v>0</v>
      </c>
      <c r="HV285" s="6">
        <v>0</v>
      </c>
      <c r="HW285" s="6">
        <v>0</v>
      </c>
      <c r="HX285" s="6">
        <v>0</v>
      </c>
      <c r="HY285" s="6">
        <v>0</v>
      </c>
      <c r="HZ285" s="6">
        <v>0</v>
      </c>
      <c r="IA285" s="6">
        <v>0</v>
      </c>
      <c r="IB285" s="7">
        <v>0</v>
      </c>
    </row>
    <row r="286" spans="3:236" ht="14">
      <c r="C286" s="5" t="s">
        <v>292</v>
      </c>
      <c r="D286" s="6">
        <v>185679</v>
      </c>
      <c r="E286" s="6">
        <v>179542</v>
      </c>
      <c r="F286" s="6">
        <v>164223</v>
      </c>
      <c r="G286" s="6">
        <v>164402</v>
      </c>
      <c r="H286" s="6">
        <v>206171</v>
      </c>
      <c r="I286" s="6">
        <v>168002</v>
      </c>
      <c r="J286" s="6">
        <v>152628</v>
      </c>
      <c r="K286" s="6">
        <v>155689</v>
      </c>
      <c r="L286" s="19">
        <v>107908</v>
      </c>
      <c r="M286" s="17"/>
      <c r="N286" s="18"/>
      <c r="O286" s="6">
        <v>110879</v>
      </c>
      <c r="P286" s="6">
        <v>157337</v>
      </c>
      <c r="Q286" s="6">
        <v>154457</v>
      </c>
      <c r="R286" s="6">
        <v>92944</v>
      </c>
      <c r="S286" s="6">
        <v>93119</v>
      </c>
      <c r="T286" s="6">
        <v>140281</v>
      </c>
      <c r="U286" s="6">
        <v>158231</v>
      </c>
      <c r="V286" s="6">
        <v>129440</v>
      </c>
      <c r="W286" s="6">
        <v>156578</v>
      </c>
      <c r="X286" s="6">
        <v>142152</v>
      </c>
      <c r="Y286" s="6">
        <v>84769</v>
      </c>
      <c r="Z286" s="7">
        <v>145221.54999999999</v>
      </c>
      <c r="AA286" s="6">
        <v>0</v>
      </c>
      <c r="AB286" s="6">
        <v>0</v>
      </c>
      <c r="AC286" s="6">
        <v>0</v>
      </c>
      <c r="AD286" s="6">
        <v>0</v>
      </c>
      <c r="AE286" s="6">
        <v>0</v>
      </c>
      <c r="AF286" s="6">
        <v>0</v>
      </c>
      <c r="AG286" s="6">
        <v>0</v>
      </c>
      <c r="AH286" s="6">
        <v>0</v>
      </c>
      <c r="AI286" s="6">
        <v>0</v>
      </c>
      <c r="AJ286" s="6">
        <v>0</v>
      </c>
      <c r="AK286" s="6">
        <v>0</v>
      </c>
      <c r="AL286" s="6">
        <v>0</v>
      </c>
      <c r="AM286" s="6">
        <v>0</v>
      </c>
      <c r="AN286" s="6">
        <v>0</v>
      </c>
      <c r="AO286" s="6">
        <v>0</v>
      </c>
      <c r="AP286" s="6">
        <v>0</v>
      </c>
      <c r="AQ286" s="6">
        <v>0</v>
      </c>
      <c r="AR286" s="6">
        <v>0</v>
      </c>
      <c r="AS286" s="6">
        <v>0</v>
      </c>
      <c r="AT286" s="6">
        <v>0</v>
      </c>
      <c r="AU286" s="7">
        <v>0</v>
      </c>
      <c r="AV286" s="6">
        <v>199972</v>
      </c>
      <c r="AW286" s="6">
        <v>198797</v>
      </c>
      <c r="AX286" s="6">
        <v>184203</v>
      </c>
      <c r="AY286" s="6">
        <v>205521</v>
      </c>
      <c r="AZ286" s="6">
        <v>239209</v>
      </c>
      <c r="BA286" s="6">
        <v>192813</v>
      </c>
      <c r="BB286" s="6">
        <v>182364</v>
      </c>
      <c r="BC286" s="6">
        <v>180664</v>
      </c>
      <c r="BD286" s="6">
        <v>127045</v>
      </c>
      <c r="BE286" s="6">
        <v>141113</v>
      </c>
      <c r="BF286" s="6">
        <v>175289</v>
      </c>
      <c r="BG286" s="6">
        <v>180634</v>
      </c>
      <c r="BH286" s="6">
        <v>85436</v>
      </c>
      <c r="BI286" s="6">
        <v>86394</v>
      </c>
      <c r="BJ286" s="6">
        <v>143035</v>
      </c>
      <c r="BK286" s="6">
        <v>173119</v>
      </c>
      <c r="BL286" s="6">
        <v>107076</v>
      </c>
      <c r="BM286" s="6">
        <v>152836</v>
      </c>
      <c r="BN286" s="6">
        <v>137024</v>
      </c>
      <c r="BO286" s="6">
        <v>69992</v>
      </c>
      <c r="BP286" s="7">
        <v>158126.79999999999</v>
      </c>
      <c r="BQ286" s="6">
        <v>0</v>
      </c>
      <c r="BR286" s="6">
        <v>0</v>
      </c>
      <c r="BS286" s="6">
        <v>0</v>
      </c>
      <c r="BT286" s="6">
        <v>0</v>
      </c>
      <c r="BU286" s="6">
        <v>0</v>
      </c>
      <c r="BV286" s="6">
        <v>0</v>
      </c>
      <c r="BW286" s="6">
        <v>0</v>
      </c>
      <c r="BX286" s="6">
        <v>0</v>
      </c>
      <c r="BY286" s="6">
        <v>0</v>
      </c>
      <c r="BZ286" s="6">
        <v>0</v>
      </c>
      <c r="CA286" s="6">
        <v>0</v>
      </c>
      <c r="CB286" s="6">
        <v>0</v>
      </c>
      <c r="CC286" s="6">
        <v>0</v>
      </c>
      <c r="CD286" s="6">
        <v>0</v>
      </c>
      <c r="CE286" s="6">
        <v>0</v>
      </c>
      <c r="CF286" s="6">
        <v>0</v>
      </c>
      <c r="CG286" s="6">
        <v>0</v>
      </c>
      <c r="CH286" s="6">
        <v>0</v>
      </c>
      <c r="CI286" s="6">
        <v>0</v>
      </c>
      <c r="CJ286" s="6">
        <v>0</v>
      </c>
      <c r="CK286" s="7">
        <v>0</v>
      </c>
      <c r="CL286" s="6">
        <v>0</v>
      </c>
      <c r="CM286" s="6">
        <v>0</v>
      </c>
      <c r="CN286" s="6">
        <v>0</v>
      </c>
      <c r="CO286" s="6">
        <v>0</v>
      </c>
      <c r="CP286" s="6">
        <v>0</v>
      </c>
      <c r="CQ286" s="6">
        <v>0</v>
      </c>
      <c r="CR286" s="6">
        <v>0</v>
      </c>
      <c r="CS286" s="6">
        <v>0</v>
      </c>
      <c r="CT286" s="6">
        <v>0</v>
      </c>
      <c r="CU286" s="6">
        <v>0</v>
      </c>
      <c r="CV286" s="6">
        <v>0</v>
      </c>
      <c r="CW286" s="6">
        <v>0</v>
      </c>
      <c r="CX286" s="6">
        <v>0</v>
      </c>
      <c r="CY286" s="6">
        <v>0</v>
      </c>
      <c r="CZ286" s="6">
        <v>0</v>
      </c>
      <c r="DA286" s="6">
        <v>0</v>
      </c>
      <c r="DB286" s="6">
        <v>0</v>
      </c>
      <c r="DC286" s="6">
        <v>0</v>
      </c>
      <c r="DD286" s="6">
        <v>0</v>
      </c>
      <c r="DE286" s="6">
        <v>0</v>
      </c>
      <c r="DF286" s="7">
        <v>0</v>
      </c>
      <c r="DG286" s="6">
        <v>0</v>
      </c>
      <c r="DH286" s="6">
        <v>0</v>
      </c>
      <c r="DI286" s="6">
        <v>0</v>
      </c>
      <c r="DJ286" s="6">
        <v>0</v>
      </c>
      <c r="DK286" s="6">
        <v>0</v>
      </c>
      <c r="DL286" s="6">
        <v>0</v>
      </c>
      <c r="DM286" s="6">
        <v>0</v>
      </c>
      <c r="DN286" s="6">
        <v>0</v>
      </c>
      <c r="DO286" s="6">
        <v>0</v>
      </c>
      <c r="DP286" s="6">
        <v>0</v>
      </c>
      <c r="DQ286" s="6">
        <v>0</v>
      </c>
      <c r="DR286" s="6">
        <v>0</v>
      </c>
      <c r="DS286" s="6">
        <v>0</v>
      </c>
      <c r="DT286" s="6">
        <v>0</v>
      </c>
      <c r="DU286" s="6">
        <v>0</v>
      </c>
      <c r="DV286" s="6">
        <v>0</v>
      </c>
      <c r="DW286" s="6">
        <v>0</v>
      </c>
      <c r="DX286" s="6">
        <v>0</v>
      </c>
      <c r="DY286" s="6">
        <v>0</v>
      </c>
      <c r="DZ286" s="6">
        <v>0</v>
      </c>
      <c r="EA286" s="7">
        <v>0</v>
      </c>
      <c r="EB286" s="6">
        <v>0</v>
      </c>
      <c r="EC286" s="6">
        <v>0</v>
      </c>
      <c r="ED286" s="6">
        <v>0</v>
      </c>
      <c r="EE286" s="6">
        <v>0</v>
      </c>
      <c r="EF286" s="6">
        <v>0</v>
      </c>
      <c r="EG286" s="6">
        <v>0</v>
      </c>
      <c r="EH286" s="6">
        <v>0</v>
      </c>
      <c r="EI286" s="6">
        <v>0</v>
      </c>
      <c r="EJ286" s="6">
        <v>0</v>
      </c>
      <c r="EK286" s="6">
        <v>0</v>
      </c>
      <c r="EL286" s="6">
        <v>0</v>
      </c>
      <c r="EM286" s="6">
        <v>0</v>
      </c>
      <c r="EN286" s="6">
        <v>0</v>
      </c>
      <c r="EO286" s="6">
        <v>0</v>
      </c>
      <c r="EP286" s="6">
        <v>0</v>
      </c>
      <c r="EQ286" s="6">
        <v>0</v>
      </c>
      <c r="ER286" s="6">
        <v>0</v>
      </c>
      <c r="ES286" s="6">
        <v>0</v>
      </c>
      <c r="ET286" s="6">
        <v>0</v>
      </c>
      <c r="EU286" s="6">
        <v>0</v>
      </c>
      <c r="EV286" s="7">
        <v>0</v>
      </c>
      <c r="EW286" s="6">
        <v>0</v>
      </c>
      <c r="EX286" s="6">
        <v>0</v>
      </c>
      <c r="EY286" s="6">
        <v>0</v>
      </c>
      <c r="EZ286" s="6">
        <v>0</v>
      </c>
      <c r="FA286" s="6">
        <v>0</v>
      </c>
      <c r="FB286" s="6">
        <v>0</v>
      </c>
      <c r="FC286" s="6">
        <v>0</v>
      </c>
      <c r="FD286" s="6">
        <v>0</v>
      </c>
      <c r="FE286" s="6">
        <v>0</v>
      </c>
      <c r="FF286" s="6">
        <v>0</v>
      </c>
      <c r="FG286" s="6">
        <v>0</v>
      </c>
      <c r="FH286" s="6">
        <v>0</v>
      </c>
      <c r="FI286" s="6">
        <v>0</v>
      </c>
      <c r="FJ286" s="6">
        <v>0</v>
      </c>
      <c r="FK286" s="6">
        <v>0</v>
      </c>
      <c r="FL286" s="6">
        <v>0</v>
      </c>
      <c r="FM286" s="6">
        <v>0</v>
      </c>
      <c r="FN286" s="6">
        <v>0</v>
      </c>
      <c r="FO286" s="6">
        <v>0</v>
      </c>
      <c r="FP286" s="6">
        <v>0</v>
      </c>
      <c r="FQ286" s="7">
        <v>0</v>
      </c>
      <c r="FR286" s="6">
        <v>0</v>
      </c>
      <c r="FS286" s="6">
        <v>0</v>
      </c>
      <c r="FT286" s="6">
        <v>0</v>
      </c>
      <c r="FU286" s="6">
        <v>0</v>
      </c>
      <c r="FV286" s="6">
        <v>0</v>
      </c>
      <c r="FW286" s="6">
        <v>0</v>
      </c>
      <c r="FX286" s="6">
        <v>0</v>
      </c>
      <c r="FY286" s="6">
        <v>0</v>
      </c>
      <c r="FZ286" s="6">
        <v>0</v>
      </c>
      <c r="GA286" s="6">
        <v>0</v>
      </c>
      <c r="GB286" s="6">
        <v>0</v>
      </c>
      <c r="GC286" s="6">
        <v>0</v>
      </c>
      <c r="GD286" s="6">
        <v>0</v>
      </c>
      <c r="GE286" s="6">
        <v>0</v>
      </c>
      <c r="GF286" s="6">
        <v>0</v>
      </c>
      <c r="GG286" s="6">
        <v>0</v>
      </c>
      <c r="GH286" s="6">
        <v>0</v>
      </c>
      <c r="GI286" s="6">
        <v>0</v>
      </c>
      <c r="GJ286" s="6">
        <v>0</v>
      </c>
      <c r="GK286" s="6">
        <v>0</v>
      </c>
      <c r="GL286" s="7">
        <v>0</v>
      </c>
      <c r="GM286" s="6">
        <v>0</v>
      </c>
      <c r="GN286" s="6">
        <v>0</v>
      </c>
      <c r="GO286" s="6">
        <v>0</v>
      </c>
      <c r="GP286" s="6">
        <v>0</v>
      </c>
      <c r="GQ286" s="6">
        <v>0</v>
      </c>
      <c r="GR286" s="6">
        <v>0</v>
      </c>
      <c r="GS286" s="6">
        <v>0</v>
      </c>
      <c r="GT286" s="6">
        <v>0</v>
      </c>
      <c r="GU286" s="6">
        <v>0</v>
      </c>
      <c r="GV286" s="6">
        <v>0</v>
      </c>
      <c r="GW286" s="6">
        <v>0</v>
      </c>
      <c r="GX286" s="6">
        <v>0</v>
      </c>
      <c r="GY286" s="6">
        <v>0</v>
      </c>
      <c r="GZ286" s="6">
        <v>0</v>
      </c>
      <c r="HA286" s="6">
        <v>0</v>
      </c>
      <c r="HB286" s="6">
        <v>0</v>
      </c>
      <c r="HC286" s="6">
        <v>0</v>
      </c>
      <c r="HD286" s="6">
        <v>0</v>
      </c>
      <c r="HE286" s="6">
        <v>0</v>
      </c>
      <c r="HF286" s="6">
        <v>0</v>
      </c>
      <c r="HG286" s="7">
        <v>0</v>
      </c>
      <c r="HH286" s="6">
        <v>2324</v>
      </c>
      <c r="HI286" s="6">
        <v>2600</v>
      </c>
      <c r="HJ286" s="6">
        <v>2416</v>
      </c>
      <c r="HK286" s="6">
        <v>4264</v>
      </c>
      <c r="HL286" s="6">
        <v>2736</v>
      </c>
      <c r="HM286" s="6">
        <v>2530</v>
      </c>
      <c r="HN286" s="6">
        <v>2800</v>
      </c>
      <c r="HO286" s="6">
        <v>2850</v>
      </c>
      <c r="HP286" s="6">
        <v>2800</v>
      </c>
      <c r="HQ286" s="6">
        <v>2831</v>
      </c>
      <c r="HR286" s="6">
        <v>2702</v>
      </c>
      <c r="HS286" s="6">
        <v>3058</v>
      </c>
      <c r="HT286" s="6">
        <v>1685</v>
      </c>
      <c r="HU286" s="6">
        <v>1581</v>
      </c>
      <c r="HV286" s="6">
        <v>1410</v>
      </c>
      <c r="HW286" s="6">
        <v>0</v>
      </c>
      <c r="HX286" s="6">
        <v>0</v>
      </c>
      <c r="HY286" s="6">
        <v>41</v>
      </c>
      <c r="HZ286" s="6">
        <v>34</v>
      </c>
      <c r="IA286" s="6">
        <v>37</v>
      </c>
      <c r="IB286" s="7">
        <v>1934.95</v>
      </c>
    </row>
    <row r="287" spans="3:236" ht="14">
      <c r="C287" s="5" t="s">
        <v>293</v>
      </c>
      <c r="D287" s="6">
        <v>155993</v>
      </c>
      <c r="E287" s="6">
        <v>148676</v>
      </c>
      <c r="F287" s="6">
        <v>171099</v>
      </c>
      <c r="G287" s="6">
        <v>161999</v>
      </c>
      <c r="H287" s="6">
        <v>167563</v>
      </c>
      <c r="I287" s="6">
        <v>162547</v>
      </c>
      <c r="J287" s="6">
        <v>158167</v>
      </c>
      <c r="K287" s="6">
        <v>143455</v>
      </c>
      <c r="L287" s="19">
        <v>152889</v>
      </c>
      <c r="M287" s="17"/>
      <c r="N287" s="18"/>
      <c r="O287" s="6">
        <v>154619</v>
      </c>
      <c r="P287" s="6">
        <v>154003</v>
      </c>
      <c r="Q287" s="6">
        <v>162722</v>
      </c>
      <c r="R287" s="6">
        <v>175553</v>
      </c>
      <c r="S287" s="6">
        <v>213261</v>
      </c>
      <c r="T287" s="6">
        <v>188426</v>
      </c>
      <c r="U287" s="6">
        <v>190086</v>
      </c>
      <c r="V287" s="6">
        <v>205572</v>
      </c>
      <c r="W287" s="6">
        <v>192655</v>
      </c>
      <c r="X287" s="6">
        <v>191898</v>
      </c>
      <c r="Y287" s="6">
        <v>208473</v>
      </c>
      <c r="Z287" s="7">
        <v>172982.8</v>
      </c>
      <c r="AA287" s="6">
        <v>347874</v>
      </c>
      <c r="AB287" s="6">
        <v>368090</v>
      </c>
      <c r="AC287" s="6">
        <v>370180</v>
      </c>
      <c r="AD287" s="6">
        <v>378984</v>
      </c>
      <c r="AE287" s="6">
        <v>383342</v>
      </c>
      <c r="AF287" s="6">
        <v>399598</v>
      </c>
      <c r="AG287" s="6">
        <v>382558</v>
      </c>
      <c r="AH287" s="6">
        <v>389328</v>
      </c>
      <c r="AI287" s="6">
        <v>392710</v>
      </c>
      <c r="AJ287" s="6">
        <v>388152</v>
      </c>
      <c r="AK287" s="6">
        <v>408413</v>
      </c>
      <c r="AL287" s="6">
        <v>365222</v>
      </c>
      <c r="AM287" s="6">
        <v>379443</v>
      </c>
      <c r="AN287" s="6">
        <v>377989</v>
      </c>
      <c r="AO287" s="6">
        <v>369989</v>
      </c>
      <c r="AP287" s="6">
        <v>350267</v>
      </c>
      <c r="AQ287" s="6">
        <v>346174</v>
      </c>
      <c r="AR287" s="6">
        <v>422597</v>
      </c>
      <c r="AS287" s="6">
        <v>347496</v>
      </c>
      <c r="AT287" s="6">
        <v>366461</v>
      </c>
      <c r="AU287" s="7">
        <v>376743.35</v>
      </c>
      <c r="AV287" s="6">
        <v>146546</v>
      </c>
      <c r="AW287" s="6">
        <v>141486</v>
      </c>
      <c r="AX287" s="6">
        <v>164224</v>
      </c>
      <c r="AY287" s="6">
        <v>154830</v>
      </c>
      <c r="AZ287" s="6">
        <v>161960</v>
      </c>
      <c r="BA287" s="6">
        <v>157769</v>
      </c>
      <c r="BB287" s="6">
        <v>154962</v>
      </c>
      <c r="BC287" s="6">
        <v>145848</v>
      </c>
      <c r="BD287" s="6">
        <v>149954</v>
      </c>
      <c r="BE287" s="6">
        <v>152889</v>
      </c>
      <c r="BF287" s="6">
        <v>152383</v>
      </c>
      <c r="BG287" s="6">
        <v>161930</v>
      </c>
      <c r="BH287" s="6">
        <v>188051</v>
      </c>
      <c r="BI287" s="6">
        <v>238044</v>
      </c>
      <c r="BJ287" s="6">
        <v>202613</v>
      </c>
      <c r="BK287" s="6">
        <v>199185</v>
      </c>
      <c r="BL287" s="6">
        <v>218810</v>
      </c>
      <c r="BM287" s="6">
        <v>204885</v>
      </c>
      <c r="BN287" s="6">
        <v>205023</v>
      </c>
      <c r="BO287" s="6">
        <v>221076</v>
      </c>
      <c r="BP287" s="7">
        <v>176123.4</v>
      </c>
      <c r="BQ287" s="6">
        <v>86971</v>
      </c>
      <c r="BR287" s="6">
        <v>92022</v>
      </c>
      <c r="BS287" s="6">
        <v>92546</v>
      </c>
      <c r="BT287" s="6">
        <v>94749</v>
      </c>
      <c r="BU287" s="6">
        <v>95835</v>
      </c>
      <c r="BV287" s="6">
        <v>99898</v>
      </c>
      <c r="BW287" s="6">
        <v>95640</v>
      </c>
      <c r="BX287" s="6">
        <v>97332</v>
      </c>
      <c r="BY287" s="6">
        <v>98177</v>
      </c>
      <c r="BZ287" s="6">
        <v>97038</v>
      </c>
      <c r="CA287" s="6">
        <v>102103</v>
      </c>
      <c r="CB287" s="6">
        <v>91305</v>
      </c>
      <c r="CC287" s="6">
        <v>94861</v>
      </c>
      <c r="CD287" s="6">
        <v>94498</v>
      </c>
      <c r="CE287" s="6">
        <v>92497</v>
      </c>
      <c r="CF287" s="6">
        <v>87569</v>
      </c>
      <c r="CG287" s="6">
        <v>86545</v>
      </c>
      <c r="CH287" s="6">
        <v>105651</v>
      </c>
      <c r="CI287" s="6">
        <v>86876</v>
      </c>
      <c r="CJ287" s="6">
        <v>91618</v>
      </c>
      <c r="CK287" s="7">
        <v>94186.55</v>
      </c>
      <c r="CL287" s="6">
        <v>0</v>
      </c>
      <c r="CM287" s="6">
        <v>0</v>
      </c>
      <c r="CN287" s="6">
        <v>0</v>
      </c>
      <c r="CO287" s="6">
        <v>0</v>
      </c>
      <c r="CP287" s="6">
        <v>0</v>
      </c>
      <c r="CQ287" s="6">
        <v>0</v>
      </c>
      <c r="CR287" s="6">
        <v>0</v>
      </c>
      <c r="CS287" s="6">
        <v>0</v>
      </c>
      <c r="CT287" s="6">
        <v>0</v>
      </c>
      <c r="CU287" s="6">
        <v>0</v>
      </c>
      <c r="CV287" s="6">
        <v>0</v>
      </c>
      <c r="CW287" s="6">
        <v>0</v>
      </c>
      <c r="CX287" s="6">
        <v>0</v>
      </c>
      <c r="CY287" s="6">
        <v>0</v>
      </c>
      <c r="CZ287" s="6">
        <v>0</v>
      </c>
      <c r="DA287" s="6">
        <v>0</v>
      </c>
      <c r="DB287" s="6">
        <v>0</v>
      </c>
      <c r="DC287" s="6">
        <v>0</v>
      </c>
      <c r="DD287" s="6">
        <v>0</v>
      </c>
      <c r="DE287" s="6">
        <v>0</v>
      </c>
      <c r="DF287" s="7">
        <v>0</v>
      </c>
      <c r="DG287" s="6">
        <v>0</v>
      </c>
      <c r="DH287" s="6">
        <v>0</v>
      </c>
      <c r="DI287" s="6">
        <v>0</v>
      </c>
      <c r="DJ287" s="6">
        <v>0</v>
      </c>
      <c r="DK287" s="6">
        <v>0</v>
      </c>
      <c r="DL287" s="6">
        <v>0</v>
      </c>
      <c r="DM287" s="6">
        <v>0</v>
      </c>
      <c r="DN287" s="6">
        <v>0</v>
      </c>
      <c r="DO287" s="6">
        <v>0</v>
      </c>
      <c r="DP287" s="6">
        <v>0</v>
      </c>
      <c r="DQ287" s="6">
        <v>0</v>
      </c>
      <c r="DR287" s="6">
        <v>0</v>
      </c>
      <c r="DS287" s="6">
        <v>0</v>
      </c>
      <c r="DT287" s="6">
        <v>0</v>
      </c>
      <c r="DU287" s="6">
        <v>0</v>
      </c>
      <c r="DV287" s="6">
        <v>0</v>
      </c>
      <c r="DW287" s="6">
        <v>0</v>
      </c>
      <c r="DX287" s="6">
        <v>0</v>
      </c>
      <c r="DY287" s="6">
        <v>0</v>
      </c>
      <c r="DZ287" s="6">
        <v>0</v>
      </c>
      <c r="EA287" s="7">
        <v>0</v>
      </c>
      <c r="EB287" s="6">
        <v>0</v>
      </c>
      <c r="EC287" s="6">
        <v>0</v>
      </c>
      <c r="ED287" s="6">
        <v>0</v>
      </c>
      <c r="EE287" s="6">
        <v>0</v>
      </c>
      <c r="EF287" s="6">
        <v>0</v>
      </c>
      <c r="EG287" s="6">
        <v>0</v>
      </c>
      <c r="EH287" s="6">
        <v>0</v>
      </c>
      <c r="EI287" s="6">
        <v>0</v>
      </c>
      <c r="EJ287" s="6">
        <v>0</v>
      </c>
      <c r="EK287" s="6">
        <v>0</v>
      </c>
      <c r="EL287" s="6">
        <v>0</v>
      </c>
      <c r="EM287" s="6">
        <v>0</v>
      </c>
      <c r="EN287" s="6">
        <v>0</v>
      </c>
      <c r="EO287" s="6">
        <v>0</v>
      </c>
      <c r="EP287" s="6">
        <v>0</v>
      </c>
      <c r="EQ287" s="6">
        <v>0</v>
      </c>
      <c r="ER287" s="6">
        <v>0</v>
      </c>
      <c r="ES287" s="6">
        <v>0</v>
      </c>
      <c r="ET287" s="6">
        <v>0</v>
      </c>
      <c r="EU287" s="6">
        <v>0</v>
      </c>
      <c r="EV287" s="7">
        <v>0</v>
      </c>
      <c r="EW287" s="6">
        <v>0</v>
      </c>
      <c r="EX287" s="6">
        <v>0</v>
      </c>
      <c r="EY287" s="6">
        <v>0</v>
      </c>
      <c r="EZ287" s="6">
        <v>0</v>
      </c>
      <c r="FA287" s="6">
        <v>0</v>
      </c>
      <c r="FB287" s="6">
        <v>0</v>
      </c>
      <c r="FC287" s="6">
        <v>0</v>
      </c>
      <c r="FD287" s="6">
        <v>0</v>
      </c>
      <c r="FE287" s="6">
        <v>0</v>
      </c>
      <c r="FF287" s="6">
        <v>0</v>
      </c>
      <c r="FG287" s="6">
        <v>0</v>
      </c>
      <c r="FH287" s="6">
        <v>0</v>
      </c>
      <c r="FI287" s="6">
        <v>0</v>
      </c>
      <c r="FJ287" s="6">
        <v>0</v>
      </c>
      <c r="FK287" s="6">
        <v>0</v>
      </c>
      <c r="FL287" s="6">
        <v>0</v>
      </c>
      <c r="FM287" s="6">
        <v>0</v>
      </c>
      <c r="FN287" s="6">
        <v>0</v>
      </c>
      <c r="FO287" s="6">
        <v>0</v>
      </c>
      <c r="FP287" s="6">
        <v>0</v>
      </c>
      <c r="FQ287" s="7">
        <v>0</v>
      </c>
      <c r="FR287" s="6">
        <v>0</v>
      </c>
      <c r="FS287" s="6">
        <v>0</v>
      </c>
      <c r="FT287" s="6">
        <v>0</v>
      </c>
      <c r="FU287" s="6">
        <v>0</v>
      </c>
      <c r="FV287" s="6">
        <v>0</v>
      </c>
      <c r="FW287" s="6">
        <v>0</v>
      </c>
      <c r="FX287" s="6">
        <v>0</v>
      </c>
      <c r="FY287" s="6">
        <v>0</v>
      </c>
      <c r="FZ287" s="6">
        <v>0</v>
      </c>
      <c r="GA287" s="6">
        <v>0</v>
      </c>
      <c r="GB287" s="6">
        <v>0</v>
      </c>
      <c r="GC287" s="6">
        <v>0</v>
      </c>
      <c r="GD287" s="6">
        <v>0</v>
      </c>
      <c r="GE287" s="6">
        <v>0</v>
      </c>
      <c r="GF287" s="6">
        <v>0</v>
      </c>
      <c r="GG287" s="6">
        <v>0</v>
      </c>
      <c r="GH287" s="6">
        <v>0</v>
      </c>
      <c r="GI287" s="6">
        <v>0</v>
      </c>
      <c r="GJ287" s="6">
        <v>0</v>
      </c>
      <c r="GK287" s="6">
        <v>0</v>
      </c>
      <c r="GL287" s="7">
        <v>0</v>
      </c>
      <c r="GM287" s="6">
        <v>0</v>
      </c>
      <c r="GN287" s="6">
        <v>0</v>
      </c>
      <c r="GO287" s="6">
        <v>0</v>
      </c>
      <c r="GP287" s="6">
        <v>0</v>
      </c>
      <c r="GQ287" s="6">
        <v>0</v>
      </c>
      <c r="GR287" s="6">
        <v>0</v>
      </c>
      <c r="GS287" s="6">
        <v>0</v>
      </c>
      <c r="GT287" s="6">
        <v>0</v>
      </c>
      <c r="GU287" s="6">
        <v>0</v>
      </c>
      <c r="GV287" s="6">
        <v>0</v>
      </c>
      <c r="GW287" s="6">
        <v>0</v>
      </c>
      <c r="GX287" s="6">
        <v>0</v>
      </c>
      <c r="GY287" s="6">
        <v>0</v>
      </c>
      <c r="GZ287" s="6">
        <v>0</v>
      </c>
      <c r="HA287" s="6">
        <v>0</v>
      </c>
      <c r="HB287" s="6">
        <v>0</v>
      </c>
      <c r="HC287" s="6">
        <v>0</v>
      </c>
      <c r="HD287" s="6">
        <v>0</v>
      </c>
      <c r="HE287" s="6">
        <v>0</v>
      </c>
      <c r="HF287" s="6">
        <v>0</v>
      </c>
      <c r="HG287" s="7">
        <v>0</v>
      </c>
      <c r="HH287" s="6">
        <v>0</v>
      </c>
      <c r="HI287" s="6">
        <v>0</v>
      </c>
      <c r="HJ287" s="6">
        <v>0</v>
      </c>
      <c r="HK287" s="6">
        <v>0</v>
      </c>
      <c r="HL287" s="6">
        <v>0</v>
      </c>
      <c r="HM287" s="6">
        <v>0</v>
      </c>
      <c r="HN287" s="6">
        <v>0</v>
      </c>
      <c r="HO287" s="6">
        <v>0</v>
      </c>
      <c r="HP287" s="6">
        <v>0</v>
      </c>
      <c r="HQ287" s="6">
        <v>0</v>
      </c>
      <c r="HR287" s="6">
        <v>0</v>
      </c>
      <c r="HS287" s="6">
        <v>0</v>
      </c>
      <c r="HT287" s="6">
        <v>0</v>
      </c>
      <c r="HU287" s="6">
        <v>0</v>
      </c>
      <c r="HV287" s="6">
        <v>0</v>
      </c>
      <c r="HW287" s="6">
        <v>0</v>
      </c>
      <c r="HX287" s="6">
        <v>0</v>
      </c>
      <c r="HY287" s="6">
        <v>0</v>
      </c>
      <c r="HZ287" s="6">
        <v>0</v>
      </c>
      <c r="IA287" s="6">
        <v>0</v>
      </c>
      <c r="IB287" s="7">
        <v>0</v>
      </c>
    </row>
    <row r="288" spans="3:236" ht="14">
      <c r="C288" s="5" t="s">
        <v>294</v>
      </c>
      <c r="D288" s="6">
        <v>816506</v>
      </c>
      <c r="E288" s="6">
        <v>666978</v>
      </c>
      <c r="F288" s="6">
        <v>605192</v>
      </c>
      <c r="G288" s="6">
        <v>583904</v>
      </c>
      <c r="H288" s="6">
        <v>571586</v>
      </c>
      <c r="I288" s="6">
        <v>586245</v>
      </c>
      <c r="J288" s="6">
        <v>580000</v>
      </c>
      <c r="K288" s="6">
        <v>598378</v>
      </c>
      <c r="L288" s="19">
        <v>581681</v>
      </c>
      <c r="M288" s="17"/>
      <c r="N288" s="18"/>
      <c r="O288" s="6">
        <v>563590</v>
      </c>
      <c r="P288" s="6">
        <v>543714</v>
      </c>
      <c r="Q288" s="6">
        <v>631613</v>
      </c>
      <c r="R288" s="6">
        <v>664725</v>
      </c>
      <c r="S288" s="6">
        <v>614054</v>
      </c>
      <c r="T288" s="6">
        <v>664857</v>
      </c>
      <c r="U288" s="6">
        <v>644648</v>
      </c>
      <c r="V288" s="6">
        <v>836799</v>
      </c>
      <c r="W288" s="6">
        <v>793225</v>
      </c>
      <c r="X288" s="6">
        <v>643274</v>
      </c>
      <c r="Y288" s="6">
        <v>627757</v>
      </c>
      <c r="Z288" s="7">
        <v>640936.30000000005</v>
      </c>
      <c r="AA288" s="6">
        <v>120</v>
      </c>
      <c r="AB288" s="6">
        <v>120</v>
      </c>
      <c r="AC288" s="6">
        <v>120</v>
      </c>
      <c r="AD288" s="6">
        <v>120</v>
      </c>
      <c r="AE288" s="6">
        <v>120</v>
      </c>
      <c r="AF288" s="6">
        <v>120</v>
      </c>
      <c r="AG288" s="6">
        <v>120</v>
      </c>
      <c r="AH288" s="6">
        <v>120</v>
      </c>
      <c r="AI288" s="6">
        <v>120</v>
      </c>
      <c r="AJ288" s="6">
        <v>120</v>
      </c>
      <c r="AK288" s="6">
        <v>120</v>
      </c>
      <c r="AL288" s="6">
        <v>120</v>
      </c>
      <c r="AM288" s="6">
        <v>120</v>
      </c>
      <c r="AN288" s="6">
        <v>120</v>
      </c>
      <c r="AO288" s="6">
        <v>120</v>
      </c>
      <c r="AP288" s="6">
        <v>120</v>
      </c>
      <c r="AQ288" s="6">
        <v>120</v>
      </c>
      <c r="AR288" s="6">
        <v>120</v>
      </c>
      <c r="AS288" s="6">
        <v>120</v>
      </c>
      <c r="AT288" s="6">
        <v>120</v>
      </c>
      <c r="AU288" s="7">
        <v>120</v>
      </c>
      <c r="AV288" s="6">
        <v>1641297</v>
      </c>
      <c r="AW288" s="6">
        <v>1589725</v>
      </c>
      <c r="AX288" s="6">
        <v>1435527</v>
      </c>
      <c r="AY288" s="6">
        <v>1400078</v>
      </c>
      <c r="AZ288" s="6">
        <v>1356088</v>
      </c>
      <c r="BA288" s="6">
        <v>1393364</v>
      </c>
      <c r="BB288" s="6">
        <v>1441104</v>
      </c>
      <c r="BC288" s="6">
        <v>1485181</v>
      </c>
      <c r="BD288" s="6">
        <v>1443127</v>
      </c>
      <c r="BE288" s="6">
        <v>1409938</v>
      </c>
      <c r="BF288" s="6">
        <v>1367085</v>
      </c>
      <c r="BG288" s="6">
        <v>1552260</v>
      </c>
      <c r="BH288" s="6">
        <v>1660293</v>
      </c>
      <c r="BI288" s="6">
        <v>1540281</v>
      </c>
      <c r="BJ288" s="6">
        <v>1666541</v>
      </c>
      <c r="BK288" s="6">
        <v>1618506</v>
      </c>
      <c r="BL288" s="6">
        <v>2099086</v>
      </c>
      <c r="BM288" s="6">
        <v>2021989</v>
      </c>
      <c r="BN288" s="6">
        <v>1570133</v>
      </c>
      <c r="BO288" s="6">
        <v>1732841</v>
      </c>
      <c r="BP288" s="7">
        <v>1571222.2</v>
      </c>
      <c r="BQ288" s="6">
        <v>23904</v>
      </c>
      <c r="BR288" s="6">
        <v>18768</v>
      </c>
      <c r="BS288" s="6">
        <v>12060</v>
      </c>
      <c r="BT288" s="6">
        <v>13008</v>
      </c>
      <c r="BU288" s="6">
        <v>22620</v>
      </c>
      <c r="BV288" s="6">
        <v>29208</v>
      </c>
      <c r="BW288" s="6">
        <v>42456</v>
      </c>
      <c r="BX288" s="6">
        <v>25860</v>
      </c>
      <c r="BY288" s="6">
        <v>20976</v>
      </c>
      <c r="BZ288" s="6">
        <v>23100</v>
      </c>
      <c r="CA288" s="6">
        <v>37824</v>
      </c>
      <c r="CB288" s="6">
        <v>65616</v>
      </c>
      <c r="CC288" s="6">
        <v>46248</v>
      </c>
      <c r="CD288" s="6">
        <v>52428</v>
      </c>
      <c r="CE288" s="6">
        <v>120</v>
      </c>
      <c r="CF288" s="6">
        <v>120</v>
      </c>
      <c r="CG288" s="6">
        <v>120</v>
      </c>
      <c r="CH288" s="6">
        <v>120</v>
      </c>
      <c r="CI288" s="6">
        <v>120</v>
      </c>
      <c r="CJ288" s="6">
        <v>120</v>
      </c>
      <c r="CK288" s="7">
        <v>21739.8</v>
      </c>
      <c r="CL288" s="6">
        <v>0</v>
      </c>
      <c r="CM288" s="6">
        <v>0</v>
      </c>
      <c r="CN288" s="6">
        <v>0</v>
      </c>
      <c r="CO288" s="6">
        <v>0</v>
      </c>
      <c r="CP288" s="6">
        <v>0</v>
      </c>
      <c r="CQ288" s="6">
        <v>0</v>
      </c>
      <c r="CR288" s="6">
        <v>0</v>
      </c>
      <c r="CS288" s="6">
        <v>0</v>
      </c>
      <c r="CT288" s="6">
        <v>0</v>
      </c>
      <c r="CU288" s="6">
        <v>0</v>
      </c>
      <c r="CV288" s="6">
        <v>0</v>
      </c>
      <c r="CW288" s="6">
        <v>0</v>
      </c>
      <c r="CX288" s="6">
        <v>0</v>
      </c>
      <c r="CY288" s="6">
        <v>0</v>
      </c>
      <c r="CZ288" s="6">
        <v>0</v>
      </c>
      <c r="DA288" s="6">
        <v>0</v>
      </c>
      <c r="DB288" s="6">
        <v>0</v>
      </c>
      <c r="DC288" s="6">
        <v>0</v>
      </c>
      <c r="DD288" s="6">
        <v>0</v>
      </c>
      <c r="DE288" s="6">
        <v>0</v>
      </c>
      <c r="DF288" s="7">
        <v>0</v>
      </c>
      <c r="DG288" s="6">
        <v>0</v>
      </c>
      <c r="DH288" s="6">
        <v>0</v>
      </c>
      <c r="DI288" s="6">
        <v>0</v>
      </c>
      <c r="DJ288" s="6">
        <v>0</v>
      </c>
      <c r="DK288" s="6">
        <v>0</v>
      </c>
      <c r="DL288" s="6">
        <v>0</v>
      </c>
      <c r="DM288" s="6">
        <v>0</v>
      </c>
      <c r="DN288" s="6">
        <v>0</v>
      </c>
      <c r="DO288" s="6">
        <v>0</v>
      </c>
      <c r="DP288" s="6">
        <v>0</v>
      </c>
      <c r="DQ288" s="6">
        <v>0</v>
      </c>
      <c r="DR288" s="6">
        <v>0</v>
      </c>
      <c r="DS288" s="6">
        <v>0</v>
      </c>
      <c r="DT288" s="6">
        <v>0</v>
      </c>
      <c r="DU288" s="6">
        <v>0</v>
      </c>
      <c r="DV288" s="6">
        <v>0</v>
      </c>
      <c r="DW288" s="6">
        <v>0</v>
      </c>
      <c r="DX288" s="6">
        <v>0</v>
      </c>
      <c r="DY288" s="6">
        <v>0</v>
      </c>
      <c r="DZ288" s="6">
        <v>0</v>
      </c>
      <c r="EA288" s="7">
        <v>0</v>
      </c>
      <c r="EB288" s="6">
        <v>0</v>
      </c>
      <c r="EC288" s="6">
        <v>0</v>
      </c>
      <c r="ED288" s="6">
        <v>0</v>
      </c>
      <c r="EE288" s="6">
        <v>0</v>
      </c>
      <c r="EF288" s="6">
        <v>0</v>
      </c>
      <c r="EG288" s="6">
        <v>0</v>
      </c>
      <c r="EH288" s="6">
        <v>0</v>
      </c>
      <c r="EI288" s="6">
        <v>0</v>
      </c>
      <c r="EJ288" s="6">
        <v>0</v>
      </c>
      <c r="EK288" s="6">
        <v>0</v>
      </c>
      <c r="EL288" s="6">
        <v>0</v>
      </c>
      <c r="EM288" s="6">
        <v>0</v>
      </c>
      <c r="EN288" s="6">
        <v>0</v>
      </c>
      <c r="EO288" s="6">
        <v>0</v>
      </c>
      <c r="EP288" s="6">
        <v>0</v>
      </c>
      <c r="EQ288" s="6">
        <v>0</v>
      </c>
      <c r="ER288" s="6">
        <v>0</v>
      </c>
      <c r="ES288" s="6">
        <v>0</v>
      </c>
      <c r="ET288" s="6">
        <v>0</v>
      </c>
      <c r="EU288" s="6">
        <v>0</v>
      </c>
      <c r="EV288" s="7">
        <v>0</v>
      </c>
      <c r="EW288" s="6">
        <v>0</v>
      </c>
      <c r="EX288" s="6">
        <v>0</v>
      </c>
      <c r="EY288" s="6">
        <v>0</v>
      </c>
      <c r="EZ288" s="6">
        <v>0</v>
      </c>
      <c r="FA288" s="6">
        <v>0</v>
      </c>
      <c r="FB288" s="6">
        <v>0</v>
      </c>
      <c r="FC288" s="6">
        <v>0</v>
      </c>
      <c r="FD288" s="6">
        <v>0</v>
      </c>
      <c r="FE288" s="6">
        <v>0</v>
      </c>
      <c r="FF288" s="6">
        <v>0</v>
      </c>
      <c r="FG288" s="6">
        <v>0</v>
      </c>
      <c r="FH288" s="6">
        <v>0</v>
      </c>
      <c r="FI288" s="6">
        <v>0</v>
      </c>
      <c r="FJ288" s="6">
        <v>0</v>
      </c>
      <c r="FK288" s="6">
        <v>0</v>
      </c>
      <c r="FL288" s="6">
        <v>0</v>
      </c>
      <c r="FM288" s="6">
        <v>0</v>
      </c>
      <c r="FN288" s="6">
        <v>0</v>
      </c>
      <c r="FO288" s="6">
        <v>0</v>
      </c>
      <c r="FP288" s="6">
        <v>0</v>
      </c>
      <c r="FQ288" s="7">
        <v>0</v>
      </c>
      <c r="FR288" s="6">
        <v>761</v>
      </c>
      <c r="FS288" s="6">
        <v>464</v>
      </c>
      <c r="FT288" s="6">
        <v>623</v>
      </c>
      <c r="FU288" s="6">
        <v>579</v>
      </c>
      <c r="FV288" s="6">
        <v>357</v>
      </c>
      <c r="FW288" s="6">
        <v>308</v>
      </c>
      <c r="FX288" s="6">
        <v>1213</v>
      </c>
      <c r="FY288" s="6">
        <v>272</v>
      </c>
      <c r="FZ288" s="6">
        <v>142</v>
      </c>
      <c r="GA288" s="6">
        <v>198</v>
      </c>
      <c r="GB288" s="6">
        <v>174</v>
      </c>
      <c r="GC288" s="6">
        <v>276</v>
      </c>
      <c r="GD288" s="6">
        <v>300</v>
      </c>
      <c r="GE288" s="6">
        <v>252</v>
      </c>
      <c r="GF288" s="6">
        <v>257</v>
      </c>
      <c r="GG288" s="6">
        <v>264</v>
      </c>
      <c r="GH288" s="6">
        <v>252</v>
      </c>
      <c r="GI288" s="6">
        <v>437</v>
      </c>
      <c r="GJ288" s="6">
        <v>486</v>
      </c>
      <c r="GK288" s="6">
        <v>1401</v>
      </c>
      <c r="GL288" s="7">
        <v>450.8</v>
      </c>
      <c r="GM288" s="6">
        <v>1982</v>
      </c>
      <c r="GN288" s="6">
        <v>1554</v>
      </c>
      <c r="GO288" s="6">
        <v>995</v>
      </c>
      <c r="GP288" s="6">
        <v>1074</v>
      </c>
      <c r="GQ288" s="6">
        <v>1875</v>
      </c>
      <c r="GR288" s="6">
        <v>2424</v>
      </c>
      <c r="GS288" s="6">
        <v>3528</v>
      </c>
      <c r="GT288" s="6">
        <v>2145</v>
      </c>
      <c r="GU288" s="6">
        <v>1738</v>
      </c>
      <c r="GV288" s="6">
        <v>1915</v>
      </c>
      <c r="GW288" s="6">
        <v>3142</v>
      </c>
      <c r="GX288" s="6">
        <v>5458</v>
      </c>
      <c r="GY288" s="6">
        <v>3844</v>
      </c>
      <c r="GZ288" s="6">
        <v>4359</v>
      </c>
      <c r="HA288" s="6">
        <v>0</v>
      </c>
      <c r="HB288" s="6">
        <v>0</v>
      </c>
      <c r="HC288" s="6">
        <v>0</v>
      </c>
      <c r="HD288" s="6">
        <v>0</v>
      </c>
      <c r="HE288" s="6">
        <v>0</v>
      </c>
      <c r="HF288" s="6">
        <v>0</v>
      </c>
      <c r="HG288" s="7">
        <v>1801.65</v>
      </c>
      <c r="HH288" s="6">
        <v>0</v>
      </c>
      <c r="HI288" s="6">
        <v>0</v>
      </c>
      <c r="HJ288" s="6">
        <v>0</v>
      </c>
      <c r="HK288" s="6">
        <v>0</v>
      </c>
      <c r="HL288" s="6">
        <v>0</v>
      </c>
      <c r="HM288" s="6">
        <v>0</v>
      </c>
      <c r="HN288" s="6">
        <v>0</v>
      </c>
      <c r="HO288" s="6">
        <v>0</v>
      </c>
      <c r="HP288" s="6">
        <v>0</v>
      </c>
      <c r="HQ288" s="6">
        <v>0</v>
      </c>
      <c r="HR288" s="6">
        <v>0</v>
      </c>
      <c r="HS288" s="6">
        <v>0</v>
      </c>
      <c r="HT288" s="6">
        <v>0</v>
      </c>
      <c r="HU288" s="6">
        <v>0</v>
      </c>
      <c r="HV288" s="6">
        <v>0</v>
      </c>
      <c r="HW288" s="6">
        <v>0</v>
      </c>
      <c r="HX288" s="6">
        <v>0</v>
      </c>
      <c r="HY288" s="6">
        <v>0</v>
      </c>
      <c r="HZ288" s="6">
        <v>0</v>
      </c>
      <c r="IA288" s="6">
        <v>0</v>
      </c>
      <c r="IB288" s="7">
        <v>0</v>
      </c>
    </row>
    <row r="289" spans="3:236" ht="14">
      <c r="C289" s="5" t="s">
        <v>295</v>
      </c>
      <c r="D289" s="6">
        <v>77537</v>
      </c>
      <c r="E289" s="6">
        <v>72604</v>
      </c>
      <c r="F289" s="6">
        <v>61170</v>
      </c>
      <c r="G289" s="6">
        <v>60608</v>
      </c>
      <c r="H289" s="6">
        <v>59222</v>
      </c>
      <c r="I289" s="6">
        <v>58101</v>
      </c>
      <c r="J289" s="6">
        <v>97498</v>
      </c>
      <c r="K289" s="6">
        <v>102623</v>
      </c>
      <c r="L289" s="19">
        <v>121825</v>
      </c>
      <c r="M289" s="17"/>
      <c r="N289" s="18"/>
      <c r="O289" s="6">
        <v>112868</v>
      </c>
      <c r="P289" s="6">
        <v>116620</v>
      </c>
      <c r="Q289" s="6">
        <v>118688</v>
      </c>
      <c r="R289" s="6">
        <v>105643</v>
      </c>
      <c r="S289" s="6">
        <v>114428</v>
      </c>
      <c r="T289" s="6">
        <v>119444</v>
      </c>
      <c r="U289" s="6">
        <v>115075</v>
      </c>
      <c r="V289" s="6">
        <v>115859</v>
      </c>
      <c r="W289" s="6">
        <v>117825</v>
      </c>
      <c r="X289" s="6">
        <v>124177</v>
      </c>
      <c r="Y289" s="6">
        <v>141803</v>
      </c>
      <c r="Z289" s="7">
        <v>100680.9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  <c r="AI289" s="6">
        <v>0</v>
      </c>
      <c r="AJ289" s="6">
        <v>0</v>
      </c>
      <c r="AK289" s="6">
        <v>0</v>
      </c>
      <c r="AL289" s="6">
        <v>0</v>
      </c>
      <c r="AM289" s="6">
        <v>0</v>
      </c>
      <c r="AN289" s="6">
        <v>0</v>
      </c>
      <c r="AO289" s="6">
        <v>0</v>
      </c>
      <c r="AP289" s="6">
        <v>0</v>
      </c>
      <c r="AQ289" s="6">
        <v>0</v>
      </c>
      <c r="AR289" s="6">
        <v>0</v>
      </c>
      <c r="AS289" s="6">
        <v>0</v>
      </c>
      <c r="AT289" s="6">
        <v>0</v>
      </c>
      <c r="AU289" s="7">
        <v>0</v>
      </c>
      <c r="AV289" s="6">
        <v>78721</v>
      </c>
      <c r="AW289" s="6">
        <v>73880</v>
      </c>
      <c r="AX289" s="6">
        <v>62298</v>
      </c>
      <c r="AY289" s="6">
        <v>62182</v>
      </c>
      <c r="AZ289" s="6">
        <v>60442</v>
      </c>
      <c r="BA289" s="6">
        <v>60017</v>
      </c>
      <c r="BB289" s="6">
        <v>194995</v>
      </c>
      <c r="BC289" s="6">
        <v>205244</v>
      </c>
      <c r="BD289" s="6">
        <v>243652</v>
      </c>
      <c r="BE289" s="6">
        <v>225734</v>
      </c>
      <c r="BF289" s="6">
        <v>233236</v>
      </c>
      <c r="BG289" s="6">
        <v>237372</v>
      </c>
      <c r="BH289" s="6">
        <v>211288</v>
      </c>
      <c r="BI289" s="6">
        <v>228854</v>
      </c>
      <c r="BJ289" s="6">
        <v>238888</v>
      </c>
      <c r="BK289" s="6">
        <v>230149</v>
      </c>
      <c r="BL289" s="6">
        <v>231717</v>
      </c>
      <c r="BM289" s="6">
        <v>235648</v>
      </c>
      <c r="BN289" s="6">
        <v>248356</v>
      </c>
      <c r="BO289" s="6">
        <v>283607</v>
      </c>
      <c r="BP289" s="7">
        <v>182314</v>
      </c>
      <c r="BQ289" s="6">
        <v>0</v>
      </c>
      <c r="BR289" s="6">
        <v>0</v>
      </c>
      <c r="BS289" s="6">
        <v>0</v>
      </c>
      <c r="BT289" s="6">
        <v>0</v>
      </c>
      <c r="BU289" s="6">
        <v>0</v>
      </c>
      <c r="BV289" s="6">
        <v>0</v>
      </c>
      <c r="BW289" s="6">
        <v>0</v>
      </c>
      <c r="BX289" s="6">
        <v>0</v>
      </c>
      <c r="BY289" s="6">
        <v>0</v>
      </c>
      <c r="BZ289" s="6">
        <v>0</v>
      </c>
      <c r="CA289" s="6">
        <v>0</v>
      </c>
      <c r="CB289" s="6">
        <v>0</v>
      </c>
      <c r="CC289" s="6">
        <v>0</v>
      </c>
      <c r="CD289" s="6">
        <v>0</v>
      </c>
      <c r="CE289" s="6">
        <v>0</v>
      </c>
      <c r="CF289" s="6">
        <v>0</v>
      </c>
      <c r="CG289" s="6">
        <v>0</v>
      </c>
      <c r="CH289" s="6">
        <v>0</v>
      </c>
      <c r="CI289" s="6">
        <v>0</v>
      </c>
      <c r="CJ289" s="6">
        <v>0</v>
      </c>
      <c r="CK289" s="7">
        <v>0</v>
      </c>
      <c r="CL289" s="6">
        <v>0</v>
      </c>
      <c r="CM289" s="6">
        <v>0</v>
      </c>
      <c r="CN289" s="6">
        <v>0</v>
      </c>
      <c r="CO289" s="6">
        <v>0</v>
      </c>
      <c r="CP289" s="6">
        <v>0</v>
      </c>
      <c r="CQ289" s="6">
        <v>0</v>
      </c>
      <c r="CR289" s="6">
        <v>0</v>
      </c>
      <c r="CS289" s="6">
        <v>0</v>
      </c>
      <c r="CT289" s="6">
        <v>0</v>
      </c>
      <c r="CU289" s="6">
        <v>0</v>
      </c>
      <c r="CV289" s="6">
        <v>0</v>
      </c>
      <c r="CW289" s="6">
        <v>0</v>
      </c>
      <c r="CX289" s="6">
        <v>0</v>
      </c>
      <c r="CY289" s="6">
        <v>0</v>
      </c>
      <c r="CZ289" s="6">
        <v>0</v>
      </c>
      <c r="DA289" s="6">
        <v>0</v>
      </c>
      <c r="DB289" s="6">
        <v>0</v>
      </c>
      <c r="DC289" s="6">
        <v>0</v>
      </c>
      <c r="DD289" s="6">
        <v>0</v>
      </c>
      <c r="DE289" s="6">
        <v>0</v>
      </c>
      <c r="DF289" s="7">
        <v>0</v>
      </c>
      <c r="DG289" s="6">
        <v>0</v>
      </c>
      <c r="DH289" s="6">
        <v>0</v>
      </c>
      <c r="DI289" s="6">
        <v>0</v>
      </c>
      <c r="DJ289" s="6">
        <v>0</v>
      </c>
      <c r="DK289" s="6">
        <v>0</v>
      </c>
      <c r="DL289" s="6">
        <v>0</v>
      </c>
      <c r="DM289" s="6">
        <v>0</v>
      </c>
      <c r="DN289" s="6">
        <v>0</v>
      </c>
      <c r="DO289" s="6">
        <v>0</v>
      </c>
      <c r="DP289" s="6">
        <v>0</v>
      </c>
      <c r="DQ289" s="6">
        <v>0</v>
      </c>
      <c r="DR289" s="6">
        <v>0</v>
      </c>
      <c r="DS289" s="6">
        <v>0</v>
      </c>
      <c r="DT289" s="6">
        <v>0</v>
      </c>
      <c r="DU289" s="6">
        <v>0</v>
      </c>
      <c r="DV289" s="6">
        <v>0</v>
      </c>
      <c r="DW289" s="6">
        <v>0</v>
      </c>
      <c r="DX289" s="6">
        <v>0</v>
      </c>
      <c r="DY289" s="6">
        <v>0</v>
      </c>
      <c r="DZ289" s="6">
        <v>0</v>
      </c>
      <c r="EA289" s="7">
        <v>0</v>
      </c>
      <c r="EB289" s="6">
        <v>0</v>
      </c>
      <c r="EC289" s="6">
        <v>0</v>
      </c>
      <c r="ED289" s="6">
        <v>0</v>
      </c>
      <c r="EE289" s="6">
        <v>0</v>
      </c>
      <c r="EF289" s="6">
        <v>0</v>
      </c>
      <c r="EG289" s="6">
        <v>0</v>
      </c>
      <c r="EH289" s="6">
        <v>0</v>
      </c>
      <c r="EI289" s="6">
        <v>0</v>
      </c>
      <c r="EJ289" s="6">
        <v>0</v>
      </c>
      <c r="EK289" s="6">
        <v>0</v>
      </c>
      <c r="EL289" s="6">
        <v>0</v>
      </c>
      <c r="EM289" s="6">
        <v>0</v>
      </c>
      <c r="EN289" s="6">
        <v>0</v>
      </c>
      <c r="EO289" s="6">
        <v>0</v>
      </c>
      <c r="EP289" s="6">
        <v>0</v>
      </c>
      <c r="EQ289" s="6">
        <v>0</v>
      </c>
      <c r="ER289" s="6">
        <v>0</v>
      </c>
      <c r="ES289" s="6">
        <v>0</v>
      </c>
      <c r="ET289" s="6">
        <v>0</v>
      </c>
      <c r="EU289" s="6">
        <v>0</v>
      </c>
      <c r="EV289" s="7">
        <v>0</v>
      </c>
      <c r="EW289" s="6">
        <v>0</v>
      </c>
      <c r="EX289" s="6">
        <v>0</v>
      </c>
      <c r="EY289" s="6">
        <v>0</v>
      </c>
      <c r="EZ289" s="6">
        <v>0</v>
      </c>
      <c r="FA289" s="6">
        <v>0</v>
      </c>
      <c r="FB289" s="6">
        <v>0</v>
      </c>
      <c r="FC289" s="6">
        <v>0</v>
      </c>
      <c r="FD289" s="6">
        <v>0</v>
      </c>
      <c r="FE289" s="6">
        <v>0</v>
      </c>
      <c r="FF289" s="6">
        <v>0</v>
      </c>
      <c r="FG289" s="6">
        <v>0</v>
      </c>
      <c r="FH289" s="6">
        <v>0</v>
      </c>
      <c r="FI289" s="6">
        <v>0</v>
      </c>
      <c r="FJ289" s="6">
        <v>0</v>
      </c>
      <c r="FK289" s="6">
        <v>0</v>
      </c>
      <c r="FL289" s="6">
        <v>0</v>
      </c>
      <c r="FM289" s="6">
        <v>0</v>
      </c>
      <c r="FN289" s="6">
        <v>0</v>
      </c>
      <c r="FO289" s="6">
        <v>0</v>
      </c>
      <c r="FP289" s="6">
        <v>0</v>
      </c>
      <c r="FQ289" s="7">
        <v>0</v>
      </c>
      <c r="FR289" s="6">
        <v>0</v>
      </c>
      <c r="FS289" s="6">
        <v>0</v>
      </c>
      <c r="FT289" s="6">
        <v>0</v>
      </c>
      <c r="FU289" s="6">
        <v>0</v>
      </c>
      <c r="FV289" s="6">
        <v>0</v>
      </c>
      <c r="FW289" s="6">
        <v>0</v>
      </c>
      <c r="FX289" s="6">
        <v>0</v>
      </c>
      <c r="FY289" s="6">
        <v>0</v>
      </c>
      <c r="FZ289" s="6">
        <v>0</v>
      </c>
      <c r="GA289" s="6">
        <v>0</v>
      </c>
      <c r="GB289" s="6">
        <v>0</v>
      </c>
      <c r="GC289" s="6">
        <v>0</v>
      </c>
      <c r="GD289" s="6">
        <v>0</v>
      </c>
      <c r="GE289" s="6">
        <v>0</v>
      </c>
      <c r="GF289" s="6">
        <v>0</v>
      </c>
      <c r="GG289" s="6">
        <v>0</v>
      </c>
      <c r="GH289" s="6">
        <v>0</v>
      </c>
      <c r="GI289" s="6">
        <v>0</v>
      </c>
      <c r="GJ289" s="6">
        <v>0</v>
      </c>
      <c r="GK289" s="6">
        <v>0</v>
      </c>
      <c r="GL289" s="7">
        <v>0</v>
      </c>
      <c r="GM289" s="6">
        <v>0</v>
      </c>
      <c r="GN289" s="6">
        <v>0</v>
      </c>
      <c r="GO289" s="6">
        <v>0</v>
      </c>
      <c r="GP289" s="6">
        <v>0</v>
      </c>
      <c r="GQ289" s="6">
        <v>0</v>
      </c>
      <c r="GR289" s="6">
        <v>0</v>
      </c>
      <c r="GS289" s="6">
        <v>0</v>
      </c>
      <c r="GT289" s="6">
        <v>0</v>
      </c>
      <c r="GU289" s="6">
        <v>0</v>
      </c>
      <c r="GV289" s="6">
        <v>0</v>
      </c>
      <c r="GW289" s="6">
        <v>0</v>
      </c>
      <c r="GX289" s="6">
        <v>0</v>
      </c>
      <c r="GY289" s="6">
        <v>0</v>
      </c>
      <c r="GZ289" s="6">
        <v>0</v>
      </c>
      <c r="HA289" s="6">
        <v>0</v>
      </c>
      <c r="HB289" s="6">
        <v>0</v>
      </c>
      <c r="HC289" s="6">
        <v>0</v>
      </c>
      <c r="HD289" s="6">
        <v>0</v>
      </c>
      <c r="HE289" s="6">
        <v>0</v>
      </c>
      <c r="HF289" s="6">
        <v>0</v>
      </c>
      <c r="HG289" s="7">
        <v>0</v>
      </c>
      <c r="HH289" s="6">
        <v>0</v>
      </c>
      <c r="HI289" s="6">
        <v>0</v>
      </c>
      <c r="HJ289" s="6">
        <v>0</v>
      </c>
      <c r="HK289" s="6">
        <v>0</v>
      </c>
      <c r="HL289" s="6">
        <v>0</v>
      </c>
      <c r="HM289" s="6">
        <v>0</v>
      </c>
      <c r="HN289" s="6">
        <v>0</v>
      </c>
      <c r="HO289" s="6">
        <v>0</v>
      </c>
      <c r="HP289" s="6">
        <v>0</v>
      </c>
      <c r="HQ289" s="6">
        <v>0</v>
      </c>
      <c r="HR289" s="6">
        <v>0</v>
      </c>
      <c r="HS289" s="6">
        <v>0</v>
      </c>
      <c r="HT289" s="6">
        <v>0</v>
      </c>
      <c r="HU289" s="6">
        <v>0</v>
      </c>
      <c r="HV289" s="6">
        <v>0</v>
      </c>
      <c r="HW289" s="6">
        <v>0</v>
      </c>
      <c r="HX289" s="6">
        <v>0</v>
      </c>
      <c r="HY289" s="6">
        <v>0</v>
      </c>
      <c r="HZ289" s="6">
        <v>0</v>
      </c>
      <c r="IA289" s="6">
        <v>0</v>
      </c>
      <c r="IB289" s="7">
        <v>0</v>
      </c>
    </row>
    <row r="290" spans="3:236" ht="14">
      <c r="C290" s="5" t="s">
        <v>296</v>
      </c>
      <c r="D290" s="6">
        <v>455120</v>
      </c>
      <c r="E290" s="6">
        <v>442916</v>
      </c>
      <c r="F290" s="6">
        <v>422683</v>
      </c>
      <c r="G290" s="6">
        <v>421312</v>
      </c>
      <c r="H290" s="6">
        <v>429229</v>
      </c>
      <c r="I290" s="6">
        <v>382456</v>
      </c>
      <c r="J290" s="6">
        <v>381854</v>
      </c>
      <c r="K290" s="6">
        <v>476888</v>
      </c>
      <c r="L290" s="19">
        <v>419298</v>
      </c>
      <c r="M290" s="17"/>
      <c r="N290" s="18"/>
      <c r="O290" s="6">
        <v>441521</v>
      </c>
      <c r="P290" s="6">
        <v>398774</v>
      </c>
      <c r="Q290" s="6">
        <v>448215</v>
      </c>
      <c r="R290" s="6">
        <v>499281</v>
      </c>
      <c r="S290" s="6">
        <v>561104</v>
      </c>
      <c r="T290" s="6">
        <v>593587</v>
      </c>
      <c r="U290" s="6">
        <v>575450</v>
      </c>
      <c r="V290" s="6">
        <v>527897</v>
      </c>
      <c r="W290" s="6">
        <v>723178</v>
      </c>
      <c r="X290" s="6">
        <v>777428</v>
      </c>
      <c r="Y290" s="6">
        <v>781190</v>
      </c>
      <c r="Z290" s="7">
        <v>507969.05</v>
      </c>
      <c r="AA290" s="6">
        <v>1850</v>
      </c>
      <c r="AB290" s="6">
        <v>1850</v>
      </c>
      <c r="AC290" s="6">
        <v>1850</v>
      </c>
      <c r="AD290" s="6">
        <v>1850</v>
      </c>
      <c r="AE290" s="6">
        <v>1850</v>
      </c>
      <c r="AF290" s="6">
        <v>1850</v>
      </c>
      <c r="AG290" s="6">
        <v>1850</v>
      </c>
      <c r="AH290" s="6">
        <v>1850</v>
      </c>
      <c r="AI290" s="6">
        <v>1850</v>
      </c>
      <c r="AJ290" s="6">
        <v>1850</v>
      </c>
      <c r="AK290" s="6">
        <v>1850</v>
      </c>
      <c r="AL290" s="6">
        <v>1850</v>
      </c>
      <c r="AM290" s="6">
        <v>1850</v>
      </c>
      <c r="AN290" s="6">
        <v>1850</v>
      </c>
      <c r="AO290" s="6">
        <v>1850</v>
      </c>
      <c r="AP290" s="6">
        <v>1850</v>
      </c>
      <c r="AQ290" s="6">
        <v>1850</v>
      </c>
      <c r="AR290" s="6">
        <v>1850</v>
      </c>
      <c r="AS290" s="6">
        <v>1850</v>
      </c>
      <c r="AT290" s="6">
        <v>1850</v>
      </c>
      <c r="AU290" s="7">
        <v>1850</v>
      </c>
      <c r="AV290" s="6">
        <v>2365286</v>
      </c>
      <c r="AW290" s="6">
        <v>2320556</v>
      </c>
      <c r="AX290" s="6">
        <v>2241316</v>
      </c>
      <c r="AY290" s="6">
        <v>2233348</v>
      </c>
      <c r="AZ290" s="6">
        <v>2306036</v>
      </c>
      <c r="BA290" s="6">
        <v>2018665</v>
      </c>
      <c r="BB290" s="6">
        <v>2013510</v>
      </c>
      <c r="BC290" s="6">
        <v>2401694</v>
      </c>
      <c r="BD290" s="6">
        <v>2149802</v>
      </c>
      <c r="BE290" s="6">
        <v>2329734</v>
      </c>
      <c r="BF290" s="6">
        <v>2100813</v>
      </c>
      <c r="BG290" s="6">
        <v>2304358</v>
      </c>
      <c r="BH290" s="6">
        <v>2516513</v>
      </c>
      <c r="BI290" s="6">
        <v>2855949</v>
      </c>
      <c r="BJ290" s="6">
        <v>2983474</v>
      </c>
      <c r="BK290" s="6">
        <v>2903490</v>
      </c>
      <c r="BL290" s="6">
        <v>2752517</v>
      </c>
      <c r="BM290" s="6">
        <v>3626501</v>
      </c>
      <c r="BN290" s="6">
        <v>3892200</v>
      </c>
      <c r="BO290" s="6">
        <v>3994428</v>
      </c>
      <c r="BP290" s="7">
        <v>2615509.5</v>
      </c>
      <c r="BQ290" s="6">
        <v>556</v>
      </c>
      <c r="BR290" s="6">
        <v>556</v>
      </c>
      <c r="BS290" s="6">
        <v>556</v>
      </c>
      <c r="BT290" s="6">
        <v>556</v>
      </c>
      <c r="BU290" s="6">
        <v>556</v>
      </c>
      <c r="BV290" s="6">
        <v>556</v>
      </c>
      <c r="BW290" s="6">
        <v>556</v>
      </c>
      <c r="BX290" s="6">
        <v>556</v>
      </c>
      <c r="BY290" s="6">
        <v>556</v>
      </c>
      <c r="BZ290" s="6">
        <v>556</v>
      </c>
      <c r="CA290" s="6">
        <v>556</v>
      </c>
      <c r="CB290" s="6">
        <v>556</v>
      </c>
      <c r="CC290" s="6">
        <v>556</v>
      </c>
      <c r="CD290" s="6">
        <v>556</v>
      </c>
      <c r="CE290" s="6">
        <v>554</v>
      </c>
      <c r="CF290" s="6">
        <v>554</v>
      </c>
      <c r="CG290" s="6">
        <v>554</v>
      </c>
      <c r="CH290" s="6">
        <v>554</v>
      </c>
      <c r="CI290" s="6">
        <v>554</v>
      </c>
      <c r="CJ290" s="6">
        <v>554</v>
      </c>
      <c r="CK290" s="7">
        <v>555.4</v>
      </c>
      <c r="CL290" s="6">
        <v>0</v>
      </c>
      <c r="CM290" s="6">
        <v>0</v>
      </c>
      <c r="CN290" s="6">
        <v>0</v>
      </c>
      <c r="CO290" s="6">
        <v>0</v>
      </c>
      <c r="CP290" s="6">
        <v>0</v>
      </c>
      <c r="CQ290" s="6">
        <v>0</v>
      </c>
      <c r="CR290" s="6">
        <v>0</v>
      </c>
      <c r="CS290" s="6">
        <v>0</v>
      </c>
      <c r="CT290" s="6">
        <v>0</v>
      </c>
      <c r="CU290" s="6">
        <v>0</v>
      </c>
      <c r="CV290" s="6">
        <v>0</v>
      </c>
      <c r="CW290" s="6">
        <v>0</v>
      </c>
      <c r="CX290" s="6">
        <v>0</v>
      </c>
      <c r="CY290" s="6">
        <v>0</v>
      </c>
      <c r="CZ290" s="6">
        <v>0</v>
      </c>
      <c r="DA290" s="6">
        <v>0</v>
      </c>
      <c r="DB290" s="6">
        <v>0</v>
      </c>
      <c r="DC290" s="6">
        <v>0</v>
      </c>
      <c r="DD290" s="6">
        <v>0</v>
      </c>
      <c r="DE290" s="6">
        <v>0</v>
      </c>
      <c r="DF290" s="7">
        <v>0</v>
      </c>
      <c r="DG290" s="6">
        <v>0</v>
      </c>
      <c r="DH290" s="6">
        <v>0</v>
      </c>
      <c r="DI290" s="6">
        <v>0</v>
      </c>
      <c r="DJ290" s="6">
        <v>0</v>
      </c>
      <c r="DK290" s="6">
        <v>0</v>
      </c>
      <c r="DL290" s="6">
        <v>0</v>
      </c>
      <c r="DM290" s="6">
        <v>0</v>
      </c>
      <c r="DN290" s="6">
        <v>0</v>
      </c>
      <c r="DO290" s="6">
        <v>0</v>
      </c>
      <c r="DP290" s="6">
        <v>0</v>
      </c>
      <c r="DQ290" s="6">
        <v>0</v>
      </c>
      <c r="DR290" s="6">
        <v>0</v>
      </c>
      <c r="DS290" s="6">
        <v>0</v>
      </c>
      <c r="DT290" s="6">
        <v>0</v>
      </c>
      <c r="DU290" s="6">
        <v>0</v>
      </c>
      <c r="DV290" s="6">
        <v>0</v>
      </c>
      <c r="DW290" s="6">
        <v>0</v>
      </c>
      <c r="DX290" s="6">
        <v>0</v>
      </c>
      <c r="DY290" s="6">
        <v>0</v>
      </c>
      <c r="DZ290" s="6">
        <v>0</v>
      </c>
      <c r="EA290" s="7">
        <v>0</v>
      </c>
      <c r="EB290" s="6">
        <v>13053</v>
      </c>
      <c r="EC290" s="6">
        <v>13088</v>
      </c>
      <c r="ED290" s="6">
        <v>13121</v>
      </c>
      <c r="EE290" s="6">
        <v>13240</v>
      </c>
      <c r="EF290" s="6">
        <v>12865</v>
      </c>
      <c r="EG290" s="6">
        <v>10737</v>
      </c>
      <c r="EH290" s="6">
        <v>11512</v>
      </c>
      <c r="EI290" s="6">
        <v>12274</v>
      </c>
      <c r="EJ290" s="6">
        <v>10569</v>
      </c>
      <c r="EK290" s="6">
        <v>12483</v>
      </c>
      <c r="EL290" s="6">
        <v>11570</v>
      </c>
      <c r="EM290" s="6">
        <v>11738</v>
      </c>
      <c r="EN290" s="6">
        <v>11027</v>
      </c>
      <c r="EO290" s="6">
        <v>13310</v>
      </c>
      <c r="EP290" s="6">
        <v>13816</v>
      </c>
      <c r="EQ290" s="6">
        <v>12696</v>
      </c>
      <c r="ER290" s="6">
        <v>13220</v>
      </c>
      <c r="ES290" s="6">
        <v>16012</v>
      </c>
      <c r="ET290" s="6">
        <v>16825</v>
      </c>
      <c r="EU290" s="6">
        <v>16669</v>
      </c>
      <c r="EV290" s="7">
        <v>12991.25</v>
      </c>
      <c r="EW290" s="6">
        <v>3968</v>
      </c>
      <c r="EX290" s="6">
        <v>4233</v>
      </c>
      <c r="EY290" s="6">
        <v>3618</v>
      </c>
      <c r="EZ290" s="6">
        <v>3437</v>
      </c>
      <c r="FA290" s="6">
        <v>3912</v>
      </c>
      <c r="FB290" s="6">
        <v>3517</v>
      </c>
      <c r="FC290" s="6">
        <v>3564</v>
      </c>
      <c r="FD290" s="6">
        <v>3682</v>
      </c>
      <c r="FE290" s="6">
        <v>3288</v>
      </c>
      <c r="FF290" s="6">
        <v>3776</v>
      </c>
      <c r="FG290" s="6">
        <v>2740</v>
      </c>
      <c r="FH290" s="6">
        <v>2991</v>
      </c>
      <c r="FI290" s="6">
        <v>3103</v>
      </c>
      <c r="FJ290" s="6">
        <v>5007</v>
      </c>
      <c r="FK290" s="6">
        <v>5174</v>
      </c>
      <c r="FL290" s="6">
        <v>5021</v>
      </c>
      <c r="FM290" s="6">
        <v>4685</v>
      </c>
      <c r="FN290" s="6">
        <v>5074</v>
      </c>
      <c r="FO290" s="6">
        <v>5626</v>
      </c>
      <c r="FP290" s="6">
        <v>6217</v>
      </c>
      <c r="FQ290" s="7">
        <v>4131.6499999999996</v>
      </c>
      <c r="FR290" s="6">
        <v>13246</v>
      </c>
      <c r="FS290" s="6">
        <v>13173</v>
      </c>
      <c r="FT290" s="6">
        <v>13849</v>
      </c>
      <c r="FU290" s="6">
        <v>13773</v>
      </c>
      <c r="FV290" s="6">
        <v>15952</v>
      </c>
      <c r="FW290" s="6">
        <v>12904</v>
      </c>
      <c r="FX290" s="6">
        <v>11929</v>
      </c>
      <c r="FY290" s="6">
        <v>11497</v>
      </c>
      <c r="FZ290" s="6">
        <v>12399</v>
      </c>
      <c r="GA290" s="6">
        <v>15055</v>
      </c>
      <c r="GB290" s="6">
        <v>13786</v>
      </c>
      <c r="GC290" s="6">
        <v>13688</v>
      </c>
      <c r="GD290" s="6">
        <v>14725</v>
      </c>
      <c r="GE290" s="6">
        <v>15657</v>
      </c>
      <c r="GF290" s="6">
        <v>14850</v>
      </c>
      <c r="GG290" s="6">
        <v>15710</v>
      </c>
      <c r="GH290" s="6">
        <v>17702</v>
      </c>
      <c r="GI290" s="6">
        <v>19680</v>
      </c>
      <c r="GJ290" s="6">
        <v>21020</v>
      </c>
      <c r="GK290" s="6">
        <v>25429</v>
      </c>
      <c r="GL290" s="7">
        <v>15301.2</v>
      </c>
      <c r="GM290" s="6">
        <v>0</v>
      </c>
      <c r="GN290" s="6">
        <v>0</v>
      </c>
      <c r="GO290" s="6">
        <v>0</v>
      </c>
      <c r="GP290" s="6">
        <v>0</v>
      </c>
      <c r="GQ290" s="6">
        <v>0</v>
      </c>
      <c r="GR290" s="6">
        <v>0</v>
      </c>
      <c r="GS290" s="6">
        <v>0</v>
      </c>
      <c r="GT290" s="6">
        <v>0</v>
      </c>
      <c r="GU290" s="6">
        <v>0</v>
      </c>
      <c r="GV290" s="6">
        <v>0</v>
      </c>
      <c r="GW290" s="6">
        <v>0</v>
      </c>
      <c r="GX290" s="6">
        <v>0</v>
      </c>
      <c r="GY290" s="6">
        <v>0</v>
      </c>
      <c r="GZ290" s="6">
        <v>0</v>
      </c>
      <c r="HA290" s="6">
        <v>0</v>
      </c>
      <c r="HB290" s="6">
        <v>0</v>
      </c>
      <c r="HC290" s="6">
        <v>0</v>
      </c>
      <c r="HD290" s="6">
        <v>0</v>
      </c>
      <c r="HE290" s="6">
        <v>0</v>
      </c>
      <c r="HF290" s="6">
        <v>0</v>
      </c>
      <c r="HG290" s="7">
        <v>0</v>
      </c>
      <c r="HH290" s="6">
        <v>0</v>
      </c>
      <c r="HI290" s="6">
        <v>0</v>
      </c>
      <c r="HJ290" s="6">
        <v>0</v>
      </c>
      <c r="HK290" s="6">
        <v>0</v>
      </c>
      <c r="HL290" s="6">
        <v>0</v>
      </c>
      <c r="HM290" s="6">
        <v>0</v>
      </c>
      <c r="HN290" s="6">
        <v>0</v>
      </c>
      <c r="HO290" s="6">
        <v>0</v>
      </c>
      <c r="HP290" s="6">
        <v>0</v>
      </c>
      <c r="HQ290" s="6">
        <v>0</v>
      </c>
      <c r="HR290" s="6">
        <v>0</v>
      </c>
      <c r="HS290" s="6">
        <v>0</v>
      </c>
      <c r="HT290" s="6">
        <v>0</v>
      </c>
      <c r="HU290" s="6">
        <v>0</v>
      </c>
      <c r="HV290" s="6">
        <v>0</v>
      </c>
      <c r="HW290" s="6">
        <v>0</v>
      </c>
      <c r="HX290" s="6">
        <v>0</v>
      </c>
      <c r="HY290" s="6">
        <v>0</v>
      </c>
      <c r="HZ290" s="6">
        <v>0</v>
      </c>
      <c r="IA290" s="6">
        <v>0</v>
      </c>
      <c r="IB290" s="7">
        <v>0</v>
      </c>
    </row>
    <row r="291" spans="3:236" ht="14">
      <c r="C291" s="5" t="s">
        <v>297</v>
      </c>
      <c r="D291" s="6">
        <v>94639</v>
      </c>
      <c r="E291" s="6">
        <v>164854</v>
      </c>
      <c r="F291" s="6">
        <v>162110</v>
      </c>
      <c r="G291" s="6">
        <v>178243</v>
      </c>
      <c r="H291" s="6">
        <v>162266</v>
      </c>
      <c r="I291" s="6">
        <v>162791</v>
      </c>
      <c r="J291" s="6">
        <v>157397</v>
      </c>
      <c r="K291" s="6">
        <v>170994</v>
      </c>
      <c r="L291" s="19">
        <v>158824</v>
      </c>
      <c r="M291" s="17"/>
      <c r="N291" s="18"/>
      <c r="O291" s="6">
        <v>161019</v>
      </c>
      <c r="P291" s="6">
        <v>166988</v>
      </c>
      <c r="Q291" s="6">
        <v>171112</v>
      </c>
      <c r="R291" s="6">
        <v>246575</v>
      </c>
      <c r="S291" s="6">
        <v>393219</v>
      </c>
      <c r="T291" s="6">
        <v>224476</v>
      </c>
      <c r="U291" s="6">
        <v>237677</v>
      </c>
      <c r="V291" s="6">
        <v>196635</v>
      </c>
      <c r="W291" s="6">
        <v>206533</v>
      </c>
      <c r="X291" s="6">
        <v>215555</v>
      </c>
      <c r="Y291" s="6">
        <v>233334</v>
      </c>
      <c r="Z291" s="7">
        <v>193262.05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0</v>
      </c>
      <c r="AJ291" s="6">
        <v>0</v>
      </c>
      <c r="AK291" s="6">
        <v>0</v>
      </c>
      <c r="AL291" s="6">
        <v>0</v>
      </c>
      <c r="AM291" s="6">
        <v>0</v>
      </c>
      <c r="AN291" s="6">
        <v>0</v>
      </c>
      <c r="AO291" s="6">
        <v>0</v>
      </c>
      <c r="AP291" s="6">
        <v>0</v>
      </c>
      <c r="AQ291" s="6">
        <v>0</v>
      </c>
      <c r="AR291" s="6">
        <v>0</v>
      </c>
      <c r="AS291" s="6">
        <v>0</v>
      </c>
      <c r="AT291" s="6">
        <v>0</v>
      </c>
      <c r="AU291" s="7">
        <v>0</v>
      </c>
      <c r="AV291" s="6">
        <v>343899</v>
      </c>
      <c r="AW291" s="6">
        <v>599475</v>
      </c>
      <c r="AX291" s="6">
        <v>590989</v>
      </c>
      <c r="AY291" s="6">
        <v>646320</v>
      </c>
      <c r="AZ291" s="6">
        <v>591078</v>
      </c>
      <c r="BA291" s="6">
        <v>594462</v>
      </c>
      <c r="BB291" s="6">
        <v>572182</v>
      </c>
      <c r="BC291" s="6">
        <v>624029</v>
      </c>
      <c r="BD291" s="6">
        <v>871836</v>
      </c>
      <c r="BE291" s="6">
        <v>963379</v>
      </c>
      <c r="BF291" s="6">
        <v>1041039</v>
      </c>
      <c r="BG291" s="6">
        <v>826292</v>
      </c>
      <c r="BH291" s="6">
        <v>1115009</v>
      </c>
      <c r="BI291" s="6">
        <v>1405009</v>
      </c>
      <c r="BJ291" s="6">
        <v>814293</v>
      </c>
      <c r="BK291" s="6">
        <v>867601</v>
      </c>
      <c r="BL291" s="6">
        <v>708574</v>
      </c>
      <c r="BM291" s="6">
        <v>739017</v>
      </c>
      <c r="BN291" s="6">
        <v>771393</v>
      </c>
      <c r="BO291" s="6">
        <v>836253</v>
      </c>
      <c r="BP291" s="7">
        <v>776106.45</v>
      </c>
      <c r="BQ291" s="6">
        <v>0</v>
      </c>
      <c r="BR291" s="6">
        <v>0</v>
      </c>
      <c r="BS291" s="6">
        <v>0</v>
      </c>
      <c r="BT291" s="6">
        <v>0</v>
      </c>
      <c r="BU291" s="6">
        <v>0</v>
      </c>
      <c r="BV291" s="6">
        <v>0</v>
      </c>
      <c r="BW291" s="6">
        <v>0</v>
      </c>
      <c r="BX291" s="6">
        <v>0</v>
      </c>
      <c r="BY291" s="6">
        <v>0</v>
      </c>
      <c r="BZ291" s="6">
        <v>0</v>
      </c>
      <c r="CA291" s="6">
        <v>0</v>
      </c>
      <c r="CB291" s="6">
        <v>0</v>
      </c>
      <c r="CC291" s="6">
        <v>0</v>
      </c>
      <c r="CD291" s="6">
        <v>0</v>
      </c>
      <c r="CE291" s="6">
        <v>0</v>
      </c>
      <c r="CF291" s="6">
        <v>0</v>
      </c>
      <c r="CG291" s="6">
        <v>0</v>
      </c>
      <c r="CH291" s="6">
        <v>0</v>
      </c>
      <c r="CI291" s="6">
        <v>0</v>
      </c>
      <c r="CJ291" s="6">
        <v>0</v>
      </c>
      <c r="CK291" s="7">
        <v>0</v>
      </c>
      <c r="CL291" s="6">
        <v>0</v>
      </c>
      <c r="CM291" s="6">
        <v>0</v>
      </c>
      <c r="CN291" s="6">
        <v>0</v>
      </c>
      <c r="CO291" s="6">
        <v>0</v>
      </c>
      <c r="CP291" s="6">
        <v>0</v>
      </c>
      <c r="CQ291" s="6">
        <v>0</v>
      </c>
      <c r="CR291" s="6">
        <v>0</v>
      </c>
      <c r="CS291" s="6">
        <v>0</v>
      </c>
      <c r="CT291" s="6">
        <v>0</v>
      </c>
      <c r="CU291" s="6">
        <v>0</v>
      </c>
      <c r="CV291" s="6">
        <v>0</v>
      </c>
      <c r="CW291" s="6">
        <v>0</v>
      </c>
      <c r="CX291" s="6">
        <v>0</v>
      </c>
      <c r="CY291" s="6">
        <v>0</v>
      </c>
      <c r="CZ291" s="6">
        <v>0</v>
      </c>
      <c r="DA291" s="6">
        <v>0</v>
      </c>
      <c r="DB291" s="6">
        <v>0</v>
      </c>
      <c r="DC291" s="6">
        <v>0</v>
      </c>
      <c r="DD291" s="6">
        <v>0</v>
      </c>
      <c r="DE291" s="6">
        <v>0</v>
      </c>
      <c r="DF291" s="7">
        <v>0</v>
      </c>
      <c r="DG291" s="6">
        <v>0</v>
      </c>
      <c r="DH291" s="6">
        <v>0</v>
      </c>
      <c r="DI291" s="6">
        <v>0</v>
      </c>
      <c r="DJ291" s="6">
        <v>0</v>
      </c>
      <c r="DK291" s="6">
        <v>0</v>
      </c>
      <c r="DL291" s="6">
        <v>0</v>
      </c>
      <c r="DM291" s="6">
        <v>0</v>
      </c>
      <c r="DN291" s="6">
        <v>0</v>
      </c>
      <c r="DO291" s="6">
        <v>343</v>
      </c>
      <c r="DP291" s="6">
        <v>0</v>
      </c>
      <c r="DQ291" s="6">
        <v>0</v>
      </c>
      <c r="DR291" s="6">
        <v>9524</v>
      </c>
      <c r="DS291" s="6">
        <v>10360</v>
      </c>
      <c r="DT291" s="6">
        <v>0</v>
      </c>
      <c r="DU291" s="6">
        <v>0</v>
      </c>
      <c r="DV291" s="6">
        <v>0</v>
      </c>
      <c r="DW291" s="6">
        <v>0</v>
      </c>
      <c r="DX291" s="6">
        <v>0</v>
      </c>
      <c r="DY291" s="6">
        <v>0</v>
      </c>
      <c r="DZ291" s="6">
        <v>0</v>
      </c>
      <c r="EA291" s="7">
        <v>1011.35</v>
      </c>
      <c r="EB291" s="6">
        <v>102</v>
      </c>
      <c r="EC291" s="6">
        <v>0</v>
      </c>
      <c r="ED291" s="6">
        <v>0</v>
      </c>
      <c r="EE291" s="6">
        <v>0</v>
      </c>
      <c r="EF291" s="6">
        <v>0</v>
      </c>
      <c r="EG291" s="6">
        <v>0</v>
      </c>
      <c r="EH291" s="6">
        <v>0</v>
      </c>
      <c r="EI291" s="6">
        <v>0</v>
      </c>
      <c r="EJ291" s="6">
        <v>10459</v>
      </c>
      <c r="EK291" s="6">
        <v>14256</v>
      </c>
      <c r="EL291" s="6">
        <v>17115</v>
      </c>
      <c r="EM291" s="6">
        <v>0</v>
      </c>
      <c r="EN291" s="6">
        <v>0</v>
      </c>
      <c r="EO291" s="6">
        <v>0</v>
      </c>
      <c r="EP291" s="6">
        <v>0</v>
      </c>
      <c r="EQ291" s="6">
        <v>0</v>
      </c>
      <c r="ER291" s="6">
        <v>0</v>
      </c>
      <c r="ES291" s="6">
        <v>0</v>
      </c>
      <c r="ET291" s="6">
        <v>0</v>
      </c>
      <c r="EU291" s="6">
        <v>0</v>
      </c>
      <c r="EV291" s="7">
        <v>2096.6</v>
      </c>
      <c r="EW291" s="6">
        <v>24</v>
      </c>
      <c r="EX291" s="6">
        <v>0</v>
      </c>
      <c r="EY291" s="6">
        <v>0</v>
      </c>
      <c r="EZ291" s="6">
        <v>0</v>
      </c>
      <c r="FA291" s="6">
        <v>0</v>
      </c>
      <c r="FB291" s="6">
        <v>0</v>
      </c>
      <c r="FC291" s="6">
        <v>0</v>
      </c>
      <c r="FD291" s="6">
        <v>0</v>
      </c>
      <c r="FE291" s="6">
        <v>3174</v>
      </c>
      <c r="FF291" s="6">
        <v>3314</v>
      </c>
      <c r="FG291" s="6">
        <v>3094</v>
      </c>
      <c r="FH291" s="6">
        <v>0</v>
      </c>
      <c r="FI291" s="6">
        <v>0</v>
      </c>
      <c r="FJ291" s="6">
        <v>0</v>
      </c>
      <c r="FK291" s="6">
        <v>0</v>
      </c>
      <c r="FL291" s="6">
        <v>0</v>
      </c>
      <c r="FM291" s="6">
        <v>0</v>
      </c>
      <c r="FN291" s="6">
        <v>0</v>
      </c>
      <c r="FO291" s="6">
        <v>0</v>
      </c>
      <c r="FP291" s="6">
        <v>0</v>
      </c>
      <c r="FQ291" s="7">
        <v>480.3</v>
      </c>
      <c r="FR291" s="6">
        <v>0</v>
      </c>
      <c r="FS291" s="6">
        <v>0</v>
      </c>
      <c r="FT291" s="6">
        <v>0</v>
      </c>
      <c r="FU291" s="6">
        <v>0</v>
      </c>
      <c r="FV291" s="6">
        <v>0</v>
      </c>
      <c r="FW291" s="6">
        <v>0</v>
      </c>
      <c r="FX291" s="6">
        <v>0</v>
      </c>
      <c r="FY291" s="6">
        <v>0</v>
      </c>
      <c r="FZ291" s="6">
        <v>0</v>
      </c>
      <c r="GA291" s="6">
        <v>0</v>
      </c>
      <c r="GB291" s="6">
        <v>0</v>
      </c>
      <c r="GC291" s="6">
        <v>0</v>
      </c>
      <c r="GD291" s="6">
        <v>0</v>
      </c>
      <c r="GE291" s="6">
        <v>0</v>
      </c>
      <c r="GF291" s="6">
        <v>0</v>
      </c>
      <c r="GG291" s="6">
        <v>0</v>
      </c>
      <c r="GH291" s="6">
        <v>0</v>
      </c>
      <c r="GI291" s="6">
        <v>0</v>
      </c>
      <c r="GJ291" s="6">
        <v>0</v>
      </c>
      <c r="GK291" s="6">
        <v>0</v>
      </c>
      <c r="GL291" s="7">
        <v>0</v>
      </c>
      <c r="GM291" s="6">
        <v>0</v>
      </c>
      <c r="GN291" s="6">
        <v>0</v>
      </c>
      <c r="GO291" s="6">
        <v>0</v>
      </c>
      <c r="GP291" s="6">
        <v>0</v>
      </c>
      <c r="GQ291" s="6">
        <v>0</v>
      </c>
      <c r="GR291" s="6">
        <v>0</v>
      </c>
      <c r="GS291" s="6">
        <v>0</v>
      </c>
      <c r="GT291" s="6">
        <v>0</v>
      </c>
      <c r="GU291" s="6">
        <v>0</v>
      </c>
      <c r="GV291" s="6">
        <v>0</v>
      </c>
      <c r="GW291" s="6">
        <v>0</v>
      </c>
      <c r="GX291" s="6">
        <v>0</v>
      </c>
      <c r="GY291" s="6">
        <v>0</v>
      </c>
      <c r="GZ291" s="6">
        <v>0</v>
      </c>
      <c r="HA291" s="6">
        <v>0</v>
      </c>
      <c r="HB291" s="6">
        <v>0</v>
      </c>
      <c r="HC291" s="6">
        <v>0</v>
      </c>
      <c r="HD291" s="6">
        <v>0</v>
      </c>
      <c r="HE291" s="6">
        <v>0</v>
      </c>
      <c r="HF291" s="6">
        <v>0</v>
      </c>
      <c r="HG291" s="7">
        <v>0</v>
      </c>
      <c r="HH291" s="6">
        <v>0</v>
      </c>
      <c r="HI291" s="6">
        <v>0</v>
      </c>
      <c r="HJ291" s="6">
        <v>0</v>
      </c>
      <c r="HK291" s="6">
        <v>0</v>
      </c>
      <c r="HL291" s="6">
        <v>0</v>
      </c>
      <c r="HM291" s="6">
        <v>0</v>
      </c>
      <c r="HN291" s="6">
        <v>0</v>
      </c>
      <c r="HO291" s="6">
        <v>0</v>
      </c>
      <c r="HP291" s="6">
        <v>0</v>
      </c>
      <c r="HQ291" s="6">
        <v>0</v>
      </c>
      <c r="HR291" s="6">
        <v>0</v>
      </c>
      <c r="HS291" s="6">
        <v>0</v>
      </c>
      <c r="HT291" s="6">
        <v>0</v>
      </c>
      <c r="HU291" s="6">
        <v>0</v>
      </c>
      <c r="HV291" s="6">
        <v>0</v>
      </c>
      <c r="HW291" s="6">
        <v>0</v>
      </c>
      <c r="HX291" s="6">
        <v>0</v>
      </c>
      <c r="HY291" s="6">
        <v>0</v>
      </c>
      <c r="HZ291" s="6">
        <v>0</v>
      </c>
      <c r="IA291" s="6">
        <v>0</v>
      </c>
      <c r="IB291" s="7">
        <v>0</v>
      </c>
    </row>
    <row r="292" spans="3:236" ht="14">
      <c r="C292" s="5" t="s">
        <v>298</v>
      </c>
      <c r="D292" s="6">
        <v>62986</v>
      </c>
      <c r="E292" s="6">
        <v>64735</v>
      </c>
      <c r="F292" s="6">
        <v>51993</v>
      </c>
      <c r="G292" s="6">
        <v>50783</v>
      </c>
      <c r="H292" s="6">
        <v>54734</v>
      </c>
      <c r="I292" s="6">
        <v>56341</v>
      </c>
      <c r="J292" s="6">
        <v>57569</v>
      </c>
      <c r="K292" s="6">
        <v>54704</v>
      </c>
      <c r="L292" s="19">
        <v>50923</v>
      </c>
      <c r="M292" s="17"/>
      <c r="N292" s="18"/>
      <c r="O292" s="6">
        <v>46574</v>
      </c>
      <c r="P292" s="6">
        <v>47418</v>
      </c>
      <c r="Q292" s="6">
        <v>49433</v>
      </c>
      <c r="R292" s="6">
        <v>59952</v>
      </c>
      <c r="S292" s="6">
        <v>57360</v>
      </c>
      <c r="T292" s="6">
        <v>54692</v>
      </c>
      <c r="U292" s="6">
        <v>51118</v>
      </c>
      <c r="V292" s="6">
        <v>56484</v>
      </c>
      <c r="W292" s="6">
        <v>54619</v>
      </c>
      <c r="X292" s="6">
        <v>46710</v>
      </c>
      <c r="Y292" s="6">
        <v>29065</v>
      </c>
      <c r="Z292" s="7">
        <v>52909.65</v>
      </c>
      <c r="AA292" s="6">
        <v>1800</v>
      </c>
      <c r="AB292" s="6">
        <v>1800</v>
      </c>
      <c r="AC292" s="6">
        <v>1800</v>
      </c>
      <c r="AD292" s="6">
        <v>1800</v>
      </c>
      <c r="AE292" s="6">
        <v>412</v>
      </c>
      <c r="AF292" s="6">
        <v>404</v>
      </c>
      <c r="AG292" s="6">
        <v>404</v>
      </c>
      <c r="AH292" s="6">
        <v>404</v>
      </c>
      <c r="AI292" s="6">
        <v>404</v>
      </c>
      <c r="AJ292" s="6">
        <v>404</v>
      </c>
      <c r="AK292" s="6">
        <v>404</v>
      </c>
      <c r="AL292" s="6">
        <v>404</v>
      </c>
      <c r="AM292" s="6">
        <v>404</v>
      </c>
      <c r="AN292" s="6">
        <v>404</v>
      </c>
      <c r="AO292" s="6">
        <v>404</v>
      </c>
      <c r="AP292" s="6">
        <v>404</v>
      </c>
      <c r="AQ292" s="6">
        <v>404</v>
      </c>
      <c r="AR292" s="6">
        <v>404</v>
      </c>
      <c r="AS292" s="6">
        <v>404</v>
      </c>
      <c r="AT292" s="6">
        <v>404</v>
      </c>
      <c r="AU292" s="7">
        <v>683.6</v>
      </c>
      <c r="AV292" s="6">
        <v>62986</v>
      </c>
      <c r="AW292" s="6">
        <v>64735</v>
      </c>
      <c r="AX292" s="6">
        <v>51993</v>
      </c>
      <c r="AY292" s="6">
        <v>50783</v>
      </c>
      <c r="AZ292" s="6">
        <v>54734</v>
      </c>
      <c r="BA292" s="6">
        <v>56341</v>
      </c>
      <c r="BB292" s="6">
        <v>57569</v>
      </c>
      <c r="BC292" s="6">
        <v>54704</v>
      </c>
      <c r="BD292" s="6">
        <v>50923</v>
      </c>
      <c r="BE292" s="6">
        <v>46574</v>
      </c>
      <c r="BF292" s="6">
        <v>47418</v>
      </c>
      <c r="BG292" s="6">
        <v>49433</v>
      </c>
      <c r="BH292" s="6">
        <v>59952</v>
      </c>
      <c r="BI292" s="6">
        <v>57360</v>
      </c>
      <c r="BJ292" s="6">
        <v>54692</v>
      </c>
      <c r="BK292" s="6">
        <v>51118</v>
      </c>
      <c r="BL292" s="6">
        <v>56484</v>
      </c>
      <c r="BM292" s="6">
        <v>54619</v>
      </c>
      <c r="BN292" s="6">
        <v>46710</v>
      </c>
      <c r="BO292" s="6">
        <v>43597</v>
      </c>
      <c r="BP292" s="7">
        <v>53636.25</v>
      </c>
      <c r="BQ292" s="6">
        <v>900</v>
      </c>
      <c r="BR292" s="6">
        <v>900</v>
      </c>
      <c r="BS292" s="6">
        <v>900</v>
      </c>
      <c r="BT292" s="6">
        <v>900</v>
      </c>
      <c r="BU292" s="6">
        <v>900</v>
      </c>
      <c r="BV292" s="6">
        <v>900</v>
      </c>
      <c r="BW292" s="6">
        <v>900</v>
      </c>
      <c r="BX292" s="6">
        <v>900</v>
      </c>
      <c r="BY292" s="6">
        <v>900</v>
      </c>
      <c r="BZ292" s="6">
        <v>900</v>
      </c>
      <c r="CA292" s="6">
        <v>900</v>
      </c>
      <c r="CB292" s="6">
        <v>900</v>
      </c>
      <c r="CC292" s="6">
        <v>900</v>
      </c>
      <c r="CD292" s="6">
        <v>900</v>
      </c>
      <c r="CE292" s="6">
        <v>900</v>
      </c>
      <c r="CF292" s="6">
        <v>900</v>
      </c>
      <c r="CG292" s="6">
        <v>900</v>
      </c>
      <c r="CH292" s="6">
        <v>900</v>
      </c>
      <c r="CI292" s="6">
        <v>900</v>
      </c>
      <c r="CJ292" s="6">
        <v>900</v>
      </c>
      <c r="CK292" s="7">
        <v>900</v>
      </c>
      <c r="CL292" s="6">
        <v>0</v>
      </c>
      <c r="CM292" s="6">
        <v>0</v>
      </c>
      <c r="CN292" s="6">
        <v>0</v>
      </c>
      <c r="CO292" s="6">
        <v>0</v>
      </c>
      <c r="CP292" s="6">
        <v>0</v>
      </c>
      <c r="CQ292" s="6">
        <v>0</v>
      </c>
      <c r="CR292" s="6">
        <v>0</v>
      </c>
      <c r="CS292" s="6">
        <v>0</v>
      </c>
      <c r="CT292" s="6">
        <v>0</v>
      </c>
      <c r="CU292" s="6">
        <v>0</v>
      </c>
      <c r="CV292" s="6">
        <v>0</v>
      </c>
      <c r="CW292" s="6">
        <v>0</v>
      </c>
      <c r="CX292" s="6">
        <v>0</v>
      </c>
      <c r="CY292" s="6">
        <v>0</v>
      </c>
      <c r="CZ292" s="6">
        <v>0</v>
      </c>
      <c r="DA292" s="6">
        <v>0</v>
      </c>
      <c r="DB292" s="6">
        <v>0</v>
      </c>
      <c r="DC292" s="6">
        <v>0</v>
      </c>
      <c r="DD292" s="6">
        <v>0</v>
      </c>
      <c r="DE292" s="6">
        <v>0</v>
      </c>
      <c r="DF292" s="7">
        <v>0</v>
      </c>
      <c r="DG292" s="6">
        <v>0</v>
      </c>
      <c r="DH292" s="6">
        <v>0</v>
      </c>
      <c r="DI292" s="6">
        <v>0</v>
      </c>
      <c r="DJ292" s="6">
        <v>0</v>
      </c>
      <c r="DK292" s="6">
        <v>0</v>
      </c>
      <c r="DL292" s="6">
        <v>0</v>
      </c>
      <c r="DM292" s="6">
        <v>0</v>
      </c>
      <c r="DN292" s="6">
        <v>0</v>
      </c>
      <c r="DO292" s="6">
        <v>0</v>
      </c>
      <c r="DP292" s="6">
        <v>0</v>
      </c>
      <c r="DQ292" s="6">
        <v>0</v>
      </c>
      <c r="DR292" s="6">
        <v>0</v>
      </c>
      <c r="DS292" s="6">
        <v>0</v>
      </c>
      <c r="DT292" s="6">
        <v>0</v>
      </c>
      <c r="DU292" s="6">
        <v>0</v>
      </c>
      <c r="DV292" s="6">
        <v>0</v>
      </c>
      <c r="DW292" s="6">
        <v>0</v>
      </c>
      <c r="DX292" s="6">
        <v>0</v>
      </c>
      <c r="DY292" s="6">
        <v>0</v>
      </c>
      <c r="DZ292" s="6">
        <v>0</v>
      </c>
      <c r="EA292" s="7">
        <v>0</v>
      </c>
      <c r="EB292" s="6">
        <v>0</v>
      </c>
      <c r="EC292" s="6">
        <v>0</v>
      </c>
      <c r="ED292" s="6">
        <v>0</v>
      </c>
      <c r="EE292" s="6">
        <v>0</v>
      </c>
      <c r="EF292" s="6">
        <v>0</v>
      </c>
      <c r="EG292" s="6">
        <v>0</v>
      </c>
      <c r="EH292" s="6">
        <v>0</v>
      </c>
      <c r="EI292" s="6">
        <v>0</v>
      </c>
      <c r="EJ292" s="6">
        <v>0</v>
      </c>
      <c r="EK292" s="6">
        <v>0</v>
      </c>
      <c r="EL292" s="6">
        <v>0</v>
      </c>
      <c r="EM292" s="6">
        <v>0</v>
      </c>
      <c r="EN292" s="6">
        <v>0</v>
      </c>
      <c r="EO292" s="6">
        <v>0</v>
      </c>
      <c r="EP292" s="6">
        <v>0</v>
      </c>
      <c r="EQ292" s="6">
        <v>0</v>
      </c>
      <c r="ER292" s="6">
        <v>0</v>
      </c>
      <c r="ES292" s="6">
        <v>0</v>
      </c>
      <c r="ET292" s="6">
        <v>0</v>
      </c>
      <c r="EU292" s="6">
        <v>0</v>
      </c>
      <c r="EV292" s="7">
        <v>0</v>
      </c>
      <c r="EW292" s="6">
        <v>0</v>
      </c>
      <c r="EX292" s="6">
        <v>0</v>
      </c>
      <c r="EY292" s="6">
        <v>0</v>
      </c>
      <c r="EZ292" s="6">
        <v>0</v>
      </c>
      <c r="FA292" s="6">
        <v>0</v>
      </c>
      <c r="FB292" s="6">
        <v>0</v>
      </c>
      <c r="FC292" s="6">
        <v>0</v>
      </c>
      <c r="FD292" s="6">
        <v>0</v>
      </c>
      <c r="FE292" s="6">
        <v>0</v>
      </c>
      <c r="FF292" s="6">
        <v>0</v>
      </c>
      <c r="FG292" s="6">
        <v>0</v>
      </c>
      <c r="FH292" s="6">
        <v>0</v>
      </c>
      <c r="FI292" s="6">
        <v>0</v>
      </c>
      <c r="FJ292" s="6">
        <v>0</v>
      </c>
      <c r="FK292" s="6">
        <v>0</v>
      </c>
      <c r="FL292" s="6">
        <v>0</v>
      </c>
      <c r="FM292" s="6">
        <v>0</v>
      </c>
      <c r="FN292" s="6">
        <v>0</v>
      </c>
      <c r="FO292" s="6">
        <v>0</v>
      </c>
      <c r="FP292" s="6">
        <v>0</v>
      </c>
      <c r="FQ292" s="7">
        <v>0</v>
      </c>
      <c r="FR292" s="6">
        <v>0</v>
      </c>
      <c r="FS292" s="6">
        <v>0</v>
      </c>
      <c r="FT292" s="6">
        <v>0</v>
      </c>
      <c r="FU292" s="6">
        <v>0</v>
      </c>
      <c r="FV292" s="6">
        <v>0</v>
      </c>
      <c r="FW292" s="6">
        <v>0</v>
      </c>
      <c r="FX292" s="6">
        <v>0</v>
      </c>
      <c r="FY292" s="6">
        <v>0</v>
      </c>
      <c r="FZ292" s="6">
        <v>0</v>
      </c>
      <c r="GA292" s="6">
        <v>0</v>
      </c>
      <c r="GB292" s="6">
        <v>0</v>
      </c>
      <c r="GC292" s="6">
        <v>0</v>
      </c>
      <c r="GD292" s="6">
        <v>0</v>
      </c>
      <c r="GE292" s="6">
        <v>0</v>
      </c>
      <c r="GF292" s="6">
        <v>0</v>
      </c>
      <c r="GG292" s="6">
        <v>0</v>
      </c>
      <c r="GH292" s="6">
        <v>0</v>
      </c>
      <c r="GI292" s="6">
        <v>0</v>
      </c>
      <c r="GJ292" s="6">
        <v>0</v>
      </c>
      <c r="GK292" s="6">
        <v>0</v>
      </c>
      <c r="GL292" s="7">
        <v>0</v>
      </c>
      <c r="GM292" s="6">
        <v>0</v>
      </c>
      <c r="GN292" s="6">
        <v>0</v>
      </c>
      <c r="GO292" s="6">
        <v>0</v>
      </c>
      <c r="GP292" s="6">
        <v>0</v>
      </c>
      <c r="GQ292" s="6">
        <v>0</v>
      </c>
      <c r="GR292" s="6">
        <v>0</v>
      </c>
      <c r="GS292" s="6">
        <v>0</v>
      </c>
      <c r="GT292" s="6">
        <v>0</v>
      </c>
      <c r="GU292" s="6">
        <v>0</v>
      </c>
      <c r="GV292" s="6">
        <v>0</v>
      </c>
      <c r="GW292" s="6">
        <v>0</v>
      </c>
      <c r="GX292" s="6">
        <v>0</v>
      </c>
      <c r="GY292" s="6">
        <v>0</v>
      </c>
      <c r="GZ292" s="6">
        <v>0</v>
      </c>
      <c r="HA292" s="6">
        <v>0</v>
      </c>
      <c r="HB292" s="6">
        <v>0</v>
      </c>
      <c r="HC292" s="6">
        <v>0</v>
      </c>
      <c r="HD292" s="6">
        <v>0</v>
      </c>
      <c r="HE292" s="6">
        <v>0</v>
      </c>
      <c r="HF292" s="6">
        <v>0</v>
      </c>
      <c r="HG292" s="7">
        <v>0</v>
      </c>
      <c r="HH292" s="6">
        <v>0</v>
      </c>
      <c r="HI292" s="6">
        <v>0</v>
      </c>
      <c r="HJ292" s="6">
        <v>0</v>
      </c>
      <c r="HK292" s="6">
        <v>0</v>
      </c>
      <c r="HL292" s="6">
        <v>0</v>
      </c>
      <c r="HM292" s="6">
        <v>0</v>
      </c>
      <c r="HN292" s="6">
        <v>0</v>
      </c>
      <c r="HO292" s="6">
        <v>0</v>
      </c>
      <c r="HP292" s="6">
        <v>0</v>
      </c>
      <c r="HQ292" s="6">
        <v>0</v>
      </c>
      <c r="HR292" s="6">
        <v>0</v>
      </c>
      <c r="HS292" s="6">
        <v>0</v>
      </c>
      <c r="HT292" s="6">
        <v>0</v>
      </c>
      <c r="HU292" s="6">
        <v>0</v>
      </c>
      <c r="HV292" s="6">
        <v>0</v>
      </c>
      <c r="HW292" s="6">
        <v>0</v>
      </c>
      <c r="HX292" s="6">
        <v>0</v>
      </c>
      <c r="HY292" s="6">
        <v>0</v>
      </c>
      <c r="HZ292" s="6">
        <v>0</v>
      </c>
      <c r="IA292" s="6">
        <v>0</v>
      </c>
      <c r="IB292" s="7">
        <v>0</v>
      </c>
    </row>
    <row r="293" spans="3:236" ht="14">
      <c r="C293" s="5" t="s">
        <v>299</v>
      </c>
      <c r="D293" s="6">
        <v>91785</v>
      </c>
      <c r="E293" s="6">
        <v>92605</v>
      </c>
      <c r="F293" s="6">
        <v>92391</v>
      </c>
      <c r="G293" s="6">
        <v>88512</v>
      </c>
      <c r="H293" s="6">
        <v>84299</v>
      </c>
      <c r="I293" s="6">
        <v>82290</v>
      </c>
      <c r="J293" s="6">
        <v>81773</v>
      </c>
      <c r="K293" s="6">
        <v>69820</v>
      </c>
      <c r="L293" s="19">
        <v>66867</v>
      </c>
      <c r="M293" s="17"/>
      <c r="N293" s="18"/>
      <c r="O293" s="6">
        <v>72422</v>
      </c>
      <c r="P293" s="6">
        <v>80137</v>
      </c>
      <c r="Q293" s="6">
        <v>69539</v>
      </c>
      <c r="R293" s="6">
        <v>78108</v>
      </c>
      <c r="S293" s="6">
        <v>61908</v>
      </c>
      <c r="T293" s="6">
        <v>76030</v>
      </c>
      <c r="U293" s="6">
        <v>64760</v>
      </c>
      <c r="V293" s="6">
        <v>62151</v>
      </c>
      <c r="W293" s="6">
        <v>70748</v>
      </c>
      <c r="X293" s="6">
        <v>67489</v>
      </c>
      <c r="Y293" s="6">
        <v>76486</v>
      </c>
      <c r="Z293" s="7">
        <v>76506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  <c r="AK293" s="6">
        <v>0</v>
      </c>
      <c r="AL293" s="6">
        <v>0</v>
      </c>
      <c r="AM293" s="6">
        <v>0</v>
      </c>
      <c r="AN293" s="6">
        <v>0</v>
      </c>
      <c r="AO293" s="6">
        <v>0</v>
      </c>
      <c r="AP293" s="6">
        <v>0</v>
      </c>
      <c r="AQ293" s="6">
        <v>0</v>
      </c>
      <c r="AR293" s="6">
        <v>0</v>
      </c>
      <c r="AS293" s="6">
        <v>0</v>
      </c>
      <c r="AT293" s="6">
        <v>0</v>
      </c>
      <c r="AU293" s="7">
        <v>0</v>
      </c>
      <c r="AV293" s="6">
        <v>229468</v>
      </c>
      <c r="AW293" s="6">
        <v>231518</v>
      </c>
      <c r="AX293" s="6">
        <v>230984</v>
      </c>
      <c r="AY293" s="6">
        <v>221287</v>
      </c>
      <c r="AZ293" s="6">
        <v>210738</v>
      </c>
      <c r="BA293" s="6">
        <v>205719</v>
      </c>
      <c r="BB293" s="6">
        <v>204427</v>
      </c>
      <c r="BC293" s="6">
        <v>174547</v>
      </c>
      <c r="BD293" s="6">
        <v>167156</v>
      </c>
      <c r="BE293" s="6">
        <v>181051</v>
      </c>
      <c r="BF293" s="6">
        <v>200340</v>
      </c>
      <c r="BG293" s="6">
        <v>173839</v>
      </c>
      <c r="BH293" s="6">
        <v>195265</v>
      </c>
      <c r="BI293" s="6">
        <v>154757</v>
      </c>
      <c r="BJ293" s="6">
        <v>190076</v>
      </c>
      <c r="BK293" s="6">
        <v>161901</v>
      </c>
      <c r="BL293" s="6">
        <v>155381</v>
      </c>
      <c r="BM293" s="6">
        <v>176869</v>
      </c>
      <c r="BN293" s="6">
        <v>168720</v>
      </c>
      <c r="BO293" s="6">
        <v>191218</v>
      </c>
      <c r="BP293" s="7">
        <v>191263.05</v>
      </c>
      <c r="BQ293" s="6">
        <v>0</v>
      </c>
      <c r="BR293" s="6">
        <v>0</v>
      </c>
      <c r="BS293" s="6">
        <v>0</v>
      </c>
      <c r="BT293" s="6">
        <v>0</v>
      </c>
      <c r="BU293" s="6">
        <v>0</v>
      </c>
      <c r="BV293" s="6">
        <v>0</v>
      </c>
      <c r="BW293" s="6">
        <v>0</v>
      </c>
      <c r="BX293" s="6">
        <v>0</v>
      </c>
      <c r="BY293" s="6">
        <v>0</v>
      </c>
      <c r="BZ293" s="6">
        <v>0</v>
      </c>
      <c r="CA293" s="6">
        <v>0</v>
      </c>
      <c r="CB293" s="6">
        <v>0</v>
      </c>
      <c r="CC293" s="6">
        <v>0</v>
      </c>
      <c r="CD293" s="6">
        <v>0</v>
      </c>
      <c r="CE293" s="6">
        <v>0</v>
      </c>
      <c r="CF293" s="6">
        <v>0</v>
      </c>
      <c r="CG293" s="6">
        <v>0</v>
      </c>
      <c r="CH293" s="6">
        <v>0</v>
      </c>
      <c r="CI293" s="6">
        <v>0</v>
      </c>
      <c r="CJ293" s="6">
        <v>0</v>
      </c>
      <c r="CK293" s="7">
        <v>0</v>
      </c>
      <c r="CL293" s="6">
        <v>0</v>
      </c>
      <c r="CM293" s="6">
        <v>0</v>
      </c>
      <c r="CN293" s="6">
        <v>0</v>
      </c>
      <c r="CO293" s="6">
        <v>0</v>
      </c>
      <c r="CP293" s="6">
        <v>0</v>
      </c>
      <c r="CQ293" s="6">
        <v>0</v>
      </c>
      <c r="CR293" s="6">
        <v>0</v>
      </c>
      <c r="CS293" s="6">
        <v>0</v>
      </c>
      <c r="CT293" s="6">
        <v>0</v>
      </c>
      <c r="CU293" s="6">
        <v>0</v>
      </c>
      <c r="CV293" s="6">
        <v>0</v>
      </c>
      <c r="CW293" s="6">
        <v>0</v>
      </c>
      <c r="CX293" s="6">
        <v>0</v>
      </c>
      <c r="CY293" s="6">
        <v>0</v>
      </c>
      <c r="CZ293" s="6">
        <v>0</v>
      </c>
      <c r="DA293" s="6">
        <v>0</v>
      </c>
      <c r="DB293" s="6">
        <v>0</v>
      </c>
      <c r="DC293" s="6">
        <v>0</v>
      </c>
      <c r="DD293" s="6">
        <v>0</v>
      </c>
      <c r="DE293" s="6">
        <v>0</v>
      </c>
      <c r="DF293" s="7">
        <v>0</v>
      </c>
      <c r="DG293" s="6">
        <v>0</v>
      </c>
      <c r="DH293" s="6">
        <v>0</v>
      </c>
      <c r="DI293" s="6">
        <v>0</v>
      </c>
      <c r="DJ293" s="6">
        <v>0</v>
      </c>
      <c r="DK293" s="6">
        <v>0</v>
      </c>
      <c r="DL293" s="6">
        <v>0</v>
      </c>
      <c r="DM293" s="6">
        <v>0</v>
      </c>
      <c r="DN293" s="6">
        <v>0</v>
      </c>
      <c r="DO293" s="6">
        <v>0</v>
      </c>
      <c r="DP293" s="6">
        <v>0</v>
      </c>
      <c r="DQ293" s="6">
        <v>0</v>
      </c>
      <c r="DR293" s="6">
        <v>0</v>
      </c>
      <c r="DS293" s="6">
        <v>0</v>
      </c>
      <c r="DT293" s="6">
        <v>0</v>
      </c>
      <c r="DU293" s="6">
        <v>0</v>
      </c>
      <c r="DV293" s="6">
        <v>0</v>
      </c>
      <c r="DW293" s="6">
        <v>0</v>
      </c>
      <c r="DX293" s="6">
        <v>0</v>
      </c>
      <c r="DY293" s="6">
        <v>0</v>
      </c>
      <c r="DZ293" s="6">
        <v>0</v>
      </c>
      <c r="EA293" s="7">
        <v>0</v>
      </c>
      <c r="EB293" s="6">
        <v>0</v>
      </c>
      <c r="EC293" s="6">
        <v>0</v>
      </c>
      <c r="ED293" s="6">
        <v>0</v>
      </c>
      <c r="EE293" s="6">
        <v>0</v>
      </c>
      <c r="EF293" s="6">
        <v>0</v>
      </c>
      <c r="EG293" s="6">
        <v>0</v>
      </c>
      <c r="EH293" s="6">
        <v>0</v>
      </c>
      <c r="EI293" s="6">
        <v>0</v>
      </c>
      <c r="EJ293" s="6">
        <v>0</v>
      </c>
      <c r="EK293" s="6">
        <v>0</v>
      </c>
      <c r="EL293" s="6">
        <v>0</v>
      </c>
      <c r="EM293" s="6">
        <v>0</v>
      </c>
      <c r="EN293" s="6">
        <v>0</v>
      </c>
      <c r="EO293" s="6">
        <v>0</v>
      </c>
      <c r="EP293" s="6">
        <v>0</v>
      </c>
      <c r="EQ293" s="6">
        <v>0</v>
      </c>
      <c r="ER293" s="6">
        <v>0</v>
      </c>
      <c r="ES293" s="6">
        <v>0</v>
      </c>
      <c r="ET293" s="6">
        <v>0</v>
      </c>
      <c r="EU293" s="6">
        <v>0</v>
      </c>
      <c r="EV293" s="7">
        <v>0</v>
      </c>
      <c r="EW293" s="6">
        <v>0</v>
      </c>
      <c r="EX293" s="6">
        <v>0</v>
      </c>
      <c r="EY293" s="6">
        <v>0</v>
      </c>
      <c r="EZ293" s="6">
        <v>0</v>
      </c>
      <c r="FA293" s="6">
        <v>0</v>
      </c>
      <c r="FB293" s="6">
        <v>0</v>
      </c>
      <c r="FC293" s="6">
        <v>0</v>
      </c>
      <c r="FD293" s="6">
        <v>0</v>
      </c>
      <c r="FE293" s="6">
        <v>0</v>
      </c>
      <c r="FF293" s="6">
        <v>0</v>
      </c>
      <c r="FG293" s="6">
        <v>0</v>
      </c>
      <c r="FH293" s="6">
        <v>0</v>
      </c>
      <c r="FI293" s="6">
        <v>0</v>
      </c>
      <c r="FJ293" s="6">
        <v>0</v>
      </c>
      <c r="FK293" s="6">
        <v>0</v>
      </c>
      <c r="FL293" s="6">
        <v>0</v>
      </c>
      <c r="FM293" s="6">
        <v>0</v>
      </c>
      <c r="FN293" s="6">
        <v>0</v>
      </c>
      <c r="FO293" s="6">
        <v>0</v>
      </c>
      <c r="FP293" s="6">
        <v>0</v>
      </c>
      <c r="FQ293" s="7">
        <v>0</v>
      </c>
      <c r="FR293" s="6">
        <v>0</v>
      </c>
      <c r="FS293" s="6">
        <v>0</v>
      </c>
      <c r="FT293" s="6">
        <v>0</v>
      </c>
      <c r="FU293" s="6">
        <v>0</v>
      </c>
      <c r="FV293" s="6">
        <v>0</v>
      </c>
      <c r="FW293" s="6">
        <v>0</v>
      </c>
      <c r="FX293" s="6">
        <v>0</v>
      </c>
      <c r="FY293" s="6">
        <v>0</v>
      </c>
      <c r="FZ293" s="6">
        <v>0</v>
      </c>
      <c r="GA293" s="6">
        <v>0</v>
      </c>
      <c r="GB293" s="6">
        <v>0</v>
      </c>
      <c r="GC293" s="6">
        <v>0</v>
      </c>
      <c r="GD293" s="6">
        <v>0</v>
      </c>
      <c r="GE293" s="6">
        <v>0</v>
      </c>
      <c r="GF293" s="6">
        <v>0</v>
      </c>
      <c r="GG293" s="6">
        <v>0</v>
      </c>
      <c r="GH293" s="6">
        <v>0</v>
      </c>
      <c r="GI293" s="6">
        <v>0</v>
      </c>
      <c r="GJ293" s="6">
        <v>0</v>
      </c>
      <c r="GK293" s="6">
        <v>0</v>
      </c>
      <c r="GL293" s="7">
        <v>0</v>
      </c>
      <c r="GM293" s="6">
        <v>0</v>
      </c>
      <c r="GN293" s="6">
        <v>0</v>
      </c>
      <c r="GO293" s="6">
        <v>0</v>
      </c>
      <c r="GP293" s="6">
        <v>0</v>
      </c>
      <c r="GQ293" s="6">
        <v>0</v>
      </c>
      <c r="GR293" s="6">
        <v>0</v>
      </c>
      <c r="GS293" s="6">
        <v>0</v>
      </c>
      <c r="GT293" s="6">
        <v>0</v>
      </c>
      <c r="GU293" s="6">
        <v>0</v>
      </c>
      <c r="GV293" s="6">
        <v>0</v>
      </c>
      <c r="GW293" s="6">
        <v>0</v>
      </c>
      <c r="GX293" s="6">
        <v>0</v>
      </c>
      <c r="GY293" s="6">
        <v>0</v>
      </c>
      <c r="GZ293" s="6">
        <v>0</v>
      </c>
      <c r="HA293" s="6">
        <v>0</v>
      </c>
      <c r="HB293" s="6">
        <v>0</v>
      </c>
      <c r="HC293" s="6">
        <v>0</v>
      </c>
      <c r="HD293" s="6">
        <v>0</v>
      </c>
      <c r="HE293" s="6">
        <v>0</v>
      </c>
      <c r="HF293" s="6">
        <v>0</v>
      </c>
      <c r="HG293" s="7">
        <v>0</v>
      </c>
      <c r="HH293" s="6">
        <v>0</v>
      </c>
      <c r="HI293" s="6">
        <v>0</v>
      </c>
      <c r="HJ293" s="6">
        <v>0</v>
      </c>
      <c r="HK293" s="6">
        <v>0</v>
      </c>
      <c r="HL293" s="6">
        <v>0</v>
      </c>
      <c r="HM293" s="6">
        <v>0</v>
      </c>
      <c r="HN293" s="6">
        <v>0</v>
      </c>
      <c r="HO293" s="6">
        <v>0</v>
      </c>
      <c r="HP293" s="6">
        <v>0</v>
      </c>
      <c r="HQ293" s="6">
        <v>0</v>
      </c>
      <c r="HR293" s="6">
        <v>0</v>
      </c>
      <c r="HS293" s="6">
        <v>0</v>
      </c>
      <c r="HT293" s="6">
        <v>0</v>
      </c>
      <c r="HU293" s="6">
        <v>0</v>
      </c>
      <c r="HV293" s="6">
        <v>0</v>
      </c>
      <c r="HW293" s="6">
        <v>0</v>
      </c>
      <c r="HX293" s="6">
        <v>0</v>
      </c>
      <c r="HY293" s="6">
        <v>0</v>
      </c>
      <c r="HZ293" s="6">
        <v>0</v>
      </c>
      <c r="IA293" s="6">
        <v>0</v>
      </c>
      <c r="IB293" s="7">
        <v>0</v>
      </c>
    </row>
    <row r="294" spans="3:236" ht="14">
      <c r="C294" s="5" t="s">
        <v>300</v>
      </c>
      <c r="D294" s="6">
        <v>233571</v>
      </c>
      <c r="E294" s="6">
        <v>239008</v>
      </c>
      <c r="F294" s="6">
        <v>201177</v>
      </c>
      <c r="G294" s="6">
        <v>251261</v>
      </c>
      <c r="H294" s="6">
        <v>229607</v>
      </c>
      <c r="I294" s="6">
        <v>184823</v>
      </c>
      <c r="J294" s="6">
        <v>190745</v>
      </c>
      <c r="K294" s="6">
        <v>176174</v>
      </c>
      <c r="L294" s="19">
        <v>199443</v>
      </c>
      <c r="M294" s="17"/>
      <c r="N294" s="18"/>
      <c r="O294" s="6">
        <v>184636</v>
      </c>
      <c r="P294" s="6">
        <v>324394</v>
      </c>
      <c r="Q294" s="6">
        <v>234186</v>
      </c>
      <c r="R294" s="6">
        <v>248314</v>
      </c>
      <c r="S294" s="6">
        <v>279060</v>
      </c>
      <c r="T294" s="6">
        <v>124107</v>
      </c>
      <c r="U294" s="6">
        <v>161999</v>
      </c>
      <c r="V294" s="6">
        <v>109473</v>
      </c>
      <c r="W294" s="6">
        <v>148729</v>
      </c>
      <c r="X294" s="6">
        <v>123381</v>
      </c>
      <c r="Y294" s="6">
        <v>154011</v>
      </c>
      <c r="Z294" s="7">
        <v>199904.95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6">
        <v>0</v>
      </c>
      <c r="AG294" s="6">
        <v>0</v>
      </c>
      <c r="AH294" s="6">
        <v>0</v>
      </c>
      <c r="AI294" s="6">
        <v>0</v>
      </c>
      <c r="AJ294" s="6">
        <v>0</v>
      </c>
      <c r="AK294" s="6">
        <v>0</v>
      </c>
      <c r="AL294" s="6">
        <v>0</v>
      </c>
      <c r="AM294" s="6">
        <v>0</v>
      </c>
      <c r="AN294" s="6">
        <v>0</v>
      </c>
      <c r="AO294" s="6">
        <v>0</v>
      </c>
      <c r="AP294" s="6">
        <v>0</v>
      </c>
      <c r="AQ294" s="6">
        <v>0</v>
      </c>
      <c r="AR294" s="6">
        <v>0</v>
      </c>
      <c r="AS294" s="6">
        <v>0</v>
      </c>
      <c r="AT294" s="6">
        <v>0</v>
      </c>
      <c r="AU294" s="7">
        <v>0</v>
      </c>
      <c r="AV294" s="6">
        <v>432799</v>
      </c>
      <c r="AW294" s="6">
        <v>448906</v>
      </c>
      <c r="AX294" s="6">
        <v>380340</v>
      </c>
      <c r="AY294" s="6">
        <v>471097</v>
      </c>
      <c r="AZ294" s="6">
        <v>426603</v>
      </c>
      <c r="BA294" s="6">
        <v>348811</v>
      </c>
      <c r="BB294" s="6">
        <v>356959</v>
      </c>
      <c r="BC294" s="6">
        <v>329536</v>
      </c>
      <c r="BD294" s="6">
        <v>368572</v>
      </c>
      <c r="BE294" s="6">
        <v>343865</v>
      </c>
      <c r="BF294" s="6">
        <v>613933</v>
      </c>
      <c r="BG294" s="6">
        <v>436231</v>
      </c>
      <c r="BH294" s="6">
        <v>469575</v>
      </c>
      <c r="BI294" s="6">
        <v>529012</v>
      </c>
      <c r="BJ294" s="6">
        <v>230240</v>
      </c>
      <c r="BK294" s="6">
        <v>302617</v>
      </c>
      <c r="BL294" s="6">
        <v>204531</v>
      </c>
      <c r="BM294" s="6">
        <v>279413</v>
      </c>
      <c r="BN294" s="6">
        <v>226589</v>
      </c>
      <c r="BO294" s="6">
        <v>284802</v>
      </c>
      <c r="BP294" s="7">
        <v>374221.55</v>
      </c>
      <c r="BQ294" s="6">
        <v>0</v>
      </c>
      <c r="BR294" s="6">
        <v>0</v>
      </c>
      <c r="BS294" s="6">
        <v>0</v>
      </c>
      <c r="BT294" s="6">
        <v>0</v>
      </c>
      <c r="BU294" s="6">
        <v>0</v>
      </c>
      <c r="BV294" s="6">
        <v>0</v>
      </c>
      <c r="BW294" s="6">
        <v>0</v>
      </c>
      <c r="BX294" s="6">
        <v>0</v>
      </c>
      <c r="BY294" s="6">
        <v>0</v>
      </c>
      <c r="BZ294" s="6">
        <v>0</v>
      </c>
      <c r="CA294" s="6">
        <v>0</v>
      </c>
      <c r="CB294" s="6">
        <v>0</v>
      </c>
      <c r="CC294" s="6">
        <v>0</v>
      </c>
      <c r="CD294" s="6">
        <v>0</v>
      </c>
      <c r="CE294" s="6">
        <v>0</v>
      </c>
      <c r="CF294" s="6">
        <v>0</v>
      </c>
      <c r="CG294" s="6">
        <v>0</v>
      </c>
      <c r="CH294" s="6">
        <v>0</v>
      </c>
      <c r="CI294" s="6">
        <v>0</v>
      </c>
      <c r="CJ294" s="6">
        <v>0</v>
      </c>
      <c r="CK294" s="7">
        <v>0</v>
      </c>
      <c r="CL294" s="6">
        <v>0</v>
      </c>
      <c r="CM294" s="6">
        <v>0</v>
      </c>
      <c r="CN294" s="6">
        <v>0</v>
      </c>
      <c r="CO294" s="6">
        <v>0</v>
      </c>
      <c r="CP294" s="6">
        <v>0</v>
      </c>
      <c r="CQ294" s="6">
        <v>0</v>
      </c>
      <c r="CR294" s="6">
        <v>0</v>
      </c>
      <c r="CS294" s="6">
        <v>0</v>
      </c>
      <c r="CT294" s="6">
        <v>0</v>
      </c>
      <c r="CU294" s="6">
        <v>0</v>
      </c>
      <c r="CV294" s="6">
        <v>0</v>
      </c>
      <c r="CW294" s="6">
        <v>0</v>
      </c>
      <c r="CX294" s="6">
        <v>0</v>
      </c>
      <c r="CY294" s="6">
        <v>0</v>
      </c>
      <c r="CZ294" s="6">
        <v>0</v>
      </c>
      <c r="DA294" s="6">
        <v>0</v>
      </c>
      <c r="DB294" s="6">
        <v>0</v>
      </c>
      <c r="DC294" s="6">
        <v>0</v>
      </c>
      <c r="DD294" s="6">
        <v>0</v>
      </c>
      <c r="DE294" s="6">
        <v>0</v>
      </c>
      <c r="DF294" s="7">
        <v>0</v>
      </c>
      <c r="DG294" s="6">
        <v>0</v>
      </c>
      <c r="DH294" s="6">
        <v>0</v>
      </c>
      <c r="DI294" s="6">
        <v>0</v>
      </c>
      <c r="DJ294" s="6">
        <v>0</v>
      </c>
      <c r="DK294" s="6">
        <v>0</v>
      </c>
      <c r="DL294" s="6">
        <v>0</v>
      </c>
      <c r="DM294" s="6">
        <v>0</v>
      </c>
      <c r="DN294" s="6">
        <v>0</v>
      </c>
      <c r="DO294" s="6">
        <v>0</v>
      </c>
      <c r="DP294" s="6">
        <v>0</v>
      </c>
      <c r="DQ294" s="6">
        <v>0</v>
      </c>
      <c r="DR294" s="6">
        <v>0</v>
      </c>
      <c r="DS294" s="6">
        <v>0</v>
      </c>
      <c r="DT294" s="6">
        <v>0</v>
      </c>
      <c r="DU294" s="6">
        <v>0</v>
      </c>
      <c r="DV294" s="6">
        <v>0</v>
      </c>
      <c r="DW294" s="6">
        <v>0</v>
      </c>
      <c r="DX294" s="6">
        <v>0</v>
      </c>
      <c r="DY294" s="6">
        <v>0</v>
      </c>
      <c r="DZ294" s="6">
        <v>0</v>
      </c>
      <c r="EA294" s="7">
        <v>0</v>
      </c>
      <c r="EB294" s="6">
        <v>0</v>
      </c>
      <c r="EC294" s="6">
        <v>0</v>
      </c>
      <c r="ED294" s="6">
        <v>0</v>
      </c>
      <c r="EE294" s="6">
        <v>0</v>
      </c>
      <c r="EF294" s="6">
        <v>0</v>
      </c>
      <c r="EG294" s="6">
        <v>0</v>
      </c>
      <c r="EH294" s="6">
        <v>0</v>
      </c>
      <c r="EI294" s="6">
        <v>0</v>
      </c>
      <c r="EJ294" s="6">
        <v>0</v>
      </c>
      <c r="EK294" s="6">
        <v>0</v>
      </c>
      <c r="EL294" s="6">
        <v>0</v>
      </c>
      <c r="EM294" s="6">
        <v>0</v>
      </c>
      <c r="EN294" s="6">
        <v>0</v>
      </c>
      <c r="EO294" s="6">
        <v>0</v>
      </c>
      <c r="EP294" s="6">
        <v>0</v>
      </c>
      <c r="EQ294" s="6">
        <v>0</v>
      </c>
      <c r="ER294" s="6">
        <v>0</v>
      </c>
      <c r="ES294" s="6">
        <v>0</v>
      </c>
      <c r="ET294" s="6">
        <v>0</v>
      </c>
      <c r="EU294" s="6">
        <v>0</v>
      </c>
      <c r="EV294" s="7">
        <v>0</v>
      </c>
      <c r="EW294" s="6">
        <v>0</v>
      </c>
      <c r="EX294" s="6">
        <v>0</v>
      </c>
      <c r="EY294" s="6">
        <v>0</v>
      </c>
      <c r="EZ294" s="6">
        <v>0</v>
      </c>
      <c r="FA294" s="6">
        <v>0</v>
      </c>
      <c r="FB294" s="6">
        <v>0</v>
      </c>
      <c r="FC294" s="6">
        <v>0</v>
      </c>
      <c r="FD294" s="6">
        <v>0</v>
      </c>
      <c r="FE294" s="6">
        <v>0</v>
      </c>
      <c r="FF294" s="6">
        <v>0</v>
      </c>
      <c r="FG294" s="6">
        <v>0</v>
      </c>
      <c r="FH294" s="6">
        <v>0</v>
      </c>
      <c r="FI294" s="6">
        <v>0</v>
      </c>
      <c r="FJ294" s="6">
        <v>0</v>
      </c>
      <c r="FK294" s="6">
        <v>0</v>
      </c>
      <c r="FL294" s="6">
        <v>0</v>
      </c>
      <c r="FM294" s="6">
        <v>0</v>
      </c>
      <c r="FN294" s="6">
        <v>0</v>
      </c>
      <c r="FO294" s="6">
        <v>0</v>
      </c>
      <c r="FP294" s="6">
        <v>0</v>
      </c>
      <c r="FQ294" s="7">
        <v>0</v>
      </c>
      <c r="FR294" s="6">
        <v>0</v>
      </c>
      <c r="FS294" s="6">
        <v>0</v>
      </c>
      <c r="FT294" s="6">
        <v>0</v>
      </c>
      <c r="FU294" s="6">
        <v>0</v>
      </c>
      <c r="FV294" s="6">
        <v>0</v>
      </c>
      <c r="FW294" s="6">
        <v>0</v>
      </c>
      <c r="FX294" s="6">
        <v>0</v>
      </c>
      <c r="FY294" s="6">
        <v>0</v>
      </c>
      <c r="FZ294" s="6">
        <v>0</v>
      </c>
      <c r="GA294" s="6">
        <v>0</v>
      </c>
      <c r="GB294" s="6">
        <v>0</v>
      </c>
      <c r="GC294" s="6">
        <v>0</v>
      </c>
      <c r="GD294" s="6">
        <v>0</v>
      </c>
      <c r="GE294" s="6">
        <v>0</v>
      </c>
      <c r="GF294" s="6">
        <v>0</v>
      </c>
      <c r="GG294" s="6">
        <v>0</v>
      </c>
      <c r="GH294" s="6">
        <v>0</v>
      </c>
      <c r="GI294" s="6">
        <v>0</v>
      </c>
      <c r="GJ294" s="6">
        <v>0</v>
      </c>
      <c r="GK294" s="6">
        <v>0</v>
      </c>
      <c r="GL294" s="7">
        <v>0</v>
      </c>
      <c r="GM294" s="6">
        <v>0</v>
      </c>
      <c r="GN294" s="6">
        <v>0</v>
      </c>
      <c r="GO294" s="6">
        <v>0</v>
      </c>
      <c r="GP294" s="6">
        <v>0</v>
      </c>
      <c r="GQ294" s="6">
        <v>0</v>
      </c>
      <c r="GR294" s="6">
        <v>0</v>
      </c>
      <c r="GS294" s="6">
        <v>0</v>
      </c>
      <c r="GT294" s="6">
        <v>0</v>
      </c>
      <c r="GU294" s="6">
        <v>0</v>
      </c>
      <c r="GV294" s="6">
        <v>0</v>
      </c>
      <c r="GW294" s="6">
        <v>0</v>
      </c>
      <c r="GX294" s="6">
        <v>0</v>
      </c>
      <c r="GY294" s="6">
        <v>0</v>
      </c>
      <c r="GZ294" s="6">
        <v>0</v>
      </c>
      <c r="HA294" s="6">
        <v>0</v>
      </c>
      <c r="HB294" s="6">
        <v>0</v>
      </c>
      <c r="HC294" s="6">
        <v>0</v>
      </c>
      <c r="HD294" s="6">
        <v>0</v>
      </c>
      <c r="HE294" s="6">
        <v>0</v>
      </c>
      <c r="HF294" s="6">
        <v>0</v>
      </c>
      <c r="HG294" s="7">
        <v>0</v>
      </c>
      <c r="HH294" s="6">
        <v>0</v>
      </c>
      <c r="HI294" s="6">
        <v>0</v>
      </c>
      <c r="HJ294" s="6">
        <v>0</v>
      </c>
      <c r="HK294" s="6">
        <v>0</v>
      </c>
      <c r="HL294" s="6">
        <v>0</v>
      </c>
      <c r="HM294" s="6">
        <v>0</v>
      </c>
      <c r="HN294" s="6">
        <v>0</v>
      </c>
      <c r="HO294" s="6">
        <v>0</v>
      </c>
      <c r="HP294" s="6">
        <v>0</v>
      </c>
      <c r="HQ294" s="6">
        <v>0</v>
      </c>
      <c r="HR294" s="6">
        <v>0</v>
      </c>
      <c r="HS294" s="6">
        <v>0</v>
      </c>
      <c r="HT294" s="6">
        <v>0</v>
      </c>
      <c r="HU294" s="6">
        <v>0</v>
      </c>
      <c r="HV294" s="6">
        <v>0</v>
      </c>
      <c r="HW294" s="6">
        <v>0</v>
      </c>
      <c r="HX294" s="6">
        <v>0</v>
      </c>
      <c r="HY294" s="6">
        <v>0</v>
      </c>
      <c r="HZ294" s="6">
        <v>0</v>
      </c>
      <c r="IA294" s="6">
        <v>0</v>
      </c>
      <c r="IB294" s="7">
        <v>0</v>
      </c>
    </row>
    <row r="295" spans="3:236" ht="14">
      <c r="C295" s="5" t="s">
        <v>301</v>
      </c>
      <c r="D295" s="6">
        <v>2477409</v>
      </c>
      <c r="E295" s="6">
        <v>2300631</v>
      </c>
      <c r="F295" s="6">
        <v>2325336</v>
      </c>
      <c r="G295" s="6">
        <v>2222762</v>
      </c>
      <c r="H295" s="6">
        <v>2395693</v>
      </c>
      <c r="I295" s="6">
        <v>2224882</v>
      </c>
      <c r="J295" s="6">
        <v>1960055</v>
      </c>
      <c r="K295" s="6">
        <v>1988585</v>
      </c>
      <c r="L295" s="19">
        <v>2065083</v>
      </c>
      <c r="M295" s="17"/>
      <c r="N295" s="18"/>
      <c r="O295" s="6">
        <v>2206294</v>
      </c>
      <c r="P295" s="6">
        <v>2248203</v>
      </c>
      <c r="Q295" s="6">
        <v>2170646</v>
      </c>
      <c r="R295" s="6">
        <v>2067271</v>
      </c>
      <c r="S295" s="6">
        <v>2129116</v>
      </c>
      <c r="T295" s="6">
        <v>2412663</v>
      </c>
      <c r="U295" s="6">
        <v>2641808</v>
      </c>
      <c r="V295" s="6">
        <v>2433944</v>
      </c>
      <c r="W295" s="6">
        <v>2501106</v>
      </c>
      <c r="X295" s="6">
        <v>2438442</v>
      </c>
      <c r="Y295" s="6">
        <v>2456669</v>
      </c>
      <c r="Z295" s="7">
        <v>2283329.9</v>
      </c>
      <c r="AA295" s="6">
        <v>25788</v>
      </c>
      <c r="AB295" s="6">
        <v>25788</v>
      </c>
      <c r="AC295" s="6">
        <v>25788</v>
      </c>
      <c r="AD295" s="6">
        <v>25788</v>
      </c>
      <c r="AE295" s="6">
        <v>25788</v>
      </c>
      <c r="AF295" s="6">
        <v>25788</v>
      </c>
      <c r="AG295" s="6">
        <v>25788</v>
      </c>
      <c r="AH295" s="6">
        <v>25788</v>
      </c>
      <c r="AI295" s="6">
        <v>25788</v>
      </c>
      <c r="AJ295" s="6">
        <v>25788</v>
      </c>
      <c r="AK295" s="6">
        <v>25788</v>
      </c>
      <c r="AL295" s="6">
        <v>25788</v>
      </c>
      <c r="AM295" s="6">
        <v>25788</v>
      </c>
      <c r="AN295" s="6">
        <v>25788</v>
      </c>
      <c r="AO295" s="6">
        <v>25788</v>
      </c>
      <c r="AP295" s="6">
        <v>25788</v>
      </c>
      <c r="AQ295" s="6">
        <v>25788</v>
      </c>
      <c r="AR295" s="6">
        <v>25788</v>
      </c>
      <c r="AS295" s="6">
        <v>25788</v>
      </c>
      <c r="AT295" s="6">
        <v>25788</v>
      </c>
      <c r="AU295" s="7">
        <v>25788</v>
      </c>
      <c r="AV295" s="6">
        <v>12454160</v>
      </c>
      <c r="AW295" s="6">
        <v>11531858</v>
      </c>
      <c r="AX295" s="6">
        <v>11603687</v>
      </c>
      <c r="AY295" s="6">
        <v>11469002</v>
      </c>
      <c r="AZ295" s="6">
        <v>11907150</v>
      </c>
      <c r="BA295" s="6">
        <v>11178509</v>
      </c>
      <c r="BB295" s="6">
        <v>9783110</v>
      </c>
      <c r="BC295" s="6">
        <v>9800648</v>
      </c>
      <c r="BD295" s="6">
        <v>10243791</v>
      </c>
      <c r="BE295" s="6">
        <v>11006320</v>
      </c>
      <c r="BF295" s="6">
        <v>11255173</v>
      </c>
      <c r="BG295" s="6">
        <v>11002753</v>
      </c>
      <c r="BH295" s="6">
        <v>10502143</v>
      </c>
      <c r="BI295" s="6">
        <v>10826067</v>
      </c>
      <c r="BJ295" s="6">
        <v>12037926</v>
      </c>
      <c r="BK295" s="6">
        <v>13223725</v>
      </c>
      <c r="BL295" s="6">
        <v>12497507</v>
      </c>
      <c r="BM295" s="6">
        <v>13010142</v>
      </c>
      <c r="BN295" s="6">
        <v>12496630</v>
      </c>
      <c r="BO295" s="6">
        <v>12514637</v>
      </c>
      <c r="BP295" s="7">
        <v>11517246.9</v>
      </c>
      <c r="BQ295" s="6">
        <v>25788</v>
      </c>
      <c r="BR295" s="6">
        <v>25788</v>
      </c>
      <c r="BS295" s="6">
        <v>25788</v>
      </c>
      <c r="BT295" s="6">
        <v>25788</v>
      </c>
      <c r="BU295" s="6">
        <v>25788</v>
      </c>
      <c r="BV295" s="6">
        <v>25788</v>
      </c>
      <c r="BW295" s="6">
        <v>25788</v>
      </c>
      <c r="BX295" s="6">
        <v>25788</v>
      </c>
      <c r="BY295" s="6">
        <v>25788</v>
      </c>
      <c r="BZ295" s="6">
        <v>25788</v>
      </c>
      <c r="CA295" s="6">
        <v>25788</v>
      </c>
      <c r="CB295" s="6">
        <v>25788</v>
      </c>
      <c r="CC295" s="6">
        <v>25788</v>
      </c>
      <c r="CD295" s="6">
        <v>25788</v>
      </c>
      <c r="CE295" s="6">
        <v>25788</v>
      </c>
      <c r="CF295" s="6">
        <v>25788</v>
      </c>
      <c r="CG295" s="6">
        <v>25788</v>
      </c>
      <c r="CH295" s="6">
        <v>25788</v>
      </c>
      <c r="CI295" s="6">
        <v>25788</v>
      </c>
      <c r="CJ295" s="6">
        <v>25788</v>
      </c>
      <c r="CK295" s="7">
        <v>25788</v>
      </c>
      <c r="CL295" s="6">
        <v>7864</v>
      </c>
      <c r="CM295" s="6">
        <v>8352</v>
      </c>
      <c r="CN295" s="6">
        <v>8387</v>
      </c>
      <c r="CO295" s="6">
        <v>8067</v>
      </c>
      <c r="CP295" s="6">
        <v>7414</v>
      </c>
      <c r="CQ295" s="6">
        <v>6925</v>
      </c>
      <c r="CR295" s="6">
        <v>6136</v>
      </c>
      <c r="CS295" s="6">
        <v>6535</v>
      </c>
      <c r="CT295" s="6">
        <v>6559</v>
      </c>
      <c r="CU295" s="6">
        <v>8341</v>
      </c>
      <c r="CV295" s="6">
        <v>8874</v>
      </c>
      <c r="CW295" s="6">
        <v>8893</v>
      </c>
      <c r="CX295" s="6">
        <v>8267</v>
      </c>
      <c r="CY295" s="6">
        <v>7957</v>
      </c>
      <c r="CZ295" s="6">
        <v>9542</v>
      </c>
      <c r="DA295" s="6">
        <v>9297</v>
      </c>
      <c r="DB295" s="6">
        <v>10815</v>
      </c>
      <c r="DC295" s="6">
        <v>11245</v>
      </c>
      <c r="DD295" s="6">
        <v>10347</v>
      </c>
      <c r="DE295" s="6">
        <v>11053</v>
      </c>
      <c r="DF295" s="7">
        <v>8543.5</v>
      </c>
      <c r="DG295" s="6">
        <v>3612</v>
      </c>
      <c r="DH295" s="6">
        <v>2659</v>
      </c>
      <c r="DI295" s="6">
        <v>2408</v>
      </c>
      <c r="DJ295" s="6">
        <v>2558</v>
      </c>
      <c r="DK295" s="6">
        <v>4123</v>
      </c>
      <c r="DL295" s="6">
        <v>3502</v>
      </c>
      <c r="DM295" s="6">
        <v>3541</v>
      </c>
      <c r="DN295" s="6">
        <v>3173</v>
      </c>
      <c r="DO295" s="6">
        <v>3595</v>
      </c>
      <c r="DP295" s="6">
        <v>4001</v>
      </c>
      <c r="DQ295" s="6">
        <v>3915</v>
      </c>
      <c r="DR295" s="6">
        <v>4239</v>
      </c>
      <c r="DS295" s="6">
        <v>3925</v>
      </c>
      <c r="DT295" s="6">
        <v>3782</v>
      </c>
      <c r="DU295" s="6">
        <v>3795</v>
      </c>
      <c r="DV295" s="6">
        <v>3857</v>
      </c>
      <c r="DW295" s="6">
        <v>3311</v>
      </c>
      <c r="DX295" s="6">
        <v>3425</v>
      </c>
      <c r="DY295" s="6">
        <v>3049</v>
      </c>
      <c r="DZ295" s="6">
        <v>3026</v>
      </c>
      <c r="EA295" s="7">
        <v>3474.8</v>
      </c>
      <c r="EB295" s="6">
        <v>0</v>
      </c>
      <c r="EC295" s="6">
        <v>0</v>
      </c>
      <c r="ED295" s="6">
        <v>0</v>
      </c>
      <c r="EE295" s="6">
        <v>0</v>
      </c>
      <c r="EF295" s="6">
        <v>0</v>
      </c>
      <c r="EG295" s="6">
        <v>0</v>
      </c>
      <c r="EH295" s="6">
        <v>0</v>
      </c>
      <c r="EI295" s="6">
        <v>0</v>
      </c>
      <c r="EJ295" s="6">
        <v>0</v>
      </c>
      <c r="EK295" s="6">
        <v>0</v>
      </c>
      <c r="EL295" s="6">
        <v>0</v>
      </c>
      <c r="EM295" s="6">
        <v>0</v>
      </c>
      <c r="EN295" s="6">
        <v>0</v>
      </c>
      <c r="EO295" s="6">
        <v>0</v>
      </c>
      <c r="EP295" s="6">
        <v>0</v>
      </c>
      <c r="EQ295" s="6">
        <v>0</v>
      </c>
      <c r="ER295" s="6">
        <v>0</v>
      </c>
      <c r="ES295" s="6">
        <v>0</v>
      </c>
      <c r="ET295" s="6">
        <v>0</v>
      </c>
      <c r="EU295" s="6">
        <v>0</v>
      </c>
      <c r="EV295" s="7">
        <v>0</v>
      </c>
      <c r="EW295" s="6">
        <v>0</v>
      </c>
      <c r="EX295" s="6">
        <v>0</v>
      </c>
      <c r="EY295" s="6">
        <v>0</v>
      </c>
      <c r="EZ295" s="6">
        <v>0</v>
      </c>
      <c r="FA295" s="6">
        <v>0</v>
      </c>
      <c r="FB295" s="6">
        <v>0</v>
      </c>
      <c r="FC295" s="6">
        <v>0</v>
      </c>
      <c r="FD295" s="6">
        <v>0</v>
      </c>
      <c r="FE295" s="6">
        <v>0</v>
      </c>
      <c r="FF295" s="6">
        <v>0</v>
      </c>
      <c r="FG295" s="6">
        <v>0</v>
      </c>
      <c r="FH295" s="6">
        <v>0</v>
      </c>
      <c r="FI295" s="6">
        <v>0</v>
      </c>
      <c r="FJ295" s="6">
        <v>0</v>
      </c>
      <c r="FK295" s="6">
        <v>0</v>
      </c>
      <c r="FL295" s="6">
        <v>0</v>
      </c>
      <c r="FM295" s="6">
        <v>0</v>
      </c>
      <c r="FN295" s="6">
        <v>0</v>
      </c>
      <c r="FO295" s="6">
        <v>0</v>
      </c>
      <c r="FP295" s="6">
        <v>0</v>
      </c>
      <c r="FQ295" s="7">
        <v>0</v>
      </c>
      <c r="FR295" s="6">
        <v>22239</v>
      </c>
      <c r="FS295" s="6">
        <v>22824</v>
      </c>
      <c r="FT295" s="6">
        <v>23566</v>
      </c>
      <c r="FU295" s="6">
        <v>22944</v>
      </c>
      <c r="FV295" s="6">
        <v>22025</v>
      </c>
      <c r="FW295" s="6">
        <v>24363</v>
      </c>
      <c r="FX295" s="6">
        <v>25803</v>
      </c>
      <c r="FY295" s="6">
        <v>22829</v>
      </c>
      <c r="FZ295" s="6">
        <v>22725</v>
      </c>
      <c r="GA295" s="6">
        <v>24425</v>
      </c>
      <c r="GB295" s="6">
        <v>26706</v>
      </c>
      <c r="GC295" s="6">
        <v>28098</v>
      </c>
      <c r="GD295" s="6">
        <v>27229</v>
      </c>
      <c r="GE295" s="6">
        <v>29083</v>
      </c>
      <c r="GF295" s="6">
        <v>29881</v>
      </c>
      <c r="GG295" s="6">
        <v>40292</v>
      </c>
      <c r="GH295" s="6">
        <v>44489</v>
      </c>
      <c r="GI295" s="6">
        <v>55475</v>
      </c>
      <c r="GJ295" s="6">
        <v>40363</v>
      </c>
      <c r="GK295" s="6">
        <v>41451</v>
      </c>
      <c r="GL295" s="7">
        <v>29840.5</v>
      </c>
      <c r="GM295" s="6">
        <v>0</v>
      </c>
      <c r="GN295" s="6">
        <v>0</v>
      </c>
      <c r="GO295" s="6">
        <v>0</v>
      </c>
      <c r="GP295" s="6">
        <v>0</v>
      </c>
      <c r="GQ295" s="6">
        <v>0</v>
      </c>
      <c r="GR295" s="6">
        <v>0</v>
      </c>
      <c r="GS295" s="6">
        <v>0</v>
      </c>
      <c r="GT295" s="6">
        <v>0</v>
      </c>
      <c r="GU295" s="6">
        <v>0</v>
      </c>
      <c r="GV295" s="6">
        <v>0</v>
      </c>
      <c r="GW295" s="6">
        <v>0</v>
      </c>
      <c r="GX295" s="6">
        <v>0</v>
      </c>
      <c r="GY295" s="6">
        <v>0</v>
      </c>
      <c r="GZ295" s="6">
        <v>0</v>
      </c>
      <c r="HA295" s="6">
        <v>0</v>
      </c>
      <c r="HB295" s="6">
        <v>0</v>
      </c>
      <c r="HC295" s="6">
        <v>0</v>
      </c>
      <c r="HD295" s="6">
        <v>0</v>
      </c>
      <c r="HE295" s="6">
        <v>0</v>
      </c>
      <c r="HF295" s="6">
        <v>0</v>
      </c>
      <c r="HG295" s="7">
        <v>0</v>
      </c>
      <c r="HH295" s="6">
        <v>0</v>
      </c>
      <c r="HI295" s="6">
        <v>0</v>
      </c>
      <c r="HJ295" s="6">
        <v>0</v>
      </c>
      <c r="HK295" s="6">
        <v>0</v>
      </c>
      <c r="HL295" s="6">
        <v>0</v>
      </c>
      <c r="HM295" s="6">
        <v>0</v>
      </c>
      <c r="HN295" s="6">
        <v>0</v>
      </c>
      <c r="HO295" s="6">
        <v>0</v>
      </c>
      <c r="HP295" s="6">
        <v>0</v>
      </c>
      <c r="HQ295" s="6">
        <v>0</v>
      </c>
      <c r="HR295" s="6">
        <v>0</v>
      </c>
      <c r="HS295" s="6">
        <v>0</v>
      </c>
      <c r="HT295" s="6">
        <v>0</v>
      </c>
      <c r="HU295" s="6">
        <v>0</v>
      </c>
      <c r="HV295" s="6">
        <v>0</v>
      </c>
      <c r="HW295" s="6">
        <v>0</v>
      </c>
      <c r="HX295" s="6">
        <v>0</v>
      </c>
      <c r="HY295" s="6">
        <v>0</v>
      </c>
      <c r="HZ295" s="6">
        <v>0</v>
      </c>
      <c r="IA295" s="6">
        <v>0</v>
      </c>
      <c r="IB295" s="7">
        <v>0</v>
      </c>
    </row>
    <row r="296" spans="3:236" ht="14">
      <c r="C296" s="5" t="s">
        <v>302</v>
      </c>
      <c r="D296" s="8"/>
      <c r="E296" s="8"/>
      <c r="F296" s="8"/>
      <c r="G296" s="8"/>
      <c r="H296" s="8"/>
      <c r="I296" s="8"/>
      <c r="J296" s="8"/>
      <c r="K296" s="8"/>
      <c r="L296" s="20"/>
      <c r="M296" s="17"/>
      <c r="N296" s="18"/>
      <c r="O296" s="8"/>
      <c r="P296" s="8"/>
      <c r="Q296" s="8"/>
      <c r="R296" s="6">
        <v>984</v>
      </c>
      <c r="S296" s="6">
        <v>545</v>
      </c>
      <c r="T296" s="6">
        <v>533</v>
      </c>
      <c r="U296" s="6">
        <v>596</v>
      </c>
      <c r="V296" s="6">
        <v>786</v>
      </c>
      <c r="W296" s="6">
        <v>963</v>
      </c>
      <c r="X296" s="6">
        <v>1942</v>
      </c>
      <c r="Y296" s="6">
        <v>1086</v>
      </c>
      <c r="Z296" s="7">
        <v>929.375</v>
      </c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6">
        <v>0</v>
      </c>
      <c r="AN296" s="6">
        <v>0</v>
      </c>
      <c r="AO296" s="6">
        <v>0</v>
      </c>
      <c r="AP296" s="6">
        <v>0</v>
      </c>
      <c r="AQ296" s="6">
        <v>0</v>
      </c>
      <c r="AR296" s="6">
        <v>0</v>
      </c>
      <c r="AS296" s="6">
        <v>0</v>
      </c>
      <c r="AT296" s="6">
        <v>0</v>
      </c>
      <c r="AU296" s="7">
        <v>0</v>
      </c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6">
        <v>1968</v>
      </c>
      <c r="BI296" s="6">
        <v>1090</v>
      </c>
      <c r="BJ296" s="6">
        <v>1066</v>
      </c>
      <c r="BK296" s="6">
        <v>1192</v>
      </c>
      <c r="BL296" s="6">
        <v>1572</v>
      </c>
      <c r="BM296" s="6">
        <v>1926</v>
      </c>
      <c r="BN296" s="6">
        <v>3884</v>
      </c>
      <c r="BO296" s="6">
        <v>2172</v>
      </c>
      <c r="BP296" s="7">
        <v>1858.75</v>
      </c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6">
        <v>0</v>
      </c>
      <c r="CD296" s="6">
        <v>0</v>
      </c>
      <c r="CE296" s="6">
        <v>0</v>
      </c>
      <c r="CF296" s="6">
        <v>0</v>
      </c>
      <c r="CG296" s="6">
        <v>0</v>
      </c>
      <c r="CH296" s="6">
        <v>0</v>
      </c>
      <c r="CI296" s="6">
        <v>0</v>
      </c>
      <c r="CJ296" s="6">
        <v>0</v>
      </c>
      <c r="CK296" s="7">
        <v>0</v>
      </c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6">
        <v>0</v>
      </c>
      <c r="CY296" s="6">
        <v>0</v>
      </c>
      <c r="CZ296" s="6">
        <v>0</v>
      </c>
      <c r="DA296" s="6">
        <v>0</v>
      </c>
      <c r="DB296" s="6">
        <v>0</v>
      </c>
      <c r="DC296" s="6">
        <v>0</v>
      </c>
      <c r="DD296" s="6">
        <v>0</v>
      </c>
      <c r="DE296" s="6">
        <v>0</v>
      </c>
      <c r="DF296" s="7">
        <v>0</v>
      </c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6">
        <v>0</v>
      </c>
      <c r="DT296" s="6">
        <v>0</v>
      </c>
      <c r="DU296" s="6">
        <v>0</v>
      </c>
      <c r="DV296" s="6">
        <v>0</v>
      </c>
      <c r="DW296" s="6">
        <v>0</v>
      </c>
      <c r="DX296" s="6">
        <v>0</v>
      </c>
      <c r="DY296" s="6">
        <v>0</v>
      </c>
      <c r="DZ296" s="6">
        <v>0</v>
      </c>
      <c r="EA296" s="7">
        <v>0</v>
      </c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6">
        <v>0</v>
      </c>
      <c r="EO296" s="6">
        <v>0</v>
      </c>
      <c r="EP296" s="6">
        <v>0</v>
      </c>
      <c r="EQ296" s="6">
        <v>0</v>
      </c>
      <c r="ER296" s="6">
        <v>0</v>
      </c>
      <c r="ES296" s="6">
        <v>0</v>
      </c>
      <c r="ET296" s="6">
        <v>0</v>
      </c>
      <c r="EU296" s="6">
        <v>0</v>
      </c>
      <c r="EV296" s="7">
        <v>0</v>
      </c>
      <c r="EW296" s="8"/>
      <c r="EX296" s="8"/>
      <c r="EY296" s="8"/>
      <c r="EZ296" s="8"/>
      <c r="FA296" s="8"/>
      <c r="FB296" s="8"/>
      <c r="FC296" s="8"/>
      <c r="FD296" s="8"/>
      <c r="FE296" s="8"/>
      <c r="FF296" s="8"/>
      <c r="FG296" s="8"/>
      <c r="FH296" s="8"/>
      <c r="FI296" s="6">
        <v>0</v>
      </c>
      <c r="FJ296" s="6">
        <v>0</v>
      </c>
      <c r="FK296" s="6">
        <v>0</v>
      </c>
      <c r="FL296" s="6">
        <v>0</v>
      </c>
      <c r="FM296" s="6">
        <v>0</v>
      </c>
      <c r="FN296" s="6">
        <v>0</v>
      </c>
      <c r="FO296" s="6">
        <v>0</v>
      </c>
      <c r="FP296" s="6">
        <v>0</v>
      </c>
      <c r="FQ296" s="7">
        <v>0</v>
      </c>
      <c r="FR296" s="8"/>
      <c r="FS296" s="8"/>
      <c r="FT296" s="8"/>
      <c r="FU296" s="8"/>
      <c r="FV296" s="8"/>
      <c r="FW296" s="8"/>
      <c r="FX296" s="8"/>
      <c r="FY296" s="8"/>
      <c r="FZ296" s="8"/>
      <c r="GA296" s="8"/>
      <c r="GB296" s="8"/>
      <c r="GC296" s="8"/>
      <c r="GD296" s="6">
        <v>0</v>
      </c>
      <c r="GE296" s="6">
        <v>0</v>
      </c>
      <c r="GF296" s="6">
        <v>0</v>
      </c>
      <c r="GG296" s="6">
        <v>0</v>
      </c>
      <c r="GH296" s="6">
        <v>0</v>
      </c>
      <c r="GI296" s="6">
        <v>0</v>
      </c>
      <c r="GJ296" s="6">
        <v>0</v>
      </c>
      <c r="GK296" s="6">
        <v>0</v>
      </c>
      <c r="GL296" s="7">
        <v>0</v>
      </c>
      <c r="GM296" s="8"/>
      <c r="GN296" s="8"/>
      <c r="GO296" s="8"/>
      <c r="GP296" s="8"/>
      <c r="GQ296" s="8"/>
      <c r="GR296" s="8"/>
      <c r="GS296" s="8"/>
      <c r="GT296" s="8"/>
      <c r="GU296" s="8"/>
      <c r="GV296" s="8"/>
      <c r="GW296" s="8"/>
      <c r="GX296" s="8"/>
      <c r="GY296" s="6">
        <v>0</v>
      </c>
      <c r="GZ296" s="6">
        <v>0</v>
      </c>
      <c r="HA296" s="6">
        <v>0</v>
      </c>
      <c r="HB296" s="6">
        <v>0</v>
      </c>
      <c r="HC296" s="6">
        <v>0</v>
      </c>
      <c r="HD296" s="6">
        <v>0</v>
      </c>
      <c r="HE296" s="6">
        <v>0</v>
      </c>
      <c r="HF296" s="6">
        <v>0</v>
      </c>
      <c r="HG296" s="7">
        <v>0</v>
      </c>
      <c r="HH296" s="8"/>
      <c r="HI296" s="8"/>
      <c r="HJ296" s="8"/>
      <c r="HK296" s="8"/>
      <c r="HL296" s="8"/>
      <c r="HM296" s="8"/>
      <c r="HN296" s="8"/>
      <c r="HO296" s="8"/>
      <c r="HP296" s="8"/>
      <c r="HQ296" s="8"/>
      <c r="HR296" s="8"/>
      <c r="HS296" s="8"/>
      <c r="HT296" s="6">
        <v>0</v>
      </c>
      <c r="HU296" s="6">
        <v>0</v>
      </c>
      <c r="HV296" s="6">
        <v>0</v>
      </c>
      <c r="HW296" s="6">
        <v>0</v>
      </c>
      <c r="HX296" s="6">
        <v>0</v>
      </c>
      <c r="HY296" s="6">
        <v>0</v>
      </c>
      <c r="HZ296" s="6">
        <v>0</v>
      </c>
      <c r="IA296" s="6">
        <v>0</v>
      </c>
      <c r="IB296" s="7">
        <v>0</v>
      </c>
    </row>
    <row r="297" spans="3:236" ht="14">
      <c r="C297" s="5" t="s">
        <v>303</v>
      </c>
      <c r="D297" s="8"/>
      <c r="E297" s="8"/>
      <c r="F297" s="8"/>
      <c r="G297" s="8"/>
      <c r="H297" s="8"/>
      <c r="I297" s="8"/>
      <c r="J297" s="8"/>
      <c r="K297" s="8"/>
      <c r="L297" s="20"/>
      <c r="M297" s="17"/>
      <c r="N297" s="18"/>
      <c r="O297" s="8"/>
      <c r="P297" s="8"/>
      <c r="Q297" s="8"/>
      <c r="R297" s="8"/>
      <c r="S297" s="6">
        <v>9749</v>
      </c>
      <c r="T297" s="6">
        <v>8932</v>
      </c>
      <c r="U297" s="6">
        <v>9838</v>
      </c>
      <c r="V297" s="6">
        <v>11113</v>
      </c>
      <c r="W297" s="6">
        <v>10463</v>
      </c>
      <c r="X297" s="6">
        <v>10468</v>
      </c>
      <c r="Y297" s="6">
        <v>10177</v>
      </c>
      <c r="Z297" s="7">
        <v>10105.714285714301</v>
      </c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6">
        <v>0</v>
      </c>
      <c r="AO297" s="6">
        <v>0</v>
      </c>
      <c r="AP297" s="6">
        <v>0</v>
      </c>
      <c r="AQ297" s="6">
        <v>0</v>
      </c>
      <c r="AR297" s="6">
        <v>0</v>
      </c>
      <c r="AS297" s="6">
        <v>0</v>
      </c>
      <c r="AT297" s="6">
        <v>0</v>
      </c>
      <c r="AU297" s="7">
        <v>0</v>
      </c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6">
        <v>9749</v>
      </c>
      <c r="BJ297" s="6">
        <v>8932</v>
      </c>
      <c r="BK297" s="6">
        <v>9838</v>
      </c>
      <c r="BL297" s="6">
        <v>11113</v>
      </c>
      <c r="BM297" s="6">
        <v>10463</v>
      </c>
      <c r="BN297" s="6">
        <v>10468</v>
      </c>
      <c r="BO297" s="6">
        <v>10177</v>
      </c>
      <c r="BP297" s="7">
        <v>10105.714285714301</v>
      </c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6">
        <v>0</v>
      </c>
      <c r="CE297" s="6">
        <v>0</v>
      </c>
      <c r="CF297" s="6">
        <v>0</v>
      </c>
      <c r="CG297" s="6">
        <v>0</v>
      </c>
      <c r="CH297" s="6">
        <v>0</v>
      </c>
      <c r="CI297" s="6">
        <v>0</v>
      </c>
      <c r="CJ297" s="6">
        <v>0</v>
      </c>
      <c r="CK297" s="7">
        <v>0</v>
      </c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6">
        <v>0</v>
      </c>
      <c r="CZ297" s="6">
        <v>0</v>
      </c>
      <c r="DA297" s="6">
        <v>0</v>
      </c>
      <c r="DB297" s="6">
        <v>0</v>
      </c>
      <c r="DC297" s="6">
        <v>0</v>
      </c>
      <c r="DD297" s="6">
        <v>0</v>
      </c>
      <c r="DE297" s="6">
        <v>0</v>
      </c>
      <c r="DF297" s="7">
        <v>0</v>
      </c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6">
        <v>0</v>
      </c>
      <c r="DU297" s="6">
        <v>0</v>
      </c>
      <c r="DV297" s="6">
        <v>0</v>
      </c>
      <c r="DW297" s="6">
        <v>0</v>
      </c>
      <c r="DX297" s="6">
        <v>0</v>
      </c>
      <c r="DY297" s="6">
        <v>0</v>
      </c>
      <c r="DZ297" s="6">
        <v>0</v>
      </c>
      <c r="EA297" s="7">
        <v>0</v>
      </c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6">
        <v>0</v>
      </c>
      <c r="EP297" s="6">
        <v>0</v>
      </c>
      <c r="EQ297" s="6">
        <v>0</v>
      </c>
      <c r="ER297" s="6">
        <v>0</v>
      </c>
      <c r="ES297" s="6">
        <v>0</v>
      </c>
      <c r="ET297" s="6">
        <v>0</v>
      </c>
      <c r="EU297" s="6">
        <v>0</v>
      </c>
      <c r="EV297" s="7">
        <v>0</v>
      </c>
      <c r="EW297" s="8"/>
      <c r="EX297" s="8"/>
      <c r="EY297" s="8"/>
      <c r="EZ297" s="8"/>
      <c r="FA297" s="8"/>
      <c r="FB297" s="8"/>
      <c r="FC297" s="8"/>
      <c r="FD297" s="8"/>
      <c r="FE297" s="8"/>
      <c r="FF297" s="8"/>
      <c r="FG297" s="8"/>
      <c r="FH297" s="8"/>
      <c r="FI297" s="8"/>
      <c r="FJ297" s="6">
        <v>0</v>
      </c>
      <c r="FK297" s="6">
        <v>0</v>
      </c>
      <c r="FL297" s="6">
        <v>0</v>
      </c>
      <c r="FM297" s="6">
        <v>0</v>
      </c>
      <c r="FN297" s="6">
        <v>0</v>
      </c>
      <c r="FO297" s="6">
        <v>0</v>
      </c>
      <c r="FP297" s="6">
        <v>0</v>
      </c>
      <c r="FQ297" s="7">
        <v>0</v>
      </c>
      <c r="FR297" s="8"/>
      <c r="FS297" s="8"/>
      <c r="FT297" s="8"/>
      <c r="FU297" s="8"/>
      <c r="FV297" s="8"/>
      <c r="FW297" s="8"/>
      <c r="FX297" s="8"/>
      <c r="FY297" s="8"/>
      <c r="FZ297" s="8"/>
      <c r="GA297" s="8"/>
      <c r="GB297" s="8"/>
      <c r="GC297" s="8"/>
      <c r="GD297" s="8"/>
      <c r="GE297" s="6">
        <v>0</v>
      </c>
      <c r="GF297" s="6">
        <v>0</v>
      </c>
      <c r="GG297" s="6">
        <v>0</v>
      </c>
      <c r="GH297" s="6">
        <v>0</v>
      </c>
      <c r="GI297" s="6">
        <v>0</v>
      </c>
      <c r="GJ297" s="6">
        <v>0</v>
      </c>
      <c r="GK297" s="6">
        <v>0</v>
      </c>
      <c r="GL297" s="7">
        <v>0</v>
      </c>
      <c r="GM297" s="8"/>
      <c r="GN297" s="8"/>
      <c r="GO297" s="8"/>
      <c r="GP297" s="8"/>
      <c r="GQ297" s="8"/>
      <c r="GR297" s="8"/>
      <c r="GS297" s="8"/>
      <c r="GT297" s="8"/>
      <c r="GU297" s="8"/>
      <c r="GV297" s="8"/>
      <c r="GW297" s="8"/>
      <c r="GX297" s="8"/>
      <c r="GY297" s="8"/>
      <c r="GZ297" s="6">
        <v>0</v>
      </c>
      <c r="HA297" s="6">
        <v>0</v>
      </c>
      <c r="HB297" s="6">
        <v>0</v>
      </c>
      <c r="HC297" s="6">
        <v>0</v>
      </c>
      <c r="HD297" s="6">
        <v>0</v>
      </c>
      <c r="HE297" s="6">
        <v>0</v>
      </c>
      <c r="HF297" s="6">
        <v>0</v>
      </c>
      <c r="HG297" s="7">
        <v>0</v>
      </c>
      <c r="HH297" s="8"/>
      <c r="HI297" s="8"/>
      <c r="HJ297" s="8"/>
      <c r="HK297" s="8"/>
      <c r="HL297" s="8"/>
      <c r="HM297" s="8"/>
      <c r="HN297" s="8"/>
      <c r="HO297" s="8"/>
      <c r="HP297" s="8"/>
      <c r="HQ297" s="8"/>
      <c r="HR297" s="8"/>
      <c r="HS297" s="8"/>
      <c r="HT297" s="8"/>
      <c r="HU297" s="6">
        <v>0</v>
      </c>
      <c r="HV297" s="6">
        <v>0</v>
      </c>
      <c r="HW297" s="6">
        <v>0</v>
      </c>
      <c r="HX297" s="6">
        <v>0</v>
      </c>
      <c r="HY297" s="6">
        <v>0</v>
      </c>
      <c r="HZ297" s="6">
        <v>0</v>
      </c>
      <c r="IA297" s="6">
        <v>0</v>
      </c>
      <c r="IB297" s="7">
        <v>0</v>
      </c>
    </row>
    <row r="298" spans="3:236" ht="14">
      <c r="C298" s="5" t="s">
        <v>304</v>
      </c>
      <c r="D298" s="6">
        <v>1333875</v>
      </c>
      <c r="E298" s="6">
        <v>1363332</v>
      </c>
      <c r="F298" s="6">
        <v>1219143</v>
      </c>
      <c r="G298" s="6">
        <v>1401108</v>
      </c>
      <c r="H298" s="6">
        <v>853993</v>
      </c>
      <c r="I298" s="6">
        <v>723575</v>
      </c>
      <c r="J298" s="6">
        <v>1333967</v>
      </c>
      <c r="K298" s="6">
        <v>1204270</v>
      </c>
      <c r="L298" s="19">
        <v>1061387</v>
      </c>
      <c r="M298" s="17"/>
      <c r="N298" s="18"/>
      <c r="O298" s="6">
        <v>1058774</v>
      </c>
      <c r="P298" s="6">
        <v>1178845</v>
      </c>
      <c r="Q298" s="6">
        <v>1475182</v>
      </c>
      <c r="R298" s="6">
        <v>616635</v>
      </c>
      <c r="S298" s="6">
        <v>786151</v>
      </c>
      <c r="T298" s="6">
        <v>600083</v>
      </c>
      <c r="U298" s="6">
        <v>658065</v>
      </c>
      <c r="V298" s="6">
        <v>723923</v>
      </c>
      <c r="W298" s="6">
        <v>903161</v>
      </c>
      <c r="X298" s="6">
        <v>989424</v>
      </c>
      <c r="Y298" s="6">
        <v>1477913</v>
      </c>
      <c r="Z298" s="7">
        <v>1048140.3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  <c r="AI298" s="6">
        <v>0</v>
      </c>
      <c r="AJ298" s="6">
        <v>0</v>
      </c>
      <c r="AK298" s="6">
        <v>0</v>
      </c>
      <c r="AL298" s="6">
        <v>0</v>
      </c>
      <c r="AM298" s="6">
        <v>0</v>
      </c>
      <c r="AN298" s="6">
        <v>0</v>
      </c>
      <c r="AO298" s="6">
        <v>0</v>
      </c>
      <c r="AP298" s="6">
        <v>0</v>
      </c>
      <c r="AQ298" s="6">
        <v>0</v>
      </c>
      <c r="AR298" s="6">
        <v>0</v>
      </c>
      <c r="AS298" s="6">
        <v>0</v>
      </c>
      <c r="AT298" s="6">
        <v>0</v>
      </c>
      <c r="AU298" s="7">
        <v>0</v>
      </c>
      <c r="AV298" s="6">
        <v>1652705</v>
      </c>
      <c r="AW298" s="6">
        <v>1780653</v>
      </c>
      <c r="AX298" s="6">
        <v>1617865</v>
      </c>
      <c r="AY298" s="6">
        <v>2173253</v>
      </c>
      <c r="AZ298" s="6">
        <v>1226815</v>
      </c>
      <c r="BA298" s="6">
        <v>999103</v>
      </c>
      <c r="BB298" s="6">
        <v>2038683</v>
      </c>
      <c r="BC298" s="6">
        <v>1764095</v>
      </c>
      <c r="BD298" s="6">
        <v>1596511</v>
      </c>
      <c r="BE298" s="6">
        <v>1571805</v>
      </c>
      <c r="BF298" s="6">
        <v>1786747</v>
      </c>
      <c r="BG298" s="6">
        <v>2332425</v>
      </c>
      <c r="BH298" s="6">
        <v>714774</v>
      </c>
      <c r="BI298" s="6">
        <v>1097084</v>
      </c>
      <c r="BJ298" s="6">
        <v>732556</v>
      </c>
      <c r="BK298" s="6">
        <v>1020905</v>
      </c>
      <c r="BL298" s="6">
        <v>1048064</v>
      </c>
      <c r="BM298" s="6">
        <v>1303262</v>
      </c>
      <c r="BN298" s="6">
        <v>1341166</v>
      </c>
      <c r="BO298" s="6">
        <v>2409167</v>
      </c>
      <c r="BP298" s="7">
        <v>1510381.9</v>
      </c>
      <c r="BQ298" s="6">
        <v>0</v>
      </c>
      <c r="BR298" s="6">
        <v>0</v>
      </c>
      <c r="BS298" s="6">
        <v>0</v>
      </c>
      <c r="BT298" s="6">
        <v>0</v>
      </c>
      <c r="BU298" s="6">
        <v>0</v>
      </c>
      <c r="BV298" s="6">
        <v>0</v>
      </c>
      <c r="BW298" s="6">
        <v>0</v>
      </c>
      <c r="BX298" s="6">
        <v>0</v>
      </c>
      <c r="BY298" s="6">
        <v>0</v>
      </c>
      <c r="BZ298" s="6">
        <v>0</v>
      </c>
      <c r="CA298" s="6">
        <v>0</v>
      </c>
      <c r="CB298" s="6">
        <v>0</v>
      </c>
      <c r="CC298" s="6">
        <v>0</v>
      </c>
      <c r="CD298" s="6">
        <v>0</v>
      </c>
      <c r="CE298" s="6">
        <v>0</v>
      </c>
      <c r="CF298" s="6">
        <v>0</v>
      </c>
      <c r="CG298" s="6">
        <v>0</v>
      </c>
      <c r="CH298" s="6">
        <v>0</v>
      </c>
      <c r="CI298" s="6">
        <v>0</v>
      </c>
      <c r="CJ298" s="6">
        <v>0</v>
      </c>
      <c r="CK298" s="7">
        <v>0</v>
      </c>
      <c r="CL298" s="6">
        <v>0</v>
      </c>
      <c r="CM298" s="6">
        <v>0</v>
      </c>
      <c r="CN298" s="6">
        <v>0</v>
      </c>
      <c r="CO298" s="6">
        <v>0</v>
      </c>
      <c r="CP298" s="6">
        <v>0</v>
      </c>
      <c r="CQ298" s="6">
        <v>0</v>
      </c>
      <c r="CR298" s="6">
        <v>0</v>
      </c>
      <c r="CS298" s="6">
        <v>0</v>
      </c>
      <c r="CT298" s="6">
        <v>0</v>
      </c>
      <c r="CU298" s="6">
        <v>0</v>
      </c>
      <c r="CV298" s="6">
        <v>0</v>
      </c>
      <c r="CW298" s="6">
        <v>0</v>
      </c>
      <c r="CX298" s="6">
        <v>0</v>
      </c>
      <c r="CY298" s="6">
        <v>0</v>
      </c>
      <c r="CZ298" s="6">
        <v>0</v>
      </c>
      <c r="DA298" s="6">
        <v>0</v>
      </c>
      <c r="DB298" s="6">
        <v>0</v>
      </c>
      <c r="DC298" s="6">
        <v>0</v>
      </c>
      <c r="DD298" s="6">
        <v>0</v>
      </c>
      <c r="DE298" s="6">
        <v>0</v>
      </c>
      <c r="DF298" s="7">
        <v>0</v>
      </c>
      <c r="DG298" s="6">
        <v>0</v>
      </c>
      <c r="DH298" s="6">
        <v>0</v>
      </c>
      <c r="DI298" s="6">
        <v>0</v>
      </c>
      <c r="DJ298" s="6">
        <v>0</v>
      </c>
      <c r="DK298" s="6">
        <v>0</v>
      </c>
      <c r="DL298" s="6">
        <v>0</v>
      </c>
      <c r="DM298" s="6">
        <v>0</v>
      </c>
      <c r="DN298" s="6">
        <v>0</v>
      </c>
      <c r="DO298" s="6">
        <v>0</v>
      </c>
      <c r="DP298" s="6">
        <v>0</v>
      </c>
      <c r="DQ298" s="6">
        <v>0</v>
      </c>
      <c r="DR298" s="6">
        <v>0</v>
      </c>
      <c r="DS298" s="6">
        <v>0</v>
      </c>
      <c r="DT298" s="6">
        <v>0</v>
      </c>
      <c r="DU298" s="6">
        <v>0</v>
      </c>
      <c r="DV298" s="6">
        <v>0</v>
      </c>
      <c r="DW298" s="6">
        <v>0</v>
      </c>
      <c r="DX298" s="6">
        <v>0</v>
      </c>
      <c r="DY298" s="6">
        <v>0</v>
      </c>
      <c r="DZ298" s="6">
        <v>0</v>
      </c>
      <c r="EA298" s="7">
        <v>0</v>
      </c>
      <c r="EB298" s="6">
        <v>0</v>
      </c>
      <c r="EC298" s="6">
        <v>0</v>
      </c>
      <c r="ED298" s="6">
        <v>0</v>
      </c>
      <c r="EE298" s="6">
        <v>0</v>
      </c>
      <c r="EF298" s="6">
        <v>0</v>
      </c>
      <c r="EG298" s="6">
        <v>0</v>
      </c>
      <c r="EH298" s="6">
        <v>0</v>
      </c>
      <c r="EI298" s="6">
        <v>0</v>
      </c>
      <c r="EJ298" s="6">
        <v>0</v>
      </c>
      <c r="EK298" s="6">
        <v>0</v>
      </c>
      <c r="EL298" s="6">
        <v>0</v>
      </c>
      <c r="EM298" s="6">
        <v>0</v>
      </c>
      <c r="EN298" s="6">
        <v>0</v>
      </c>
      <c r="EO298" s="6">
        <v>0</v>
      </c>
      <c r="EP298" s="6">
        <v>0</v>
      </c>
      <c r="EQ298" s="6">
        <v>0</v>
      </c>
      <c r="ER298" s="6">
        <v>0</v>
      </c>
      <c r="ES298" s="6">
        <v>0</v>
      </c>
      <c r="ET298" s="6">
        <v>0</v>
      </c>
      <c r="EU298" s="6">
        <v>0</v>
      </c>
      <c r="EV298" s="7">
        <v>0</v>
      </c>
      <c r="EW298" s="6">
        <v>0</v>
      </c>
      <c r="EX298" s="6">
        <v>0</v>
      </c>
      <c r="EY298" s="6">
        <v>0</v>
      </c>
      <c r="EZ298" s="6">
        <v>0</v>
      </c>
      <c r="FA298" s="6">
        <v>0</v>
      </c>
      <c r="FB298" s="6">
        <v>0</v>
      </c>
      <c r="FC298" s="6">
        <v>0</v>
      </c>
      <c r="FD298" s="6">
        <v>0</v>
      </c>
      <c r="FE298" s="6">
        <v>0</v>
      </c>
      <c r="FF298" s="6">
        <v>0</v>
      </c>
      <c r="FG298" s="6">
        <v>0</v>
      </c>
      <c r="FH298" s="6">
        <v>0</v>
      </c>
      <c r="FI298" s="6">
        <v>0</v>
      </c>
      <c r="FJ298" s="6">
        <v>0</v>
      </c>
      <c r="FK298" s="6">
        <v>0</v>
      </c>
      <c r="FL298" s="6">
        <v>0</v>
      </c>
      <c r="FM298" s="6">
        <v>0</v>
      </c>
      <c r="FN298" s="6">
        <v>0</v>
      </c>
      <c r="FO298" s="6">
        <v>0</v>
      </c>
      <c r="FP298" s="6">
        <v>0</v>
      </c>
      <c r="FQ298" s="7">
        <v>0</v>
      </c>
      <c r="FR298" s="6">
        <v>0</v>
      </c>
      <c r="FS298" s="6">
        <v>0</v>
      </c>
      <c r="FT298" s="6">
        <v>0</v>
      </c>
      <c r="FU298" s="6">
        <v>0</v>
      </c>
      <c r="FV298" s="6">
        <v>0</v>
      </c>
      <c r="FW298" s="6">
        <v>0</v>
      </c>
      <c r="FX298" s="6">
        <v>0</v>
      </c>
      <c r="FY298" s="6">
        <v>0</v>
      </c>
      <c r="FZ298" s="6">
        <v>0</v>
      </c>
      <c r="GA298" s="6">
        <v>0</v>
      </c>
      <c r="GB298" s="6">
        <v>0</v>
      </c>
      <c r="GC298" s="6">
        <v>0</v>
      </c>
      <c r="GD298" s="6">
        <v>0</v>
      </c>
      <c r="GE298" s="6">
        <v>0</v>
      </c>
      <c r="GF298" s="6">
        <v>0</v>
      </c>
      <c r="GG298" s="6">
        <v>0</v>
      </c>
      <c r="GH298" s="6">
        <v>0</v>
      </c>
      <c r="GI298" s="6">
        <v>0</v>
      </c>
      <c r="GJ298" s="6">
        <v>0</v>
      </c>
      <c r="GK298" s="6">
        <v>0</v>
      </c>
      <c r="GL298" s="7">
        <v>0</v>
      </c>
      <c r="GM298" s="6">
        <v>0</v>
      </c>
      <c r="GN298" s="6">
        <v>0</v>
      </c>
      <c r="GO298" s="6">
        <v>0</v>
      </c>
      <c r="GP298" s="6">
        <v>0</v>
      </c>
      <c r="GQ298" s="6">
        <v>0</v>
      </c>
      <c r="GR298" s="6">
        <v>0</v>
      </c>
      <c r="GS298" s="6">
        <v>0</v>
      </c>
      <c r="GT298" s="6">
        <v>0</v>
      </c>
      <c r="GU298" s="6">
        <v>0</v>
      </c>
      <c r="GV298" s="6">
        <v>0</v>
      </c>
      <c r="GW298" s="6">
        <v>0</v>
      </c>
      <c r="GX298" s="6">
        <v>0</v>
      </c>
      <c r="GY298" s="6">
        <v>0</v>
      </c>
      <c r="GZ298" s="6">
        <v>0</v>
      </c>
      <c r="HA298" s="6">
        <v>0</v>
      </c>
      <c r="HB298" s="6">
        <v>0</v>
      </c>
      <c r="HC298" s="6">
        <v>0</v>
      </c>
      <c r="HD298" s="6">
        <v>0</v>
      </c>
      <c r="HE298" s="6">
        <v>0</v>
      </c>
      <c r="HF298" s="6">
        <v>0</v>
      </c>
      <c r="HG298" s="7">
        <v>0</v>
      </c>
      <c r="HH298" s="6">
        <v>0</v>
      </c>
      <c r="HI298" s="6">
        <v>0</v>
      </c>
      <c r="HJ298" s="6">
        <v>0</v>
      </c>
      <c r="HK298" s="6">
        <v>0</v>
      </c>
      <c r="HL298" s="6">
        <v>0</v>
      </c>
      <c r="HM298" s="6">
        <v>0</v>
      </c>
      <c r="HN298" s="6">
        <v>0</v>
      </c>
      <c r="HO298" s="6">
        <v>0</v>
      </c>
      <c r="HP298" s="6">
        <v>0</v>
      </c>
      <c r="HQ298" s="6">
        <v>0</v>
      </c>
      <c r="HR298" s="6">
        <v>0</v>
      </c>
      <c r="HS298" s="6">
        <v>0</v>
      </c>
      <c r="HT298" s="6">
        <v>0</v>
      </c>
      <c r="HU298" s="6">
        <v>0</v>
      </c>
      <c r="HV298" s="6">
        <v>0</v>
      </c>
      <c r="HW298" s="6">
        <v>0</v>
      </c>
      <c r="HX298" s="6">
        <v>0</v>
      </c>
      <c r="HY298" s="6">
        <v>0</v>
      </c>
      <c r="HZ298" s="6">
        <v>0</v>
      </c>
      <c r="IA298" s="6">
        <v>0</v>
      </c>
      <c r="IB298" s="7">
        <v>0</v>
      </c>
    </row>
    <row r="299" spans="3:236" ht="14">
      <c r="C299" s="5" t="s">
        <v>305</v>
      </c>
      <c r="D299" s="6">
        <v>162176</v>
      </c>
      <c r="E299" s="6">
        <v>145993</v>
      </c>
      <c r="F299" s="6">
        <v>175581</v>
      </c>
      <c r="G299" s="6">
        <v>217721</v>
      </c>
      <c r="H299" s="6">
        <v>248577</v>
      </c>
      <c r="I299" s="6">
        <v>212180</v>
      </c>
      <c r="J299" s="6">
        <v>220044</v>
      </c>
      <c r="K299" s="6">
        <v>232213</v>
      </c>
      <c r="L299" s="19">
        <v>209312</v>
      </c>
      <c r="M299" s="17"/>
      <c r="N299" s="18"/>
      <c r="O299" s="6">
        <v>295853</v>
      </c>
      <c r="P299" s="6">
        <v>345361</v>
      </c>
      <c r="Q299" s="6">
        <v>368365</v>
      </c>
      <c r="R299" s="6">
        <v>386521</v>
      </c>
      <c r="S299" s="6">
        <v>379535</v>
      </c>
      <c r="T299" s="6">
        <v>280325</v>
      </c>
      <c r="U299" s="6">
        <v>309298</v>
      </c>
      <c r="V299" s="6">
        <v>315072</v>
      </c>
      <c r="W299" s="6">
        <v>312109</v>
      </c>
      <c r="X299" s="6">
        <v>344435</v>
      </c>
      <c r="Y299" s="6">
        <v>360540</v>
      </c>
      <c r="Z299" s="7">
        <v>276060.55</v>
      </c>
      <c r="AA299" s="6">
        <v>480</v>
      </c>
      <c r="AB299" s="6">
        <v>480</v>
      </c>
      <c r="AC299" s="6">
        <v>480</v>
      </c>
      <c r="AD299" s="6">
        <v>480</v>
      </c>
      <c r="AE299" s="6">
        <v>480</v>
      </c>
      <c r="AF299" s="6">
        <v>480</v>
      </c>
      <c r="AG299" s="6">
        <v>480</v>
      </c>
      <c r="AH299" s="6">
        <v>480</v>
      </c>
      <c r="AI299" s="6">
        <v>480</v>
      </c>
      <c r="AJ299" s="6">
        <v>480</v>
      </c>
      <c r="AK299" s="6">
        <v>480</v>
      </c>
      <c r="AL299" s="6">
        <v>480</v>
      </c>
      <c r="AM299" s="6">
        <v>480</v>
      </c>
      <c r="AN299" s="6">
        <v>480</v>
      </c>
      <c r="AO299" s="6">
        <v>480</v>
      </c>
      <c r="AP299" s="6">
        <v>480</v>
      </c>
      <c r="AQ299" s="6">
        <v>480</v>
      </c>
      <c r="AR299" s="6">
        <v>480</v>
      </c>
      <c r="AS299" s="6">
        <v>480</v>
      </c>
      <c r="AT299" s="6">
        <v>480</v>
      </c>
      <c r="AU299" s="7">
        <v>480</v>
      </c>
      <c r="AV299" s="6">
        <v>2069788</v>
      </c>
      <c r="AW299" s="6">
        <v>2210784</v>
      </c>
      <c r="AX299" s="6">
        <v>2176124</v>
      </c>
      <c r="AY299" s="6">
        <v>2367248</v>
      </c>
      <c r="AZ299" s="6">
        <v>2694876</v>
      </c>
      <c r="BA299" s="6">
        <v>2259856</v>
      </c>
      <c r="BB299" s="6">
        <v>2421512</v>
      </c>
      <c r="BC299" s="6">
        <v>2525728</v>
      </c>
      <c r="BD299" s="6">
        <v>2297752</v>
      </c>
      <c r="BE299" s="6">
        <v>2502624</v>
      </c>
      <c r="BF299" s="6">
        <v>2718292</v>
      </c>
      <c r="BG299" s="6">
        <v>2772920</v>
      </c>
      <c r="BH299" s="6">
        <v>2672584</v>
      </c>
      <c r="BI299" s="6">
        <v>2634316</v>
      </c>
      <c r="BJ299" s="6">
        <v>2526908</v>
      </c>
      <c r="BK299" s="6">
        <v>2458988</v>
      </c>
      <c r="BL299" s="6">
        <v>2486952</v>
      </c>
      <c r="BM299" s="6">
        <v>2898976</v>
      </c>
      <c r="BN299" s="6">
        <v>3349688</v>
      </c>
      <c r="BO299" s="6">
        <v>3428312</v>
      </c>
      <c r="BP299" s="7">
        <v>2573711.4</v>
      </c>
      <c r="BQ299" s="6">
        <v>960</v>
      </c>
      <c r="BR299" s="6">
        <v>960</v>
      </c>
      <c r="BS299" s="6">
        <v>960</v>
      </c>
      <c r="BT299" s="6">
        <v>960</v>
      </c>
      <c r="BU299" s="6">
        <v>960</v>
      </c>
      <c r="BV299" s="6">
        <v>960</v>
      </c>
      <c r="BW299" s="6">
        <v>960</v>
      </c>
      <c r="BX299" s="6">
        <v>960</v>
      </c>
      <c r="BY299" s="6">
        <v>960</v>
      </c>
      <c r="BZ299" s="6">
        <v>960</v>
      </c>
      <c r="CA299" s="6">
        <v>960</v>
      </c>
      <c r="CB299" s="6">
        <v>960</v>
      </c>
      <c r="CC299" s="6">
        <v>960</v>
      </c>
      <c r="CD299" s="6">
        <v>960</v>
      </c>
      <c r="CE299" s="6">
        <v>960</v>
      </c>
      <c r="CF299" s="6">
        <v>960</v>
      </c>
      <c r="CG299" s="6">
        <v>960</v>
      </c>
      <c r="CH299" s="6">
        <v>960</v>
      </c>
      <c r="CI299" s="6">
        <v>960</v>
      </c>
      <c r="CJ299" s="6">
        <v>960</v>
      </c>
      <c r="CK299" s="7">
        <v>960</v>
      </c>
      <c r="CL299" s="6">
        <v>0</v>
      </c>
      <c r="CM299" s="6">
        <v>0</v>
      </c>
      <c r="CN299" s="6">
        <v>0</v>
      </c>
      <c r="CO299" s="6">
        <v>0</v>
      </c>
      <c r="CP299" s="6">
        <v>0</v>
      </c>
      <c r="CQ299" s="6">
        <v>0</v>
      </c>
      <c r="CR299" s="6">
        <v>0</v>
      </c>
      <c r="CS299" s="6">
        <v>0</v>
      </c>
      <c r="CT299" s="6">
        <v>0</v>
      </c>
      <c r="CU299" s="6">
        <v>0</v>
      </c>
      <c r="CV299" s="6">
        <v>0</v>
      </c>
      <c r="CW299" s="6">
        <v>0</v>
      </c>
      <c r="CX299" s="6">
        <v>0</v>
      </c>
      <c r="CY299" s="6">
        <v>0</v>
      </c>
      <c r="CZ299" s="6">
        <v>0</v>
      </c>
      <c r="DA299" s="6">
        <v>0</v>
      </c>
      <c r="DB299" s="6">
        <v>0</v>
      </c>
      <c r="DC299" s="6">
        <v>0</v>
      </c>
      <c r="DD299" s="6">
        <v>0</v>
      </c>
      <c r="DE299" s="6">
        <v>0</v>
      </c>
      <c r="DF299" s="7">
        <v>0</v>
      </c>
      <c r="DG299" s="6">
        <v>18873</v>
      </c>
      <c r="DH299" s="6">
        <v>25705</v>
      </c>
      <c r="DI299" s="6">
        <v>24711</v>
      </c>
      <c r="DJ299" s="6">
        <v>24041</v>
      </c>
      <c r="DK299" s="6">
        <v>23919</v>
      </c>
      <c r="DL299" s="6">
        <v>21580</v>
      </c>
      <c r="DM299" s="6">
        <v>22263</v>
      </c>
      <c r="DN299" s="6">
        <v>21244</v>
      </c>
      <c r="DO299" s="6">
        <v>22371</v>
      </c>
      <c r="DP299" s="6">
        <v>21969</v>
      </c>
      <c r="DQ299" s="6">
        <v>20196</v>
      </c>
      <c r="DR299" s="6">
        <v>20039</v>
      </c>
      <c r="DS299" s="6">
        <v>20020</v>
      </c>
      <c r="DT299" s="6">
        <v>17432</v>
      </c>
      <c r="DU299" s="6">
        <v>20819</v>
      </c>
      <c r="DV299" s="6">
        <v>16706</v>
      </c>
      <c r="DW299" s="6">
        <v>20821</v>
      </c>
      <c r="DX299" s="6">
        <v>21707</v>
      </c>
      <c r="DY299" s="6">
        <v>21539</v>
      </c>
      <c r="DZ299" s="6">
        <v>28048</v>
      </c>
      <c r="EA299" s="7">
        <v>21700.15</v>
      </c>
      <c r="EB299" s="6">
        <v>8503</v>
      </c>
      <c r="EC299" s="6">
        <v>8177</v>
      </c>
      <c r="ED299" s="6">
        <v>6908</v>
      </c>
      <c r="EE299" s="6">
        <v>11706</v>
      </c>
      <c r="EF299" s="6">
        <v>2957</v>
      </c>
      <c r="EG299" s="6">
        <v>2366</v>
      </c>
      <c r="EH299" s="6">
        <v>4608</v>
      </c>
      <c r="EI299" s="6">
        <v>5653</v>
      </c>
      <c r="EJ299" s="6">
        <v>2972</v>
      </c>
      <c r="EK299" s="6">
        <v>2405</v>
      </c>
      <c r="EL299" s="6">
        <v>2824</v>
      </c>
      <c r="EM299" s="6">
        <v>4206</v>
      </c>
      <c r="EN299" s="6">
        <v>2387</v>
      </c>
      <c r="EO299" s="6">
        <v>2231</v>
      </c>
      <c r="EP299" s="6">
        <v>4698</v>
      </c>
      <c r="EQ299" s="6">
        <v>9253</v>
      </c>
      <c r="ER299" s="6">
        <v>19955</v>
      </c>
      <c r="ES299" s="6">
        <v>18407</v>
      </c>
      <c r="ET299" s="6">
        <v>22159</v>
      </c>
      <c r="EU299" s="6">
        <v>23125</v>
      </c>
      <c r="EV299" s="7">
        <v>8275</v>
      </c>
      <c r="EW299" s="6">
        <v>438</v>
      </c>
      <c r="EX299" s="6">
        <v>341</v>
      </c>
      <c r="EY299" s="6">
        <v>863</v>
      </c>
      <c r="EZ299" s="6">
        <v>486</v>
      </c>
      <c r="FA299" s="6">
        <v>373</v>
      </c>
      <c r="FB299" s="6">
        <v>313</v>
      </c>
      <c r="FC299" s="6">
        <v>594</v>
      </c>
      <c r="FD299" s="6">
        <v>500</v>
      </c>
      <c r="FE299" s="6">
        <v>809</v>
      </c>
      <c r="FF299" s="6">
        <v>429</v>
      </c>
      <c r="FG299" s="6">
        <v>455</v>
      </c>
      <c r="FH299" s="6">
        <v>374</v>
      </c>
      <c r="FI299" s="6">
        <v>773</v>
      </c>
      <c r="FJ299" s="6">
        <v>358</v>
      </c>
      <c r="FK299" s="6">
        <v>394</v>
      </c>
      <c r="FL299" s="6">
        <v>350</v>
      </c>
      <c r="FM299" s="6">
        <v>1537</v>
      </c>
      <c r="FN299" s="6">
        <v>1296</v>
      </c>
      <c r="FO299" s="6">
        <v>1407</v>
      </c>
      <c r="FP299" s="6">
        <v>1274</v>
      </c>
      <c r="FQ299" s="7">
        <v>668.2</v>
      </c>
      <c r="FR299" s="6">
        <v>79</v>
      </c>
      <c r="FS299" s="6">
        <v>91</v>
      </c>
      <c r="FT299" s="6">
        <v>65</v>
      </c>
      <c r="FU299" s="6">
        <v>64</v>
      </c>
      <c r="FV299" s="6">
        <v>70</v>
      </c>
      <c r="FW299" s="6">
        <v>44</v>
      </c>
      <c r="FX299" s="6">
        <v>337</v>
      </c>
      <c r="FY299" s="6">
        <v>191</v>
      </c>
      <c r="FZ299" s="6">
        <v>283</v>
      </c>
      <c r="GA299" s="6">
        <v>353</v>
      </c>
      <c r="GB299" s="6">
        <v>396</v>
      </c>
      <c r="GC299" s="6">
        <v>317</v>
      </c>
      <c r="GD299" s="6">
        <v>368</v>
      </c>
      <c r="GE299" s="6">
        <v>328</v>
      </c>
      <c r="GF299" s="6">
        <v>388</v>
      </c>
      <c r="GG299" s="6">
        <v>283</v>
      </c>
      <c r="GH299" s="6">
        <v>356</v>
      </c>
      <c r="GI299" s="6">
        <v>233</v>
      </c>
      <c r="GJ299" s="6">
        <v>346</v>
      </c>
      <c r="GK299" s="6">
        <v>245</v>
      </c>
      <c r="GL299" s="7">
        <v>241.85</v>
      </c>
      <c r="GM299" s="6">
        <v>0</v>
      </c>
      <c r="GN299" s="6">
        <v>0</v>
      </c>
      <c r="GO299" s="6">
        <v>0</v>
      </c>
      <c r="GP299" s="6">
        <v>0</v>
      </c>
      <c r="GQ299" s="6">
        <v>0</v>
      </c>
      <c r="GR299" s="6">
        <v>0</v>
      </c>
      <c r="GS299" s="6">
        <v>0</v>
      </c>
      <c r="GT299" s="6">
        <v>0</v>
      </c>
      <c r="GU299" s="6">
        <v>0</v>
      </c>
      <c r="GV299" s="6">
        <v>0</v>
      </c>
      <c r="GW299" s="6">
        <v>0</v>
      </c>
      <c r="GX299" s="6">
        <v>0</v>
      </c>
      <c r="GY299" s="6">
        <v>0</v>
      </c>
      <c r="GZ299" s="6">
        <v>0</v>
      </c>
      <c r="HA299" s="6">
        <v>0</v>
      </c>
      <c r="HB299" s="6">
        <v>0</v>
      </c>
      <c r="HC299" s="6">
        <v>0</v>
      </c>
      <c r="HD299" s="6">
        <v>0</v>
      </c>
      <c r="HE299" s="6">
        <v>0</v>
      </c>
      <c r="HF299" s="6">
        <v>0</v>
      </c>
      <c r="HG299" s="7">
        <v>0</v>
      </c>
      <c r="HH299" s="6">
        <v>33478</v>
      </c>
      <c r="HI299" s="6">
        <v>35497</v>
      </c>
      <c r="HJ299" s="6">
        <v>31170</v>
      </c>
      <c r="HK299" s="6">
        <v>28694</v>
      </c>
      <c r="HL299" s="6">
        <v>46094</v>
      </c>
      <c r="HM299" s="6">
        <v>36987</v>
      </c>
      <c r="HN299" s="6">
        <v>39447</v>
      </c>
      <c r="HO299" s="6">
        <v>42670</v>
      </c>
      <c r="HP299" s="6">
        <v>36650</v>
      </c>
      <c r="HQ299" s="6">
        <v>32319</v>
      </c>
      <c r="HR299" s="6">
        <v>34353</v>
      </c>
      <c r="HS299" s="6">
        <v>32290</v>
      </c>
      <c r="HT299" s="6">
        <v>25502</v>
      </c>
      <c r="HU299" s="6">
        <v>28155</v>
      </c>
      <c r="HV299" s="6">
        <v>35069</v>
      </c>
      <c r="HW299" s="6">
        <v>33699</v>
      </c>
      <c r="HX299" s="6">
        <v>32190</v>
      </c>
      <c r="HY299" s="6">
        <v>49507</v>
      </c>
      <c r="HZ299" s="6">
        <v>63915</v>
      </c>
      <c r="IA299" s="6">
        <v>57884</v>
      </c>
      <c r="IB299" s="7">
        <v>37778.5</v>
      </c>
    </row>
    <row r="300" spans="3:236" ht="14">
      <c r="C300" s="5" t="s">
        <v>306</v>
      </c>
      <c r="D300" s="6">
        <v>492210</v>
      </c>
      <c r="E300" s="6">
        <v>435810</v>
      </c>
      <c r="F300" s="6">
        <v>419518</v>
      </c>
      <c r="G300" s="6">
        <v>402071</v>
      </c>
      <c r="H300" s="6">
        <v>377125</v>
      </c>
      <c r="I300" s="6">
        <v>596961</v>
      </c>
      <c r="J300" s="6">
        <v>819221</v>
      </c>
      <c r="K300" s="6">
        <v>476237</v>
      </c>
      <c r="L300" s="19">
        <v>485145</v>
      </c>
      <c r="M300" s="17"/>
      <c r="N300" s="18"/>
      <c r="O300" s="6">
        <v>489785</v>
      </c>
      <c r="P300" s="6">
        <v>414667</v>
      </c>
      <c r="Q300" s="6">
        <v>397665</v>
      </c>
      <c r="R300" s="6">
        <v>419590</v>
      </c>
      <c r="S300" s="6">
        <v>426224</v>
      </c>
      <c r="T300" s="6">
        <v>442353</v>
      </c>
      <c r="U300" s="6">
        <v>363282</v>
      </c>
      <c r="V300" s="6">
        <v>401808</v>
      </c>
      <c r="W300" s="6">
        <v>437286</v>
      </c>
      <c r="X300" s="6">
        <v>421027</v>
      </c>
      <c r="Y300" s="6">
        <v>505735</v>
      </c>
      <c r="Z300" s="7">
        <v>461186</v>
      </c>
      <c r="AA300" s="6">
        <v>0</v>
      </c>
      <c r="AB300" s="6">
        <v>0</v>
      </c>
      <c r="AC300" s="6">
        <v>0</v>
      </c>
      <c r="AD300" s="6">
        <v>0</v>
      </c>
      <c r="AE300" s="6">
        <v>0</v>
      </c>
      <c r="AF300" s="6">
        <v>0</v>
      </c>
      <c r="AG300" s="6">
        <v>0</v>
      </c>
      <c r="AH300" s="6">
        <v>0</v>
      </c>
      <c r="AI300" s="6">
        <v>0</v>
      </c>
      <c r="AJ300" s="6">
        <v>0</v>
      </c>
      <c r="AK300" s="6">
        <v>0</v>
      </c>
      <c r="AL300" s="6">
        <v>0</v>
      </c>
      <c r="AM300" s="6">
        <v>0</v>
      </c>
      <c r="AN300" s="6">
        <v>0</v>
      </c>
      <c r="AO300" s="6">
        <v>0</v>
      </c>
      <c r="AP300" s="6">
        <v>0</v>
      </c>
      <c r="AQ300" s="6">
        <v>0</v>
      </c>
      <c r="AR300" s="6">
        <v>0</v>
      </c>
      <c r="AS300" s="6">
        <v>0</v>
      </c>
      <c r="AT300" s="6">
        <v>0</v>
      </c>
      <c r="AU300" s="7">
        <v>0</v>
      </c>
      <c r="AV300" s="6">
        <v>492210</v>
      </c>
      <c r="AW300" s="6">
        <v>435810</v>
      </c>
      <c r="AX300" s="6">
        <v>419518</v>
      </c>
      <c r="AY300" s="6">
        <v>402071</v>
      </c>
      <c r="AZ300" s="6">
        <v>377125</v>
      </c>
      <c r="BA300" s="6">
        <v>596961</v>
      </c>
      <c r="BB300" s="6">
        <v>819221</v>
      </c>
      <c r="BC300" s="6">
        <v>476237</v>
      </c>
      <c r="BD300" s="6">
        <v>485145</v>
      </c>
      <c r="BE300" s="6">
        <v>489785</v>
      </c>
      <c r="BF300" s="6">
        <v>414667</v>
      </c>
      <c r="BG300" s="6">
        <v>397665</v>
      </c>
      <c r="BH300" s="6">
        <v>419590</v>
      </c>
      <c r="BI300" s="6">
        <v>426224</v>
      </c>
      <c r="BJ300" s="6">
        <v>442353</v>
      </c>
      <c r="BK300" s="6">
        <v>363282</v>
      </c>
      <c r="BL300" s="6">
        <v>401808</v>
      </c>
      <c r="BM300" s="6">
        <v>437286</v>
      </c>
      <c r="BN300" s="6">
        <v>421027</v>
      </c>
      <c r="BO300" s="6">
        <v>505735</v>
      </c>
      <c r="BP300" s="7">
        <v>461186</v>
      </c>
      <c r="BQ300" s="6">
        <v>0</v>
      </c>
      <c r="BR300" s="6">
        <v>0</v>
      </c>
      <c r="BS300" s="6">
        <v>0</v>
      </c>
      <c r="BT300" s="6">
        <v>0</v>
      </c>
      <c r="BU300" s="6">
        <v>0</v>
      </c>
      <c r="BV300" s="6">
        <v>0</v>
      </c>
      <c r="BW300" s="6">
        <v>0</v>
      </c>
      <c r="BX300" s="6">
        <v>0</v>
      </c>
      <c r="BY300" s="6">
        <v>0</v>
      </c>
      <c r="BZ300" s="6">
        <v>0</v>
      </c>
      <c r="CA300" s="6">
        <v>0</v>
      </c>
      <c r="CB300" s="6">
        <v>0</v>
      </c>
      <c r="CC300" s="6">
        <v>0</v>
      </c>
      <c r="CD300" s="6">
        <v>0</v>
      </c>
      <c r="CE300" s="6">
        <v>0</v>
      </c>
      <c r="CF300" s="6">
        <v>0</v>
      </c>
      <c r="CG300" s="6">
        <v>0</v>
      </c>
      <c r="CH300" s="6">
        <v>0</v>
      </c>
      <c r="CI300" s="6">
        <v>0</v>
      </c>
      <c r="CJ300" s="6">
        <v>0</v>
      </c>
      <c r="CK300" s="7">
        <v>0</v>
      </c>
      <c r="CL300" s="6">
        <v>0</v>
      </c>
      <c r="CM300" s="6">
        <v>0</v>
      </c>
      <c r="CN300" s="6">
        <v>0</v>
      </c>
      <c r="CO300" s="6">
        <v>0</v>
      </c>
      <c r="CP300" s="6">
        <v>0</v>
      </c>
      <c r="CQ300" s="6">
        <v>0</v>
      </c>
      <c r="CR300" s="6">
        <v>0</v>
      </c>
      <c r="CS300" s="6">
        <v>0</v>
      </c>
      <c r="CT300" s="6">
        <v>0</v>
      </c>
      <c r="CU300" s="6">
        <v>0</v>
      </c>
      <c r="CV300" s="6">
        <v>0</v>
      </c>
      <c r="CW300" s="6">
        <v>0</v>
      </c>
      <c r="CX300" s="6">
        <v>0</v>
      </c>
      <c r="CY300" s="6">
        <v>0</v>
      </c>
      <c r="CZ300" s="6">
        <v>0</v>
      </c>
      <c r="DA300" s="6">
        <v>0</v>
      </c>
      <c r="DB300" s="6">
        <v>0</v>
      </c>
      <c r="DC300" s="6">
        <v>0</v>
      </c>
      <c r="DD300" s="6">
        <v>0</v>
      </c>
      <c r="DE300" s="6">
        <v>0</v>
      </c>
      <c r="DF300" s="7">
        <v>0</v>
      </c>
      <c r="DG300" s="6">
        <v>0</v>
      </c>
      <c r="DH300" s="6">
        <v>0</v>
      </c>
      <c r="DI300" s="6">
        <v>0</v>
      </c>
      <c r="DJ300" s="6">
        <v>0</v>
      </c>
      <c r="DK300" s="6">
        <v>0</v>
      </c>
      <c r="DL300" s="6">
        <v>0</v>
      </c>
      <c r="DM300" s="6">
        <v>0</v>
      </c>
      <c r="DN300" s="6">
        <v>0</v>
      </c>
      <c r="DO300" s="6">
        <v>0</v>
      </c>
      <c r="DP300" s="6">
        <v>0</v>
      </c>
      <c r="DQ300" s="6">
        <v>0</v>
      </c>
      <c r="DR300" s="6">
        <v>0</v>
      </c>
      <c r="DS300" s="6">
        <v>0</v>
      </c>
      <c r="DT300" s="6">
        <v>0</v>
      </c>
      <c r="DU300" s="6">
        <v>0</v>
      </c>
      <c r="DV300" s="6">
        <v>0</v>
      </c>
      <c r="DW300" s="6">
        <v>0</v>
      </c>
      <c r="DX300" s="6">
        <v>0</v>
      </c>
      <c r="DY300" s="6">
        <v>0</v>
      </c>
      <c r="DZ300" s="6">
        <v>0</v>
      </c>
      <c r="EA300" s="7">
        <v>0</v>
      </c>
      <c r="EB300" s="6">
        <v>0</v>
      </c>
      <c r="EC300" s="6">
        <v>0</v>
      </c>
      <c r="ED300" s="6">
        <v>0</v>
      </c>
      <c r="EE300" s="6">
        <v>0</v>
      </c>
      <c r="EF300" s="6">
        <v>0</v>
      </c>
      <c r="EG300" s="6">
        <v>0</v>
      </c>
      <c r="EH300" s="6">
        <v>0</v>
      </c>
      <c r="EI300" s="6">
        <v>0</v>
      </c>
      <c r="EJ300" s="6">
        <v>0</v>
      </c>
      <c r="EK300" s="6">
        <v>0</v>
      </c>
      <c r="EL300" s="6">
        <v>0</v>
      </c>
      <c r="EM300" s="6">
        <v>0</v>
      </c>
      <c r="EN300" s="6">
        <v>0</v>
      </c>
      <c r="EO300" s="6">
        <v>0</v>
      </c>
      <c r="EP300" s="6">
        <v>0</v>
      </c>
      <c r="EQ300" s="6">
        <v>0</v>
      </c>
      <c r="ER300" s="6">
        <v>0</v>
      </c>
      <c r="ES300" s="6">
        <v>0</v>
      </c>
      <c r="ET300" s="6">
        <v>0</v>
      </c>
      <c r="EU300" s="6">
        <v>0</v>
      </c>
      <c r="EV300" s="7">
        <v>0</v>
      </c>
      <c r="EW300" s="6">
        <v>0</v>
      </c>
      <c r="EX300" s="6">
        <v>0</v>
      </c>
      <c r="EY300" s="6">
        <v>0</v>
      </c>
      <c r="EZ300" s="6">
        <v>0</v>
      </c>
      <c r="FA300" s="6">
        <v>0</v>
      </c>
      <c r="FB300" s="6">
        <v>0</v>
      </c>
      <c r="FC300" s="6">
        <v>0</v>
      </c>
      <c r="FD300" s="6">
        <v>0</v>
      </c>
      <c r="FE300" s="6">
        <v>0</v>
      </c>
      <c r="FF300" s="6">
        <v>0</v>
      </c>
      <c r="FG300" s="6">
        <v>0</v>
      </c>
      <c r="FH300" s="6">
        <v>0</v>
      </c>
      <c r="FI300" s="6">
        <v>0</v>
      </c>
      <c r="FJ300" s="6">
        <v>0</v>
      </c>
      <c r="FK300" s="6">
        <v>0</v>
      </c>
      <c r="FL300" s="6">
        <v>0</v>
      </c>
      <c r="FM300" s="6">
        <v>0</v>
      </c>
      <c r="FN300" s="6">
        <v>0</v>
      </c>
      <c r="FO300" s="6">
        <v>0</v>
      </c>
      <c r="FP300" s="6">
        <v>0</v>
      </c>
      <c r="FQ300" s="7">
        <v>0</v>
      </c>
      <c r="FR300" s="6">
        <v>0</v>
      </c>
      <c r="FS300" s="6">
        <v>0</v>
      </c>
      <c r="FT300" s="6">
        <v>0</v>
      </c>
      <c r="FU300" s="6">
        <v>0</v>
      </c>
      <c r="FV300" s="6">
        <v>0</v>
      </c>
      <c r="FW300" s="6">
        <v>0</v>
      </c>
      <c r="FX300" s="6">
        <v>0</v>
      </c>
      <c r="FY300" s="6">
        <v>0</v>
      </c>
      <c r="FZ300" s="6">
        <v>0</v>
      </c>
      <c r="GA300" s="6">
        <v>0</v>
      </c>
      <c r="GB300" s="6">
        <v>0</v>
      </c>
      <c r="GC300" s="6">
        <v>0</v>
      </c>
      <c r="GD300" s="6">
        <v>0</v>
      </c>
      <c r="GE300" s="6">
        <v>0</v>
      </c>
      <c r="GF300" s="6">
        <v>0</v>
      </c>
      <c r="GG300" s="6">
        <v>0</v>
      </c>
      <c r="GH300" s="6">
        <v>0</v>
      </c>
      <c r="GI300" s="6">
        <v>0</v>
      </c>
      <c r="GJ300" s="6">
        <v>0</v>
      </c>
      <c r="GK300" s="6">
        <v>0</v>
      </c>
      <c r="GL300" s="7">
        <v>0</v>
      </c>
      <c r="GM300" s="6">
        <v>0</v>
      </c>
      <c r="GN300" s="6">
        <v>0</v>
      </c>
      <c r="GO300" s="6">
        <v>0</v>
      </c>
      <c r="GP300" s="6">
        <v>0</v>
      </c>
      <c r="GQ300" s="6">
        <v>0</v>
      </c>
      <c r="GR300" s="6">
        <v>0</v>
      </c>
      <c r="GS300" s="6">
        <v>0</v>
      </c>
      <c r="GT300" s="6">
        <v>0</v>
      </c>
      <c r="GU300" s="6">
        <v>0</v>
      </c>
      <c r="GV300" s="6">
        <v>0</v>
      </c>
      <c r="GW300" s="6">
        <v>0</v>
      </c>
      <c r="GX300" s="6">
        <v>0</v>
      </c>
      <c r="GY300" s="6">
        <v>0</v>
      </c>
      <c r="GZ300" s="6">
        <v>0</v>
      </c>
      <c r="HA300" s="6">
        <v>0</v>
      </c>
      <c r="HB300" s="6">
        <v>0</v>
      </c>
      <c r="HC300" s="6">
        <v>0</v>
      </c>
      <c r="HD300" s="6">
        <v>0</v>
      </c>
      <c r="HE300" s="6">
        <v>0</v>
      </c>
      <c r="HF300" s="6">
        <v>0</v>
      </c>
      <c r="HG300" s="7">
        <v>0</v>
      </c>
      <c r="HH300" s="6">
        <v>0</v>
      </c>
      <c r="HI300" s="6">
        <v>0</v>
      </c>
      <c r="HJ300" s="6">
        <v>0</v>
      </c>
      <c r="HK300" s="6">
        <v>0</v>
      </c>
      <c r="HL300" s="6">
        <v>0</v>
      </c>
      <c r="HM300" s="6">
        <v>0</v>
      </c>
      <c r="HN300" s="6">
        <v>0</v>
      </c>
      <c r="HO300" s="6">
        <v>0</v>
      </c>
      <c r="HP300" s="6">
        <v>0</v>
      </c>
      <c r="HQ300" s="6">
        <v>0</v>
      </c>
      <c r="HR300" s="6">
        <v>0</v>
      </c>
      <c r="HS300" s="6">
        <v>0</v>
      </c>
      <c r="HT300" s="6">
        <v>0</v>
      </c>
      <c r="HU300" s="6">
        <v>0</v>
      </c>
      <c r="HV300" s="6">
        <v>0</v>
      </c>
      <c r="HW300" s="6">
        <v>0</v>
      </c>
      <c r="HX300" s="6">
        <v>0</v>
      </c>
      <c r="HY300" s="6">
        <v>0</v>
      </c>
      <c r="HZ300" s="6">
        <v>0</v>
      </c>
      <c r="IA300" s="6">
        <v>0</v>
      </c>
      <c r="IB300" s="7">
        <v>0</v>
      </c>
    </row>
    <row r="301" spans="3:236" ht="14">
      <c r="C301" s="5" t="s">
        <v>307</v>
      </c>
      <c r="D301" s="6">
        <v>57364</v>
      </c>
      <c r="E301" s="6">
        <v>58317</v>
      </c>
      <c r="F301" s="6">
        <v>54256</v>
      </c>
      <c r="G301" s="6">
        <v>54745</v>
      </c>
      <c r="H301" s="6">
        <v>60851</v>
      </c>
      <c r="I301" s="6">
        <v>103040</v>
      </c>
      <c r="J301" s="6">
        <v>101092</v>
      </c>
      <c r="K301" s="6">
        <v>112137</v>
      </c>
      <c r="L301" s="19">
        <v>98026</v>
      </c>
      <c r="M301" s="17"/>
      <c r="N301" s="18"/>
      <c r="O301" s="6">
        <v>104907</v>
      </c>
      <c r="P301" s="6">
        <v>92584</v>
      </c>
      <c r="Q301" s="6">
        <v>99042</v>
      </c>
      <c r="R301" s="6">
        <v>129886</v>
      </c>
      <c r="S301" s="6">
        <v>133306</v>
      </c>
      <c r="T301" s="6">
        <v>134403</v>
      </c>
      <c r="U301" s="6">
        <v>125645</v>
      </c>
      <c r="V301" s="6">
        <v>134734</v>
      </c>
      <c r="W301" s="6">
        <v>139586</v>
      </c>
      <c r="X301" s="6">
        <v>138565</v>
      </c>
      <c r="Y301" s="6">
        <v>147259</v>
      </c>
      <c r="Z301" s="7">
        <v>103987.25</v>
      </c>
      <c r="AA301" s="6">
        <v>142507</v>
      </c>
      <c r="AB301" s="6">
        <v>136351</v>
      </c>
      <c r="AC301" s="6">
        <v>133910</v>
      </c>
      <c r="AD301" s="6">
        <v>126180</v>
      </c>
      <c r="AE301" s="6">
        <v>143683</v>
      </c>
      <c r="AF301" s="6">
        <v>143465</v>
      </c>
      <c r="AG301" s="6">
        <v>143556</v>
      </c>
      <c r="AH301" s="6">
        <v>150535</v>
      </c>
      <c r="AI301" s="6">
        <v>193953</v>
      </c>
      <c r="AJ301" s="6">
        <v>138883</v>
      </c>
      <c r="AK301" s="6">
        <v>112901</v>
      </c>
      <c r="AL301" s="6">
        <v>120030</v>
      </c>
      <c r="AM301" s="6">
        <v>94042</v>
      </c>
      <c r="AN301" s="6">
        <v>133017</v>
      </c>
      <c r="AO301" s="6">
        <v>139304</v>
      </c>
      <c r="AP301" s="6">
        <v>202828</v>
      </c>
      <c r="AQ301" s="6">
        <v>140034</v>
      </c>
      <c r="AR301" s="6">
        <v>182298</v>
      </c>
      <c r="AS301" s="6">
        <v>127046</v>
      </c>
      <c r="AT301" s="6">
        <v>133304</v>
      </c>
      <c r="AU301" s="7">
        <v>141891.35</v>
      </c>
      <c r="AV301" s="6">
        <v>28686</v>
      </c>
      <c r="AW301" s="6">
        <v>29161</v>
      </c>
      <c r="AX301" s="6">
        <v>27132</v>
      </c>
      <c r="AY301" s="6">
        <v>27375</v>
      </c>
      <c r="AZ301" s="6">
        <v>30426</v>
      </c>
      <c r="BA301" s="6">
        <v>51519</v>
      </c>
      <c r="BB301" s="6">
        <v>50546</v>
      </c>
      <c r="BC301" s="6">
        <v>56067</v>
      </c>
      <c r="BD301" s="6">
        <v>49014</v>
      </c>
      <c r="BE301" s="6">
        <v>52453</v>
      </c>
      <c r="BF301" s="6">
        <v>46294</v>
      </c>
      <c r="BG301" s="6">
        <v>49520</v>
      </c>
      <c r="BH301" s="6">
        <v>64943</v>
      </c>
      <c r="BI301" s="6">
        <v>66652</v>
      </c>
      <c r="BJ301" s="6">
        <v>67203</v>
      </c>
      <c r="BK301" s="6">
        <v>62821</v>
      </c>
      <c r="BL301" s="6">
        <v>67367</v>
      </c>
      <c r="BM301" s="6">
        <v>69796</v>
      </c>
      <c r="BN301" s="6">
        <v>69283</v>
      </c>
      <c r="BO301" s="6">
        <v>73630</v>
      </c>
      <c r="BP301" s="7">
        <v>51994.400000000001</v>
      </c>
      <c r="BQ301" s="6">
        <v>23741</v>
      </c>
      <c r="BR301" s="6">
        <v>22715</v>
      </c>
      <c r="BS301" s="6">
        <v>22310</v>
      </c>
      <c r="BT301" s="6">
        <v>21022</v>
      </c>
      <c r="BU301" s="6">
        <v>23936</v>
      </c>
      <c r="BV301" s="6">
        <v>23902</v>
      </c>
      <c r="BW301" s="6">
        <v>23917</v>
      </c>
      <c r="BX301" s="6">
        <v>25079</v>
      </c>
      <c r="BY301" s="6">
        <v>32313</v>
      </c>
      <c r="BZ301" s="6">
        <v>23139</v>
      </c>
      <c r="CA301" s="6">
        <v>18809</v>
      </c>
      <c r="CB301" s="6">
        <v>19998</v>
      </c>
      <c r="CC301" s="6">
        <v>15668</v>
      </c>
      <c r="CD301" s="6">
        <v>22161</v>
      </c>
      <c r="CE301" s="6">
        <v>23207</v>
      </c>
      <c r="CF301" s="6">
        <v>33790</v>
      </c>
      <c r="CG301" s="6">
        <v>23328</v>
      </c>
      <c r="CH301" s="6">
        <v>30372</v>
      </c>
      <c r="CI301" s="6">
        <v>21165</v>
      </c>
      <c r="CJ301" s="6">
        <v>22209</v>
      </c>
      <c r="CK301" s="7">
        <v>23639.05</v>
      </c>
      <c r="CL301" s="6">
        <v>0</v>
      </c>
      <c r="CM301" s="6">
        <v>0</v>
      </c>
      <c r="CN301" s="6">
        <v>0</v>
      </c>
      <c r="CO301" s="6">
        <v>0</v>
      </c>
      <c r="CP301" s="6">
        <v>0</v>
      </c>
      <c r="CQ301" s="6">
        <v>0</v>
      </c>
      <c r="CR301" s="6">
        <v>0</v>
      </c>
      <c r="CS301" s="6">
        <v>0</v>
      </c>
      <c r="CT301" s="6">
        <v>0</v>
      </c>
      <c r="CU301" s="6">
        <v>0</v>
      </c>
      <c r="CV301" s="6">
        <v>0</v>
      </c>
      <c r="CW301" s="6">
        <v>0</v>
      </c>
      <c r="CX301" s="6">
        <v>0</v>
      </c>
      <c r="CY301" s="6">
        <v>0</v>
      </c>
      <c r="CZ301" s="6">
        <v>0</v>
      </c>
      <c r="DA301" s="6">
        <v>0</v>
      </c>
      <c r="DB301" s="6">
        <v>0</v>
      </c>
      <c r="DC301" s="6">
        <v>0</v>
      </c>
      <c r="DD301" s="6">
        <v>0</v>
      </c>
      <c r="DE301" s="6">
        <v>0</v>
      </c>
      <c r="DF301" s="7">
        <v>0</v>
      </c>
      <c r="DG301" s="6">
        <v>0</v>
      </c>
      <c r="DH301" s="6">
        <v>0</v>
      </c>
      <c r="DI301" s="6">
        <v>0</v>
      </c>
      <c r="DJ301" s="6">
        <v>0</v>
      </c>
      <c r="DK301" s="6">
        <v>0</v>
      </c>
      <c r="DL301" s="6">
        <v>0</v>
      </c>
      <c r="DM301" s="6">
        <v>0</v>
      </c>
      <c r="DN301" s="6">
        <v>0</v>
      </c>
      <c r="DO301" s="6">
        <v>0</v>
      </c>
      <c r="DP301" s="6">
        <v>0</v>
      </c>
      <c r="DQ301" s="6">
        <v>0</v>
      </c>
      <c r="DR301" s="6">
        <v>0</v>
      </c>
      <c r="DS301" s="6">
        <v>0</v>
      </c>
      <c r="DT301" s="6">
        <v>0</v>
      </c>
      <c r="DU301" s="6">
        <v>0</v>
      </c>
      <c r="DV301" s="6">
        <v>0</v>
      </c>
      <c r="DW301" s="6">
        <v>0</v>
      </c>
      <c r="DX301" s="6">
        <v>0</v>
      </c>
      <c r="DY301" s="6">
        <v>0</v>
      </c>
      <c r="DZ301" s="6">
        <v>0</v>
      </c>
      <c r="EA301" s="7">
        <v>0</v>
      </c>
      <c r="EB301" s="6">
        <v>0</v>
      </c>
      <c r="EC301" s="6">
        <v>0</v>
      </c>
      <c r="ED301" s="6">
        <v>0</v>
      </c>
      <c r="EE301" s="6">
        <v>0</v>
      </c>
      <c r="EF301" s="6">
        <v>0</v>
      </c>
      <c r="EG301" s="6">
        <v>0</v>
      </c>
      <c r="EH301" s="6">
        <v>0</v>
      </c>
      <c r="EI301" s="6">
        <v>0</v>
      </c>
      <c r="EJ301" s="6">
        <v>0</v>
      </c>
      <c r="EK301" s="6">
        <v>0</v>
      </c>
      <c r="EL301" s="6">
        <v>0</v>
      </c>
      <c r="EM301" s="6">
        <v>0</v>
      </c>
      <c r="EN301" s="6">
        <v>0</v>
      </c>
      <c r="EO301" s="6">
        <v>0</v>
      </c>
      <c r="EP301" s="6">
        <v>0</v>
      </c>
      <c r="EQ301" s="6">
        <v>0</v>
      </c>
      <c r="ER301" s="6">
        <v>0</v>
      </c>
      <c r="ES301" s="6">
        <v>0</v>
      </c>
      <c r="ET301" s="6">
        <v>0</v>
      </c>
      <c r="EU301" s="6">
        <v>0</v>
      </c>
      <c r="EV301" s="7">
        <v>0</v>
      </c>
      <c r="EW301" s="6">
        <v>0</v>
      </c>
      <c r="EX301" s="6">
        <v>0</v>
      </c>
      <c r="EY301" s="6">
        <v>0</v>
      </c>
      <c r="EZ301" s="6">
        <v>0</v>
      </c>
      <c r="FA301" s="6">
        <v>0</v>
      </c>
      <c r="FB301" s="6">
        <v>0</v>
      </c>
      <c r="FC301" s="6">
        <v>0</v>
      </c>
      <c r="FD301" s="6">
        <v>0</v>
      </c>
      <c r="FE301" s="6">
        <v>0</v>
      </c>
      <c r="FF301" s="6">
        <v>0</v>
      </c>
      <c r="FG301" s="6">
        <v>0</v>
      </c>
      <c r="FH301" s="6">
        <v>0</v>
      </c>
      <c r="FI301" s="6">
        <v>0</v>
      </c>
      <c r="FJ301" s="6">
        <v>0</v>
      </c>
      <c r="FK301" s="6">
        <v>0</v>
      </c>
      <c r="FL301" s="6">
        <v>0</v>
      </c>
      <c r="FM301" s="6">
        <v>0</v>
      </c>
      <c r="FN301" s="6">
        <v>0</v>
      </c>
      <c r="FO301" s="6">
        <v>0</v>
      </c>
      <c r="FP301" s="6">
        <v>0</v>
      </c>
      <c r="FQ301" s="7">
        <v>0</v>
      </c>
      <c r="FR301" s="6">
        <v>0</v>
      </c>
      <c r="FS301" s="6">
        <v>0</v>
      </c>
      <c r="FT301" s="6">
        <v>0</v>
      </c>
      <c r="FU301" s="6">
        <v>0</v>
      </c>
      <c r="FV301" s="6">
        <v>0</v>
      </c>
      <c r="FW301" s="6">
        <v>0</v>
      </c>
      <c r="FX301" s="6">
        <v>0</v>
      </c>
      <c r="FY301" s="6">
        <v>0</v>
      </c>
      <c r="FZ301" s="6">
        <v>0</v>
      </c>
      <c r="GA301" s="6">
        <v>0</v>
      </c>
      <c r="GB301" s="6">
        <v>0</v>
      </c>
      <c r="GC301" s="6">
        <v>0</v>
      </c>
      <c r="GD301" s="6">
        <v>0</v>
      </c>
      <c r="GE301" s="6">
        <v>0</v>
      </c>
      <c r="GF301" s="6">
        <v>0</v>
      </c>
      <c r="GG301" s="6">
        <v>0</v>
      </c>
      <c r="GH301" s="6">
        <v>0</v>
      </c>
      <c r="GI301" s="6">
        <v>0</v>
      </c>
      <c r="GJ301" s="6">
        <v>0</v>
      </c>
      <c r="GK301" s="6">
        <v>0</v>
      </c>
      <c r="GL301" s="7">
        <v>0</v>
      </c>
      <c r="GM301" s="6">
        <v>0</v>
      </c>
      <c r="GN301" s="6">
        <v>0</v>
      </c>
      <c r="GO301" s="6">
        <v>0</v>
      </c>
      <c r="GP301" s="6">
        <v>0</v>
      </c>
      <c r="GQ301" s="6">
        <v>0</v>
      </c>
      <c r="GR301" s="6">
        <v>0</v>
      </c>
      <c r="GS301" s="6">
        <v>0</v>
      </c>
      <c r="GT301" s="6">
        <v>0</v>
      </c>
      <c r="GU301" s="6">
        <v>0</v>
      </c>
      <c r="GV301" s="6">
        <v>0</v>
      </c>
      <c r="GW301" s="6">
        <v>0</v>
      </c>
      <c r="GX301" s="6">
        <v>0</v>
      </c>
      <c r="GY301" s="6">
        <v>0</v>
      </c>
      <c r="GZ301" s="6">
        <v>0</v>
      </c>
      <c r="HA301" s="6">
        <v>0</v>
      </c>
      <c r="HB301" s="6">
        <v>0</v>
      </c>
      <c r="HC301" s="6">
        <v>0</v>
      </c>
      <c r="HD301" s="6">
        <v>0</v>
      </c>
      <c r="HE301" s="6">
        <v>0</v>
      </c>
      <c r="HF301" s="6">
        <v>0</v>
      </c>
      <c r="HG301" s="7">
        <v>0</v>
      </c>
      <c r="HH301" s="6">
        <v>0</v>
      </c>
      <c r="HI301" s="6">
        <v>0</v>
      </c>
      <c r="HJ301" s="6">
        <v>0</v>
      </c>
      <c r="HK301" s="6">
        <v>0</v>
      </c>
      <c r="HL301" s="6">
        <v>0</v>
      </c>
      <c r="HM301" s="6">
        <v>0</v>
      </c>
      <c r="HN301" s="6">
        <v>0</v>
      </c>
      <c r="HO301" s="6">
        <v>0</v>
      </c>
      <c r="HP301" s="6">
        <v>0</v>
      </c>
      <c r="HQ301" s="6">
        <v>0</v>
      </c>
      <c r="HR301" s="6">
        <v>0</v>
      </c>
      <c r="HS301" s="6">
        <v>0</v>
      </c>
      <c r="HT301" s="6">
        <v>0</v>
      </c>
      <c r="HU301" s="6">
        <v>0</v>
      </c>
      <c r="HV301" s="6">
        <v>0</v>
      </c>
      <c r="HW301" s="6">
        <v>0</v>
      </c>
      <c r="HX301" s="6">
        <v>0</v>
      </c>
      <c r="HY301" s="6">
        <v>0</v>
      </c>
      <c r="HZ301" s="6">
        <v>0</v>
      </c>
      <c r="IA301" s="6">
        <v>0</v>
      </c>
      <c r="IB301" s="7">
        <v>0</v>
      </c>
    </row>
    <row r="302" spans="3:236" ht="14">
      <c r="C302" s="5" t="s">
        <v>308</v>
      </c>
      <c r="D302" s="6">
        <v>195916</v>
      </c>
      <c r="E302" s="6">
        <v>234550</v>
      </c>
      <c r="F302" s="6">
        <v>197614</v>
      </c>
      <c r="G302" s="6">
        <v>189750</v>
      </c>
      <c r="H302" s="6">
        <v>167736</v>
      </c>
      <c r="I302" s="6">
        <v>98865</v>
      </c>
      <c r="J302" s="6">
        <v>73675</v>
      </c>
      <c r="K302" s="6">
        <v>81206</v>
      </c>
      <c r="L302" s="19">
        <v>87642</v>
      </c>
      <c r="M302" s="17"/>
      <c r="N302" s="18"/>
      <c r="O302" s="6">
        <v>81607</v>
      </c>
      <c r="P302" s="6">
        <v>95567</v>
      </c>
      <c r="Q302" s="6">
        <v>113460</v>
      </c>
      <c r="R302" s="6">
        <v>104501</v>
      </c>
      <c r="S302" s="6">
        <v>92311</v>
      </c>
      <c r="T302" s="6">
        <v>75214</v>
      </c>
      <c r="U302" s="6">
        <v>54773</v>
      </c>
      <c r="V302" s="6">
        <v>62910</v>
      </c>
      <c r="W302" s="6">
        <v>77270</v>
      </c>
      <c r="X302" s="6">
        <v>86369</v>
      </c>
      <c r="Y302" s="6">
        <v>108418</v>
      </c>
      <c r="Z302" s="7">
        <v>113967.7</v>
      </c>
      <c r="AA302" s="6">
        <v>0</v>
      </c>
      <c r="AB302" s="6">
        <v>0</v>
      </c>
      <c r="AC302" s="6">
        <v>0</v>
      </c>
      <c r="AD302" s="6">
        <v>0</v>
      </c>
      <c r="AE302" s="6">
        <v>0</v>
      </c>
      <c r="AF302" s="6">
        <v>0</v>
      </c>
      <c r="AG302" s="6">
        <v>0</v>
      </c>
      <c r="AH302" s="6">
        <v>0</v>
      </c>
      <c r="AI302" s="6">
        <v>0</v>
      </c>
      <c r="AJ302" s="6">
        <v>0</v>
      </c>
      <c r="AK302" s="6">
        <v>0</v>
      </c>
      <c r="AL302" s="6">
        <v>0</v>
      </c>
      <c r="AM302" s="6">
        <v>0</v>
      </c>
      <c r="AN302" s="6">
        <v>0</v>
      </c>
      <c r="AO302" s="6">
        <v>0</v>
      </c>
      <c r="AP302" s="6">
        <v>0</v>
      </c>
      <c r="AQ302" s="6">
        <v>0</v>
      </c>
      <c r="AR302" s="6">
        <v>0</v>
      </c>
      <c r="AS302" s="6">
        <v>0</v>
      </c>
      <c r="AT302" s="6">
        <v>0</v>
      </c>
      <c r="AU302" s="7">
        <v>0</v>
      </c>
      <c r="AV302" s="6">
        <v>293875</v>
      </c>
      <c r="AW302" s="6">
        <v>351828</v>
      </c>
      <c r="AX302" s="6">
        <v>296423</v>
      </c>
      <c r="AY302" s="6">
        <v>284627</v>
      </c>
      <c r="AZ302" s="6">
        <v>251608</v>
      </c>
      <c r="BA302" s="6">
        <v>148300</v>
      </c>
      <c r="BB302" s="6">
        <v>110516</v>
      </c>
      <c r="BC302" s="6">
        <v>121810</v>
      </c>
      <c r="BD302" s="6">
        <v>131466</v>
      </c>
      <c r="BE302" s="6">
        <v>122414</v>
      </c>
      <c r="BF302" s="6">
        <v>143353</v>
      </c>
      <c r="BG302" s="6">
        <v>170192</v>
      </c>
      <c r="BH302" s="6">
        <v>156755</v>
      </c>
      <c r="BI302" s="6">
        <v>138470</v>
      </c>
      <c r="BJ302" s="6">
        <v>112822</v>
      </c>
      <c r="BK302" s="6">
        <v>82162</v>
      </c>
      <c r="BL302" s="6">
        <v>94366</v>
      </c>
      <c r="BM302" s="6">
        <v>115905</v>
      </c>
      <c r="BN302" s="6">
        <v>129557</v>
      </c>
      <c r="BO302" s="6">
        <v>162629</v>
      </c>
      <c r="BP302" s="7">
        <v>170953.9</v>
      </c>
      <c r="BQ302" s="6">
        <v>0</v>
      </c>
      <c r="BR302" s="6">
        <v>0</v>
      </c>
      <c r="BS302" s="6">
        <v>0</v>
      </c>
      <c r="BT302" s="6">
        <v>0</v>
      </c>
      <c r="BU302" s="6">
        <v>0</v>
      </c>
      <c r="BV302" s="6">
        <v>0</v>
      </c>
      <c r="BW302" s="6">
        <v>0</v>
      </c>
      <c r="BX302" s="6">
        <v>0</v>
      </c>
      <c r="BY302" s="6">
        <v>0</v>
      </c>
      <c r="BZ302" s="6">
        <v>0</v>
      </c>
      <c r="CA302" s="6">
        <v>0</v>
      </c>
      <c r="CB302" s="6">
        <v>0</v>
      </c>
      <c r="CC302" s="6">
        <v>0</v>
      </c>
      <c r="CD302" s="6">
        <v>0</v>
      </c>
      <c r="CE302" s="6">
        <v>0</v>
      </c>
      <c r="CF302" s="6">
        <v>0</v>
      </c>
      <c r="CG302" s="6">
        <v>0</v>
      </c>
      <c r="CH302" s="6">
        <v>0</v>
      </c>
      <c r="CI302" s="6">
        <v>0</v>
      </c>
      <c r="CJ302" s="6">
        <v>0</v>
      </c>
      <c r="CK302" s="7">
        <v>0</v>
      </c>
      <c r="CL302" s="6">
        <v>0</v>
      </c>
      <c r="CM302" s="6">
        <v>0</v>
      </c>
      <c r="CN302" s="6">
        <v>0</v>
      </c>
      <c r="CO302" s="6">
        <v>0</v>
      </c>
      <c r="CP302" s="6">
        <v>0</v>
      </c>
      <c r="CQ302" s="6">
        <v>0</v>
      </c>
      <c r="CR302" s="6">
        <v>0</v>
      </c>
      <c r="CS302" s="6">
        <v>0</v>
      </c>
      <c r="CT302" s="6">
        <v>0</v>
      </c>
      <c r="CU302" s="6">
        <v>0</v>
      </c>
      <c r="CV302" s="6">
        <v>0</v>
      </c>
      <c r="CW302" s="6">
        <v>0</v>
      </c>
      <c r="CX302" s="6">
        <v>0</v>
      </c>
      <c r="CY302" s="6">
        <v>0</v>
      </c>
      <c r="CZ302" s="6">
        <v>0</v>
      </c>
      <c r="DA302" s="6">
        <v>0</v>
      </c>
      <c r="DB302" s="6">
        <v>0</v>
      </c>
      <c r="DC302" s="6">
        <v>0</v>
      </c>
      <c r="DD302" s="6">
        <v>0</v>
      </c>
      <c r="DE302" s="6">
        <v>0</v>
      </c>
      <c r="DF302" s="7">
        <v>0</v>
      </c>
      <c r="DG302" s="6">
        <v>0</v>
      </c>
      <c r="DH302" s="6">
        <v>0</v>
      </c>
      <c r="DI302" s="6">
        <v>0</v>
      </c>
      <c r="DJ302" s="6">
        <v>0</v>
      </c>
      <c r="DK302" s="6">
        <v>0</v>
      </c>
      <c r="DL302" s="6">
        <v>0</v>
      </c>
      <c r="DM302" s="6">
        <v>0</v>
      </c>
      <c r="DN302" s="6">
        <v>0</v>
      </c>
      <c r="DO302" s="6">
        <v>0</v>
      </c>
      <c r="DP302" s="6">
        <v>0</v>
      </c>
      <c r="DQ302" s="6">
        <v>0</v>
      </c>
      <c r="DR302" s="6">
        <v>0</v>
      </c>
      <c r="DS302" s="6">
        <v>0</v>
      </c>
      <c r="DT302" s="6">
        <v>0</v>
      </c>
      <c r="DU302" s="6">
        <v>0</v>
      </c>
      <c r="DV302" s="6">
        <v>0</v>
      </c>
      <c r="DW302" s="6">
        <v>0</v>
      </c>
      <c r="DX302" s="6">
        <v>0</v>
      </c>
      <c r="DY302" s="6">
        <v>0</v>
      </c>
      <c r="DZ302" s="6">
        <v>0</v>
      </c>
      <c r="EA302" s="7">
        <v>0</v>
      </c>
      <c r="EB302" s="6">
        <v>0</v>
      </c>
      <c r="EC302" s="6">
        <v>0</v>
      </c>
      <c r="ED302" s="6">
        <v>0</v>
      </c>
      <c r="EE302" s="6">
        <v>0</v>
      </c>
      <c r="EF302" s="6">
        <v>0</v>
      </c>
      <c r="EG302" s="6">
        <v>0</v>
      </c>
      <c r="EH302" s="6">
        <v>0</v>
      </c>
      <c r="EI302" s="6">
        <v>0</v>
      </c>
      <c r="EJ302" s="6">
        <v>0</v>
      </c>
      <c r="EK302" s="6">
        <v>0</v>
      </c>
      <c r="EL302" s="6">
        <v>0</v>
      </c>
      <c r="EM302" s="6">
        <v>0</v>
      </c>
      <c r="EN302" s="6">
        <v>0</v>
      </c>
      <c r="EO302" s="6">
        <v>0</v>
      </c>
      <c r="EP302" s="6">
        <v>0</v>
      </c>
      <c r="EQ302" s="6">
        <v>0</v>
      </c>
      <c r="ER302" s="6">
        <v>0</v>
      </c>
      <c r="ES302" s="6">
        <v>0</v>
      </c>
      <c r="ET302" s="6">
        <v>0</v>
      </c>
      <c r="EU302" s="6">
        <v>0</v>
      </c>
      <c r="EV302" s="7">
        <v>0</v>
      </c>
      <c r="EW302" s="6">
        <v>0</v>
      </c>
      <c r="EX302" s="6">
        <v>0</v>
      </c>
      <c r="EY302" s="6">
        <v>0</v>
      </c>
      <c r="EZ302" s="6">
        <v>0</v>
      </c>
      <c r="FA302" s="6">
        <v>0</v>
      </c>
      <c r="FB302" s="6">
        <v>0</v>
      </c>
      <c r="FC302" s="6">
        <v>0</v>
      </c>
      <c r="FD302" s="6">
        <v>0</v>
      </c>
      <c r="FE302" s="6">
        <v>0</v>
      </c>
      <c r="FF302" s="6">
        <v>0</v>
      </c>
      <c r="FG302" s="6">
        <v>0</v>
      </c>
      <c r="FH302" s="6">
        <v>0</v>
      </c>
      <c r="FI302" s="6">
        <v>0</v>
      </c>
      <c r="FJ302" s="6">
        <v>0</v>
      </c>
      <c r="FK302" s="6">
        <v>0</v>
      </c>
      <c r="FL302" s="6">
        <v>0</v>
      </c>
      <c r="FM302" s="6">
        <v>0</v>
      </c>
      <c r="FN302" s="6">
        <v>0</v>
      </c>
      <c r="FO302" s="6">
        <v>0</v>
      </c>
      <c r="FP302" s="6">
        <v>0</v>
      </c>
      <c r="FQ302" s="7">
        <v>0</v>
      </c>
      <c r="FR302" s="6">
        <v>0</v>
      </c>
      <c r="FS302" s="6">
        <v>0</v>
      </c>
      <c r="FT302" s="6">
        <v>0</v>
      </c>
      <c r="FU302" s="6">
        <v>0</v>
      </c>
      <c r="FV302" s="6">
        <v>0</v>
      </c>
      <c r="FW302" s="6">
        <v>0</v>
      </c>
      <c r="FX302" s="6">
        <v>0</v>
      </c>
      <c r="FY302" s="6">
        <v>0</v>
      </c>
      <c r="FZ302" s="6">
        <v>0</v>
      </c>
      <c r="GA302" s="6">
        <v>0</v>
      </c>
      <c r="GB302" s="6">
        <v>0</v>
      </c>
      <c r="GC302" s="6">
        <v>0</v>
      </c>
      <c r="GD302" s="6">
        <v>0</v>
      </c>
      <c r="GE302" s="6">
        <v>0</v>
      </c>
      <c r="GF302" s="6">
        <v>0</v>
      </c>
      <c r="GG302" s="6">
        <v>0</v>
      </c>
      <c r="GH302" s="6">
        <v>0</v>
      </c>
      <c r="GI302" s="6">
        <v>0</v>
      </c>
      <c r="GJ302" s="6">
        <v>0</v>
      </c>
      <c r="GK302" s="6">
        <v>0</v>
      </c>
      <c r="GL302" s="7">
        <v>0</v>
      </c>
      <c r="GM302" s="6">
        <v>0</v>
      </c>
      <c r="GN302" s="6">
        <v>0</v>
      </c>
      <c r="GO302" s="6">
        <v>0</v>
      </c>
      <c r="GP302" s="6">
        <v>0</v>
      </c>
      <c r="GQ302" s="6">
        <v>0</v>
      </c>
      <c r="GR302" s="6">
        <v>0</v>
      </c>
      <c r="GS302" s="6">
        <v>0</v>
      </c>
      <c r="GT302" s="6">
        <v>0</v>
      </c>
      <c r="GU302" s="6">
        <v>0</v>
      </c>
      <c r="GV302" s="6">
        <v>0</v>
      </c>
      <c r="GW302" s="6">
        <v>0</v>
      </c>
      <c r="GX302" s="6">
        <v>0</v>
      </c>
      <c r="GY302" s="6">
        <v>0</v>
      </c>
      <c r="GZ302" s="6">
        <v>0</v>
      </c>
      <c r="HA302" s="6">
        <v>0</v>
      </c>
      <c r="HB302" s="6">
        <v>0</v>
      </c>
      <c r="HC302" s="6">
        <v>0</v>
      </c>
      <c r="HD302" s="6">
        <v>0</v>
      </c>
      <c r="HE302" s="6">
        <v>0</v>
      </c>
      <c r="HF302" s="6">
        <v>0</v>
      </c>
      <c r="HG302" s="7">
        <v>0</v>
      </c>
      <c r="HH302" s="6">
        <v>0</v>
      </c>
      <c r="HI302" s="6">
        <v>0</v>
      </c>
      <c r="HJ302" s="6">
        <v>0</v>
      </c>
      <c r="HK302" s="6">
        <v>0</v>
      </c>
      <c r="HL302" s="6">
        <v>0</v>
      </c>
      <c r="HM302" s="6">
        <v>0</v>
      </c>
      <c r="HN302" s="6">
        <v>0</v>
      </c>
      <c r="HO302" s="6">
        <v>0</v>
      </c>
      <c r="HP302" s="6">
        <v>0</v>
      </c>
      <c r="HQ302" s="6">
        <v>0</v>
      </c>
      <c r="HR302" s="6">
        <v>0</v>
      </c>
      <c r="HS302" s="6">
        <v>0</v>
      </c>
      <c r="HT302" s="6">
        <v>0</v>
      </c>
      <c r="HU302" s="6">
        <v>0</v>
      </c>
      <c r="HV302" s="6">
        <v>0</v>
      </c>
      <c r="HW302" s="6">
        <v>0</v>
      </c>
      <c r="HX302" s="6">
        <v>0</v>
      </c>
      <c r="HY302" s="6">
        <v>0</v>
      </c>
      <c r="HZ302" s="6">
        <v>0</v>
      </c>
      <c r="IA302" s="6">
        <v>0</v>
      </c>
      <c r="IB302" s="7">
        <v>0</v>
      </c>
    </row>
    <row r="303" spans="3:236" ht="14">
      <c r="C303" s="5" t="s">
        <v>309</v>
      </c>
      <c r="D303" s="6">
        <v>383188</v>
      </c>
      <c r="E303" s="6">
        <v>369726</v>
      </c>
      <c r="F303" s="6">
        <v>383253</v>
      </c>
      <c r="G303" s="6">
        <v>388352</v>
      </c>
      <c r="H303" s="6">
        <v>404789</v>
      </c>
      <c r="I303" s="6">
        <v>408126</v>
      </c>
      <c r="J303" s="6">
        <v>392029</v>
      </c>
      <c r="K303" s="6">
        <v>394144</v>
      </c>
      <c r="L303" s="19">
        <v>383780</v>
      </c>
      <c r="M303" s="17"/>
      <c r="N303" s="18"/>
      <c r="O303" s="6">
        <v>385171</v>
      </c>
      <c r="P303" s="6">
        <v>396899</v>
      </c>
      <c r="Q303" s="6">
        <v>444426</v>
      </c>
      <c r="R303" s="6">
        <v>418820</v>
      </c>
      <c r="S303" s="6">
        <v>380167</v>
      </c>
      <c r="T303" s="6">
        <v>352517</v>
      </c>
      <c r="U303" s="6">
        <v>393364</v>
      </c>
      <c r="V303" s="6">
        <v>429166</v>
      </c>
      <c r="W303" s="6">
        <v>527143</v>
      </c>
      <c r="X303" s="6">
        <v>536297</v>
      </c>
      <c r="Y303" s="6">
        <v>445000</v>
      </c>
      <c r="Z303" s="7">
        <v>410817.85</v>
      </c>
      <c r="AA303" s="6">
        <v>0</v>
      </c>
      <c r="AB303" s="6">
        <v>0</v>
      </c>
      <c r="AC303" s="6">
        <v>0</v>
      </c>
      <c r="AD303" s="6">
        <v>0</v>
      </c>
      <c r="AE303" s="6">
        <v>0</v>
      </c>
      <c r="AF303" s="6">
        <v>0</v>
      </c>
      <c r="AG303" s="6">
        <v>0</v>
      </c>
      <c r="AH303" s="6">
        <v>0</v>
      </c>
      <c r="AI303" s="6">
        <v>0</v>
      </c>
      <c r="AJ303" s="6">
        <v>0</v>
      </c>
      <c r="AK303" s="6">
        <v>0</v>
      </c>
      <c r="AL303" s="6">
        <v>0</v>
      </c>
      <c r="AM303" s="6">
        <v>0</v>
      </c>
      <c r="AN303" s="6">
        <v>0</v>
      </c>
      <c r="AO303" s="6">
        <v>0</v>
      </c>
      <c r="AP303" s="6">
        <v>0</v>
      </c>
      <c r="AQ303" s="6">
        <v>0</v>
      </c>
      <c r="AR303" s="6">
        <v>0</v>
      </c>
      <c r="AS303" s="6">
        <v>0</v>
      </c>
      <c r="AT303" s="6">
        <v>0</v>
      </c>
      <c r="AU303" s="7">
        <v>0</v>
      </c>
      <c r="AV303" s="6">
        <v>2721879</v>
      </c>
      <c r="AW303" s="6">
        <v>2699951</v>
      </c>
      <c r="AX303" s="6">
        <v>2522073</v>
      </c>
      <c r="AY303" s="6">
        <v>2086879</v>
      </c>
      <c r="AZ303" s="6">
        <v>2202558</v>
      </c>
      <c r="BA303" s="6">
        <v>2245174</v>
      </c>
      <c r="BB303" s="6">
        <v>1734376</v>
      </c>
      <c r="BC303" s="6">
        <v>1641673</v>
      </c>
      <c r="BD303" s="6">
        <v>1623004</v>
      </c>
      <c r="BE303" s="6">
        <v>1625534</v>
      </c>
      <c r="BF303" s="6">
        <v>1664544</v>
      </c>
      <c r="BG303" s="6">
        <v>1858528</v>
      </c>
      <c r="BH303" s="6">
        <v>1617229</v>
      </c>
      <c r="BI303" s="6">
        <v>1436388</v>
      </c>
      <c r="BJ303" s="6">
        <v>1296303</v>
      </c>
      <c r="BK303" s="6">
        <v>1577917</v>
      </c>
      <c r="BL303" s="6">
        <v>1696057</v>
      </c>
      <c r="BM303" s="6">
        <v>2048943</v>
      </c>
      <c r="BN303" s="6">
        <v>2070324</v>
      </c>
      <c r="BO303" s="6">
        <v>1731930</v>
      </c>
      <c r="BP303" s="7">
        <v>1905063.2</v>
      </c>
      <c r="BQ303" s="6">
        <v>0</v>
      </c>
      <c r="BR303" s="6">
        <v>0</v>
      </c>
      <c r="BS303" s="6">
        <v>0</v>
      </c>
      <c r="BT303" s="6">
        <v>0</v>
      </c>
      <c r="BU303" s="6">
        <v>0</v>
      </c>
      <c r="BV303" s="6">
        <v>0</v>
      </c>
      <c r="BW303" s="6">
        <v>0</v>
      </c>
      <c r="BX303" s="6">
        <v>0</v>
      </c>
      <c r="BY303" s="6">
        <v>0</v>
      </c>
      <c r="BZ303" s="6">
        <v>0</v>
      </c>
      <c r="CA303" s="6">
        <v>0</v>
      </c>
      <c r="CB303" s="6">
        <v>0</v>
      </c>
      <c r="CC303" s="6">
        <v>0</v>
      </c>
      <c r="CD303" s="6">
        <v>0</v>
      </c>
      <c r="CE303" s="6">
        <v>0</v>
      </c>
      <c r="CF303" s="6">
        <v>0</v>
      </c>
      <c r="CG303" s="6">
        <v>0</v>
      </c>
      <c r="CH303" s="6">
        <v>0</v>
      </c>
      <c r="CI303" s="6">
        <v>0</v>
      </c>
      <c r="CJ303" s="6">
        <v>0</v>
      </c>
      <c r="CK303" s="7">
        <v>0</v>
      </c>
      <c r="CL303" s="6">
        <v>4475</v>
      </c>
      <c r="CM303" s="6">
        <v>5439</v>
      </c>
      <c r="CN303" s="6">
        <v>5288</v>
      </c>
      <c r="CO303" s="6">
        <v>5169</v>
      </c>
      <c r="CP303" s="6">
        <v>5443</v>
      </c>
      <c r="CQ303" s="6">
        <v>5037</v>
      </c>
      <c r="CR303" s="6">
        <v>4415</v>
      </c>
      <c r="CS303" s="6">
        <v>4199</v>
      </c>
      <c r="CT303" s="6">
        <v>4754</v>
      </c>
      <c r="CU303" s="6">
        <v>5314</v>
      </c>
      <c r="CV303" s="6">
        <v>6122</v>
      </c>
      <c r="CW303" s="6">
        <v>5705</v>
      </c>
      <c r="CX303" s="6">
        <v>162</v>
      </c>
      <c r="CY303" s="6">
        <v>0</v>
      </c>
      <c r="CZ303" s="6">
        <v>0</v>
      </c>
      <c r="DA303" s="6">
        <v>0</v>
      </c>
      <c r="DB303" s="6">
        <v>0</v>
      </c>
      <c r="DC303" s="6">
        <v>0</v>
      </c>
      <c r="DD303" s="6">
        <v>0</v>
      </c>
      <c r="DE303" s="6">
        <v>0</v>
      </c>
      <c r="DF303" s="7">
        <v>3076.1</v>
      </c>
      <c r="DG303" s="6">
        <v>0</v>
      </c>
      <c r="DH303" s="6">
        <v>0</v>
      </c>
      <c r="DI303" s="6">
        <v>0</v>
      </c>
      <c r="DJ303" s="6">
        <v>0</v>
      </c>
      <c r="DK303" s="6">
        <v>0</v>
      </c>
      <c r="DL303" s="6">
        <v>0</v>
      </c>
      <c r="DM303" s="6">
        <v>0</v>
      </c>
      <c r="DN303" s="6">
        <v>0</v>
      </c>
      <c r="DO303" s="6">
        <v>0</v>
      </c>
      <c r="DP303" s="6">
        <v>0</v>
      </c>
      <c r="DQ303" s="6">
        <v>0</v>
      </c>
      <c r="DR303" s="6">
        <v>0</v>
      </c>
      <c r="DS303" s="6">
        <v>0</v>
      </c>
      <c r="DT303" s="6">
        <v>0</v>
      </c>
      <c r="DU303" s="6">
        <v>0</v>
      </c>
      <c r="DV303" s="6">
        <v>0</v>
      </c>
      <c r="DW303" s="6">
        <v>0</v>
      </c>
      <c r="DX303" s="6">
        <v>0</v>
      </c>
      <c r="DY303" s="6">
        <v>0</v>
      </c>
      <c r="DZ303" s="6">
        <v>0</v>
      </c>
      <c r="EA303" s="7">
        <v>0</v>
      </c>
      <c r="EB303" s="6">
        <v>9125</v>
      </c>
      <c r="EC303" s="6">
        <v>9545</v>
      </c>
      <c r="ED303" s="6">
        <v>10357</v>
      </c>
      <c r="EE303" s="6">
        <v>4049</v>
      </c>
      <c r="EF303" s="6">
        <v>7889</v>
      </c>
      <c r="EG303" s="6">
        <v>9833</v>
      </c>
      <c r="EH303" s="6">
        <v>1736</v>
      </c>
      <c r="EI303" s="6">
        <v>1620</v>
      </c>
      <c r="EJ303" s="6">
        <v>1407</v>
      </c>
      <c r="EK303" s="6">
        <v>1310</v>
      </c>
      <c r="EL303" s="6">
        <v>1521</v>
      </c>
      <c r="EM303" s="6">
        <v>1541</v>
      </c>
      <c r="EN303" s="6">
        <v>1758</v>
      </c>
      <c r="EO303" s="6">
        <v>1294</v>
      </c>
      <c r="EP303" s="6">
        <v>1362</v>
      </c>
      <c r="EQ303" s="6">
        <v>3567</v>
      </c>
      <c r="ER303" s="6">
        <v>3676</v>
      </c>
      <c r="ES303" s="6">
        <v>4554</v>
      </c>
      <c r="ET303" s="6">
        <v>4979</v>
      </c>
      <c r="EU303" s="6">
        <v>3363</v>
      </c>
      <c r="EV303" s="7">
        <v>4224.3</v>
      </c>
      <c r="EW303" s="6">
        <v>43731</v>
      </c>
      <c r="EX303" s="6">
        <v>49214</v>
      </c>
      <c r="EY303" s="6">
        <v>37964</v>
      </c>
      <c r="EZ303" s="6">
        <v>19584</v>
      </c>
      <c r="FA303" s="6">
        <v>18652</v>
      </c>
      <c r="FB303" s="6">
        <v>15939</v>
      </c>
      <c r="FC303" s="6">
        <v>140</v>
      </c>
      <c r="FD303" s="6">
        <v>0</v>
      </c>
      <c r="FE303" s="6">
        <v>0</v>
      </c>
      <c r="FF303" s="6">
        <v>0</v>
      </c>
      <c r="FG303" s="6">
        <v>0</v>
      </c>
      <c r="FH303" s="6">
        <v>0</v>
      </c>
      <c r="FI303" s="6">
        <v>0</v>
      </c>
      <c r="FJ303" s="6">
        <v>0</v>
      </c>
      <c r="FK303" s="6">
        <v>0</v>
      </c>
      <c r="FL303" s="6">
        <v>0</v>
      </c>
      <c r="FM303" s="6">
        <v>0</v>
      </c>
      <c r="FN303" s="6">
        <v>0</v>
      </c>
      <c r="FO303" s="6">
        <v>0</v>
      </c>
      <c r="FP303" s="6">
        <v>0</v>
      </c>
      <c r="FQ303" s="7">
        <v>9261.2000000000007</v>
      </c>
      <c r="FR303" s="6">
        <v>1988</v>
      </c>
      <c r="FS303" s="6">
        <v>1594</v>
      </c>
      <c r="FT303" s="6">
        <v>1404</v>
      </c>
      <c r="FU303" s="6">
        <v>1537</v>
      </c>
      <c r="FV303" s="6">
        <v>1640</v>
      </c>
      <c r="FW303" s="6">
        <v>1095</v>
      </c>
      <c r="FX303" s="6">
        <v>1392</v>
      </c>
      <c r="FY303" s="6">
        <v>1031</v>
      </c>
      <c r="FZ303" s="6">
        <v>1109</v>
      </c>
      <c r="GA303" s="6">
        <v>1005</v>
      </c>
      <c r="GB303" s="6">
        <v>1384</v>
      </c>
      <c r="GC303" s="6">
        <v>1338</v>
      </c>
      <c r="GD303" s="6">
        <v>903</v>
      </c>
      <c r="GE303" s="6">
        <v>1330</v>
      </c>
      <c r="GF303" s="6">
        <v>1255</v>
      </c>
      <c r="GG303" s="6">
        <v>3096</v>
      </c>
      <c r="GH303" s="6">
        <v>3829</v>
      </c>
      <c r="GI303" s="6">
        <v>4394</v>
      </c>
      <c r="GJ303" s="6">
        <v>4681</v>
      </c>
      <c r="GK303" s="6">
        <v>4769</v>
      </c>
      <c r="GL303" s="7">
        <v>2038.7</v>
      </c>
      <c r="GM303" s="6">
        <v>0</v>
      </c>
      <c r="GN303" s="6">
        <v>0</v>
      </c>
      <c r="GO303" s="6">
        <v>0</v>
      </c>
      <c r="GP303" s="6">
        <v>0</v>
      </c>
      <c r="GQ303" s="6">
        <v>0</v>
      </c>
      <c r="GR303" s="6">
        <v>0</v>
      </c>
      <c r="GS303" s="6">
        <v>0</v>
      </c>
      <c r="GT303" s="6">
        <v>0</v>
      </c>
      <c r="GU303" s="6">
        <v>0</v>
      </c>
      <c r="GV303" s="6">
        <v>0</v>
      </c>
      <c r="GW303" s="6">
        <v>0</v>
      </c>
      <c r="GX303" s="6">
        <v>0</v>
      </c>
      <c r="GY303" s="6">
        <v>0</v>
      </c>
      <c r="GZ303" s="6">
        <v>0</v>
      </c>
      <c r="HA303" s="6">
        <v>0</v>
      </c>
      <c r="HB303" s="6">
        <v>0</v>
      </c>
      <c r="HC303" s="6">
        <v>0</v>
      </c>
      <c r="HD303" s="6">
        <v>0</v>
      </c>
      <c r="HE303" s="6">
        <v>0</v>
      </c>
      <c r="HF303" s="6">
        <v>0</v>
      </c>
      <c r="HG303" s="7">
        <v>0</v>
      </c>
      <c r="HH303" s="6">
        <v>6979</v>
      </c>
      <c r="HI303" s="6">
        <v>4127</v>
      </c>
      <c r="HJ303" s="6">
        <v>3514</v>
      </c>
      <c r="HK303" s="6">
        <v>4116</v>
      </c>
      <c r="HL303" s="6">
        <v>4796</v>
      </c>
      <c r="HM303" s="6">
        <v>5908</v>
      </c>
      <c r="HN303" s="6">
        <v>5444</v>
      </c>
      <c r="HO303" s="6">
        <v>5454</v>
      </c>
      <c r="HP303" s="6">
        <v>6150</v>
      </c>
      <c r="HQ303" s="6">
        <v>5615</v>
      </c>
      <c r="HR303" s="6">
        <v>3924</v>
      </c>
      <c r="HS303" s="6">
        <v>5977</v>
      </c>
      <c r="HT303" s="6">
        <v>4656</v>
      </c>
      <c r="HU303" s="6">
        <v>2796</v>
      </c>
      <c r="HV303" s="6">
        <v>568</v>
      </c>
      <c r="HW303" s="6">
        <v>3238</v>
      </c>
      <c r="HX303" s="6">
        <v>1851</v>
      </c>
      <c r="HY303" s="6">
        <v>2477</v>
      </c>
      <c r="HZ303" s="6">
        <v>2520</v>
      </c>
      <c r="IA303" s="6">
        <v>2230</v>
      </c>
      <c r="IB303" s="7">
        <v>4117</v>
      </c>
    </row>
    <row r="304" spans="3:236" ht="14">
      <c r="C304" s="5" t="s">
        <v>310</v>
      </c>
      <c r="D304" s="6">
        <v>82187</v>
      </c>
      <c r="E304" s="6">
        <v>87957</v>
      </c>
      <c r="F304" s="6">
        <v>90422</v>
      </c>
      <c r="G304" s="6">
        <v>108244</v>
      </c>
      <c r="H304" s="6">
        <v>106397</v>
      </c>
      <c r="I304" s="6">
        <v>96014</v>
      </c>
      <c r="J304" s="6">
        <v>84876</v>
      </c>
      <c r="K304" s="6">
        <v>68438</v>
      </c>
      <c r="L304" s="19">
        <v>141151</v>
      </c>
      <c r="M304" s="17"/>
      <c r="N304" s="18"/>
      <c r="O304" s="6">
        <v>132578</v>
      </c>
      <c r="P304" s="6">
        <v>120823</v>
      </c>
      <c r="Q304" s="6">
        <v>134634</v>
      </c>
      <c r="R304" s="6">
        <v>130415</v>
      </c>
      <c r="S304" s="6">
        <v>139376</v>
      </c>
      <c r="T304" s="6">
        <v>156952</v>
      </c>
      <c r="U304" s="6">
        <v>151240</v>
      </c>
      <c r="V304" s="6">
        <v>179552</v>
      </c>
      <c r="W304" s="6">
        <v>184175</v>
      </c>
      <c r="X304" s="6">
        <v>208969</v>
      </c>
      <c r="Y304" s="6">
        <v>224014</v>
      </c>
      <c r="Z304" s="7">
        <v>131420.70000000001</v>
      </c>
      <c r="AA304" s="6">
        <v>150215</v>
      </c>
      <c r="AB304" s="6">
        <v>149805</v>
      </c>
      <c r="AC304" s="6">
        <v>148851</v>
      </c>
      <c r="AD304" s="6">
        <v>145791</v>
      </c>
      <c r="AE304" s="6">
        <v>148863</v>
      </c>
      <c r="AF304" s="6">
        <v>149107</v>
      </c>
      <c r="AG304" s="6">
        <v>150180</v>
      </c>
      <c r="AH304" s="6">
        <v>149548</v>
      </c>
      <c r="AI304" s="6">
        <v>148918</v>
      </c>
      <c r="AJ304" s="6">
        <v>151337</v>
      </c>
      <c r="AK304" s="6">
        <v>147848</v>
      </c>
      <c r="AL304" s="6">
        <v>149200</v>
      </c>
      <c r="AM304" s="6">
        <v>149321</v>
      </c>
      <c r="AN304" s="6">
        <v>147545</v>
      </c>
      <c r="AO304" s="6">
        <v>148802</v>
      </c>
      <c r="AP304" s="6">
        <v>145311</v>
      </c>
      <c r="AQ304" s="6">
        <v>146658</v>
      </c>
      <c r="AR304" s="6">
        <v>146909</v>
      </c>
      <c r="AS304" s="6">
        <v>150375</v>
      </c>
      <c r="AT304" s="6">
        <v>150286</v>
      </c>
      <c r="AU304" s="7">
        <v>148743.5</v>
      </c>
      <c r="AV304" s="6">
        <v>200190</v>
      </c>
      <c r="AW304" s="6">
        <v>197791</v>
      </c>
      <c r="AX304" s="6">
        <v>230094</v>
      </c>
      <c r="AY304" s="6">
        <v>338981</v>
      </c>
      <c r="AZ304" s="6">
        <v>328464</v>
      </c>
      <c r="BA304" s="6">
        <v>333847</v>
      </c>
      <c r="BB304" s="6">
        <v>313524</v>
      </c>
      <c r="BC304" s="6">
        <v>328715</v>
      </c>
      <c r="BD304" s="6">
        <v>329990</v>
      </c>
      <c r="BE304" s="6">
        <v>322215</v>
      </c>
      <c r="BF304" s="6">
        <v>291246</v>
      </c>
      <c r="BG304" s="6">
        <v>328173</v>
      </c>
      <c r="BH304" s="6">
        <v>319092</v>
      </c>
      <c r="BI304" s="6">
        <v>337667</v>
      </c>
      <c r="BJ304" s="6">
        <v>346406</v>
      </c>
      <c r="BK304" s="6">
        <v>294854</v>
      </c>
      <c r="BL304" s="6">
        <v>338833</v>
      </c>
      <c r="BM304" s="6">
        <v>351986</v>
      </c>
      <c r="BN304" s="6">
        <v>403102</v>
      </c>
      <c r="BO304" s="6">
        <v>425755</v>
      </c>
      <c r="BP304" s="7">
        <v>318046.25</v>
      </c>
      <c r="BQ304" s="6">
        <v>37554</v>
      </c>
      <c r="BR304" s="6">
        <v>37451</v>
      </c>
      <c r="BS304" s="6">
        <v>37213</v>
      </c>
      <c r="BT304" s="6">
        <v>36449</v>
      </c>
      <c r="BU304" s="6">
        <v>37215</v>
      </c>
      <c r="BV304" s="6">
        <v>37276</v>
      </c>
      <c r="BW304" s="6">
        <v>37544</v>
      </c>
      <c r="BX304" s="6">
        <v>37387</v>
      </c>
      <c r="BY304" s="6">
        <v>37229</v>
      </c>
      <c r="BZ304" s="6">
        <v>37834</v>
      </c>
      <c r="CA304" s="6">
        <v>36962</v>
      </c>
      <c r="CB304" s="6">
        <v>37299</v>
      </c>
      <c r="CC304" s="6">
        <v>37331</v>
      </c>
      <c r="CD304" s="6">
        <v>36887</v>
      </c>
      <c r="CE304" s="6">
        <v>37199</v>
      </c>
      <c r="CF304" s="6">
        <v>36327</v>
      </c>
      <c r="CG304" s="6">
        <v>36663</v>
      </c>
      <c r="CH304" s="6">
        <v>36728</v>
      </c>
      <c r="CI304" s="6">
        <v>37594</v>
      </c>
      <c r="CJ304" s="6">
        <v>37572</v>
      </c>
      <c r="CK304" s="7">
        <v>37185.699999999997</v>
      </c>
      <c r="CL304" s="6">
        <v>0</v>
      </c>
      <c r="CM304" s="6">
        <v>0</v>
      </c>
      <c r="CN304" s="6">
        <v>0</v>
      </c>
      <c r="CO304" s="6">
        <v>0</v>
      </c>
      <c r="CP304" s="6">
        <v>0</v>
      </c>
      <c r="CQ304" s="6">
        <v>0</v>
      </c>
      <c r="CR304" s="6">
        <v>0</v>
      </c>
      <c r="CS304" s="6">
        <v>0</v>
      </c>
      <c r="CT304" s="6">
        <v>0</v>
      </c>
      <c r="CU304" s="6">
        <v>0</v>
      </c>
      <c r="CV304" s="6">
        <v>0</v>
      </c>
      <c r="CW304" s="6">
        <v>0</v>
      </c>
      <c r="CX304" s="6">
        <v>0</v>
      </c>
      <c r="CY304" s="6">
        <v>0</v>
      </c>
      <c r="CZ304" s="6">
        <v>0</v>
      </c>
      <c r="DA304" s="6">
        <v>0</v>
      </c>
      <c r="DB304" s="6">
        <v>0</v>
      </c>
      <c r="DC304" s="6">
        <v>0</v>
      </c>
      <c r="DD304" s="6">
        <v>0</v>
      </c>
      <c r="DE304" s="6">
        <v>0</v>
      </c>
      <c r="DF304" s="7">
        <v>0</v>
      </c>
      <c r="DG304" s="6">
        <v>0</v>
      </c>
      <c r="DH304" s="6">
        <v>0</v>
      </c>
      <c r="DI304" s="6">
        <v>0</v>
      </c>
      <c r="DJ304" s="6">
        <v>0</v>
      </c>
      <c r="DK304" s="6">
        <v>0</v>
      </c>
      <c r="DL304" s="6">
        <v>0</v>
      </c>
      <c r="DM304" s="6">
        <v>0</v>
      </c>
      <c r="DN304" s="6">
        <v>0</v>
      </c>
      <c r="DO304" s="6">
        <v>0</v>
      </c>
      <c r="DP304" s="6">
        <v>0</v>
      </c>
      <c r="DQ304" s="6">
        <v>0</v>
      </c>
      <c r="DR304" s="6">
        <v>0</v>
      </c>
      <c r="DS304" s="6">
        <v>0</v>
      </c>
      <c r="DT304" s="6">
        <v>0</v>
      </c>
      <c r="DU304" s="6">
        <v>0</v>
      </c>
      <c r="DV304" s="6">
        <v>0</v>
      </c>
      <c r="DW304" s="6">
        <v>0</v>
      </c>
      <c r="DX304" s="6">
        <v>0</v>
      </c>
      <c r="DY304" s="6">
        <v>0</v>
      </c>
      <c r="DZ304" s="6">
        <v>0</v>
      </c>
      <c r="EA304" s="7">
        <v>0</v>
      </c>
      <c r="EB304" s="6">
        <v>0</v>
      </c>
      <c r="EC304" s="6">
        <v>0</v>
      </c>
      <c r="ED304" s="6">
        <v>0</v>
      </c>
      <c r="EE304" s="6">
        <v>0</v>
      </c>
      <c r="EF304" s="6">
        <v>0</v>
      </c>
      <c r="EG304" s="6">
        <v>0</v>
      </c>
      <c r="EH304" s="6">
        <v>0</v>
      </c>
      <c r="EI304" s="6">
        <v>0</v>
      </c>
      <c r="EJ304" s="6">
        <v>0</v>
      </c>
      <c r="EK304" s="6">
        <v>0</v>
      </c>
      <c r="EL304" s="6">
        <v>0</v>
      </c>
      <c r="EM304" s="6">
        <v>0</v>
      </c>
      <c r="EN304" s="6">
        <v>0</v>
      </c>
      <c r="EO304" s="6">
        <v>0</v>
      </c>
      <c r="EP304" s="6">
        <v>0</v>
      </c>
      <c r="EQ304" s="6">
        <v>0</v>
      </c>
      <c r="ER304" s="6">
        <v>0</v>
      </c>
      <c r="ES304" s="6">
        <v>0</v>
      </c>
      <c r="ET304" s="6">
        <v>0</v>
      </c>
      <c r="EU304" s="6">
        <v>0</v>
      </c>
      <c r="EV304" s="7">
        <v>0</v>
      </c>
      <c r="EW304" s="6">
        <v>0</v>
      </c>
      <c r="EX304" s="6">
        <v>0</v>
      </c>
      <c r="EY304" s="6">
        <v>0</v>
      </c>
      <c r="EZ304" s="6">
        <v>0</v>
      </c>
      <c r="FA304" s="6">
        <v>0</v>
      </c>
      <c r="FB304" s="6">
        <v>0</v>
      </c>
      <c r="FC304" s="6">
        <v>0</v>
      </c>
      <c r="FD304" s="6">
        <v>0</v>
      </c>
      <c r="FE304" s="6">
        <v>0</v>
      </c>
      <c r="FF304" s="6">
        <v>0</v>
      </c>
      <c r="FG304" s="6">
        <v>0</v>
      </c>
      <c r="FH304" s="6">
        <v>0</v>
      </c>
      <c r="FI304" s="6">
        <v>0</v>
      </c>
      <c r="FJ304" s="6">
        <v>0</v>
      </c>
      <c r="FK304" s="6">
        <v>0</v>
      </c>
      <c r="FL304" s="6">
        <v>0</v>
      </c>
      <c r="FM304" s="6">
        <v>0</v>
      </c>
      <c r="FN304" s="6">
        <v>0</v>
      </c>
      <c r="FO304" s="6">
        <v>0</v>
      </c>
      <c r="FP304" s="6">
        <v>0</v>
      </c>
      <c r="FQ304" s="7">
        <v>0</v>
      </c>
      <c r="FR304" s="6">
        <v>0</v>
      </c>
      <c r="FS304" s="6">
        <v>0</v>
      </c>
      <c r="FT304" s="6">
        <v>0</v>
      </c>
      <c r="FU304" s="6">
        <v>0</v>
      </c>
      <c r="FV304" s="6">
        <v>0</v>
      </c>
      <c r="FW304" s="6">
        <v>0</v>
      </c>
      <c r="FX304" s="6">
        <v>0</v>
      </c>
      <c r="FY304" s="6">
        <v>0</v>
      </c>
      <c r="FZ304" s="6">
        <v>0</v>
      </c>
      <c r="GA304" s="6">
        <v>0</v>
      </c>
      <c r="GB304" s="6">
        <v>0</v>
      </c>
      <c r="GC304" s="6">
        <v>0</v>
      </c>
      <c r="GD304" s="6">
        <v>0</v>
      </c>
      <c r="GE304" s="6">
        <v>0</v>
      </c>
      <c r="GF304" s="6">
        <v>0</v>
      </c>
      <c r="GG304" s="6">
        <v>0</v>
      </c>
      <c r="GH304" s="6">
        <v>0</v>
      </c>
      <c r="GI304" s="6">
        <v>0</v>
      </c>
      <c r="GJ304" s="6">
        <v>0</v>
      </c>
      <c r="GK304" s="6">
        <v>0</v>
      </c>
      <c r="GL304" s="7">
        <v>0</v>
      </c>
      <c r="GM304" s="6">
        <v>0</v>
      </c>
      <c r="GN304" s="6">
        <v>0</v>
      </c>
      <c r="GO304" s="6">
        <v>0</v>
      </c>
      <c r="GP304" s="6">
        <v>0</v>
      </c>
      <c r="GQ304" s="6">
        <v>0</v>
      </c>
      <c r="GR304" s="6">
        <v>0</v>
      </c>
      <c r="GS304" s="6">
        <v>0</v>
      </c>
      <c r="GT304" s="6">
        <v>0</v>
      </c>
      <c r="GU304" s="6">
        <v>0</v>
      </c>
      <c r="GV304" s="6">
        <v>0</v>
      </c>
      <c r="GW304" s="6">
        <v>0</v>
      </c>
      <c r="GX304" s="6">
        <v>0</v>
      </c>
      <c r="GY304" s="6">
        <v>0</v>
      </c>
      <c r="GZ304" s="6">
        <v>0</v>
      </c>
      <c r="HA304" s="6">
        <v>0</v>
      </c>
      <c r="HB304" s="6">
        <v>0</v>
      </c>
      <c r="HC304" s="6">
        <v>0</v>
      </c>
      <c r="HD304" s="6">
        <v>0</v>
      </c>
      <c r="HE304" s="6">
        <v>0</v>
      </c>
      <c r="HF304" s="6">
        <v>0</v>
      </c>
      <c r="HG304" s="7">
        <v>0</v>
      </c>
      <c r="HH304" s="6">
        <v>0</v>
      </c>
      <c r="HI304" s="6">
        <v>0</v>
      </c>
      <c r="HJ304" s="6">
        <v>0</v>
      </c>
      <c r="HK304" s="6">
        <v>0</v>
      </c>
      <c r="HL304" s="6">
        <v>0</v>
      </c>
      <c r="HM304" s="6">
        <v>0</v>
      </c>
      <c r="HN304" s="6">
        <v>0</v>
      </c>
      <c r="HO304" s="6">
        <v>0</v>
      </c>
      <c r="HP304" s="6">
        <v>0</v>
      </c>
      <c r="HQ304" s="6">
        <v>0</v>
      </c>
      <c r="HR304" s="6">
        <v>0</v>
      </c>
      <c r="HS304" s="6">
        <v>0</v>
      </c>
      <c r="HT304" s="6">
        <v>0</v>
      </c>
      <c r="HU304" s="6">
        <v>0</v>
      </c>
      <c r="HV304" s="6">
        <v>0</v>
      </c>
      <c r="HW304" s="6">
        <v>0</v>
      </c>
      <c r="HX304" s="6">
        <v>0</v>
      </c>
      <c r="HY304" s="6">
        <v>0</v>
      </c>
      <c r="HZ304" s="6">
        <v>0</v>
      </c>
      <c r="IA304" s="6">
        <v>0</v>
      </c>
      <c r="IB304" s="7">
        <v>0</v>
      </c>
    </row>
    <row r="305" spans="3:236" ht="14">
      <c r="C305" s="5" t="s">
        <v>311</v>
      </c>
      <c r="D305" s="6">
        <v>462</v>
      </c>
      <c r="E305" s="6">
        <v>678</v>
      </c>
      <c r="F305" s="6">
        <v>909</v>
      </c>
      <c r="G305" s="6">
        <v>1086</v>
      </c>
      <c r="H305" s="6">
        <v>939</v>
      </c>
      <c r="I305" s="6">
        <v>656</v>
      </c>
      <c r="J305" s="6">
        <v>588</v>
      </c>
      <c r="K305" s="6">
        <v>319</v>
      </c>
      <c r="L305" s="19">
        <v>135</v>
      </c>
      <c r="M305" s="17"/>
      <c r="N305" s="18"/>
      <c r="O305" s="6">
        <v>1660</v>
      </c>
      <c r="P305" s="6">
        <v>1606</v>
      </c>
      <c r="Q305" s="6">
        <v>947</v>
      </c>
      <c r="R305" s="6">
        <v>1103</v>
      </c>
      <c r="S305" s="6">
        <v>873</v>
      </c>
      <c r="T305" s="6">
        <v>694</v>
      </c>
      <c r="U305" s="6">
        <v>703</v>
      </c>
      <c r="V305" s="6">
        <v>321</v>
      </c>
      <c r="W305" s="6">
        <v>120</v>
      </c>
      <c r="X305" s="6">
        <v>463</v>
      </c>
      <c r="Y305" s="6">
        <v>399</v>
      </c>
      <c r="Z305" s="7">
        <v>733.05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6">
        <v>0</v>
      </c>
      <c r="AM305" s="6">
        <v>0</v>
      </c>
      <c r="AN305" s="6">
        <v>0</v>
      </c>
      <c r="AO305" s="6">
        <v>0</v>
      </c>
      <c r="AP305" s="6">
        <v>0</v>
      </c>
      <c r="AQ305" s="6">
        <v>0</v>
      </c>
      <c r="AR305" s="6">
        <v>0</v>
      </c>
      <c r="AS305" s="6">
        <v>0</v>
      </c>
      <c r="AT305" s="6">
        <v>0</v>
      </c>
      <c r="AU305" s="7">
        <v>0</v>
      </c>
      <c r="AV305" s="6">
        <v>77604</v>
      </c>
      <c r="AW305" s="6">
        <v>117684</v>
      </c>
      <c r="AX305" s="6">
        <v>82590</v>
      </c>
      <c r="AY305" s="6">
        <v>116076</v>
      </c>
      <c r="AZ305" s="6">
        <v>55770</v>
      </c>
      <c r="BA305" s="6">
        <v>64152</v>
      </c>
      <c r="BB305" s="6">
        <v>88416</v>
      </c>
      <c r="BC305" s="6">
        <v>50322</v>
      </c>
      <c r="BD305" s="6">
        <v>20442</v>
      </c>
      <c r="BE305" s="6">
        <v>180480</v>
      </c>
      <c r="BF305" s="6">
        <v>130236</v>
      </c>
      <c r="BG305" s="6">
        <v>94818</v>
      </c>
      <c r="BH305" s="6">
        <v>125250</v>
      </c>
      <c r="BI305" s="6">
        <v>101190</v>
      </c>
      <c r="BJ305" s="6">
        <v>82188</v>
      </c>
      <c r="BK305" s="6">
        <v>51834</v>
      </c>
      <c r="BL305" s="6">
        <v>22614</v>
      </c>
      <c r="BM305" s="6">
        <v>15360</v>
      </c>
      <c r="BN305" s="6">
        <v>37122</v>
      </c>
      <c r="BO305" s="6">
        <v>33498</v>
      </c>
      <c r="BP305" s="7">
        <v>77382.3</v>
      </c>
      <c r="BQ305" s="6">
        <v>0</v>
      </c>
      <c r="BR305" s="6">
        <v>0</v>
      </c>
      <c r="BS305" s="6">
        <v>0</v>
      </c>
      <c r="BT305" s="6">
        <v>0</v>
      </c>
      <c r="BU305" s="6">
        <v>0</v>
      </c>
      <c r="BV305" s="6">
        <v>0</v>
      </c>
      <c r="BW305" s="6">
        <v>0</v>
      </c>
      <c r="BX305" s="6">
        <v>0</v>
      </c>
      <c r="BY305" s="6">
        <v>0</v>
      </c>
      <c r="BZ305" s="6">
        <v>0</v>
      </c>
      <c r="CA305" s="6">
        <v>0</v>
      </c>
      <c r="CB305" s="6">
        <v>0</v>
      </c>
      <c r="CC305" s="6">
        <v>0</v>
      </c>
      <c r="CD305" s="6">
        <v>0</v>
      </c>
      <c r="CE305" s="6">
        <v>0</v>
      </c>
      <c r="CF305" s="6">
        <v>0</v>
      </c>
      <c r="CG305" s="6">
        <v>0</v>
      </c>
      <c r="CH305" s="6">
        <v>0</v>
      </c>
      <c r="CI305" s="6">
        <v>0</v>
      </c>
      <c r="CJ305" s="6">
        <v>0</v>
      </c>
      <c r="CK305" s="7">
        <v>0</v>
      </c>
      <c r="CL305" s="6">
        <v>0</v>
      </c>
      <c r="CM305" s="6">
        <v>0</v>
      </c>
      <c r="CN305" s="6">
        <v>0</v>
      </c>
      <c r="CO305" s="6">
        <v>0</v>
      </c>
      <c r="CP305" s="6">
        <v>0</v>
      </c>
      <c r="CQ305" s="6">
        <v>0</v>
      </c>
      <c r="CR305" s="6">
        <v>0</v>
      </c>
      <c r="CS305" s="6">
        <v>0</v>
      </c>
      <c r="CT305" s="6">
        <v>0</v>
      </c>
      <c r="CU305" s="6">
        <v>0</v>
      </c>
      <c r="CV305" s="6">
        <v>0</v>
      </c>
      <c r="CW305" s="6">
        <v>0</v>
      </c>
      <c r="CX305" s="6">
        <v>0</v>
      </c>
      <c r="CY305" s="6">
        <v>0</v>
      </c>
      <c r="CZ305" s="6">
        <v>0</v>
      </c>
      <c r="DA305" s="6">
        <v>0</v>
      </c>
      <c r="DB305" s="6">
        <v>0</v>
      </c>
      <c r="DC305" s="6">
        <v>0</v>
      </c>
      <c r="DD305" s="6">
        <v>0</v>
      </c>
      <c r="DE305" s="6">
        <v>0</v>
      </c>
      <c r="DF305" s="7">
        <v>0</v>
      </c>
      <c r="DG305" s="6">
        <v>0</v>
      </c>
      <c r="DH305" s="6">
        <v>0</v>
      </c>
      <c r="DI305" s="6">
        <v>0</v>
      </c>
      <c r="DJ305" s="6">
        <v>0</v>
      </c>
      <c r="DK305" s="6">
        <v>0</v>
      </c>
      <c r="DL305" s="6">
        <v>0</v>
      </c>
      <c r="DM305" s="6">
        <v>0</v>
      </c>
      <c r="DN305" s="6">
        <v>0</v>
      </c>
      <c r="DO305" s="6">
        <v>0</v>
      </c>
      <c r="DP305" s="6">
        <v>0</v>
      </c>
      <c r="DQ305" s="6">
        <v>0</v>
      </c>
      <c r="DR305" s="6">
        <v>0</v>
      </c>
      <c r="DS305" s="6">
        <v>0</v>
      </c>
      <c r="DT305" s="6">
        <v>0</v>
      </c>
      <c r="DU305" s="6">
        <v>0</v>
      </c>
      <c r="DV305" s="6">
        <v>0</v>
      </c>
      <c r="DW305" s="6">
        <v>0</v>
      </c>
      <c r="DX305" s="6">
        <v>0</v>
      </c>
      <c r="DY305" s="6">
        <v>0</v>
      </c>
      <c r="DZ305" s="6">
        <v>0</v>
      </c>
      <c r="EA305" s="7">
        <v>0</v>
      </c>
      <c r="EB305" s="6">
        <v>0</v>
      </c>
      <c r="EC305" s="6">
        <v>0</v>
      </c>
      <c r="ED305" s="6">
        <v>0</v>
      </c>
      <c r="EE305" s="6">
        <v>0</v>
      </c>
      <c r="EF305" s="6">
        <v>0</v>
      </c>
      <c r="EG305" s="6">
        <v>0</v>
      </c>
      <c r="EH305" s="6">
        <v>0</v>
      </c>
      <c r="EI305" s="6">
        <v>0</v>
      </c>
      <c r="EJ305" s="6">
        <v>0</v>
      </c>
      <c r="EK305" s="6">
        <v>0</v>
      </c>
      <c r="EL305" s="6">
        <v>0</v>
      </c>
      <c r="EM305" s="6">
        <v>0</v>
      </c>
      <c r="EN305" s="6">
        <v>0</v>
      </c>
      <c r="EO305" s="6">
        <v>0</v>
      </c>
      <c r="EP305" s="6">
        <v>0</v>
      </c>
      <c r="EQ305" s="6">
        <v>0</v>
      </c>
      <c r="ER305" s="6">
        <v>0</v>
      </c>
      <c r="ES305" s="6">
        <v>0</v>
      </c>
      <c r="ET305" s="6">
        <v>0</v>
      </c>
      <c r="EU305" s="6">
        <v>0</v>
      </c>
      <c r="EV305" s="7">
        <v>0</v>
      </c>
      <c r="EW305" s="6">
        <v>0</v>
      </c>
      <c r="EX305" s="6">
        <v>0</v>
      </c>
      <c r="EY305" s="6">
        <v>0</v>
      </c>
      <c r="EZ305" s="6">
        <v>0</v>
      </c>
      <c r="FA305" s="6">
        <v>0</v>
      </c>
      <c r="FB305" s="6">
        <v>0</v>
      </c>
      <c r="FC305" s="6">
        <v>0</v>
      </c>
      <c r="FD305" s="6">
        <v>0</v>
      </c>
      <c r="FE305" s="6">
        <v>0</v>
      </c>
      <c r="FF305" s="6">
        <v>0</v>
      </c>
      <c r="FG305" s="6">
        <v>0</v>
      </c>
      <c r="FH305" s="6">
        <v>0</v>
      </c>
      <c r="FI305" s="6">
        <v>0</v>
      </c>
      <c r="FJ305" s="6">
        <v>0</v>
      </c>
      <c r="FK305" s="6">
        <v>0</v>
      </c>
      <c r="FL305" s="6">
        <v>0</v>
      </c>
      <c r="FM305" s="6">
        <v>0</v>
      </c>
      <c r="FN305" s="6">
        <v>0</v>
      </c>
      <c r="FO305" s="6">
        <v>0</v>
      </c>
      <c r="FP305" s="6">
        <v>0</v>
      </c>
      <c r="FQ305" s="7">
        <v>0</v>
      </c>
      <c r="FR305" s="6">
        <v>3580</v>
      </c>
      <c r="FS305" s="6">
        <v>5412</v>
      </c>
      <c r="FT305" s="6">
        <v>4123</v>
      </c>
      <c r="FU305" s="6">
        <v>5651</v>
      </c>
      <c r="FV305" s="6">
        <v>3028</v>
      </c>
      <c r="FW305" s="6">
        <v>3165</v>
      </c>
      <c r="FX305" s="6">
        <v>4125</v>
      </c>
      <c r="FY305" s="6">
        <v>2336</v>
      </c>
      <c r="FZ305" s="6">
        <v>953</v>
      </c>
      <c r="GA305" s="6">
        <v>8765</v>
      </c>
      <c r="GB305" s="6">
        <v>6631</v>
      </c>
      <c r="GC305" s="6">
        <v>4661</v>
      </c>
      <c r="GD305" s="6">
        <v>6046</v>
      </c>
      <c r="GE305" s="6">
        <v>4871</v>
      </c>
      <c r="GF305" s="6">
        <v>3945</v>
      </c>
      <c r="GG305" s="6">
        <v>2687</v>
      </c>
      <c r="GH305" s="6">
        <v>1183</v>
      </c>
      <c r="GI305" s="6">
        <v>730</v>
      </c>
      <c r="GJ305" s="6">
        <v>1894</v>
      </c>
      <c r="GK305" s="6">
        <v>1695</v>
      </c>
      <c r="GL305" s="7">
        <v>3774.05</v>
      </c>
      <c r="GM305" s="6">
        <v>0</v>
      </c>
      <c r="GN305" s="6">
        <v>0</v>
      </c>
      <c r="GO305" s="6">
        <v>0</v>
      </c>
      <c r="GP305" s="6">
        <v>0</v>
      </c>
      <c r="GQ305" s="6">
        <v>0</v>
      </c>
      <c r="GR305" s="6">
        <v>0</v>
      </c>
      <c r="GS305" s="6">
        <v>0</v>
      </c>
      <c r="GT305" s="6">
        <v>0</v>
      </c>
      <c r="GU305" s="6">
        <v>0</v>
      </c>
      <c r="GV305" s="6">
        <v>0</v>
      </c>
      <c r="GW305" s="6">
        <v>0</v>
      </c>
      <c r="GX305" s="6">
        <v>0</v>
      </c>
      <c r="GY305" s="6">
        <v>0</v>
      </c>
      <c r="GZ305" s="6">
        <v>0</v>
      </c>
      <c r="HA305" s="6">
        <v>0</v>
      </c>
      <c r="HB305" s="6">
        <v>0</v>
      </c>
      <c r="HC305" s="6">
        <v>0</v>
      </c>
      <c r="HD305" s="6">
        <v>0</v>
      </c>
      <c r="HE305" s="6">
        <v>0</v>
      </c>
      <c r="HF305" s="6">
        <v>0</v>
      </c>
      <c r="HG305" s="7">
        <v>0</v>
      </c>
      <c r="HH305" s="6">
        <v>0</v>
      </c>
      <c r="HI305" s="6">
        <v>0</v>
      </c>
      <c r="HJ305" s="6">
        <v>0</v>
      </c>
      <c r="HK305" s="6">
        <v>0</v>
      </c>
      <c r="HL305" s="6">
        <v>0</v>
      </c>
      <c r="HM305" s="6">
        <v>0</v>
      </c>
      <c r="HN305" s="6">
        <v>0</v>
      </c>
      <c r="HO305" s="6">
        <v>0</v>
      </c>
      <c r="HP305" s="6">
        <v>0</v>
      </c>
      <c r="HQ305" s="6">
        <v>0</v>
      </c>
      <c r="HR305" s="6">
        <v>0</v>
      </c>
      <c r="HS305" s="6">
        <v>0</v>
      </c>
      <c r="HT305" s="6">
        <v>0</v>
      </c>
      <c r="HU305" s="6">
        <v>0</v>
      </c>
      <c r="HV305" s="6">
        <v>0</v>
      </c>
      <c r="HW305" s="6">
        <v>0</v>
      </c>
      <c r="HX305" s="6">
        <v>0</v>
      </c>
      <c r="HY305" s="6">
        <v>0</v>
      </c>
      <c r="HZ305" s="6">
        <v>0</v>
      </c>
      <c r="IA305" s="6">
        <v>0</v>
      </c>
      <c r="IB305" s="7">
        <v>0</v>
      </c>
    </row>
    <row r="306" spans="3:236" ht="14">
      <c r="C306" s="5" t="s">
        <v>312</v>
      </c>
      <c r="D306" s="8"/>
      <c r="E306" s="8"/>
      <c r="F306" s="8"/>
      <c r="G306" s="8"/>
      <c r="H306" s="8"/>
      <c r="I306" s="8"/>
      <c r="J306" s="8"/>
      <c r="K306" s="8"/>
      <c r="L306" s="20"/>
      <c r="M306" s="17"/>
      <c r="N306" s="18"/>
      <c r="O306" s="8"/>
      <c r="P306" s="8"/>
      <c r="Q306" s="8"/>
      <c r="R306" s="8"/>
      <c r="S306" s="6">
        <v>36206</v>
      </c>
      <c r="T306" s="6">
        <v>50667</v>
      </c>
      <c r="U306" s="6">
        <v>57464</v>
      </c>
      <c r="V306" s="6">
        <v>55281</v>
      </c>
      <c r="W306" s="6">
        <v>109118</v>
      </c>
      <c r="X306" s="6">
        <v>202375</v>
      </c>
      <c r="Y306" s="6">
        <v>238813</v>
      </c>
      <c r="Z306" s="7">
        <v>107132</v>
      </c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6">
        <v>0</v>
      </c>
      <c r="AO306" s="6">
        <v>0</v>
      </c>
      <c r="AP306" s="6">
        <v>0</v>
      </c>
      <c r="AQ306" s="6">
        <v>0</v>
      </c>
      <c r="AR306" s="6">
        <v>5906</v>
      </c>
      <c r="AS306" s="6">
        <v>11374</v>
      </c>
      <c r="AT306" s="6">
        <v>11976</v>
      </c>
      <c r="AU306" s="7">
        <v>4179.4285714285697</v>
      </c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6">
        <v>72412</v>
      </c>
      <c r="BJ306" s="6">
        <v>101337</v>
      </c>
      <c r="BK306" s="6">
        <v>114925</v>
      </c>
      <c r="BL306" s="6">
        <v>110560</v>
      </c>
      <c r="BM306" s="6">
        <v>218234</v>
      </c>
      <c r="BN306" s="6">
        <v>404750</v>
      </c>
      <c r="BO306" s="6">
        <v>477621</v>
      </c>
      <c r="BP306" s="7">
        <v>214262.714285714</v>
      </c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6">
        <v>0</v>
      </c>
      <c r="CE306" s="6">
        <v>0</v>
      </c>
      <c r="CF306" s="6">
        <v>0</v>
      </c>
      <c r="CG306" s="6">
        <v>0</v>
      </c>
      <c r="CH306" s="6">
        <v>591</v>
      </c>
      <c r="CI306" s="6">
        <v>1137</v>
      </c>
      <c r="CJ306" s="6">
        <v>1198</v>
      </c>
      <c r="CK306" s="7">
        <v>418</v>
      </c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6">
        <v>0</v>
      </c>
      <c r="CZ306" s="6">
        <v>0</v>
      </c>
      <c r="DA306" s="6">
        <v>0</v>
      </c>
      <c r="DB306" s="6">
        <v>0</v>
      </c>
      <c r="DC306" s="6">
        <v>0</v>
      </c>
      <c r="DD306" s="6">
        <v>0</v>
      </c>
      <c r="DE306" s="6">
        <v>0</v>
      </c>
      <c r="DF306" s="7">
        <v>0</v>
      </c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6">
        <v>0</v>
      </c>
      <c r="DU306" s="6">
        <v>0</v>
      </c>
      <c r="DV306" s="6">
        <v>0</v>
      </c>
      <c r="DW306" s="6">
        <v>0</v>
      </c>
      <c r="DX306" s="6">
        <v>0</v>
      </c>
      <c r="DY306" s="6">
        <v>0</v>
      </c>
      <c r="DZ306" s="6">
        <v>0</v>
      </c>
      <c r="EA306" s="7">
        <v>0</v>
      </c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6">
        <v>0</v>
      </c>
      <c r="EP306" s="6">
        <v>0</v>
      </c>
      <c r="EQ306" s="6">
        <v>0</v>
      </c>
      <c r="ER306" s="6">
        <v>0</v>
      </c>
      <c r="ES306" s="6">
        <v>0</v>
      </c>
      <c r="ET306" s="6">
        <v>0</v>
      </c>
      <c r="EU306" s="6">
        <v>0</v>
      </c>
      <c r="EV306" s="7">
        <v>0</v>
      </c>
      <c r="EW306" s="8"/>
      <c r="EX306" s="8"/>
      <c r="EY306" s="8"/>
      <c r="EZ306" s="8"/>
      <c r="FA306" s="8"/>
      <c r="FB306" s="8"/>
      <c r="FC306" s="8"/>
      <c r="FD306" s="8"/>
      <c r="FE306" s="8"/>
      <c r="FF306" s="8"/>
      <c r="FG306" s="8"/>
      <c r="FH306" s="8"/>
      <c r="FI306" s="8"/>
      <c r="FJ306" s="6">
        <v>0</v>
      </c>
      <c r="FK306" s="6">
        <v>0</v>
      </c>
      <c r="FL306" s="6">
        <v>0</v>
      </c>
      <c r="FM306" s="6">
        <v>0</v>
      </c>
      <c r="FN306" s="6">
        <v>0</v>
      </c>
      <c r="FO306" s="6">
        <v>0</v>
      </c>
      <c r="FP306" s="6">
        <v>0</v>
      </c>
      <c r="FQ306" s="7">
        <v>0</v>
      </c>
      <c r="FR306" s="8"/>
      <c r="FS306" s="8"/>
      <c r="FT306" s="8"/>
      <c r="FU306" s="8"/>
      <c r="FV306" s="8"/>
      <c r="FW306" s="8"/>
      <c r="FX306" s="8"/>
      <c r="FY306" s="8"/>
      <c r="FZ306" s="8"/>
      <c r="GA306" s="8"/>
      <c r="GB306" s="8"/>
      <c r="GC306" s="8"/>
      <c r="GD306" s="8"/>
      <c r="GE306" s="6">
        <v>0</v>
      </c>
      <c r="GF306" s="6">
        <v>0</v>
      </c>
      <c r="GG306" s="6">
        <v>0</v>
      </c>
      <c r="GH306" s="6">
        <v>0</v>
      </c>
      <c r="GI306" s="6">
        <v>0</v>
      </c>
      <c r="GJ306" s="6">
        <v>0</v>
      </c>
      <c r="GK306" s="6">
        <v>0</v>
      </c>
      <c r="GL306" s="7">
        <v>0</v>
      </c>
      <c r="GM306" s="8"/>
      <c r="GN306" s="8"/>
      <c r="GO306" s="8"/>
      <c r="GP306" s="8"/>
      <c r="GQ306" s="8"/>
      <c r="GR306" s="8"/>
      <c r="GS306" s="8"/>
      <c r="GT306" s="8"/>
      <c r="GU306" s="8"/>
      <c r="GV306" s="8"/>
      <c r="GW306" s="8"/>
      <c r="GX306" s="8"/>
      <c r="GY306" s="8"/>
      <c r="GZ306" s="6">
        <v>0</v>
      </c>
      <c r="HA306" s="6">
        <v>0</v>
      </c>
      <c r="HB306" s="6">
        <v>0</v>
      </c>
      <c r="HC306" s="6">
        <v>0</v>
      </c>
      <c r="HD306" s="6">
        <v>0</v>
      </c>
      <c r="HE306" s="6">
        <v>0</v>
      </c>
      <c r="HF306" s="6">
        <v>0</v>
      </c>
      <c r="HG306" s="7">
        <v>0</v>
      </c>
      <c r="HH306" s="8"/>
      <c r="HI306" s="8"/>
      <c r="HJ306" s="8"/>
      <c r="HK306" s="8"/>
      <c r="HL306" s="8"/>
      <c r="HM306" s="8"/>
      <c r="HN306" s="8"/>
      <c r="HO306" s="8"/>
      <c r="HP306" s="8"/>
      <c r="HQ306" s="8"/>
      <c r="HR306" s="8"/>
      <c r="HS306" s="8"/>
      <c r="HT306" s="8"/>
      <c r="HU306" s="6">
        <v>0</v>
      </c>
      <c r="HV306" s="6">
        <v>0</v>
      </c>
      <c r="HW306" s="6">
        <v>0</v>
      </c>
      <c r="HX306" s="6">
        <v>0</v>
      </c>
      <c r="HY306" s="6">
        <v>0</v>
      </c>
      <c r="HZ306" s="6">
        <v>0</v>
      </c>
      <c r="IA306" s="6">
        <v>0</v>
      </c>
      <c r="IB306" s="7">
        <v>0</v>
      </c>
    </row>
    <row r="307" spans="3:236" ht="14">
      <c r="C307" s="5" t="s">
        <v>313</v>
      </c>
      <c r="D307" s="6">
        <v>2015825</v>
      </c>
      <c r="E307" s="6">
        <v>1998719</v>
      </c>
      <c r="F307" s="6">
        <v>2039559</v>
      </c>
      <c r="G307" s="6">
        <v>2185813</v>
      </c>
      <c r="H307" s="6">
        <v>2075687</v>
      </c>
      <c r="I307" s="6">
        <v>2036731</v>
      </c>
      <c r="J307" s="6">
        <v>2115516</v>
      </c>
      <c r="K307" s="6">
        <v>2132088</v>
      </c>
      <c r="L307" s="19">
        <v>2181863</v>
      </c>
      <c r="M307" s="17"/>
      <c r="N307" s="18"/>
      <c r="O307" s="6">
        <v>2061366</v>
      </c>
      <c r="P307" s="6">
        <v>2076466</v>
      </c>
      <c r="Q307" s="6">
        <v>2076500</v>
      </c>
      <c r="R307" s="6">
        <v>1883457</v>
      </c>
      <c r="S307" s="6">
        <v>2050490</v>
      </c>
      <c r="T307" s="6">
        <v>2003385</v>
      </c>
      <c r="U307" s="6">
        <v>1968995</v>
      </c>
      <c r="V307" s="6">
        <v>2437948</v>
      </c>
      <c r="W307" s="6">
        <v>2443772</v>
      </c>
      <c r="X307" s="6">
        <v>2478735</v>
      </c>
      <c r="Y307" s="6">
        <v>2483788</v>
      </c>
      <c r="Z307" s="7">
        <v>2137335.15</v>
      </c>
      <c r="AA307" s="6">
        <v>12352420</v>
      </c>
      <c r="AB307" s="6">
        <v>12386845</v>
      </c>
      <c r="AC307" s="6">
        <v>12417842</v>
      </c>
      <c r="AD307" s="6">
        <v>12352420</v>
      </c>
      <c r="AE307" s="6">
        <v>12367986</v>
      </c>
      <c r="AF307" s="6">
        <v>12386842</v>
      </c>
      <c r="AG307" s="6">
        <v>12591679</v>
      </c>
      <c r="AH307" s="6">
        <v>12385128</v>
      </c>
      <c r="AI307" s="6">
        <v>12381699</v>
      </c>
      <c r="AJ307" s="6">
        <v>12386843</v>
      </c>
      <c r="AK307" s="6">
        <v>12421267</v>
      </c>
      <c r="AL307" s="6">
        <v>12367987</v>
      </c>
      <c r="AM307" s="6">
        <v>12386842</v>
      </c>
      <c r="AN307" s="6">
        <v>12385128</v>
      </c>
      <c r="AO307" s="6">
        <v>12373270</v>
      </c>
      <c r="AP307" s="6">
        <v>12386843</v>
      </c>
      <c r="AQ307" s="6">
        <v>12283567</v>
      </c>
      <c r="AR307" s="6">
        <v>12283849</v>
      </c>
      <c r="AS307" s="6">
        <v>12417838</v>
      </c>
      <c r="AT307" s="6">
        <v>12385128</v>
      </c>
      <c r="AU307" s="7">
        <v>12385071.15</v>
      </c>
      <c r="AV307" s="6">
        <v>2764077</v>
      </c>
      <c r="AW307" s="6">
        <v>2741687</v>
      </c>
      <c r="AX307" s="6">
        <v>2843651</v>
      </c>
      <c r="AY307" s="6">
        <v>3116824</v>
      </c>
      <c r="AZ307" s="6">
        <v>2452750</v>
      </c>
      <c r="BA307" s="6">
        <v>2422664</v>
      </c>
      <c r="BB307" s="6">
        <v>2464581</v>
      </c>
      <c r="BC307" s="6">
        <v>2560160</v>
      </c>
      <c r="BD307" s="6">
        <v>2638106</v>
      </c>
      <c r="BE307" s="6">
        <v>2366939</v>
      </c>
      <c r="BF307" s="6">
        <v>2425685</v>
      </c>
      <c r="BG307" s="6">
        <v>2376235</v>
      </c>
      <c r="BH307" s="6">
        <v>2077575</v>
      </c>
      <c r="BI307" s="6">
        <v>2483320</v>
      </c>
      <c r="BJ307" s="6">
        <v>2192178</v>
      </c>
      <c r="BK307" s="6">
        <v>2132553</v>
      </c>
      <c r="BL307" s="6">
        <v>2195689</v>
      </c>
      <c r="BM307" s="6">
        <v>2537226</v>
      </c>
      <c r="BN307" s="6">
        <v>2729244</v>
      </c>
      <c r="BO307" s="6">
        <v>2926225</v>
      </c>
      <c r="BP307" s="7">
        <v>2522368.4500000002</v>
      </c>
      <c r="BQ307" s="6">
        <v>6176213</v>
      </c>
      <c r="BR307" s="6">
        <v>6193426</v>
      </c>
      <c r="BS307" s="6">
        <v>6208925</v>
      </c>
      <c r="BT307" s="6">
        <v>6176213</v>
      </c>
      <c r="BU307" s="6">
        <v>6183991</v>
      </c>
      <c r="BV307" s="6">
        <v>6193419</v>
      </c>
      <c r="BW307" s="6">
        <v>6295836</v>
      </c>
      <c r="BX307" s="6">
        <v>6192562</v>
      </c>
      <c r="BY307" s="6">
        <v>6190848</v>
      </c>
      <c r="BZ307" s="6">
        <v>6193419</v>
      </c>
      <c r="CA307" s="6">
        <v>6210631</v>
      </c>
      <c r="CB307" s="6">
        <v>6183991</v>
      </c>
      <c r="CC307" s="6">
        <v>6193419</v>
      </c>
      <c r="CD307" s="6">
        <v>6192562</v>
      </c>
      <c r="CE307" s="6">
        <v>6186633</v>
      </c>
      <c r="CF307" s="6">
        <v>6193419</v>
      </c>
      <c r="CG307" s="6">
        <v>6141782</v>
      </c>
      <c r="CH307" s="6">
        <v>6141924</v>
      </c>
      <c r="CI307" s="6">
        <v>6208917</v>
      </c>
      <c r="CJ307" s="6">
        <v>6192562</v>
      </c>
      <c r="CK307" s="7">
        <v>6192534.5999999996</v>
      </c>
      <c r="CL307" s="6">
        <v>0</v>
      </c>
      <c r="CM307" s="6">
        <v>0</v>
      </c>
      <c r="CN307" s="6">
        <v>0</v>
      </c>
      <c r="CO307" s="6">
        <v>0</v>
      </c>
      <c r="CP307" s="6">
        <v>0</v>
      </c>
      <c r="CQ307" s="6">
        <v>0</v>
      </c>
      <c r="CR307" s="6">
        <v>0</v>
      </c>
      <c r="CS307" s="6">
        <v>0</v>
      </c>
      <c r="CT307" s="6">
        <v>0</v>
      </c>
      <c r="CU307" s="6">
        <v>0</v>
      </c>
      <c r="CV307" s="6">
        <v>0</v>
      </c>
      <c r="CW307" s="6">
        <v>0</v>
      </c>
      <c r="CX307" s="6">
        <v>0</v>
      </c>
      <c r="CY307" s="6">
        <v>0</v>
      </c>
      <c r="CZ307" s="6">
        <v>0</v>
      </c>
      <c r="DA307" s="6">
        <v>0</v>
      </c>
      <c r="DB307" s="6">
        <v>0</v>
      </c>
      <c r="DC307" s="6">
        <v>0</v>
      </c>
      <c r="DD307" s="6">
        <v>0</v>
      </c>
      <c r="DE307" s="6">
        <v>0</v>
      </c>
      <c r="DF307" s="7">
        <v>0</v>
      </c>
      <c r="DG307" s="6">
        <v>0</v>
      </c>
      <c r="DH307" s="6">
        <v>0</v>
      </c>
      <c r="DI307" s="6">
        <v>0</v>
      </c>
      <c r="DJ307" s="6">
        <v>0</v>
      </c>
      <c r="DK307" s="6">
        <v>0</v>
      </c>
      <c r="DL307" s="6">
        <v>0</v>
      </c>
      <c r="DM307" s="6">
        <v>0</v>
      </c>
      <c r="DN307" s="6">
        <v>0</v>
      </c>
      <c r="DO307" s="6">
        <v>0</v>
      </c>
      <c r="DP307" s="6">
        <v>0</v>
      </c>
      <c r="DQ307" s="6">
        <v>0</v>
      </c>
      <c r="DR307" s="6">
        <v>0</v>
      </c>
      <c r="DS307" s="6">
        <v>0</v>
      </c>
      <c r="DT307" s="6">
        <v>0</v>
      </c>
      <c r="DU307" s="6">
        <v>0</v>
      </c>
      <c r="DV307" s="6">
        <v>0</v>
      </c>
      <c r="DW307" s="6">
        <v>0</v>
      </c>
      <c r="DX307" s="6">
        <v>0</v>
      </c>
      <c r="DY307" s="6">
        <v>0</v>
      </c>
      <c r="DZ307" s="6">
        <v>0</v>
      </c>
      <c r="EA307" s="7">
        <v>0</v>
      </c>
      <c r="EB307" s="6">
        <v>0</v>
      </c>
      <c r="EC307" s="6">
        <v>0</v>
      </c>
      <c r="ED307" s="6">
        <v>0</v>
      </c>
      <c r="EE307" s="6">
        <v>0</v>
      </c>
      <c r="EF307" s="6">
        <v>0</v>
      </c>
      <c r="EG307" s="6">
        <v>0</v>
      </c>
      <c r="EH307" s="6">
        <v>0</v>
      </c>
      <c r="EI307" s="6">
        <v>0</v>
      </c>
      <c r="EJ307" s="6">
        <v>0</v>
      </c>
      <c r="EK307" s="6">
        <v>0</v>
      </c>
      <c r="EL307" s="6">
        <v>0</v>
      </c>
      <c r="EM307" s="6">
        <v>0</v>
      </c>
      <c r="EN307" s="6">
        <v>0</v>
      </c>
      <c r="EO307" s="6">
        <v>0</v>
      </c>
      <c r="EP307" s="6">
        <v>0</v>
      </c>
      <c r="EQ307" s="6">
        <v>0</v>
      </c>
      <c r="ER307" s="6">
        <v>0</v>
      </c>
      <c r="ES307" s="6">
        <v>0</v>
      </c>
      <c r="ET307" s="6">
        <v>0</v>
      </c>
      <c r="EU307" s="6">
        <v>0</v>
      </c>
      <c r="EV307" s="7">
        <v>0</v>
      </c>
      <c r="EW307" s="6">
        <v>0</v>
      </c>
      <c r="EX307" s="6">
        <v>0</v>
      </c>
      <c r="EY307" s="6">
        <v>0</v>
      </c>
      <c r="EZ307" s="6">
        <v>0</v>
      </c>
      <c r="FA307" s="6">
        <v>0</v>
      </c>
      <c r="FB307" s="6">
        <v>0</v>
      </c>
      <c r="FC307" s="6">
        <v>0</v>
      </c>
      <c r="FD307" s="6">
        <v>0</v>
      </c>
      <c r="FE307" s="6">
        <v>0</v>
      </c>
      <c r="FF307" s="6">
        <v>0</v>
      </c>
      <c r="FG307" s="6">
        <v>0</v>
      </c>
      <c r="FH307" s="6">
        <v>0</v>
      </c>
      <c r="FI307" s="6">
        <v>0</v>
      </c>
      <c r="FJ307" s="6">
        <v>0</v>
      </c>
      <c r="FK307" s="6">
        <v>0</v>
      </c>
      <c r="FL307" s="6">
        <v>0</v>
      </c>
      <c r="FM307" s="6">
        <v>0</v>
      </c>
      <c r="FN307" s="6">
        <v>0</v>
      </c>
      <c r="FO307" s="6">
        <v>0</v>
      </c>
      <c r="FP307" s="6">
        <v>0</v>
      </c>
      <c r="FQ307" s="7">
        <v>0</v>
      </c>
      <c r="FR307" s="6">
        <v>0</v>
      </c>
      <c r="FS307" s="6">
        <v>0</v>
      </c>
      <c r="FT307" s="6">
        <v>0</v>
      </c>
      <c r="FU307" s="6">
        <v>0</v>
      </c>
      <c r="FV307" s="6">
        <v>0</v>
      </c>
      <c r="FW307" s="6">
        <v>0</v>
      </c>
      <c r="FX307" s="6">
        <v>0</v>
      </c>
      <c r="FY307" s="6">
        <v>0</v>
      </c>
      <c r="FZ307" s="6">
        <v>0</v>
      </c>
      <c r="GA307" s="6">
        <v>0</v>
      </c>
      <c r="GB307" s="6">
        <v>0</v>
      </c>
      <c r="GC307" s="6">
        <v>0</v>
      </c>
      <c r="GD307" s="6">
        <v>0</v>
      </c>
      <c r="GE307" s="6">
        <v>0</v>
      </c>
      <c r="GF307" s="6">
        <v>0</v>
      </c>
      <c r="GG307" s="6">
        <v>0</v>
      </c>
      <c r="GH307" s="6">
        <v>0</v>
      </c>
      <c r="GI307" s="6">
        <v>0</v>
      </c>
      <c r="GJ307" s="6">
        <v>0</v>
      </c>
      <c r="GK307" s="6">
        <v>0</v>
      </c>
      <c r="GL307" s="7">
        <v>0</v>
      </c>
      <c r="GM307" s="6">
        <v>0</v>
      </c>
      <c r="GN307" s="6">
        <v>0</v>
      </c>
      <c r="GO307" s="6">
        <v>0</v>
      </c>
      <c r="GP307" s="6">
        <v>0</v>
      </c>
      <c r="GQ307" s="6">
        <v>0</v>
      </c>
      <c r="GR307" s="6">
        <v>0</v>
      </c>
      <c r="GS307" s="6">
        <v>0</v>
      </c>
      <c r="GT307" s="6">
        <v>0</v>
      </c>
      <c r="GU307" s="6">
        <v>0</v>
      </c>
      <c r="GV307" s="6">
        <v>0</v>
      </c>
      <c r="GW307" s="6">
        <v>0</v>
      </c>
      <c r="GX307" s="6">
        <v>0</v>
      </c>
      <c r="GY307" s="6">
        <v>0</v>
      </c>
      <c r="GZ307" s="6">
        <v>0</v>
      </c>
      <c r="HA307" s="6">
        <v>0</v>
      </c>
      <c r="HB307" s="6">
        <v>0</v>
      </c>
      <c r="HC307" s="6">
        <v>0</v>
      </c>
      <c r="HD307" s="6">
        <v>0</v>
      </c>
      <c r="HE307" s="6">
        <v>0</v>
      </c>
      <c r="HF307" s="6">
        <v>0</v>
      </c>
      <c r="HG307" s="7">
        <v>0</v>
      </c>
      <c r="HH307" s="6">
        <v>0</v>
      </c>
      <c r="HI307" s="6">
        <v>0</v>
      </c>
      <c r="HJ307" s="6">
        <v>0</v>
      </c>
      <c r="HK307" s="6">
        <v>0</v>
      </c>
      <c r="HL307" s="6">
        <v>0</v>
      </c>
      <c r="HM307" s="6">
        <v>0</v>
      </c>
      <c r="HN307" s="6">
        <v>0</v>
      </c>
      <c r="HO307" s="6">
        <v>0</v>
      </c>
      <c r="HP307" s="6">
        <v>0</v>
      </c>
      <c r="HQ307" s="6">
        <v>0</v>
      </c>
      <c r="HR307" s="6">
        <v>0</v>
      </c>
      <c r="HS307" s="6">
        <v>0</v>
      </c>
      <c r="HT307" s="6">
        <v>0</v>
      </c>
      <c r="HU307" s="6">
        <v>0</v>
      </c>
      <c r="HV307" s="6">
        <v>0</v>
      </c>
      <c r="HW307" s="6">
        <v>0</v>
      </c>
      <c r="HX307" s="6">
        <v>0</v>
      </c>
      <c r="HY307" s="6">
        <v>0</v>
      </c>
      <c r="HZ307" s="6">
        <v>0</v>
      </c>
      <c r="IA307" s="6">
        <v>0</v>
      </c>
      <c r="IB307" s="7">
        <v>0</v>
      </c>
    </row>
    <row r="308" spans="3:236" ht="14">
      <c r="C308" s="5" t="s">
        <v>314</v>
      </c>
      <c r="D308" s="6">
        <v>3035422</v>
      </c>
      <c r="E308" s="6">
        <v>3186323</v>
      </c>
      <c r="F308" s="6">
        <v>3185392</v>
      </c>
      <c r="G308" s="6">
        <v>3139685</v>
      </c>
      <c r="H308" s="6">
        <v>2988475</v>
      </c>
      <c r="I308" s="6">
        <v>3067256</v>
      </c>
      <c r="J308" s="6">
        <v>2781899</v>
      </c>
      <c r="K308" s="6">
        <v>2798368</v>
      </c>
      <c r="L308" s="19">
        <v>2743676</v>
      </c>
      <c r="M308" s="17"/>
      <c r="N308" s="18"/>
      <c r="O308" s="6">
        <v>2895383</v>
      </c>
      <c r="P308" s="6">
        <v>2757390</v>
      </c>
      <c r="Q308" s="6">
        <v>2822325</v>
      </c>
      <c r="R308" s="6">
        <v>2955821</v>
      </c>
      <c r="S308" s="6">
        <v>3176941</v>
      </c>
      <c r="T308" s="6">
        <v>3229617</v>
      </c>
      <c r="U308" s="6">
        <v>2991141</v>
      </c>
      <c r="V308" s="6">
        <v>3434751</v>
      </c>
      <c r="W308" s="6">
        <v>4155916</v>
      </c>
      <c r="X308" s="6">
        <v>4517585</v>
      </c>
      <c r="Y308" s="6">
        <v>4437215</v>
      </c>
      <c r="Z308" s="7">
        <v>3215029.05</v>
      </c>
      <c r="AA308" s="6">
        <v>174655</v>
      </c>
      <c r="AB308" s="6">
        <v>179930</v>
      </c>
      <c r="AC308" s="6">
        <v>194652</v>
      </c>
      <c r="AD308" s="6">
        <v>178624</v>
      </c>
      <c r="AE308" s="6">
        <v>149592</v>
      </c>
      <c r="AF308" s="6">
        <v>182189</v>
      </c>
      <c r="AG308" s="6">
        <v>168747</v>
      </c>
      <c r="AH308" s="6">
        <v>182671</v>
      </c>
      <c r="AI308" s="6">
        <v>184244</v>
      </c>
      <c r="AJ308" s="6">
        <v>195491</v>
      </c>
      <c r="AK308" s="6">
        <v>172362</v>
      </c>
      <c r="AL308" s="6">
        <v>169204</v>
      </c>
      <c r="AM308" s="6">
        <v>172626</v>
      </c>
      <c r="AN308" s="6">
        <v>168673</v>
      </c>
      <c r="AO308" s="6">
        <v>8750</v>
      </c>
      <c r="AP308" s="6">
        <v>8750</v>
      </c>
      <c r="AQ308" s="6">
        <v>8750</v>
      </c>
      <c r="AR308" s="6">
        <v>8750</v>
      </c>
      <c r="AS308" s="6">
        <v>8750</v>
      </c>
      <c r="AT308" s="6">
        <v>8750</v>
      </c>
      <c r="AU308" s="7">
        <v>126308</v>
      </c>
      <c r="AV308" s="6">
        <v>21979988</v>
      </c>
      <c r="AW308" s="6">
        <v>23104530</v>
      </c>
      <c r="AX308" s="6">
        <v>22816496</v>
      </c>
      <c r="AY308" s="6">
        <v>22199886</v>
      </c>
      <c r="AZ308" s="6">
        <v>21232940</v>
      </c>
      <c r="BA308" s="6">
        <v>21747639</v>
      </c>
      <c r="BB308" s="6">
        <v>19679258</v>
      </c>
      <c r="BC308" s="6">
        <v>20047143</v>
      </c>
      <c r="BD308" s="6">
        <v>19762057</v>
      </c>
      <c r="BE308" s="6">
        <v>20733804</v>
      </c>
      <c r="BF308" s="6">
        <v>19805087</v>
      </c>
      <c r="BG308" s="6">
        <v>19667887</v>
      </c>
      <c r="BH308" s="6">
        <v>20522155</v>
      </c>
      <c r="BI308" s="6">
        <v>22273036</v>
      </c>
      <c r="BJ308" s="6">
        <v>21925337</v>
      </c>
      <c r="BK308" s="6">
        <v>20343289</v>
      </c>
      <c r="BL308" s="6">
        <v>23933403</v>
      </c>
      <c r="BM308" s="6">
        <v>28840877</v>
      </c>
      <c r="BN308" s="6">
        <v>30764140</v>
      </c>
      <c r="BO308" s="6">
        <v>30464697</v>
      </c>
      <c r="BP308" s="7">
        <v>22592182.449999999</v>
      </c>
      <c r="BQ308" s="6">
        <v>39522</v>
      </c>
      <c r="BR308" s="6">
        <v>39944</v>
      </c>
      <c r="BS308" s="6">
        <v>41122</v>
      </c>
      <c r="BT308" s="6">
        <v>39840</v>
      </c>
      <c r="BU308" s="6">
        <v>37516</v>
      </c>
      <c r="BV308" s="6">
        <v>40126</v>
      </c>
      <c r="BW308" s="6">
        <v>39050</v>
      </c>
      <c r="BX308" s="6">
        <v>40163</v>
      </c>
      <c r="BY308" s="6">
        <v>40291</v>
      </c>
      <c r="BZ308" s="6">
        <v>41187</v>
      </c>
      <c r="CA308" s="6">
        <v>39337</v>
      </c>
      <c r="CB308" s="6">
        <v>39086</v>
      </c>
      <c r="CC308" s="6">
        <v>39359</v>
      </c>
      <c r="CD308" s="6">
        <v>39045</v>
      </c>
      <c r="CE308" s="6">
        <v>26250</v>
      </c>
      <c r="CF308" s="6">
        <v>26250</v>
      </c>
      <c r="CG308" s="6">
        <v>26250</v>
      </c>
      <c r="CH308" s="6">
        <v>26250</v>
      </c>
      <c r="CI308" s="6">
        <v>26250</v>
      </c>
      <c r="CJ308" s="6">
        <v>26250</v>
      </c>
      <c r="CK308" s="7">
        <v>35654.400000000001</v>
      </c>
      <c r="CL308" s="6">
        <v>0</v>
      </c>
      <c r="CM308" s="6">
        <v>0</v>
      </c>
      <c r="CN308" s="6">
        <v>0</v>
      </c>
      <c r="CO308" s="6">
        <v>0</v>
      </c>
      <c r="CP308" s="6">
        <v>0</v>
      </c>
      <c r="CQ308" s="6">
        <v>0</v>
      </c>
      <c r="CR308" s="6">
        <v>0</v>
      </c>
      <c r="CS308" s="6">
        <v>0</v>
      </c>
      <c r="CT308" s="6">
        <v>0</v>
      </c>
      <c r="CU308" s="6">
        <v>0</v>
      </c>
      <c r="CV308" s="6">
        <v>0</v>
      </c>
      <c r="CW308" s="6">
        <v>0</v>
      </c>
      <c r="CX308" s="6">
        <v>0</v>
      </c>
      <c r="CY308" s="6">
        <v>0</v>
      </c>
      <c r="CZ308" s="6">
        <v>0</v>
      </c>
      <c r="DA308" s="6">
        <v>0</v>
      </c>
      <c r="DB308" s="6">
        <v>0</v>
      </c>
      <c r="DC308" s="6">
        <v>0</v>
      </c>
      <c r="DD308" s="6">
        <v>0</v>
      </c>
      <c r="DE308" s="6">
        <v>0</v>
      </c>
      <c r="DF308" s="7">
        <v>0</v>
      </c>
      <c r="DG308" s="6">
        <v>0</v>
      </c>
      <c r="DH308" s="6">
        <v>0</v>
      </c>
      <c r="DI308" s="6">
        <v>0</v>
      </c>
      <c r="DJ308" s="6">
        <v>0</v>
      </c>
      <c r="DK308" s="6">
        <v>0</v>
      </c>
      <c r="DL308" s="6">
        <v>0</v>
      </c>
      <c r="DM308" s="6">
        <v>0</v>
      </c>
      <c r="DN308" s="6">
        <v>0</v>
      </c>
      <c r="DO308" s="6">
        <v>0</v>
      </c>
      <c r="DP308" s="6">
        <v>0</v>
      </c>
      <c r="DQ308" s="6">
        <v>0</v>
      </c>
      <c r="DR308" s="6">
        <v>0</v>
      </c>
      <c r="DS308" s="6">
        <v>0</v>
      </c>
      <c r="DT308" s="6">
        <v>0</v>
      </c>
      <c r="DU308" s="6">
        <v>0</v>
      </c>
      <c r="DV308" s="6">
        <v>0</v>
      </c>
      <c r="DW308" s="6">
        <v>0</v>
      </c>
      <c r="DX308" s="6">
        <v>0</v>
      </c>
      <c r="DY308" s="6">
        <v>0</v>
      </c>
      <c r="DZ308" s="6">
        <v>0</v>
      </c>
      <c r="EA308" s="7">
        <v>0</v>
      </c>
      <c r="EB308" s="6">
        <v>102738</v>
      </c>
      <c r="EC308" s="6">
        <v>97992</v>
      </c>
      <c r="ED308" s="6">
        <v>98700</v>
      </c>
      <c r="EE308" s="6">
        <v>95055</v>
      </c>
      <c r="EF308" s="6">
        <v>93843</v>
      </c>
      <c r="EG308" s="6">
        <v>97929</v>
      </c>
      <c r="EH308" s="6">
        <v>90603</v>
      </c>
      <c r="EI308" s="6">
        <v>96198</v>
      </c>
      <c r="EJ308" s="6">
        <v>93717</v>
      </c>
      <c r="EK308" s="6">
        <v>103278</v>
      </c>
      <c r="EL308" s="6">
        <v>90690</v>
      </c>
      <c r="EM308" s="6">
        <v>83925</v>
      </c>
      <c r="EN308" s="6">
        <v>89514</v>
      </c>
      <c r="EO308" s="6">
        <v>101337</v>
      </c>
      <c r="EP308" s="6">
        <v>84393</v>
      </c>
      <c r="EQ308" s="6">
        <v>79782</v>
      </c>
      <c r="ER308" s="6">
        <v>112197</v>
      </c>
      <c r="ES308" s="6">
        <v>124254</v>
      </c>
      <c r="ET308" s="6">
        <v>120981</v>
      </c>
      <c r="EU308" s="6">
        <v>124179</v>
      </c>
      <c r="EV308" s="7">
        <v>99065.25</v>
      </c>
      <c r="EW308" s="6">
        <v>64977</v>
      </c>
      <c r="EX308" s="6">
        <v>63567</v>
      </c>
      <c r="EY308" s="6">
        <v>64734</v>
      </c>
      <c r="EZ308" s="6">
        <v>70638</v>
      </c>
      <c r="FA308" s="6">
        <v>66909</v>
      </c>
      <c r="FB308" s="6">
        <v>73350</v>
      </c>
      <c r="FC308" s="6">
        <v>63252</v>
      </c>
      <c r="FD308" s="6">
        <v>61623</v>
      </c>
      <c r="FE308" s="6">
        <v>64641</v>
      </c>
      <c r="FF308" s="6">
        <v>59826</v>
      </c>
      <c r="FG308" s="6">
        <v>52302</v>
      </c>
      <c r="FH308" s="6">
        <v>45957</v>
      </c>
      <c r="FI308" s="6">
        <v>45354</v>
      </c>
      <c r="FJ308" s="6">
        <v>52944</v>
      </c>
      <c r="FK308" s="6">
        <v>39765</v>
      </c>
      <c r="FL308" s="6">
        <v>35472</v>
      </c>
      <c r="FM308" s="6">
        <v>50808</v>
      </c>
      <c r="FN308" s="6">
        <v>60927</v>
      </c>
      <c r="FO308" s="6">
        <v>57321</v>
      </c>
      <c r="FP308" s="6">
        <v>57627</v>
      </c>
      <c r="FQ308" s="7">
        <v>57599.7</v>
      </c>
      <c r="FR308" s="6">
        <v>46162</v>
      </c>
      <c r="FS308" s="6">
        <v>41417</v>
      </c>
      <c r="FT308" s="6">
        <v>40528</v>
      </c>
      <c r="FU308" s="6">
        <v>41285</v>
      </c>
      <c r="FV308" s="6">
        <v>39178</v>
      </c>
      <c r="FW308" s="6">
        <v>36012</v>
      </c>
      <c r="FX308" s="6">
        <v>23928</v>
      </c>
      <c r="FY308" s="6">
        <v>33745</v>
      </c>
      <c r="FZ308" s="6">
        <v>35227</v>
      </c>
      <c r="GA308" s="6">
        <v>36078</v>
      </c>
      <c r="GB308" s="6">
        <v>47701</v>
      </c>
      <c r="GC308" s="6">
        <v>31912</v>
      </c>
      <c r="GD308" s="6">
        <v>33405</v>
      </c>
      <c r="GE308" s="6">
        <v>31216</v>
      </c>
      <c r="GF308" s="6">
        <v>29558</v>
      </c>
      <c r="GG308" s="6">
        <v>29870</v>
      </c>
      <c r="GH308" s="6">
        <v>34321</v>
      </c>
      <c r="GI308" s="6">
        <v>46301</v>
      </c>
      <c r="GJ308" s="6">
        <v>45223</v>
      </c>
      <c r="GK308" s="6">
        <v>45194</v>
      </c>
      <c r="GL308" s="7">
        <v>37413.050000000003</v>
      </c>
      <c r="GM308" s="6">
        <v>0</v>
      </c>
      <c r="GN308" s="6">
        <v>0</v>
      </c>
      <c r="GO308" s="6">
        <v>0</v>
      </c>
      <c r="GP308" s="6">
        <v>0</v>
      </c>
      <c r="GQ308" s="6">
        <v>0</v>
      </c>
      <c r="GR308" s="6">
        <v>0</v>
      </c>
      <c r="GS308" s="6">
        <v>0</v>
      </c>
      <c r="GT308" s="6">
        <v>0</v>
      </c>
      <c r="GU308" s="6">
        <v>0</v>
      </c>
      <c r="GV308" s="6">
        <v>0</v>
      </c>
      <c r="GW308" s="6">
        <v>0</v>
      </c>
      <c r="GX308" s="6">
        <v>0</v>
      </c>
      <c r="GY308" s="6">
        <v>0</v>
      </c>
      <c r="GZ308" s="6">
        <v>0</v>
      </c>
      <c r="HA308" s="6">
        <v>0</v>
      </c>
      <c r="HB308" s="6">
        <v>0</v>
      </c>
      <c r="HC308" s="6">
        <v>0</v>
      </c>
      <c r="HD308" s="6">
        <v>0</v>
      </c>
      <c r="HE308" s="6">
        <v>0</v>
      </c>
      <c r="HF308" s="6">
        <v>0</v>
      </c>
      <c r="HG308" s="7">
        <v>0</v>
      </c>
      <c r="HH308" s="6">
        <v>21589</v>
      </c>
      <c r="HI308" s="6">
        <v>46186</v>
      </c>
      <c r="HJ308" s="6">
        <v>27547</v>
      </c>
      <c r="HK308" s="6">
        <v>3133</v>
      </c>
      <c r="HL308" s="6">
        <v>6451</v>
      </c>
      <c r="HM308" s="6">
        <v>1716</v>
      </c>
      <c r="HN308" s="6">
        <v>8959</v>
      </c>
      <c r="HO308" s="6">
        <v>11992</v>
      </c>
      <c r="HP308" s="6">
        <v>12665</v>
      </c>
      <c r="HQ308" s="6">
        <v>10912</v>
      </c>
      <c r="HR308" s="6">
        <v>13104</v>
      </c>
      <c r="HS308" s="6">
        <v>9077</v>
      </c>
      <c r="HT308" s="6">
        <v>5929</v>
      </c>
      <c r="HU308" s="6">
        <v>15215</v>
      </c>
      <c r="HV308" s="6">
        <v>5511</v>
      </c>
      <c r="HW308" s="6">
        <v>4654</v>
      </c>
      <c r="HX308" s="6">
        <v>10479</v>
      </c>
      <c r="HY308" s="6">
        <v>12604</v>
      </c>
      <c r="HZ308" s="6">
        <v>5140</v>
      </c>
      <c r="IA308" s="6">
        <v>13088</v>
      </c>
      <c r="IB308" s="7">
        <v>12297.55</v>
      </c>
    </row>
    <row r="309" spans="3:236" ht="14">
      <c r="C309" s="5" t="s">
        <v>315</v>
      </c>
      <c r="D309" s="6">
        <v>57155</v>
      </c>
      <c r="E309" s="6">
        <v>60916</v>
      </c>
      <c r="F309" s="6">
        <v>56240</v>
      </c>
      <c r="G309" s="6">
        <v>51816</v>
      </c>
      <c r="H309" s="6">
        <v>58243</v>
      </c>
      <c r="I309" s="6">
        <v>54482</v>
      </c>
      <c r="J309" s="6">
        <v>50677</v>
      </c>
      <c r="K309" s="6">
        <v>50668</v>
      </c>
      <c r="L309" s="19">
        <v>52671</v>
      </c>
      <c r="M309" s="17"/>
      <c r="N309" s="18"/>
      <c r="O309" s="6">
        <v>49348</v>
      </c>
      <c r="P309" s="6">
        <v>46154</v>
      </c>
      <c r="Q309" s="6">
        <v>50397</v>
      </c>
      <c r="R309" s="6">
        <v>51559</v>
      </c>
      <c r="S309" s="6">
        <v>50909</v>
      </c>
      <c r="T309" s="6">
        <v>51944</v>
      </c>
      <c r="U309" s="6">
        <v>48677</v>
      </c>
      <c r="V309" s="6">
        <v>51523</v>
      </c>
      <c r="W309" s="6">
        <v>60505</v>
      </c>
      <c r="X309" s="6">
        <v>65588</v>
      </c>
      <c r="Y309" s="6">
        <v>80970</v>
      </c>
      <c r="Z309" s="7">
        <v>55022.1</v>
      </c>
      <c r="AA309" s="6">
        <v>80102</v>
      </c>
      <c r="AB309" s="6">
        <v>85417</v>
      </c>
      <c r="AC309" s="6">
        <v>78907</v>
      </c>
      <c r="AD309" s="6">
        <v>72735</v>
      </c>
      <c r="AE309" s="6">
        <v>81619</v>
      </c>
      <c r="AF309" s="6">
        <v>76541</v>
      </c>
      <c r="AG309" s="6">
        <v>71284</v>
      </c>
      <c r="AH309" s="6">
        <v>71293</v>
      </c>
      <c r="AI309" s="6">
        <v>74190</v>
      </c>
      <c r="AJ309" s="6">
        <v>69451</v>
      </c>
      <c r="AK309" s="6">
        <v>65085</v>
      </c>
      <c r="AL309" s="6">
        <v>71160</v>
      </c>
      <c r="AM309" s="6">
        <v>72796</v>
      </c>
      <c r="AN309" s="6">
        <v>71720</v>
      </c>
      <c r="AO309" s="6">
        <v>73242</v>
      </c>
      <c r="AP309" s="6">
        <v>68625</v>
      </c>
      <c r="AQ309" s="6">
        <v>72614</v>
      </c>
      <c r="AR309" s="6">
        <v>85267</v>
      </c>
      <c r="AS309" s="6">
        <v>92264</v>
      </c>
      <c r="AT309" s="6">
        <v>113519</v>
      </c>
      <c r="AU309" s="7">
        <v>77391.55</v>
      </c>
      <c r="AV309" s="6">
        <v>48136</v>
      </c>
      <c r="AW309" s="6">
        <v>51521</v>
      </c>
      <c r="AX309" s="6">
        <v>47819</v>
      </c>
      <c r="AY309" s="6">
        <v>44062</v>
      </c>
      <c r="AZ309" s="6">
        <v>49575</v>
      </c>
      <c r="BA309" s="6">
        <v>46423</v>
      </c>
      <c r="BB309" s="6">
        <v>43268</v>
      </c>
      <c r="BC309" s="6">
        <v>43199</v>
      </c>
      <c r="BD309" s="6">
        <v>43658</v>
      </c>
      <c r="BE309" s="6">
        <v>41490</v>
      </c>
      <c r="BF309" s="6">
        <v>38284</v>
      </c>
      <c r="BG309" s="6">
        <v>42505</v>
      </c>
      <c r="BH309" s="6">
        <v>43682</v>
      </c>
      <c r="BI309" s="6">
        <v>43011</v>
      </c>
      <c r="BJ309" s="6">
        <v>43859</v>
      </c>
      <c r="BK309" s="6">
        <v>41068</v>
      </c>
      <c r="BL309" s="6">
        <v>43868</v>
      </c>
      <c r="BM309" s="6">
        <v>51804</v>
      </c>
      <c r="BN309" s="6">
        <v>55570</v>
      </c>
      <c r="BO309" s="6">
        <v>70127</v>
      </c>
      <c r="BP309" s="7">
        <v>46646.45</v>
      </c>
      <c r="BQ309" s="6">
        <v>6407</v>
      </c>
      <c r="BR309" s="6">
        <v>6835</v>
      </c>
      <c r="BS309" s="6">
        <v>6312</v>
      </c>
      <c r="BT309" s="6">
        <v>5820</v>
      </c>
      <c r="BU309" s="6">
        <v>6531</v>
      </c>
      <c r="BV309" s="6">
        <v>6123</v>
      </c>
      <c r="BW309" s="6">
        <v>5702</v>
      </c>
      <c r="BX309" s="6">
        <v>5703</v>
      </c>
      <c r="BY309" s="6">
        <v>5937</v>
      </c>
      <c r="BZ309" s="6">
        <v>5555</v>
      </c>
      <c r="CA309" s="6">
        <v>5208</v>
      </c>
      <c r="CB309" s="6">
        <v>5694</v>
      </c>
      <c r="CC309" s="6">
        <v>5824</v>
      </c>
      <c r="CD309" s="6">
        <v>5737</v>
      </c>
      <c r="CE309" s="6">
        <v>5859</v>
      </c>
      <c r="CF309" s="6">
        <v>5489</v>
      </c>
      <c r="CG309" s="6">
        <v>5808</v>
      </c>
      <c r="CH309" s="6">
        <v>6821</v>
      </c>
      <c r="CI309" s="6">
        <v>7382</v>
      </c>
      <c r="CJ309" s="6">
        <v>9081</v>
      </c>
      <c r="CK309" s="7">
        <v>6191.4</v>
      </c>
      <c r="CL309" s="6">
        <v>0</v>
      </c>
      <c r="CM309" s="6">
        <v>0</v>
      </c>
      <c r="CN309" s="6">
        <v>0</v>
      </c>
      <c r="CO309" s="6">
        <v>0</v>
      </c>
      <c r="CP309" s="6">
        <v>0</v>
      </c>
      <c r="CQ309" s="6">
        <v>0</v>
      </c>
      <c r="CR309" s="6">
        <v>0</v>
      </c>
      <c r="CS309" s="6">
        <v>0</v>
      </c>
      <c r="CT309" s="6">
        <v>0</v>
      </c>
      <c r="CU309" s="6">
        <v>0</v>
      </c>
      <c r="CV309" s="6">
        <v>0</v>
      </c>
      <c r="CW309" s="6">
        <v>0</v>
      </c>
      <c r="CX309" s="6">
        <v>0</v>
      </c>
      <c r="CY309" s="6">
        <v>0</v>
      </c>
      <c r="CZ309" s="6">
        <v>0</v>
      </c>
      <c r="DA309" s="6">
        <v>0</v>
      </c>
      <c r="DB309" s="6">
        <v>0</v>
      </c>
      <c r="DC309" s="6">
        <v>0</v>
      </c>
      <c r="DD309" s="6">
        <v>0</v>
      </c>
      <c r="DE309" s="6">
        <v>0</v>
      </c>
      <c r="DF309" s="7">
        <v>0</v>
      </c>
      <c r="DG309" s="6">
        <v>0</v>
      </c>
      <c r="DH309" s="6">
        <v>0</v>
      </c>
      <c r="DI309" s="6">
        <v>0</v>
      </c>
      <c r="DJ309" s="6">
        <v>0</v>
      </c>
      <c r="DK309" s="6">
        <v>0</v>
      </c>
      <c r="DL309" s="6">
        <v>0</v>
      </c>
      <c r="DM309" s="6">
        <v>0</v>
      </c>
      <c r="DN309" s="6">
        <v>0</v>
      </c>
      <c r="DO309" s="6">
        <v>0</v>
      </c>
      <c r="DP309" s="6">
        <v>0</v>
      </c>
      <c r="DQ309" s="6">
        <v>0</v>
      </c>
      <c r="DR309" s="6">
        <v>0</v>
      </c>
      <c r="DS309" s="6">
        <v>0</v>
      </c>
      <c r="DT309" s="6">
        <v>0</v>
      </c>
      <c r="DU309" s="6">
        <v>0</v>
      </c>
      <c r="DV309" s="6">
        <v>0</v>
      </c>
      <c r="DW309" s="6">
        <v>0</v>
      </c>
      <c r="DX309" s="6">
        <v>0</v>
      </c>
      <c r="DY309" s="6">
        <v>0</v>
      </c>
      <c r="DZ309" s="6">
        <v>0</v>
      </c>
      <c r="EA309" s="7">
        <v>0</v>
      </c>
      <c r="EB309" s="6">
        <v>0</v>
      </c>
      <c r="EC309" s="6">
        <v>0</v>
      </c>
      <c r="ED309" s="6">
        <v>0</v>
      </c>
      <c r="EE309" s="6">
        <v>0</v>
      </c>
      <c r="EF309" s="6">
        <v>0</v>
      </c>
      <c r="EG309" s="6">
        <v>0</v>
      </c>
      <c r="EH309" s="6">
        <v>0</v>
      </c>
      <c r="EI309" s="6">
        <v>0</v>
      </c>
      <c r="EJ309" s="6">
        <v>0</v>
      </c>
      <c r="EK309" s="6">
        <v>0</v>
      </c>
      <c r="EL309" s="6">
        <v>0</v>
      </c>
      <c r="EM309" s="6">
        <v>0</v>
      </c>
      <c r="EN309" s="6">
        <v>0</v>
      </c>
      <c r="EO309" s="6">
        <v>0</v>
      </c>
      <c r="EP309" s="6">
        <v>0</v>
      </c>
      <c r="EQ309" s="6">
        <v>0</v>
      </c>
      <c r="ER309" s="6">
        <v>0</v>
      </c>
      <c r="ES309" s="6">
        <v>0</v>
      </c>
      <c r="ET309" s="6">
        <v>0</v>
      </c>
      <c r="EU309" s="6">
        <v>0</v>
      </c>
      <c r="EV309" s="7">
        <v>0</v>
      </c>
      <c r="EW309" s="6">
        <v>0</v>
      </c>
      <c r="EX309" s="6">
        <v>0</v>
      </c>
      <c r="EY309" s="6">
        <v>0</v>
      </c>
      <c r="EZ309" s="6">
        <v>0</v>
      </c>
      <c r="FA309" s="6">
        <v>0</v>
      </c>
      <c r="FB309" s="6">
        <v>0</v>
      </c>
      <c r="FC309" s="6">
        <v>0</v>
      </c>
      <c r="FD309" s="6">
        <v>0</v>
      </c>
      <c r="FE309" s="6">
        <v>0</v>
      </c>
      <c r="FF309" s="6">
        <v>0</v>
      </c>
      <c r="FG309" s="6">
        <v>0</v>
      </c>
      <c r="FH309" s="6">
        <v>0</v>
      </c>
      <c r="FI309" s="6">
        <v>0</v>
      </c>
      <c r="FJ309" s="6">
        <v>0</v>
      </c>
      <c r="FK309" s="6">
        <v>0</v>
      </c>
      <c r="FL309" s="6">
        <v>0</v>
      </c>
      <c r="FM309" s="6">
        <v>0</v>
      </c>
      <c r="FN309" s="6">
        <v>0</v>
      </c>
      <c r="FO309" s="6">
        <v>0</v>
      </c>
      <c r="FP309" s="6">
        <v>0</v>
      </c>
      <c r="FQ309" s="7">
        <v>0</v>
      </c>
      <c r="FR309" s="6">
        <v>0</v>
      </c>
      <c r="FS309" s="6">
        <v>0</v>
      </c>
      <c r="FT309" s="6">
        <v>0</v>
      </c>
      <c r="FU309" s="6">
        <v>0</v>
      </c>
      <c r="FV309" s="6">
        <v>0</v>
      </c>
      <c r="FW309" s="6">
        <v>0</v>
      </c>
      <c r="FX309" s="6">
        <v>0</v>
      </c>
      <c r="FY309" s="6">
        <v>0</v>
      </c>
      <c r="FZ309" s="6">
        <v>0</v>
      </c>
      <c r="GA309" s="6">
        <v>0</v>
      </c>
      <c r="GB309" s="6">
        <v>0</v>
      </c>
      <c r="GC309" s="6">
        <v>0</v>
      </c>
      <c r="GD309" s="6">
        <v>0</v>
      </c>
      <c r="GE309" s="6">
        <v>0</v>
      </c>
      <c r="GF309" s="6">
        <v>0</v>
      </c>
      <c r="GG309" s="6">
        <v>0</v>
      </c>
      <c r="GH309" s="6">
        <v>0</v>
      </c>
      <c r="GI309" s="6">
        <v>0</v>
      </c>
      <c r="GJ309" s="6">
        <v>0</v>
      </c>
      <c r="GK309" s="6">
        <v>0</v>
      </c>
      <c r="GL309" s="7">
        <v>0</v>
      </c>
      <c r="GM309" s="6">
        <v>0</v>
      </c>
      <c r="GN309" s="6">
        <v>0</v>
      </c>
      <c r="GO309" s="6">
        <v>0</v>
      </c>
      <c r="GP309" s="6">
        <v>0</v>
      </c>
      <c r="GQ309" s="6">
        <v>0</v>
      </c>
      <c r="GR309" s="6">
        <v>0</v>
      </c>
      <c r="GS309" s="6">
        <v>0</v>
      </c>
      <c r="GT309" s="6">
        <v>0</v>
      </c>
      <c r="GU309" s="6">
        <v>0</v>
      </c>
      <c r="GV309" s="6">
        <v>0</v>
      </c>
      <c r="GW309" s="6">
        <v>0</v>
      </c>
      <c r="GX309" s="6">
        <v>0</v>
      </c>
      <c r="GY309" s="6">
        <v>0</v>
      </c>
      <c r="GZ309" s="6">
        <v>0</v>
      </c>
      <c r="HA309" s="6">
        <v>0</v>
      </c>
      <c r="HB309" s="6">
        <v>0</v>
      </c>
      <c r="HC309" s="6">
        <v>0</v>
      </c>
      <c r="HD309" s="6">
        <v>0</v>
      </c>
      <c r="HE309" s="6">
        <v>0</v>
      </c>
      <c r="HF309" s="6">
        <v>0</v>
      </c>
      <c r="HG309" s="7">
        <v>0</v>
      </c>
      <c r="HH309" s="6">
        <v>0</v>
      </c>
      <c r="HI309" s="6">
        <v>0</v>
      </c>
      <c r="HJ309" s="6">
        <v>0</v>
      </c>
      <c r="HK309" s="6">
        <v>0</v>
      </c>
      <c r="HL309" s="6">
        <v>0</v>
      </c>
      <c r="HM309" s="6">
        <v>0</v>
      </c>
      <c r="HN309" s="6">
        <v>0</v>
      </c>
      <c r="HO309" s="6">
        <v>0</v>
      </c>
      <c r="HP309" s="6">
        <v>0</v>
      </c>
      <c r="HQ309" s="6">
        <v>0</v>
      </c>
      <c r="HR309" s="6">
        <v>0</v>
      </c>
      <c r="HS309" s="6">
        <v>0</v>
      </c>
      <c r="HT309" s="6">
        <v>0</v>
      </c>
      <c r="HU309" s="6">
        <v>0</v>
      </c>
      <c r="HV309" s="6">
        <v>0</v>
      </c>
      <c r="HW309" s="6">
        <v>0</v>
      </c>
      <c r="HX309" s="6">
        <v>0</v>
      </c>
      <c r="HY309" s="6">
        <v>0</v>
      </c>
      <c r="HZ309" s="6">
        <v>0</v>
      </c>
      <c r="IA309" s="6">
        <v>0</v>
      </c>
      <c r="IB309" s="7">
        <v>0</v>
      </c>
    </row>
    <row r="310" spans="3:236" ht="14">
      <c r="C310" s="5" t="s">
        <v>316</v>
      </c>
      <c r="D310" s="8"/>
      <c r="E310" s="8"/>
      <c r="F310" s="8"/>
      <c r="G310" s="8"/>
      <c r="H310" s="8"/>
      <c r="I310" s="8"/>
      <c r="J310" s="8"/>
      <c r="K310" s="8"/>
      <c r="L310" s="20"/>
      <c r="M310" s="17"/>
      <c r="N310" s="18"/>
      <c r="O310" s="8"/>
      <c r="P310" s="8"/>
      <c r="Q310" s="8"/>
      <c r="R310" s="8"/>
      <c r="S310" s="8"/>
      <c r="T310" s="8"/>
      <c r="U310" s="6">
        <v>31514</v>
      </c>
      <c r="V310" s="6">
        <v>45549</v>
      </c>
      <c r="W310" s="6">
        <v>56362</v>
      </c>
      <c r="X310" s="6">
        <v>64425</v>
      </c>
      <c r="Y310" s="6">
        <v>60927</v>
      </c>
      <c r="Z310" s="7">
        <v>51755.4</v>
      </c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6">
        <v>0</v>
      </c>
      <c r="AQ310" s="6">
        <v>0</v>
      </c>
      <c r="AR310" s="6">
        <v>0</v>
      </c>
      <c r="AS310" s="6">
        <v>0</v>
      </c>
      <c r="AT310" s="6">
        <v>0</v>
      </c>
      <c r="AU310" s="7">
        <v>0</v>
      </c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6">
        <v>94542</v>
      </c>
      <c r="BL310" s="6">
        <v>136647</v>
      </c>
      <c r="BM310" s="6">
        <v>169086</v>
      </c>
      <c r="BN310" s="6">
        <v>193275</v>
      </c>
      <c r="BO310" s="6">
        <v>182781</v>
      </c>
      <c r="BP310" s="7">
        <v>155266.20000000001</v>
      </c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6">
        <v>0</v>
      </c>
      <c r="CG310" s="6">
        <v>0</v>
      </c>
      <c r="CH310" s="6">
        <v>0</v>
      </c>
      <c r="CI310" s="6">
        <v>0</v>
      </c>
      <c r="CJ310" s="6">
        <v>0</v>
      </c>
      <c r="CK310" s="7">
        <v>0</v>
      </c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6">
        <v>0</v>
      </c>
      <c r="DB310" s="6">
        <v>0</v>
      </c>
      <c r="DC310" s="6">
        <v>0</v>
      </c>
      <c r="DD310" s="6">
        <v>0</v>
      </c>
      <c r="DE310" s="6">
        <v>0</v>
      </c>
      <c r="DF310" s="7">
        <v>0</v>
      </c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6">
        <v>0</v>
      </c>
      <c r="DW310" s="6">
        <v>0</v>
      </c>
      <c r="DX310" s="6">
        <v>0</v>
      </c>
      <c r="DY310" s="6">
        <v>0</v>
      </c>
      <c r="DZ310" s="6">
        <v>0</v>
      </c>
      <c r="EA310" s="7">
        <v>0</v>
      </c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6">
        <v>0</v>
      </c>
      <c r="ER310" s="6">
        <v>0</v>
      </c>
      <c r="ES310" s="6">
        <v>0</v>
      </c>
      <c r="ET310" s="6">
        <v>0</v>
      </c>
      <c r="EU310" s="6">
        <v>0</v>
      </c>
      <c r="EV310" s="7">
        <v>0</v>
      </c>
      <c r="EW310" s="8"/>
      <c r="EX310" s="8"/>
      <c r="EY310" s="8"/>
      <c r="EZ310" s="8"/>
      <c r="FA310" s="8"/>
      <c r="FB310" s="8"/>
      <c r="FC310" s="8"/>
      <c r="FD310" s="8"/>
      <c r="FE310" s="8"/>
      <c r="FF310" s="8"/>
      <c r="FG310" s="8"/>
      <c r="FH310" s="8"/>
      <c r="FI310" s="8"/>
      <c r="FJ310" s="8"/>
      <c r="FK310" s="8"/>
      <c r="FL310" s="6">
        <v>0</v>
      </c>
      <c r="FM310" s="6">
        <v>0</v>
      </c>
      <c r="FN310" s="6">
        <v>0</v>
      </c>
      <c r="FO310" s="6">
        <v>0</v>
      </c>
      <c r="FP310" s="6">
        <v>0</v>
      </c>
      <c r="FQ310" s="7">
        <v>0</v>
      </c>
      <c r="FR310" s="8"/>
      <c r="FS310" s="8"/>
      <c r="FT310" s="8"/>
      <c r="FU310" s="8"/>
      <c r="FV310" s="8"/>
      <c r="FW310" s="8"/>
      <c r="FX310" s="8"/>
      <c r="FY310" s="8"/>
      <c r="FZ310" s="8"/>
      <c r="GA310" s="8"/>
      <c r="GB310" s="8"/>
      <c r="GC310" s="8"/>
      <c r="GD310" s="8"/>
      <c r="GE310" s="8"/>
      <c r="GF310" s="8"/>
      <c r="GG310" s="6">
        <v>0</v>
      </c>
      <c r="GH310" s="6">
        <v>0</v>
      </c>
      <c r="GI310" s="6">
        <v>0</v>
      </c>
      <c r="GJ310" s="6">
        <v>0</v>
      </c>
      <c r="GK310" s="6">
        <v>0</v>
      </c>
      <c r="GL310" s="7">
        <v>0</v>
      </c>
      <c r="GM310" s="8"/>
      <c r="GN310" s="8"/>
      <c r="GO310" s="8"/>
      <c r="GP310" s="8"/>
      <c r="GQ310" s="8"/>
      <c r="GR310" s="8"/>
      <c r="GS310" s="8"/>
      <c r="GT310" s="8"/>
      <c r="GU310" s="8"/>
      <c r="GV310" s="8"/>
      <c r="GW310" s="8"/>
      <c r="GX310" s="8"/>
      <c r="GY310" s="8"/>
      <c r="GZ310" s="8"/>
      <c r="HA310" s="8"/>
      <c r="HB310" s="6">
        <v>0</v>
      </c>
      <c r="HC310" s="6">
        <v>0</v>
      </c>
      <c r="HD310" s="6">
        <v>0</v>
      </c>
      <c r="HE310" s="6">
        <v>0</v>
      </c>
      <c r="HF310" s="6">
        <v>0</v>
      </c>
      <c r="HG310" s="7">
        <v>0</v>
      </c>
      <c r="HH310" s="8"/>
      <c r="HI310" s="8"/>
      <c r="HJ310" s="8"/>
      <c r="HK310" s="8"/>
      <c r="HL310" s="8"/>
      <c r="HM310" s="8"/>
      <c r="HN310" s="8"/>
      <c r="HO310" s="8"/>
      <c r="HP310" s="8"/>
      <c r="HQ310" s="8"/>
      <c r="HR310" s="8"/>
      <c r="HS310" s="8"/>
      <c r="HT310" s="8"/>
      <c r="HU310" s="8"/>
      <c r="HV310" s="8"/>
      <c r="HW310" s="6">
        <v>0</v>
      </c>
      <c r="HX310" s="6">
        <v>0</v>
      </c>
      <c r="HY310" s="6">
        <v>0</v>
      </c>
      <c r="HZ310" s="6">
        <v>0</v>
      </c>
      <c r="IA310" s="6">
        <v>0</v>
      </c>
      <c r="IB310" s="7">
        <v>0</v>
      </c>
    </row>
    <row r="311" spans="3:236" ht="14">
      <c r="C311" s="5" t="s">
        <v>317</v>
      </c>
      <c r="D311" s="6">
        <v>425209</v>
      </c>
      <c r="E311" s="6">
        <v>333944</v>
      </c>
      <c r="F311" s="6">
        <v>273696</v>
      </c>
      <c r="G311" s="6">
        <v>331343</v>
      </c>
      <c r="H311" s="6">
        <v>387216</v>
      </c>
      <c r="I311" s="6">
        <v>346542</v>
      </c>
      <c r="J311" s="6">
        <v>313497</v>
      </c>
      <c r="K311" s="6">
        <v>279581</v>
      </c>
      <c r="L311" s="19">
        <v>265022</v>
      </c>
      <c r="M311" s="17"/>
      <c r="N311" s="18"/>
      <c r="O311" s="6">
        <v>290701</v>
      </c>
      <c r="P311" s="6">
        <v>253333</v>
      </c>
      <c r="Q311" s="6">
        <v>288458</v>
      </c>
      <c r="R311" s="6">
        <v>682736</v>
      </c>
      <c r="S311" s="6">
        <v>728353</v>
      </c>
      <c r="T311" s="6">
        <v>742200</v>
      </c>
      <c r="U311" s="6">
        <v>725917</v>
      </c>
      <c r="V311" s="6">
        <v>710612</v>
      </c>
      <c r="W311" s="6">
        <v>772579</v>
      </c>
      <c r="X311" s="6">
        <v>905418</v>
      </c>
      <c r="Y311" s="6">
        <v>759656</v>
      </c>
      <c r="Z311" s="7">
        <v>490800.65</v>
      </c>
      <c r="AA311" s="6">
        <v>720</v>
      </c>
      <c r="AB311" s="6">
        <v>720</v>
      </c>
      <c r="AC311" s="6">
        <v>720</v>
      </c>
      <c r="AD311" s="6">
        <v>720</v>
      </c>
      <c r="AE311" s="6">
        <v>720</v>
      </c>
      <c r="AF311" s="6">
        <v>720</v>
      </c>
      <c r="AG311" s="6">
        <v>720</v>
      </c>
      <c r="AH311" s="6">
        <v>720</v>
      </c>
      <c r="AI311" s="6">
        <v>720</v>
      </c>
      <c r="AJ311" s="6">
        <v>720</v>
      </c>
      <c r="AK311" s="6">
        <v>720</v>
      </c>
      <c r="AL311" s="6">
        <v>720</v>
      </c>
      <c r="AM311" s="6">
        <v>720</v>
      </c>
      <c r="AN311" s="6">
        <v>720</v>
      </c>
      <c r="AO311" s="6">
        <v>720</v>
      </c>
      <c r="AP311" s="6">
        <v>720</v>
      </c>
      <c r="AQ311" s="6">
        <v>720</v>
      </c>
      <c r="AR311" s="6">
        <v>720</v>
      </c>
      <c r="AS311" s="6">
        <v>720</v>
      </c>
      <c r="AT311" s="6">
        <v>720</v>
      </c>
      <c r="AU311" s="7">
        <v>720</v>
      </c>
      <c r="AV311" s="6">
        <v>2033833</v>
      </c>
      <c r="AW311" s="6">
        <v>1747400</v>
      </c>
      <c r="AX311" s="6">
        <v>1657128</v>
      </c>
      <c r="AY311" s="6">
        <v>1567151</v>
      </c>
      <c r="AZ311" s="6">
        <v>1691581</v>
      </c>
      <c r="BA311" s="6">
        <v>1615931</v>
      </c>
      <c r="BB311" s="6">
        <v>1131654</v>
      </c>
      <c r="BC311" s="6">
        <v>1157590</v>
      </c>
      <c r="BD311" s="6">
        <v>1427974</v>
      </c>
      <c r="BE311" s="6">
        <v>1406004</v>
      </c>
      <c r="BF311" s="6">
        <v>1514514</v>
      </c>
      <c r="BG311" s="6">
        <v>1819908</v>
      </c>
      <c r="BH311" s="6">
        <v>2312280</v>
      </c>
      <c r="BI311" s="6">
        <v>2451969</v>
      </c>
      <c r="BJ311" s="6">
        <v>2524572</v>
      </c>
      <c r="BK311" s="6">
        <v>2449307</v>
      </c>
      <c r="BL311" s="6">
        <v>2377521</v>
      </c>
      <c r="BM311" s="6">
        <v>2298468</v>
      </c>
      <c r="BN311" s="6">
        <v>2587148</v>
      </c>
      <c r="BO311" s="6">
        <v>2632156</v>
      </c>
      <c r="BP311" s="7">
        <v>1920204.45</v>
      </c>
      <c r="BQ311" s="6">
        <v>720</v>
      </c>
      <c r="BR311" s="6">
        <v>720</v>
      </c>
      <c r="BS311" s="6">
        <v>720</v>
      </c>
      <c r="BT311" s="6">
        <v>720</v>
      </c>
      <c r="BU311" s="6">
        <v>720</v>
      </c>
      <c r="BV311" s="6">
        <v>720</v>
      </c>
      <c r="BW311" s="6">
        <v>720</v>
      </c>
      <c r="BX311" s="6">
        <v>720</v>
      </c>
      <c r="BY311" s="6">
        <v>720</v>
      </c>
      <c r="BZ311" s="6">
        <v>720</v>
      </c>
      <c r="CA311" s="6">
        <v>720</v>
      </c>
      <c r="CB311" s="6">
        <v>720</v>
      </c>
      <c r="CC311" s="6">
        <v>720</v>
      </c>
      <c r="CD311" s="6">
        <v>720</v>
      </c>
      <c r="CE311" s="6">
        <v>720</v>
      </c>
      <c r="CF311" s="6">
        <v>720</v>
      </c>
      <c r="CG311" s="6">
        <v>720</v>
      </c>
      <c r="CH311" s="6">
        <v>720</v>
      </c>
      <c r="CI311" s="6">
        <v>720</v>
      </c>
      <c r="CJ311" s="6">
        <v>720</v>
      </c>
      <c r="CK311" s="7">
        <v>720</v>
      </c>
      <c r="CL311" s="6">
        <v>6633</v>
      </c>
      <c r="CM311" s="6">
        <v>6031</v>
      </c>
      <c r="CN311" s="6">
        <v>7040</v>
      </c>
      <c r="CO311" s="6">
        <v>6007</v>
      </c>
      <c r="CP311" s="6">
        <v>6190</v>
      </c>
      <c r="CQ311" s="6">
        <v>7874</v>
      </c>
      <c r="CR311" s="6">
        <v>0</v>
      </c>
      <c r="CS311" s="6">
        <v>0</v>
      </c>
      <c r="CT311" s="6">
        <v>5949</v>
      </c>
      <c r="CU311" s="6">
        <v>5000</v>
      </c>
      <c r="CV311" s="6">
        <v>7159</v>
      </c>
      <c r="CW311" s="6">
        <v>7637</v>
      </c>
      <c r="CX311" s="6">
        <v>7483</v>
      </c>
      <c r="CY311" s="6">
        <v>7382</v>
      </c>
      <c r="CZ311" s="6">
        <v>7555</v>
      </c>
      <c r="DA311" s="6">
        <v>6757</v>
      </c>
      <c r="DB311" s="6">
        <v>7702</v>
      </c>
      <c r="DC311" s="6">
        <v>7146</v>
      </c>
      <c r="DD311" s="6">
        <v>7949</v>
      </c>
      <c r="DE311" s="6">
        <v>7871</v>
      </c>
      <c r="DF311" s="7">
        <v>6268.25</v>
      </c>
      <c r="DG311" s="6">
        <v>0</v>
      </c>
      <c r="DH311" s="6">
        <v>0</v>
      </c>
      <c r="DI311" s="6">
        <v>0</v>
      </c>
      <c r="DJ311" s="6">
        <v>0</v>
      </c>
      <c r="DK311" s="6">
        <v>0</v>
      </c>
      <c r="DL311" s="6">
        <v>0</v>
      </c>
      <c r="DM311" s="6">
        <v>0</v>
      </c>
      <c r="DN311" s="6">
        <v>0</v>
      </c>
      <c r="DO311" s="6">
        <v>0</v>
      </c>
      <c r="DP311" s="6">
        <v>0</v>
      </c>
      <c r="DQ311" s="6">
        <v>0</v>
      </c>
      <c r="DR311" s="6">
        <v>0</v>
      </c>
      <c r="DS311" s="6">
        <v>0</v>
      </c>
      <c r="DT311" s="6">
        <v>0</v>
      </c>
      <c r="DU311" s="6">
        <v>0</v>
      </c>
      <c r="DV311" s="6">
        <v>0</v>
      </c>
      <c r="DW311" s="6">
        <v>0</v>
      </c>
      <c r="DX311" s="6">
        <v>0</v>
      </c>
      <c r="DY311" s="6">
        <v>0</v>
      </c>
      <c r="DZ311" s="6">
        <v>0</v>
      </c>
      <c r="EA311" s="7">
        <v>0</v>
      </c>
      <c r="EB311" s="6">
        <v>27433</v>
      </c>
      <c r="EC311" s="6">
        <v>21119</v>
      </c>
      <c r="ED311" s="6">
        <v>19678</v>
      </c>
      <c r="EE311" s="6">
        <v>19561</v>
      </c>
      <c r="EF311" s="6">
        <v>19008</v>
      </c>
      <c r="EG311" s="6">
        <v>16224</v>
      </c>
      <c r="EH311" s="6">
        <v>10732</v>
      </c>
      <c r="EI311" s="6">
        <v>14913</v>
      </c>
      <c r="EJ311" s="6">
        <v>16226</v>
      </c>
      <c r="EK311" s="6">
        <v>17352</v>
      </c>
      <c r="EL311" s="6">
        <v>19882</v>
      </c>
      <c r="EM311" s="6">
        <v>26685</v>
      </c>
      <c r="EN311" s="6">
        <v>26965</v>
      </c>
      <c r="EO311" s="6">
        <v>26531</v>
      </c>
      <c r="EP311" s="6">
        <v>28871</v>
      </c>
      <c r="EQ311" s="6">
        <v>28057</v>
      </c>
      <c r="ER311" s="6">
        <v>25862</v>
      </c>
      <c r="ES311" s="6">
        <v>21460</v>
      </c>
      <c r="ET311" s="6">
        <v>26307</v>
      </c>
      <c r="EU311" s="6">
        <v>29855</v>
      </c>
      <c r="EV311" s="7">
        <v>22136.05</v>
      </c>
      <c r="EW311" s="6">
        <v>15906</v>
      </c>
      <c r="EX311" s="6">
        <v>14964</v>
      </c>
      <c r="EY311" s="6">
        <v>14233</v>
      </c>
      <c r="EZ311" s="6">
        <v>12303</v>
      </c>
      <c r="FA311" s="6">
        <v>12865</v>
      </c>
      <c r="FB311" s="6">
        <v>12049</v>
      </c>
      <c r="FC311" s="6">
        <v>7622</v>
      </c>
      <c r="FD311" s="6">
        <v>5652</v>
      </c>
      <c r="FE311" s="6">
        <v>8037</v>
      </c>
      <c r="FF311" s="6">
        <v>9298</v>
      </c>
      <c r="FG311" s="6">
        <v>10038</v>
      </c>
      <c r="FH311" s="6">
        <v>13025</v>
      </c>
      <c r="FI311" s="6">
        <v>14424</v>
      </c>
      <c r="FJ311" s="6">
        <v>14581</v>
      </c>
      <c r="FK311" s="6">
        <v>15243</v>
      </c>
      <c r="FL311" s="6">
        <v>14873</v>
      </c>
      <c r="FM311" s="6">
        <v>12190</v>
      </c>
      <c r="FN311" s="6">
        <v>11697</v>
      </c>
      <c r="FO311" s="6">
        <v>9684</v>
      </c>
      <c r="FP311" s="6">
        <v>11688</v>
      </c>
      <c r="FQ311" s="7">
        <v>12018.6</v>
      </c>
      <c r="FR311" s="6">
        <v>13688</v>
      </c>
      <c r="FS311" s="6">
        <v>15555</v>
      </c>
      <c r="FT311" s="6">
        <v>16075</v>
      </c>
      <c r="FU311" s="6">
        <v>12056</v>
      </c>
      <c r="FV311" s="6">
        <v>14831</v>
      </c>
      <c r="FW311" s="6">
        <v>14263</v>
      </c>
      <c r="FX311" s="6">
        <v>14084</v>
      </c>
      <c r="FY311" s="6">
        <v>14905</v>
      </c>
      <c r="FZ311" s="6">
        <v>16287</v>
      </c>
      <c r="GA311" s="6">
        <v>14369</v>
      </c>
      <c r="GB311" s="6">
        <v>14376</v>
      </c>
      <c r="GC311" s="6">
        <v>14751</v>
      </c>
      <c r="GD311" s="6">
        <v>17995</v>
      </c>
      <c r="GE311" s="6">
        <v>21879</v>
      </c>
      <c r="GF311" s="6">
        <v>20874</v>
      </c>
      <c r="GG311" s="6">
        <v>21183</v>
      </c>
      <c r="GH311" s="6">
        <v>22892</v>
      </c>
      <c r="GI311" s="6">
        <v>21668</v>
      </c>
      <c r="GJ311" s="6">
        <v>25153</v>
      </c>
      <c r="GK311" s="6">
        <v>27827</v>
      </c>
      <c r="GL311" s="7">
        <v>17735.55</v>
      </c>
      <c r="GM311" s="6">
        <v>0</v>
      </c>
      <c r="GN311" s="6">
        <v>0</v>
      </c>
      <c r="GO311" s="6">
        <v>0</v>
      </c>
      <c r="GP311" s="6">
        <v>0</v>
      </c>
      <c r="GQ311" s="6">
        <v>0</v>
      </c>
      <c r="GR311" s="6">
        <v>0</v>
      </c>
      <c r="GS311" s="6">
        <v>0</v>
      </c>
      <c r="GT311" s="6">
        <v>0</v>
      </c>
      <c r="GU311" s="6">
        <v>0</v>
      </c>
      <c r="GV311" s="6">
        <v>0</v>
      </c>
      <c r="GW311" s="6">
        <v>0</v>
      </c>
      <c r="GX311" s="6">
        <v>0</v>
      </c>
      <c r="GY311" s="6">
        <v>0</v>
      </c>
      <c r="GZ311" s="6">
        <v>0</v>
      </c>
      <c r="HA311" s="6">
        <v>0</v>
      </c>
      <c r="HB311" s="6">
        <v>0</v>
      </c>
      <c r="HC311" s="6">
        <v>0</v>
      </c>
      <c r="HD311" s="6">
        <v>0</v>
      </c>
      <c r="HE311" s="6">
        <v>0</v>
      </c>
      <c r="HF311" s="6">
        <v>0</v>
      </c>
      <c r="HG311" s="7">
        <v>0</v>
      </c>
      <c r="HH311" s="6">
        <v>3369</v>
      </c>
      <c r="HI311" s="6">
        <v>1227</v>
      </c>
      <c r="HJ311" s="6">
        <v>617</v>
      </c>
      <c r="HK311" s="6">
        <v>1566</v>
      </c>
      <c r="HL311" s="6">
        <v>1456</v>
      </c>
      <c r="HM311" s="6">
        <v>2476</v>
      </c>
      <c r="HN311" s="6">
        <v>1651</v>
      </c>
      <c r="HO311" s="6">
        <v>1117</v>
      </c>
      <c r="HP311" s="6">
        <v>1959</v>
      </c>
      <c r="HQ311" s="6">
        <v>453</v>
      </c>
      <c r="HR311" s="6">
        <v>1095</v>
      </c>
      <c r="HS311" s="6">
        <v>1713</v>
      </c>
      <c r="HT311" s="6">
        <v>1031</v>
      </c>
      <c r="HU311" s="6">
        <v>1447</v>
      </c>
      <c r="HV311" s="6">
        <v>1720</v>
      </c>
      <c r="HW311" s="6">
        <v>935</v>
      </c>
      <c r="HX311" s="6">
        <v>809</v>
      </c>
      <c r="HY311" s="6">
        <v>1608</v>
      </c>
      <c r="HZ311" s="6">
        <v>982</v>
      </c>
      <c r="IA311" s="6">
        <v>782</v>
      </c>
      <c r="IB311" s="7">
        <v>1400.65</v>
      </c>
    </row>
    <row r="312" spans="3:236" ht="14">
      <c r="C312" s="5" t="s">
        <v>318</v>
      </c>
      <c r="D312" s="6">
        <v>26353</v>
      </c>
      <c r="E312" s="6">
        <v>27289</v>
      </c>
      <c r="F312" s="6">
        <v>23465</v>
      </c>
      <c r="G312" s="6">
        <v>20449</v>
      </c>
      <c r="H312" s="6">
        <v>27912</v>
      </c>
      <c r="I312" s="6">
        <v>22892</v>
      </c>
      <c r="J312" s="6">
        <v>22350</v>
      </c>
      <c r="K312" s="6">
        <v>23496</v>
      </c>
      <c r="L312" s="19">
        <v>24851</v>
      </c>
      <c r="M312" s="17"/>
      <c r="N312" s="18"/>
      <c r="O312" s="6">
        <v>49164</v>
      </c>
      <c r="P312" s="6">
        <v>36375</v>
      </c>
      <c r="Q312" s="6">
        <v>24087</v>
      </c>
      <c r="R312" s="6">
        <v>23374</v>
      </c>
      <c r="S312" s="6">
        <v>20717</v>
      </c>
      <c r="T312" s="6">
        <v>20954</v>
      </c>
      <c r="U312" s="6">
        <v>20456</v>
      </c>
      <c r="V312" s="6">
        <v>18530</v>
      </c>
      <c r="W312" s="6">
        <v>19430</v>
      </c>
      <c r="X312" s="6">
        <v>24649</v>
      </c>
      <c r="Y312" s="6">
        <v>24377</v>
      </c>
      <c r="Z312" s="7">
        <v>25058.5</v>
      </c>
      <c r="AA312" s="6">
        <v>0</v>
      </c>
      <c r="AB312" s="6">
        <v>0</v>
      </c>
      <c r="AC312" s="6">
        <v>0</v>
      </c>
      <c r="AD312" s="6">
        <v>0</v>
      </c>
      <c r="AE312" s="6">
        <v>0</v>
      </c>
      <c r="AF312" s="6">
        <v>0</v>
      </c>
      <c r="AG312" s="6">
        <v>0</v>
      </c>
      <c r="AH312" s="6">
        <v>0</v>
      </c>
      <c r="AI312" s="6">
        <v>0</v>
      </c>
      <c r="AJ312" s="6">
        <v>0</v>
      </c>
      <c r="AK312" s="6">
        <v>0</v>
      </c>
      <c r="AL312" s="6">
        <v>0</v>
      </c>
      <c r="AM312" s="6">
        <v>0</v>
      </c>
      <c r="AN312" s="6">
        <v>0</v>
      </c>
      <c r="AO312" s="6">
        <v>0</v>
      </c>
      <c r="AP312" s="6">
        <v>0</v>
      </c>
      <c r="AQ312" s="6">
        <v>0</v>
      </c>
      <c r="AR312" s="6">
        <v>0</v>
      </c>
      <c r="AS312" s="6">
        <v>0</v>
      </c>
      <c r="AT312" s="6">
        <v>0</v>
      </c>
      <c r="AU312" s="7">
        <v>0</v>
      </c>
      <c r="AV312" s="6">
        <v>48706</v>
      </c>
      <c r="AW312" s="6">
        <v>47809</v>
      </c>
      <c r="AX312" s="6">
        <v>44385</v>
      </c>
      <c r="AY312" s="6">
        <v>38318</v>
      </c>
      <c r="AZ312" s="6">
        <v>49110</v>
      </c>
      <c r="BA312" s="6">
        <v>40919</v>
      </c>
      <c r="BB312" s="6">
        <v>39154</v>
      </c>
      <c r="BC312" s="6">
        <v>39643</v>
      </c>
      <c r="BD312" s="6">
        <v>40669</v>
      </c>
      <c r="BE312" s="6">
        <v>78494</v>
      </c>
      <c r="BF312" s="6">
        <v>58217</v>
      </c>
      <c r="BG312" s="6">
        <v>39626</v>
      </c>
      <c r="BH312" s="6">
        <v>37433</v>
      </c>
      <c r="BI312" s="6">
        <v>33916</v>
      </c>
      <c r="BJ312" s="6">
        <v>35186</v>
      </c>
      <c r="BK312" s="6">
        <v>35537</v>
      </c>
      <c r="BL312" s="6">
        <v>31404</v>
      </c>
      <c r="BM312" s="6">
        <v>32892</v>
      </c>
      <c r="BN312" s="6">
        <v>41708</v>
      </c>
      <c r="BO312" s="6">
        <v>38927</v>
      </c>
      <c r="BP312" s="7">
        <v>42602.65</v>
      </c>
      <c r="BQ312" s="6">
        <v>0</v>
      </c>
      <c r="BR312" s="6">
        <v>0</v>
      </c>
      <c r="BS312" s="6">
        <v>0</v>
      </c>
      <c r="BT312" s="6">
        <v>0</v>
      </c>
      <c r="BU312" s="6">
        <v>0</v>
      </c>
      <c r="BV312" s="6">
        <v>0</v>
      </c>
      <c r="BW312" s="6">
        <v>0</v>
      </c>
      <c r="BX312" s="6">
        <v>0</v>
      </c>
      <c r="BY312" s="6">
        <v>0</v>
      </c>
      <c r="BZ312" s="6">
        <v>0</v>
      </c>
      <c r="CA312" s="6">
        <v>0</v>
      </c>
      <c r="CB312" s="6">
        <v>0</v>
      </c>
      <c r="CC312" s="6">
        <v>0</v>
      </c>
      <c r="CD312" s="6">
        <v>0</v>
      </c>
      <c r="CE312" s="6">
        <v>0</v>
      </c>
      <c r="CF312" s="6">
        <v>0</v>
      </c>
      <c r="CG312" s="6">
        <v>0</v>
      </c>
      <c r="CH312" s="6">
        <v>0</v>
      </c>
      <c r="CI312" s="6">
        <v>0</v>
      </c>
      <c r="CJ312" s="6">
        <v>0</v>
      </c>
      <c r="CK312" s="7">
        <v>0</v>
      </c>
      <c r="CL312" s="6">
        <v>0</v>
      </c>
      <c r="CM312" s="6">
        <v>0</v>
      </c>
      <c r="CN312" s="6">
        <v>0</v>
      </c>
      <c r="CO312" s="6">
        <v>0</v>
      </c>
      <c r="CP312" s="6">
        <v>0</v>
      </c>
      <c r="CQ312" s="6">
        <v>0</v>
      </c>
      <c r="CR312" s="6">
        <v>0</v>
      </c>
      <c r="CS312" s="6">
        <v>0</v>
      </c>
      <c r="CT312" s="6">
        <v>0</v>
      </c>
      <c r="CU312" s="6">
        <v>0</v>
      </c>
      <c r="CV312" s="6">
        <v>0</v>
      </c>
      <c r="CW312" s="6">
        <v>0</v>
      </c>
      <c r="CX312" s="6">
        <v>0</v>
      </c>
      <c r="CY312" s="6">
        <v>0</v>
      </c>
      <c r="CZ312" s="6">
        <v>0</v>
      </c>
      <c r="DA312" s="6">
        <v>0</v>
      </c>
      <c r="DB312" s="6">
        <v>0</v>
      </c>
      <c r="DC312" s="6">
        <v>0</v>
      </c>
      <c r="DD312" s="6">
        <v>0</v>
      </c>
      <c r="DE312" s="6">
        <v>0</v>
      </c>
      <c r="DF312" s="7">
        <v>0</v>
      </c>
      <c r="DG312" s="6">
        <v>0</v>
      </c>
      <c r="DH312" s="6">
        <v>0</v>
      </c>
      <c r="DI312" s="6">
        <v>0</v>
      </c>
      <c r="DJ312" s="6">
        <v>0</v>
      </c>
      <c r="DK312" s="6">
        <v>0</v>
      </c>
      <c r="DL312" s="6">
        <v>0</v>
      </c>
      <c r="DM312" s="6">
        <v>0</v>
      </c>
      <c r="DN312" s="6">
        <v>0</v>
      </c>
      <c r="DO312" s="6">
        <v>0</v>
      </c>
      <c r="DP312" s="6">
        <v>0</v>
      </c>
      <c r="DQ312" s="6">
        <v>0</v>
      </c>
      <c r="DR312" s="6">
        <v>0</v>
      </c>
      <c r="DS312" s="6">
        <v>0</v>
      </c>
      <c r="DT312" s="6">
        <v>0</v>
      </c>
      <c r="DU312" s="6">
        <v>0</v>
      </c>
      <c r="DV312" s="6">
        <v>0</v>
      </c>
      <c r="DW312" s="6">
        <v>0</v>
      </c>
      <c r="DX312" s="6">
        <v>0</v>
      </c>
      <c r="DY312" s="6">
        <v>0</v>
      </c>
      <c r="DZ312" s="6">
        <v>0</v>
      </c>
      <c r="EA312" s="7">
        <v>0</v>
      </c>
      <c r="EB312" s="6">
        <v>0</v>
      </c>
      <c r="EC312" s="6">
        <v>0</v>
      </c>
      <c r="ED312" s="6">
        <v>0</v>
      </c>
      <c r="EE312" s="6">
        <v>0</v>
      </c>
      <c r="EF312" s="6">
        <v>0</v>
      </c>
      <c r="EG312" s="6">
        <v>0</v>
      </c>
      <c r="EH312" s="6">
        <v>0</v>
      </c>
      <c r="EI312" s="6">
        <v>0</v>
      </c>
      <c r="EJ312" s="6">
        <v>0</v>
      </c>
      <c r="EK312" s="6">
        <v>0</v>
      </c>
      <c r="EL312" s="6">
        <v>0</v>
      </c>
      <c r="EM312" s="6">
        <v>0</v>
      </c>
      <c r="EN312" s="6">
        <v>0</v>
      </c>
      <c r="EO312" s="6">
        <v>0</v>
      </c>
      <c r="EP312" s="6">
        <v>0</v>
      </c>
      <c r="EQ312" s="6">
        <v>0</v>
      </c>
      <c r="ER312" s="6">
        <v>0</v>
      </c>
      <c r="ES312" s="6">
        <v>0</v>
      </c>
      <c r="ET312" s="6">
        <v>0</v>
      </c>
      <c r="EU312" s="6">
        <v>0</v>
      </c>
      <c r="EV312" s="7">
        <v>0</v>
      </c>
      <c r="EW312" s="6">
        <v>0</v>
      </c>
      <c r="EX312" s="6">
        <v>0</v>
      </c>
      <c r="EY312" s="6">
        <v>0</v>
      </c>
      <c r="EZ312" s="6">
        <v>0</v>
      </c>
      <c r="FA312" s="6">
        <v>0</v>
      </c>
      <c r="FB312" s="6">
        <v>0</v>
      </c>
      <c r="FC312" s="6">
        <v>0</v>
      </c>
      <c r="FD312" s="6">
        <v>0</v>
      </c>
      <c r="FE312" s="6">
        <v>0</v>
      </c>
      <c r="FF312" s="6">
        <v>0</v>
      </c>
      <c r="FG312" s="6">
        <v>0</v>
      </c>
      <c r="FH312" s="6">
        <v>0</v>
      </c>
      <c r="FI312" s="6">
        <v>0</v>
      </c>
      <c r="FJ312" s="6">
        <v>0</v>
      </c>
      <c r="FK312" s="6">
        <v>0</v>
      </c>
      <c r="FL312" s="6">
        <v>0</v>
      </c>
      <c r="FM312" s="6">
        <v>0</v>
      </c>
      <c r="FN312" s="6">
        <v>0</v>
      </c>
      <c r="FO312" s="6">
        <v>0</v>
      </c>
      <c r="FP312" s="6">
        <v>0</v>
      </c>
      <c r="FQ312" s="7">
        <v>0</v>
      </c>
      <c r="FR312" s="6">
        <v>0</v>
      </c>
      <c r="FS312" s="6">
        <v>0</v>
      </c>
      <c r="FT312" s="6">
        <v>0</v>
      </c>
      <c r="FU312" s="6">
        <v>0</v>
      </c>
      <c r="FV312" s="6">
        <v>0</v>
      </c>
      <c r="FW312" s="6">
        <v>0</v>
      </c>
      <c r="FX312" s="6">
        <v>0</v>
      </c>
      <c r="FY312" s="6">
        <v>0</v>
      </c>
      <c r="FZ312" s="6">
        <v>0</v>
      </c>
      <c r="GA312" s="6">
        <v>0</v>
      </c>
      <c r="GB312" s="6">
        <v>0</v>
      </c>
      <c r="GC312" s="6">
        <v>0</v>
      </c>
      <c r="GD312" s="6">
        <v>0</v>
      </c>
      <c r="GE312" s="6">
        <v>0</v>
      </c>
      <c r="GF312" s="6">
        <v>0</v>
      </c>
      <c r="GG312" s="6">
        <v>0</v>
      </c>
      <c r="GH312" s="6">
        <v>0</v>
      </c>
      <c r="GI312" s="6">
        <v>0</v>
      </c>
      <c r="GJ312" s="6">
        <v>0</v>
      </c>
      <c r="GK312" s="6">
        <v>0</v>
      </c>
      <c r="GL312" s="7">
        <v>0</v>
      </c>
      <c r="GM312" s="6">
        <v>0</v>
      </c>
      <c r="GN312" s="6">
        <v>0</v>
      </c>
      <c r="GO312" s="6">
        <v>0</v>
      </c>
      <c r="GP312" s="6">
        <v>0</v>
      </c>
      <c r="GQ312" s="6">
        <v>0</v>
      </c>
      <c r="GR312" s="6">
        <v>0</v>
      </c>
      <c r="GS312" s="6">
        <v>0</v>
      </c>
      <c r="GT312" s="6">
        <v>0</v>
      </c>
      <c r="GU312" s="6">
        <v>0</v>
      </c>
      <c r="GV312" s="6">
        <v>0</v>
      </c>
      <c r="GW312" s="6">
        <v>0</v>
      </c>
      <c r="GX312" s="6">
        <v>0</v>
      </c>
      <c r="GY312" s="6">
        <v>0</v>
      </c>
      <c r="GZ312" s="6">
        <v>0</v>
      </c>
      <c r="HA312" s="6">
        <v>0</v>
      </c>
      <c r="HB312" s="6">
        <v>0</v>
      </c>
      <c r="HC312" s="6">
        <v>0</v>
      </c>
      <c r="HD312" s="6">
        <v>0</v>
      </c>
      <c r="HE312" s="6">
        <v>0</v>
      </c>
      <c r="HF312" s="6">
        <v>0</v>
      </c>
      <c r="HG312" s="7">
        <v>0</v>
      </c>
      <c r="HH312" s="6">
        <v>0</v>
      </c>
      <c r="HI312" s="6">
        <v>0</v>
      </c>
      <c r="HJ312" s="6">
        <v>0</v>
      </c>
      <c r="HK312" s="6">
        <v>0</v>
      </c>
      <c r="HL312" s="6">
        <v>0</v>
      </c>
      <c r="HM312" s="6">
        <v>0</v>
      </c>
      <c r="HN312" s="6">
        <v>0</v>
      </c>
      <c r="HO312" s="6">
        <v>0</v>
      </c>
      <c r="HP312" s="6">
        <v>0</v>
      </c>
      <c r="HQ312" s="6">
        <v>0</v>
      </c>
      <c r="HR312" s="6">
        <v>0</v>
      </c>
      <c r="HS312" s="6">
        <v>0</v>
      </c>
      <c r="HT312" s="6">
        <v>0</v>
      </c>
      <c r="HU312" s="6">
        <v>0</v>
      </c>
      <c r="HV312" s="6">
        <v>0</v>
      </c>
      <c r="HW312" s="6">
        <v>0</v>
      </c>
      <c r="HX312" s="6">
        <v>0</v>
      </c>
      <c r="HY312" s="6">
        <v>0</v>
      </c>
      <c r="HZ312" s="6">
        <v>0</v>
      </c>
      <c r="IA312" s="6">
        <v>0</v>
      </c>
      <c r="IB312" s="7">
        <v>0</v>
      </c>
    </row>
    <row r="313" spans="3:236" ht="14">
      <c r="C313" s="5" t="s">
        <v>319</v>
      </c>
      <c r="D313" s="6">
        <v>90919</v>
      </c>
      <c r="E313" s="6">
        <v>67193</v>
      </c>
      <c r="F313" s="6">
        <v>53182</v>
      </c>
      <c r="G313" s="6">
        <v>45176</v>
      </c>
      <c r="H313" s="6">
        <v>42526</v>
      </c>
      <c r="I313" s="6">
        <v>42396</v>
      </c>
      <c r="J313" s="6">
        <v>41082</v>
      </c>
      <c r="K313" s="6">
        <v>38009</v>
      </c>
      <c r="L313" s="19">
        <v>43719</v>
      </c>
      <c r="M313" s="17"/>
      <c r="N313" s="18"/>
      <c r="O313" s="6">
        <v>43698</v>
      </c>
      <c r="P313" s="6">
        <v>53772</v>
      </c>
      <c r="Q313" s="6">
        <v>53800</v>
      </c>
      <c r="R313" s="6">
        <v>55149</v>
      </c>
      <c r="S313" s="6">
        <v>53336</v>
      </c>
      <c r="T313" s="6">
        <v>20097</v>
      </c>
      <c r="U313" s="6">
        <v>14639</v>
      </c>
      <c r="V313" s="6">
        <v>19319</v>
      </c>
      <c r="W313" s="6">
        <v>42326</v>
      </c>
      <c r="X313" s="6">
        <v>53920</v>
      </c>
      <c r="Y313" s="6">
        <v>55186</v>
      </c>
      <c r="Z313" s="7">
        <v>46472.2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  <c r="AI313" s="6">
        <v>0</v>
      </c>
      <c r="AJ313" s="6">
        <v>0</v>
      </c>
      <c r="AK313" s="6">
        <v>0</v>
      </c>
      <c r="AL313" s="6">
        <v>0</v>
      </c>
      <c r="AM313" s="6">
        <v>0</v>
      </c>
      <c r="AN313" s="6">
        <v>0</v>
      </c>
      <c r="AO313" s="6">
        <v>0</v>
      </c>
      <c r="AP313" s="6">
        <v>0</v>
      </c>
      <c r="AQ313" s="6">
        <v>0</v>
      </c>
      <c r="AR313" s="6">
        <v>0</v>
      </c>
      <c r="AS313" s="6">
        <v>0</v>
      </c>
      <c r="AT313" s="6">
        <v>0</v>
      </c>
      <c r="AU313" s="7">
        <v>0</v>
      </c>
      <c r="AV313" s="6">
        <v>227301</v>
      </c>
      <c r="AW313" s="6">
        <v>167986</v>
      </c>
      <c r="AX313" s="6">
        <v>132957</v>
      </c>
      <c r="AY313" s="6">
        <v>112942</v>
      </c>
      <c r="AZ313" s="6">
        <v>106319</v>
      </c>
      <c r="BA313" s="6">
        <v>105994</v>
      </c>
      <c r="BB313" s="6">
        <v>102707</v>
      </c>
      <c r="BC313" s="6">
        <v>95026</v>
      </c>
      <c r="BD313" s="6">
        <v>109301</v>
      </c>
      <c r="BE313" s="6">
        <v>109249</v>
      </c>
      <c r="BF313" s="6">
        <v>134433</v>
      </c>
      <c r="BG313" s="6">
        <v>134503</v>
      </c>
      <c r="BH313" s="6">
        <v>137877</v>
      </c>
      <c r="BI313" s="6">
        <v>133342</v>
      </c>
      <c r="BJ313" s="6">
        <v>50244</v>
      </c>
      <c r="BK313" s="6">
        <v>36599</v>
      </c>
      <c r="BL313" s="6">
        <v>48295</v>
      </c>
      <c r="BM313" s="6">
        <v>105815</v>
      </c>
      <c r="BN313" s="6">
        <v>134800</v>
      </c>
      <c r="BO313" s="6">
        <v>137967</v>
      </c>
      <c r="BP313" s="7">
        <v>116182.85</v>
      </c>
      <c r="BQ313" s="6">
        <v>0</v>
      </c>
      <c r="BR313" s="6">
        <v>0</v>
      </c>
      <c r="BS313" s="6">
        <v>0</v>
      </c>
      <c r="BT313" s="6">
        <v>0</v>
      </c>
      <c r="BU313" s="6">
        <v>0</v>
      </c>
      <c r="BV313" s="6">
        <v>0</v>
      </c>
      <c r="BW313" s="6">
        <v>0</v>
      </c>
      <c r="BX313" s="6">
        <v>0</v>
      </c>
      <c r="BY313" s="6">
        <v>0</v>
      </c>
      <c r="BZ313" s="6">
        <v>0</v>
      </c>
      <c r="CA313" s="6">
        <v>0</v>
      </c>
      <c r="CB313" s="6">
        <v>0</v>
      </c>
      <c r="CC313" s="6">
        <v>0</v>
      </c>
      <c r="CD313" s="6">
        <v>0</v>
      </c>
      <c r="CE313" s="6">
        <v>0</v>
      </c>
      <c r="CF313" s="6">
        <v>0</v>
      </c>
      <c r="CG313" s="6">
        <v>0</v>
      </c>
      <c r="CH313" s="6">
        <v>0</v>
      </c>
      <c r="CI313" s="6">
        <v>0</v>
      </c>
      <c r="CJ313" s="6">
        <v>0</v>
      </c>
      <c r="CK313" s="7">
        <v>0</v>
      </c>
      <c r="CL313" s="6">
        <v>0</v>
      </c>
      <c r="CM313" s="6">
        <v>0</v>
      </c>
      <c r="CN313" s="6">
        <v>0</v>
      </c>
      <c r="CO313" s="6">
        <v>0</v>
      </c>
      <c r="CP313" s="6">
        <v>0</v>
      </c>
      <c r="CQ313" s="6">
        <v>0</v>
      </c>
      <c r="CR313" s="6">
        <v>0</v>
      </c>
      <c r="CS313" s="6">
        <v>0</v>
      </c>
      <c r="CT313" s="6">
        <v>0</v>
      </c>
      <c r="CU313" s="6">
        <v>0</v>
      </c>
      <c r="CV313" s="6">
        <v>0</v>
      </c>
      <c r="CW313" s="6">
        <v>0</v>
      </c>
      <c r="CX313" s="6">
        <v>0</v>
      </c>
      <c r="CY313" s="6">
        <v>0</v>
      </c>
      <c r="CZ313" s="6">
        <v>0</v>
      </c>
      <c r="DA313" s="6">
        <v>0</v>
      </c>
      <c r="DB313" s="6">
        <v>0</v>
      </c>
      <c r="DC313" s="6">
        <v>0</v>
      </c>
      <c r="DD313" s="6">
        <v>0</v>
      </c>
      <c r="DE313" s="6">
        <v>0</v>
      </c>
      <c r="DF313" s="7">
        <v>0</v>
      </c>
      <c r="DG313" s="6">
        <v>0</v>
      </c>
      <c r="DH313" s="6">
        <v>0</v>
      </c>
      <c r="DI313" s="6">
        <v>0</v>
      </c>
      <c r="DJ313" s="6">
        <v>0</v>
      </c>
      <c r="DK313" s="6">
        <v>0</v>
      </c>
      <c r="DL313" s="6">
        <v>0</v>
      </c>
      <c r="DM313" s="6">
        <v>0</v>
      </c>
      <c r="DN313" s="6">
        <v>0</v>
      </c>
      <c r="DO313" s="6">
        <v>0</v>
      </c>
      <c r="DP313" s="6">
        <v>0</v>
      </c>
      <c r="DQ313" s="6">
        <v>0</v>
      </c>
      <c r="DR313" s="6">
        <v>0</v>
      </c>
      <c r="DS313" s="6">
        <v>0</v>
      </c>
      <c r="DT313" s="6">
        <v>0</v>
      </c>
      <c r="DU313" s="6">
        <v>0</v>
      </c>
      <c r="DV313" s="6">
        <v>0</v>
      </c>
      <c r="DW313" s="6">
        <v>0</v>
      </c>
      <c r="DX313" s="6">
        <v>0</v>
      </c>
      <c r="DY313" s="6">
        <v>0</v>
      </c>
      <c r="DZ313" s="6">
        <v>0</v>
      </c>
      <c r="EA313" s="7">
        <v>0</v>
      </c>
      <c r="EB313" s="6">
        <v>0</v>
      </c>
      <c r="EC313" s="6">
        <v>0</v>
      </c>
      <c r="ED313" s="6">
        <v>0</v>
      </c>
      <c r="EE313" s="6">
        <v>0</v>
      </c>
      <c r="EF313" s="6">
        <v>0</v>
      </c>
      <c r="EG313" s="6">
        <v>0</v>
      </c>
      <c r="EH313" s="6">
        <v>0</v>
      </c>
      <c r="EI313" s="6">
        <v>0</v>
      </c>
      <c r="EJ313" s="6">
        <v>0</v>
      </c>
      <c r="EK313" s="6">
        <v>0</v>
      </c>
      <c r="EL313" s="6">
        <v>0</v>
      </c>
      <c r="EM313" s="6">
        <v>0</v>
      </c>
      <c r="EN313" s="6">
        <v>0</v>
      </c>
      <c r="EO313" s="6">
        <v>0</v>
      </c>
      <c r="EP313" s="6">
        <v>0</v>
      </c>
      <c r="EQ313" s="6">
        <v>0</v>
      </c>
      <c r="ER313" s="6">
        <v>0</v>
      </c>
      <c r="ES313" s="6">
        <v>0</v>
      </c>
      <c r="ET313" s="6">
        <v>0</v>
      </c>
      <c r="EU313" s="6">
        <v>0</v>
      </c>
      <c r="EV313" s="7">
        <v>0</v>
      </c>
      <c r="EW313" s="6">
        <v>0</v>
      </c>
      <c r="EX313" s="6">
        <v>0</v>
      </c>
      <c r="EY313" s="6">
        <v>0</v>
      </c>
      <c r="EZ313" s="6">
        <v>0</v>
      </c>
      <c r="FA313" s="6">
        <v>0</v>
      </c>
      <c r="FB313" s="6">
        <v>0</v>
      </c>
      <c r="FC313" s="6">
        <v>0</v>
      </c>
      <c r="FD313" s="6">
        <v>0</v>
      </c>
      <c r="FE313" s="6">
        <v>0</v>
      </c>
      <c r="FF313" s="6">
        <v>0</v>
      </c>
      <c r="FG313" s="6">
        <v>0</v>
      </c>
      <c r="FH313" s="6">
        <v>0</v>
      </c>
      <c r="FI313" s="6">
        <v>0</v>
      </c>
      <c r="FJ313" s="6">
        <v>0</v>
      </c>
      <c r="FK313" s="6">
        <v>0</v>
      </c>
      <c r="FL313" s="6">
        <v>0</v>
      </c>
      <c r="FM313" s="6">
        <v>0</v>
      </c>
      <c r="FN313" s="6">
        <v>0</v>
      </c>
      <c r="FO313" s="6">
        <v>0</v>
      </c>
      <c r="FP313" s="6">
        <v>0</v>
      </c>
      <c r="FQ313" s="7">
        <v>0</v>
      </c>
      <c r="FR313" s="6">
        <v>0</v>
      </c>
      <c r="FS313" s="6">
        <v>0</v>
      </c>
      <c r="FT313" s="6">
        <v>0</v>
      </c>
      <c r="FU313" s="6">
        <v>0</v>
      </c>
      <c r="FV313" s="6">
        <v>0</v>
      </c>
      <c r="FW313" s="6">
        <v>0</v>
      </c>
      <c r="FX313" s="6">
        <v>0</v>
      </c>
      <c r="FY313" s="6">
        <v>0</v>
      </c>
      <c r="FZ313" s="6">
        <v>0</v>
      </c>
      <c r="GA313" s="6">
        <v>0</v>
      </c>
      <c r="GB313" s="6">
        <v>0</v>
      </c>
      <c r="GC313" s="6">
        <v>0</v>
      </c>
      <c r="GD313" s="6">
        <v>0</v>
      </c>
      <c r="GE313" s="6">
        <v>0</v>
      </c>
      <c r="GF313" s="6">
        <v>0</v>
      </c>
      <c r="GG313" s="6">
        <v>0</v>
      </c>
      <c r="GH313" s="6">
        <v>0</v>
      </c>
      <c r="GI313" s="6">
        <v>0</v>
      </c>
      <c r="GJ313" s="6">
        <v>0</v>
      </c>
      <c r="GK313" s="6">
        <v>0</v>
      </c>
      <c r="GL313" s="7">
        <v>0</v>
      </c>
      <c r="GM313" s="6">
        <v>0</v>
      </c>
      <c r="GN313" s="6">
        <v>0</v>
      </c>
      <c r="GO313" s="6">
        <v>0</v>
      </c>
      <c r="GP313" s="6">
        <v>0</v>
      </c>
      <c r="GQ313" s="6">
        <v>0</v>
      </c>
      <c r="GR313" s="6">
        <v>0</v>
      </c>
      <c r="GS313" s="6">
        <v>0</v>
      </c>
      <c r="GT313" s="6">
        <v>0</v>
      </c>
      <c r="GU313" s="6">
        <v>0</v>
      </c>
      <c r="GV313" s="6">
        <v>0</v>
      </c>
      <c r="GW313" s="6">
        <v>0</v>
      </c>
      <c r="GX313" s="6">
        <v>0</v>
      </c>
      <c r="GY313" s="6">
        <v>0</v>
      </c>
      <c r="GZ313" s="6">
        <v>0</v>
      </c>
      <c r="HA313" s="6">
        <v>0</v>
      </c>
      <c r="HB313" s="6">
        <v>0</v>
      </c>
      <c r="HC313" s="6">
        <v>0</v>
      </c>
      <c r="HD313" s="6">
        <v>0</v>
      </c>
      <c r="HE313" s="6">
        <v>0</v>
      </c>
      <c r="HF313" s="6">
        <v>0</v>
      </c>
      <c r="HG313" s="7">
        <v>0</v>
      </c>
      <c r="HH313" s="6">
        <v>0</v>
      </c>
      <c r="HI313" s="6">
        <v>0</v>
      </c>
      <c r="HJ313" s="6">
        <v>0</v>
      </c>
      <c r="HK313" s="6">
        <v>0</v>
      </c>
      <c r="HL313" s="6">
        <v>0</v>
      </c>
      <c r="HM313" s="6">
        <v>0</v>
      </c>
      <c r="HN313" s="6">
        <v>0</v>
      </c>
      <c r="HO313" s="6">
        <v>0</v>
      </c>
      <c r="HP313" s="6">
        <v>0</v>
      </c>
      <c r="HQ313" s="6">
        <v>0</v>
      </c>
      <c r="HR313" s="6">
        <v>0</v>
      </c>
      <c r="HS313" s="6">
        <v>0</v>
      </c>
      <c r="HT313" s="6">
        <v>0</v>
      </c>
      <c r="HU313" s="6">
        <v>0</v>
      </c>
      <c r="HV313" s="6">
        <v>0</v>
      </c>
      <c r="HW313" s="6">
        <v>0</v>
      </c>
      <c r="HX313" s="6">
        <v>0</v>
      </c>
      <c r="HY313" s="6">
        <v>0</v>
      </c>
      <c r="HZ313" s="6">
        <v>0</v>
      </c>
      <c r="IA313" s="6">
        <v>0</v>
      </c>
      <c r="IB313" s="7">
        <v>0</v>
      </c>
    </row>
    <row r="314" spans="3:236" ht="14">
      <c r="C314" s="5" t="s">
        <v>320</v>
      </c>
      <c r="D314" s="6">
        <v>716160</v>
      </c>
      <c r="E314" s="6">
        <v>749014</v>
      </c>
      <c r="F314" s="6">
        <v>765195</v>
      </c>
      <c r="G314" s="6">
        <v>725874</v>
      </c>
      <c r="H314" s="6">
        <v>615045</v>
      </c>
      <c r="I314" s="6">
        <v>643697</v>
      </c>
      <c r="J314" s="6">
        <v>651464</v>
      </c>
      <c r="K314" s="6">
        <v>727208</v>
      </c>
      <c r="L314" s="19">
        <v>619983</v>
      </c>
      <c r="M314" s="17"/>
      <c r="N314" s="18"/>
      <c r="O314" s="6">
        <v>658477</v>
      </c>
      <c r="P314" s="6">
        <v>699137</v>
      </c>
      <c r="Q314" s="6">
        <v>665234</v>
      </c>
      <c r="R314" s="6">
        <v>717614</v>
      </c>
      <c r="S314" s="6">
        <v>610045</v>
      </c>
      <c r="T314" s="6">
        <v>634286</v>
      </c>
      <c r="U314" s="6">
        <v>678261</v>
      </c>
      <c r="V314" s="6">
        <v>673572</v>
      </c>
      <c r="W314" s="6">
        <v>753446</v>
      </c>
      <c r="X314" s="6">
        <v>820426</v>
      </c>
      <c r="Y314" s="6">
        <v>964760</v>
      </c>
      <c r="Z314" s="7">
        <v>704444.9</v>
      </c>
      <c r="AA314" s="6">
        <v>2593876</v>
      </c>
      <c r="AB314" s="6">
        <v>2675037</v>
      </c>
      <c r="AC314" s="6">
        <v>2633397</v>
      </c>
      <c r="AD314" s="6">
        <v>2599632</v>
      </c>
      <c r="AE314" s="6">
        <v>2822786</v>
      </c>
      <c r="AF314" s="6">
        <v>2834381</v>
      </c>
      <c r="AG314" s="6">
        <v>2950311</v>
      </c>
      <c r="AH314" s="6">
        <v>2902342</v>
      </c>
      <c r="AI314" s="6">
        <v>2520412</v>
      </c>
      <c r="AJ314" s="6">
        <v>2188834</v>
      </c>
      <c r="AK314" s="6">
        <v>2040044</v>
      </c>
      <c r="AL314" s="6">
        <v>2161236</v>
      </c>
      <c r="AM314" s="6">
        <v>2282663</v>
      </c>
      <c r="AN314" s="6">
        <v>2363660</v>
      </c>
      <c r="AO314" s="6">
        <v>2517040</v>
      </c>
      <c r="AP314" s="6">
        <v>2888885</v>
      </c>
      <c r="AQ314" s="6">
        <v>2862781</v>
      </c>
      <c r="AR314" s="6">
        <v>2901335</v>
      </c>
      <c r="AS314" s="6">
        <v>2920244</v>
      </c>
      <c r="AT314" s="6">
        <v>2139033</v>
      </c>
      <c r="AU314" s="7">
        <v>2589896.4500000002</v>
      </c>
      <c r="AV314" s="6">
        <v>1026905</v>
      </c>
      <c r="AW314" s="6">
        <v>1114113</v>
      </c>
      <c r="AX314" s="6">
        <v>1177882</v>
      </c>
      <c r="AY314" s="6">
        <v>1197126</v>
      </c>
      <c r="AZ314" s="6">
        <v>974825</v>
      </c>
      <c r="BA314" s="6">
        <v>1011516</v>
      </c>
      <c r="BB314" s="6">
        <v>1034208</v>
      </c>
      <c r="BC314" s="6">
        <v>1051939</v>
      </c>
      <c r="BD314" s="6">
        <v>915797</v>
      </c>
      <c r="BE314" s="6">
        <v>967671</v>
      </c>
      <c r="BF314" s="6">
        <v>1062859</v>
      </c>
      <c r="BG314" s="6">
        <v>965494</v>
      </c>
      <c r="BH314" s="6">
        <v>1078216</v>
      </c>
      <c r="BI314" s="6">
        <v>924895</v>
      </c>
      <c r="BJ314" s="6">
        <v>943789</v>
      </c>
      <c r="BK314" s="6">
        <v>1000102</v>
      </c>
      <c r="BL314" s="6">
        <v>993001</v>
      </c>
      <c r="BM314" s="6">
        <v>1150440</v>
      </c>
      <c r="BN314" s="6">
        <v>1199169</v>
      </c>
      <c r="BO314" s="6">
        <v>1023894</v>
      </c>
      <c r="BP314" s="7">
        <v>1040692.05</v>
      </c>
      <c r="BQ314" s="6">
        <v>648471</v>
      </c>
      <c r="BR314" s="6">
        <v>668761</v>
      </c>
      <c r="BS314" s="6">
        <v>658351</v>
      </c>
      <c r="BT314" s="6">
        <v>649911</v>
      </c>
      <c r="BU314" s="6">
        <v>705696</v>
      </c>
      <c r="BV314" s="6">
        <v>708595</v>
      </c>
      <c r="BW314" s="6">
        <v>737577</v>
      </c>
      <c r="BX314" s="6">
        <v>725588</v>
      </c>
      <c r="BY314" s="6">
        <v>630103</v>
      </c>
      <c r="BZ314" s="6">
        <v>547209</v>
      </c>
      <c r="CA314" s="6">
        <v>510012</v>
      </c>
      <c r="CB314" s="6">
        <v>540307</v>
      </c>
      <c r="CC314" s="6">
        <v>570666</v>
      </c>
      <c r="CD314" s="6">
        <v>590915</v>
      </c>
      <c r="CE314" s="6">
        <v>629261</v>
      </c>
      <c r="CF314" s="6">
        <v>722223</v>
      </c>
      <c r="CG314" s="6">
        <v>715695</v>
      </c>
      <c r="CH314" s="6">
        <v>725335</v>
      </c>
      <c r="CI314" s="6">
        <v>730063</v>
      </c>
      <c r="CJ314" s="6">
        <v>534757</v>
      </c>
      <c r="CK314" s="7">
        <v>647474.80000000005</v>
      </c>
      <c r="CL314" s="6">
        <v>0</v>
      </c>
      <c r="CM314" s="6">
        <v>0</v>
      </c>
      <c r="CN314" s="6">
        <v>0</v>
      </c>
      <c r="CO314" s="6">
        <v>0</v>
      </c>
      <c r="CP314" s="6">
        <v>0</v>
      </c>
      <c r="CQ314" s="6">
        <v>0</v>
      </c>
      <c r="CR314" s="6">
        <v>0</v>
      </c>
      <c r="CS314" s="6">
        <v>0</v>
      </c>
      <c r="CT314" s="6">
        <v>0</v>
      </c>
      <c r="CU314" s="6">
        <v>0</v>
      </c>
      <c r="CV314" s="6">
        <v>0</v>
      </c>
      <c r="CW314" s="6">
        <v>0</v>
      </c>
      <c r="CX314" s="6">
        <v>0</v>
      </c>
      <c r="CY314" s="6">
        <v>0</v>
      </c>
      <c r="CZ314" s="6">
        <v>0</v>
      </c>
      <c r="DA314" s="6">
        <v>0</v>
      </c>
      <c r="DB314" s="6">
        <v>0</v>
      </c>
      <c r="DC314" s="6">
        <v>0</v>
      </c>
      <c r="DD314" s="6">
        <v>0</v>
      </c>
      <c r="DE314" s="6">
        <v>0</v>
      </c>
      <c r="DF314" s="7">
        <v>0</v>
      </c>
      <c r="DG314" s="6">
        <v>0</v>
      </c>
      <c r="DH314" s="6">
        <v>0</v>
      </c>
      <c r="DI314" s="6">
        <v>0</v>
      </c>
      <c r="DJ314" s="6">
        <v>0</v>
      </c>
      <c r="DK314" s="6">
        <v>0</v>
      </c>
      <c r="DL314" s="6">
        <v>0</v>
      </c>
      <c r="DM314" s="6">
        <v>0</v>
      </c>
      <c r="DN314" s="6">
        <v>0</v>
      </c>
      <c r="DO314" s="6">
        <v>0</v>
      </c>
      <c r="DP314" s="6">
        <v>0</v>
      </c>
      <c r="DQ314" s="6">
        <v>0</v>
      </c>
      <c r="DR314" s="6">
        <v>0</v>
      </c>
      <c r="DS314" s="6">
        <v>0</v>
      </c>
      <c r="DT314" s="6">
        <v>0</v>
      </c>
      <c r="DU314" s="6">
        <v>0</v>
      </c>
      <c r="DV314" s="6">
        <v>0</v>
      </c>
      <c r="DW314" s="6">
        <v>0</v>
      </c>
      <c r="DX314" s="6">
        <v>0</v>
      </c>
      <c r="DY314" s="6">
        <v>0</v>
      </c>
      <c r="DZ314" s="6">
        <v>0</v>
      </c>
      <c r="EA314" s="7">
        <v>0</v>
      </c>
      <c r="EB314" s="6">
        <v>0</v>
      </c>
      <c r="EC314" s="6">
        <v>0</v>
      </c>
      <c r="ED314" s="6">
        <v>0</v>
      </c>
      <c r="EE314" s="6">
        <v>0</v>
      </c>
      <c r="EF314" s="6">
        <v>0</v>
      </c>
      <c r="EG314" s="6">
        <v>0</v>
      </c>
      <c r="EH314" s="6">
        <v>0</v>
      </c>
      <c r="EI314" s="6">
        <v>0</v>
      </c>
      <c r="EJ314" s="6">
        <v>0</v>
      </c>
      <c r="EK314" s="6">
        <v>0</v>
      </c>
      <c r="EL314" s="6">
        <v>0</v>
      </c>
      <c r="EM314" s="6">
        <v>0</v>
      </c>
      <c r="EN314" s="6">
        <v>0</v>
      </c>
      <c r="EO314" s="6">
        <v>0</v>
      </c>
      <c r="EP314" s="6">
        <v>0</v>
      </c>
      <c r="EQ314" s="6">
        <v>0</v>
      </c>
      <c r="ER314" s="6">
        <v>0</v>
      </c>
      <c r="ES314" s="6">
        <v>0</v>
      </c>
      <c r="ET314" s="6">
        <v>0</v>
      </c>
      <c r="EU314" s="6">
        <v>0</v>
      </c>
      <c r="EV314" s="7">
        <v>0</v>
      </c>
      <c r="EW314" s="6">
        <v>0</v>
      </c>
      <c r="EX314" s="6">
        <v>0</v>
      </c>
      <c r="EY314" s="6">
        <v>0</v>
      </c>
      <c r="EZ314" s="6">
        <v>0</v>
      </c>
      <c r="FA314" s="6">
        <v>0</v>
      </c>
      <c r="FB314" s="6">
        <v>0</v>
      </c>
      <c r="FC314" s="6">
        <v>0</v>
      </c>
      <c r="FD314" s="6">
        <v>0</v>
      </c>
      <c r="FE314" s="6">
        <v>0</v>
      </c>
      <c r="FF314" s="6">
        <v>0</v>
      </c>
      <c r="FG314" s="6">
        <v>0</v>
      </c>
      <c r="FH314" s="6">
        <v>0</v>
      </c>
      <c r="FI314" s="6">
        <v>0</v>
      </c>
      <c r="FJ314" s="6">
        <v>0</v>
      </c>
      <c r="FK314" s="6">
        <v>0</v>
      </c>
      <c r="FL314" s="6">
        <v>0</v>
      </c>
      <c r="FM314" s="6">
        <v>0</v>
      </c>
      <c r="FN314" s="6">
        <v>0</v>
      </c>
      <c r="FO314" s="6">
        <v>0</v>
      </c>
      <c r="FP314" s="6">
        <v>0</v>
      </c>
      <c r="FQ314" s="7">
        <v>0</v>
      </c>
      <c r="FR314" s="6">
        <v>1839</v>
      </c>
      <c r="FS314" s="6">
        <v>1594</v>
      </c>
      <c r="FT314" s="6">
        <v>1560</v>
      </c>
      <c r="FU314" s="6">
        <v>1683</v>
      </c>
      <c r="FV314" s="6">
        <v>1424</v>
      </c>
      <c r="FW314" s="6">
        <v>1208</v>
      </c>
      <c r="FX314" s="6">
        <v>2203</v>
      </c>
      <c r="FY314" s="6">
        <v>1447</v>
      </c>
      <c r="FZ314" s="6">
        <v>1552</v>
      </c>
      <c r="GA314" s="6">
        <v>1295</v>
      </c>
      <c r="GB314" s="6">
        <v>1599</v>
      </c>
      <c r="GC314" s="6">
        <v>1599</v>
      </c>
      <c r="GD314" s="6">
        <v>1568</v>
      </c>
      <c r="GE314" s="6">
        <v>2033</v>
      </c>
      <c r="GF314" s="6">
        <v>1545</v>
      </c>
      <c r="GG314" s="6">
        <v>1610</v>
      </c>
      <c r="GH314" s="6">
        <v>1377</v>
      </c>
      <c r="GI314" s="6">
        <v>1846</v>
      </c>
      <c r="GJ314" s="6">
        <v>1868</v>
      </c>
      <c r="GK314" s="6">
        <v>2339</v>
      </c>
      <c r="GL314" s="7">
        <v>1659.45</v>
      </c>
      <c r="GM314" s="6">
        <v>0</v>
      </c>
      <c r="GN314" s="6">
        <v>0</v>
      </c>
      <c r="GO314" s="6">
        <v>0</v>
      </c>
      <c r="GP314" s="6">
        <v>0</v>
      </c>
      <c r="GQ314" s="6">
        <v>0</v>
      </c>
      <c r="GR314" s="6">
        <v>0</v>
      </c>
      <c r="GS314" s="6">
        <v>0</v>
      </c>
      <c r="GT314" s="6">
        <v>0</v>
      </c>
      <c r="GU314" s="6">
        <v>0</v>
      </c>
      <c r="GV314" s="6">
        <v>0</v>
      </c>
      <c r="GW314" s="6">
        <v>0</v>
      </c>
      <c r="GX314" s="6">
        <v>0</v>
      </c>
      <c r="GY314" s="6">
        <v>0</v>
      </c>
      <c r="GZ314" s="6">
        <v>0</v>
      </c>
      <c r="HA314" s="6">
        <v>0</v>
      </c>
      <c r="HB314" s="6">
        <v>0</v>
      </c>
      <c r="HC314" s="6">
        <v>0</v>
      </c>
      <c r="HD314" s="6">
        <v>0</v>
      </c>
      <c r="HE314" s="6">
        <v>0</v>
      </c>
      <c r="HF314" s="6">
        <v>0</v>
      </c>
      <c r="HG314" s="7">
        <v>0</v>
      </c>
      <c r="HH314" s="6">
        <v>0</v>
      </c>
      <c r="HI314" s="6">
        <v>0</v>
      </c>
      <c r="HJ314" s="6">
        <v>0</v>
      </c>
      <c r="HK314" s="6">
        <v>0</v>
      </c>
      <c r="HL314" s="6">
        <v>0</v>
      </c>
      <c r="HM314" s="6">
        <v>0</v>
      </c>
      <c r="HN314" s="6">
        <v>0</v>
      </c>
      <c r="HO314" s="6">
        <v>0</v>
      </c>
      <c r="HP314" s="6">
        <v>0</v>
      </c>
      <c r="HQ314" s="6">
        <v>0</v>
      </c>
      <c r="HR314" s="6">
        <v>0</v>
      </c>
      <c r="HS314" s="6">
        <v>0</v>
      </c>
      <c r="HT314" s="6">
        <v>0</v>
      </c>
      <c r="HU314" s="6">
        <v>0</v>
      </c>
      <c r="HV314" s="6">
        <v>0</v>
      </c>
      <c r="HW314" s="6">
        <v>0</v>
      </c>
      <c r="HX314" s="6">
        <v>0</v>
      </c>
      <c r="HY314" s="6">
        <v>0</v>
      </c>
      <c r="HZ314" s="6">
        <v>0</v>
      </c>
      <c r="IA314" s="6">
        <v>0</v>
      </c>
      <c r="IB314" s="7">
        <v>0</v>
      </c>
    </row>
    <row r="315" spans="3:236" ht="14">
      <c r="C315" s="5" t="s">
        <v>321</v>
      </c>
      <c r="D315" s="8"/>
      <c r="E315" s="8"/>
      <c r="F315" s="8"/>
      <c r="G315" s="8"/>
      <c r="H315" s="8"/>
      <c r="I315" s="8"/>
      <c r="J315" s="8"/>
      <c r="K315" s="8"/>
      <c r="L315" s="20"/>
      <c r="M315" s="17"/>
      <c r="N315" s="18"/>
      <c r="O315" s="8"/>
      <c r="P315" s="8"/>
      <c r="Q315" s="8"/>
      <c r="R315" s="8"/>
      <c r="S315" s="8"/>
      <c r="T315" s="8"/>
      <c r="U315" s="6">
        <v>10709</v>
      </c>
      <c r="V315" s="6">
        <v>11588</v>
      </c>
      <c r="W315" s="6">
        <v>12557</v>
      </c>
      <c r="X315" s="6">
        <v>13857</v>
      </c>
      <c r="Y315" s="6">
        <v>11872</v>
      </c>
      <c r="Z315" s="7">
        <v>12116.6</v>
      </c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6">
        <v>0</v>
      </c>
      <c r="AQ315" s="6">
        <v>0</v>
      </c>
      <c r="AR315" s="6">
        <v>0</v>
      </c>
      <c r="AS315" s="6">
        <v>0</v>
      </c>
      <c r="AT315" s="6">
        <v>0</v>
      </c>
      <c r="AU315" s="7">
        <v>0</v>
      </c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6">
        <v>13385</v>
      </c>
      <c r="BL315" s="6">
        <v>14485</v>
      </c>
      <c r="BM315" s="6">
        <v>15697</v>
      </c>
      <c r="BN315" s="6">
        <v>17322</v>
      </c>
      <c r="BO315" s="6">
        <v>14839</v>
      </c>
      <c r="BP315" s="7">
        <v>15145.6</v>
      </c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6">
        <v>0</v>
      </c>
      <c r="CG315" s="6">
        <v>0</v>
      </c>
      <c r="CH315" s="6">
        <v>0</v>
      </c>
      <c r="CI315" s="6">
        <v>0</v>
      </c>
      <c r="CJ315" s="6">
        <v>0</v>
      </c>
      <c r="CK315" s="7">
        <v>0</v>
      </c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6">
        <v>0</v>
      </c>
      <c r="DB315" s="6">
        <v>0</v>
      </c>
      <c r="DC315" s="6">
        <v>0</v>
      </c>
      <c r="DD315" s="6">
        <v>0</v>
      </c>
      <c r="DE315" s="6">
        <v>0</v>
      </c>
      <c r="DF315" s="7">
        <v>0</v>
      </c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6">
        <v>0</v>
      </c>
      <c r="DW315" s="6">
        <v>0</v>
      </c>
      <c r="DX315" s="6">
        <v>0</v>
      </c>
      <c r="DY315" s="6">
        <v>0</v>
      </c>
      <c r="DZ315" s="6">
        <v>0</v>
      </c>
      <c r="EA315" s="7">
        <v>0</v>
      </c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6">
        <v>0</v>
      </c>
      <c r="ER315" s="6">
        <v>0</v>
      </c>
      <c r="ES315" s="6">
        <v>0</v>
      </c>
      <c r="ET315" s="6">
        <v>0</v>
      </c>
      <c r="EU315" s="6">
        <v>0</v>
      </c>
      <c r="EV315" s="7">
        <v>0</v>
      </c>
      <c r="EW315" s="8"/>
      <c r="EX315" s="8"/>
      <c r="EY315" s="8"/>
      <c r="EZ315" s="8"/>
      <c r="FA315" s="8"/>
      <c r="FB315" s="8"/>
      <c r="FC315" s="8"/>
      <c r="FD315" s="8"/>
      <c r="FE315" s="8"/>
      <c r="FF315" s="8"/>
      <c r="FG315" s="8"/>
      <c r="FH315" s="8"/>
      <c r="FI315" s="8"/>
      <c r="FJ315" s="8"/>
      <c r="FK315" s="8"/>
      <c r="FL315" s="6">
        <v>0</v>
      </c>
      <c r="FM315" s="6">
        <v>0</v>
      </c>
      <c r="FN315" s="6">
        <v>0</v>
      </c>
      <c r="FO315" s="6">
        <v>0</v>
      </c>
      <c r="FP315" s="6">
        <v>0</v>
      </c>
      <c r="FQ315" s="7">
        <v>0</v>
      </c>
      <c r="FR315" s="8"/>
      <c r="FS315" s="8"/>
      <c r="FT315" s="8"/>
      <c r="FU315" s="8"/>
      <c r="FV315" s="8"/>
      <c r="FW315" s="8"/>
      <c r="FX315" s="8"/>
      <c r="FY315" s="8"/>
      <c r="FZ315" s="8"/>
      <c r="GA315" s="8"/>
      <c r="GB315" s="8"/>
      <c r="GC315" s="8"/>
      <c r="GD315" s="8"/>
      <c r="GE315" s="8"/>
      <c r="GF315" s="8"/>
      <c r="GG315" s="6">
        <v>0</v>
      </c>
      <c r="GH315" s="6">
        <v>0</v>
      </c>
      <c r="GI315" s="6">
        <v>0</v>
      </c>
      <c r="GJ315" s="6">
        <v>0</v>
      </c>
      <c r="GK315" s="6">
        <v>0</v>
      </c>
      <c r="GL315" s="7">
        <v>0</v>
      </c>
      <c r="GM315" s="8"/>
      <c r="GN315" s="8"/>
      <c r="GO315" s="8"/>
      <c r="GP315" s="8"/>
      <c r="GQ315" s="8"/>
      <c r="GR315" s="8"/>
      <c r="GS315" s="8"/>
      <c r="GT315" s="8"/>
      <c r="GU315" s="8"/>
      <c r="GV315" s="8"/>
      <c r="GW315" s="8"/>
      <c r="GX315" s="8"/>
      <c r="GY315" s="8"/>
      <c r="GZ315" s="8"/>
      <c r="HA315" s="8"/>
      <c r="HB315" s="6">
        <v>0</v>
      </c>
      <c r="HC315" s="6">
        <v>0</v>
      </c>
      <c r="HD315" s="6">
        <v>0</v>
      </c>
      <c r="HE315" s="6">
        <v>0</v>
      </c>
      <c r="HF315" s="6">
        <v>0</v>
      </c>
      <c r="HG315" s="7">
        <v>0</v>
      </c>
      <c r="HH315" s="8"/>
      <c r="HI315" s="8"/>
      <c r="HJ315" s="8"/>
      <c r="HK315" s="8"/>
      <c r="HL315" s="8"/>
      <c r="HM315" s="8"/>
      <c r="HN315" s="8"/>
      <c r="HO315" s="8"/>
      <c r="HP315" s="8"/>
      <c r="HQ315" s="8"/>
      <c r="HR315" s="8"/>
      <c r="HS315" s="8"/>
      <c r="HT315" s="8"/>
      <c r="HU315" s="8"/>
      <c r="HV315" s="8"/>
      <c r="HW315" s="6">
        <v>0</v>
      </c>
      <c r="HX315" s="6">
        <v>0</v>
      </c>
      <c r="HY315" s="6">
        <v>0</v>
      </c>
      <c r="HZ315" s="6">
        <v>0</v>
      </c>
      <c r="IA315" s="6">
        <v>0</v>
      </c>
      <c r="IB315" s="7">
        <v>0</v>
      </c>
    </row>
    <row r="316" spans="3:236" ht="14">
      <c r="C316" s="5" t="s">
        <v>322</v>
      </c>
      <c r="D316" s="6">
        <v>452748</v>
      </c>
      <c r="E316" s="6">
        <v>328506</v>
      </c>
      <c r="F316" s="6">
        <v>369736</v>
      </c>
      <c r="G316" s="6">
        <v>257903</v>
      </c>
      <c r="H316" s="6">
        <v>279060</v>
      </c>
      <c r="I316" s="6">
        <v>282838</v>
      </c>
      <c r="J316" s="6">
        <v>313904</v>
      </c>
      <c r="K316" s="6">
        <v>521695</v>
      </c>
      <c r="L316" s="19">
        <v>506841</v>
      </c>
      <c r="M316" s="17"/>
      <c r="N316" s="18"/>
      <c r="O316" s="6">
        <v>519330</v>
      </c>
      <c r="P316" s="6">
        <v>523595</v>
      </c>
      <c r="Q316" s="6">
        <v>564326</v>
      </c>
      <c r="R316" s="6">
        <v>188400</v>
      </c>
      <c r="S316" s="6">
        <v>273729</v>
      </c>
      <c r="T316" s="6">
        <v>221028</v>
      </c>
      <c r="U316" s="6">
        <v>342942</v>
      </c>
      <c r="V316" s="6">
        <v>671582</v>
      </c>
      <c r="W316" s="6">
        <v>623122</v>
      </c>
      <c r="X316" s="6">
        <v>708258</v>
      </c>
      <c r="Y316" s="6">
        <v>772475</v>
      </c>
      <c r="Z316" s="7">
        <v>436100.9</v>
      </c>
      <c r="AA316" s="6">
        <v>0</v>
      </c>
      <c r="AB316" s="6">
        <v>0</v>
      </c>
      <c r="AC316" s="6">
        <v>0</v>
      </c>
      <c r="AD316" s="6">
        <v>0</v>
      </c>
      <c r="AE316" s="6">
        <v>0</v>
      </c>
      <c r="AF316" s="6">
        <v>0</v>
      </c>
      <c r="AG316" s="6">
        <v>0</v>
      </c>
      <c r="AH316" s="6">
        <v>0</v>
      </c>
      <c r="AI316" s="6">
        <v>0</v>
      </c>
      <c r="AJ316" s="6">
        <v>0</v>
      </c>
      <c r="AK316" s="6">
        <v>0</v>
      </c>
      <c r="AL316" s="6">
        <v>0</v>
      </c>
      <c r="AM316" s="6">
        <v>0</v>
      </c>
      <c r="AN316" s="6">
        <v>0</v>
      </c>
      <c r="AO316" s="6">
        <v>0</v>
      </c>
      <c r="AP316" s="6">
        <v>0</v>
      </c>
      <c r="AQ316" s="6">
        <v>0</v>
      </c>
      <c r="AR316" s="6">
        <v>0</v>
      </c>
      <c r="AS316" s="6">
        <v>0</v>
      </c>
      <c r="AT316" s="6">
        <v>0</v>
      </c>
      <c r="AU316" s="7">
        <v>0</v>
      </c>
      <c r="AV316" s="6">
        <v>3199072</v>
      </c>
      <c r="AW316" s="6">
        <v>2513007</v>
      </c>
      <c r="AX316" s="6">
        <v>2473192</v>
      </c>
      <c r="AY316" s="6">
        <v>2726564</v>
      </c>
      <c r="AZ316" s="6">
        <v>2974817</v>
      </c>
      <c r="BA316" s="6">
        <v>2884580</v>
      </c>
      <c r="BB316" s="6">
        <v>3170214</v>
      </c>
      <c r="BC316" s="6">
        <v>7114752</v>
      </c>
      <c r="BD316" s="6">
        <v>6522185</v>
      </c>
      <c r="BE316" s="6">
        <v>6737305</v>
      </c>
      <c r="BF316" s="6">
        <v>6619339</v>
      </c>
      <c r="BG316" s="6">
        <v>7067219</v>
      </c>
      <c r="BH316" s="6">
        <v>2155895</v>
      </c>
      <c r="BI316" s="6">
        <v>2653234</v>
      </c>
      <c r="BJ316" s="6">
        <v>2632204</v>
      </c>
      <c r="BK316" s="6">
        <v>3098633</v>
      </c>
      <c r="BL316" s="6">
        <v>7398122</v>
      </c>
      <c r="BM316" s="6">
        <v>7565961</v>
      </c>
      <c r="BN316" s="6">
        <v>7630700</v>
      </c>
      <c r="BO316" s="6">
        <v>6950526</v>
      </c>
      <c r="BP316" s="7">
        <v>4704376.05</v>
      </c>
      <c r="BQ316" s="6">
        <v>0</v>
      </c>
      <c r="BR316" s="6">
        <v>0</v>
      </c>
      <c r="BS316" s="6">
        <v>0</v>
      </c>
      <c r="BT316" s="6">
        <v>0</v>
      </c>
      <c r="BU316" s="6">
        <v>0</v>
      </c>
      <c r="BV316" s="6">
        <v>0</v>
      </c>
      <c r="BW316" s="6">
        <v>0</v>
      </c>
      <c r="BX316" s="6">
        <v>0</v>
      </c>
      <c r="BY316" s="6">
        <v>0</v>
      </c>
      <c r="BZ316" s="6">
        <v>0</v>
      </c>
      <c r="CA316" s="6">
        <v>0</v>
      </c>
      <c r="CB316" s="6">
        <v>0</v>
      </c>
      <c r="CC316" s="6">
        <v>0</v>
      </c>
      <c r="CD316" s="6">
        <v>0</v>
      </c>
      <c r="CE316" s="6">
        <v>0</v>
      </c>
      <c r="CF316" s="6">
        <v>0</v>
      </c>
      <c r="CG316" s="6">
        <v>0</v>
      </c>
      <c r="CH316" s="6">
        <v>0</v>
      </c>
      <c r="CI316" s="6">
        <v>0</v>
      </c>
      <c r="CJ316" s="6">
        <v>0</v>
      </c>
      <c r="CK316" s="7">
        <v>0</v>
      </c>
      <c r="CL316" s="6">
        <v>0</v>
      </c>
      <c r="CM316" s="6">
        <v>0</v>
      </c>
      <c r="CN316" s="6">
        <v>0</v>
      </c>
      <c r="CO316" s="6">
        <v>0</v>
      </c>
      <c r="CP316" s="6">
        <v>0</v>
      </c>
      <c r="CQ316" s="6">
        <v>0</v>
      </c>
      <c r="CR316" s="6">
        <v>0</v>
      </c>
      <c r="CS316" s="6">
        <v>0</v>
      </c>
      <c r="CT316" s="6">
        <v>0</v>
      </c>
      <c r="CU316" s="6">
        <v>0</v>
      </c>
      <c r="CV316" s="6">
        <v>0</v>
      </c>
      <c r="CW316" s="6">
        <v>0</v>
      </c>
      <c r="CX316" s="6">
        <v>0</v>
      </c>
      <c r="CY316" s="6">
        <v>0</v>
      </c>
      <c r="CZ316" s="6">
        <v>0</v>
      </c>
      <c r="DA316" s="6">
        <v>0</v>
      </c>
      <c r="DB316" s="6">
        <v>0</v>
      </c>
      <c r="DC316" s="6">
        <v>0</v>
      </c>
      <c r="DD316" s="6">
        <v>0</v>
      </c>
      <c r="DE316" s="6">
        <v>0</v>
      </c>
      <c r="DF316" s="7">
        <v>0</v>
      </c>
      <c r="DG316" s="6">
        <v>0</v>
      </c>
      <c r="DH316" s="6">
        <v>0</v>
      </c>
      <c r="DI316" s="6">
        <v>0</v>
      </c>
      <c r="DJ316" s="6">
        <v>0</v>
      </c>
      <c r="DK316" s="6">
        <v>0</v>
      </c>
      <c r="DL316" s="6">
        <v>0</v>
      </c>
      <c r="DM316" s="6">
        <v>0</v>
      </c>
      <c r="DN316" s="6">
        <v>0</v>
      </c>
      <c r="DO316" s="6">
        <v>0</v>
      </c>
      <c r="DP316" s="6">
        <v>0</v>
      </c>
      <c r="DQ316" s="6">
        <v>0</v>
      </c>
      <c r="DR316" s="6">
        <v>0</v>
      </c>
      <c r="DS316" s="6">
        <v>0</v>
      </c>
      <c r="DT316" s="6">
        <v>0</v>
      </c>
      <c r="DU316" s="6">
        <v>0</v>
      </c>
      <c r="DV316" s="6">
        <v>0</v>
      </c>
      <c r="DW316" s="6">
        <v>0</v>
      </c>
      <c r="DX316" s="6">
        <v>0</v>
      </c>
      <c r="DY316" s="6">
        <v>0</v>
      </c>
      <c r="DZ316" s="6">
        <v>0</v>
      </c>
      <c r="EA316" s="7">
        <v>0</v>
      </c>
      <c r="EB316" s="6">
        <v>0</v>
      </c>
      <c r="EC316" s="6">
        <v>0</v>
      </c>
      <c r="ED316" s="6">
        <v>0</v>
      </c>
      <c r="EE316" s="6">
        <v>0</v>
      </c>
      <c r="EF316" s="6">
        <v>0</v>
      </c>
      <c r="EG316" s="6">
        <v>0</v>
      </c>
      <c r="EH316" s="6">
        <v>0</v>
      </c>
      <c r="EI316" s="6">
        <v>0</v>
      </c>
      <c r="EJ316" s="6">
        <v>0</v>
      </c>
      <c r="EK316" s="6">
        <v>0</v>
      </c>
      <c r="EL316" s="6">
        <v>0</v>
      </c>
      <c r="EM316" s="6">
        <v>0</v>
      </c>
      <c r="EN316" s="6">
        <v>0</v>
      </c>
      <c r="EO316" s="6">
        <v>0</v>
      </c>
      <c r="EP316" s="6">
        <v>0</v>
      </c>
      <c r="EQ316" s="6">
        <v>0</v>
      </c>
      <c r="ER316" s="6">
        <v>0</v>
      </c>
      <c r="ES316" s="6">
        <v>0</v>
      </c>
      <c r="ET316" s="6">
        <v>0</v>
      </c>
      <c r="EU316" s="6">
        <v>0</v>
      </c>
      <c r="EV316" s="7">
        <v>0</v>
      </c>
      <c r="EW316" s="6">
        <v>0</v>
      </c>
      <c r="EX316" s="6">
        <v>0</v>
      </c>
      <c r="EY316" s="6">
        <v>0</v>
      </c>
      <c r="EZ316" s="6">
        <v>0</v>
      </c>
      <c r="FA316" s="6">
        <v>0</v>
      </c>
      <c r="FB316" s="6">
        <v>0</v>
      </c>
      <c r="FC316" s="6">
        <v>0</v>
      </c>
      <c r="FD316" s="6">
        <v>0</v>
      </c>
      <c r="FE316" s="6">
        <v>0</v>
      </c>
      <c r="FF316" s="6">
        <v>0</v>
      </c>
      <c r="FG316" s="6">
        <v>0</v>
      </c>
      <c r="FH316" s="6">
        <v>0</v>
      </c>
      <c r="FI316" s="6">
        <v>0</v>
      </c>
      <c r="FJ316" s="6">
        <v>0</v>
      </c>
      <c r="FK316" s="6">
        <v>0</v>
      </c>
      <c r="FL316" s="6">
        <v>0</v>
      </c>
      <c r="FM316" s="6">
        <v>0</v>
      </c>
      <c r="FN316" s="6">
        <v>0</v>
      </c>
      <c r="FO316" s="6">
        <v>0</v>
      </c>
      <c r="FP316" s="6">
        <v>0</v>
      </c>
      <c r="FQ316" s="7">
        <v>0</v>
      </c>
      <c r="FR316" s="6">
        <v>33621</v>
      </c>
      <c r="FS316" s="6">
        <v>27297</v>
      </c>
      <c r="FT316" s="6">
        <v>23968</v>
      </c>
      <c r="FU316" s="6">
        <v>31451</v>
      </c>
      <c r="FV316" s="6">
        <v>33996</v>
      </c>
      <c r="FW316" s="6">
        <v>32555</v>
      </c>
      <c r="FX316" s="6">
        <v>37521</v>
      </c>
      <c r="FY316" s="6">
        <v>90971</v>
      </c>
      <c r="FZ316" s="6">
        <v>82689</v>
      </c>
      <c r="GA316" s="6">
        <v>85873</v>
      </c>
      <c r="GB316" s="6">
        <v>83631</v>
      </c>
      <c r="GC316" s="6">
        <v>88928</v>
      </c>
      <c r="GD316" s="6">
        <v>25884</v>
      </c>
      <c r="GE316" s="6">
        <v>29738</v>
      </c>
      <c r="GF316" s="6">
        <v>31233</v>
      </c>
      <c r="GG316" s="6">
        <v>33420</v>
      </c>
      <c r="GH316" s="6">
        <v>90041</v>
      </c>
      <c r="GI316" s="6">
        <v>93629</v>
      </c>
      <c r="GJ316" s="6">
        <v>91544</v>
      </c>
      <c r="GK316" s="6">
        <v>81743</v>
      </c>
      <c r="GL316" s="7">
        <v>56486.65</v>
      </c>
      <c r="GM316" s="6">
        <v>0</v>
      </c>
      <c r="GN316" s="6">
        <v>0</v>
      </c>
      <c r="GO316" s="6">
        <v>0</v>
      </c>
      <c r="GP316" s="6">
        <v>0</v>
      </c>
      <c r="GQ316" s="6">
        <v>0</v>
      </c>
      <c r="GR316" s="6">
        <v>0</v>
      </c>
      <c r="GS316" s="6">
        <v>0</v>
      </c>
      <c r="GT316" s="6">
        <v>0</v>
      </c>
      <c r="GU316" s="6">
        <v>0</v>
      </c>
      <c r="GV316" s="6">
        <v>0</v>
      </c>
      <c r="GW316" s="6">
        <v>0</v>
      </c>
      <c r="GX316" s="6">
        <v>0</v>
      </c>
      <c r="GY316" s="6">
        <v>0</v>
      </c>
      <c r="GZ316" s="6">
        <v>0</v>
      </c>
      <c r="HA316" s="6">
        <v>0</v>
      </c>
      <c r="HB316" s="6">
        <v>0</v>
      </c>
      <c r="HC316" s="6">
        <v>0</v>
      </c>
      <c r="HD316" s="6">
        <v>0</v>
      </c>
      <c r="HE316" s="6">
        <v>0</v>
      </c>
      <c r="HF316" s="6">
        <v>0</v>
      </c>
      <c r="HG316" s="7">
        <v>0</v>
      </c>
      <c r="HH316" s="6">
        <v>0</v>
      </c>
      <c r="HI316" s="6">
        <v>0</v>
      </c>
      <c r="HJ316" s="6">
        <v>0</v>
      </c>
      <c r="HK316" s="6">
        <v>0</v>
      </c>
      <c r="HL316" s="6">
        <v>0</v>
      </c>
      <c r="HM316" s="6">
        <v>0</v>
      </c>
      <c r="HN316" s="6">
        <v>0</v>
      </c>
      <c r="HO316" s="6">
        <v>0</v>
      </c>
      <c r="HP316" s="6">
        <v>0</v>
      </c>
      <c r="HQ316" s="6">
        <v>0</v>
      </c>
      <c r="HR316" s="6">
        <v>0</v>
      </c>
      <c r="HS316" s="6">
        <v>0</v>
      </c>
      <c r="HT316" s="6">
        <v>0</v>
      </c>
      <c r="HU316" s="6">
        <v>0</v>
      </c>
      <c r="HV316" s="6">
        <v>0</v>
      </c>
      <c r="HW316" s="6">
        <v>0</v>
      </c>
      <c r="HX316" s="6">
        <v>0</v>
      </c>
      <c r="HY316" s="6">
        <v>0</v>
      </c>
      <c r="HZ316" s="6">
        <v>0</v>
      </c>
      <c r="IA316" s="6">
        <v>0</v>
      </c>
      <c r="IB316" s="7">
        <v>0</v>
      </c>
    </row>
    <row r="317" spans="3:236" ht="14">
      <c r="C317" s="5" t="s">
        <v>323</v>
      </c>
      <c r="D317" s="6">
        <v>8069</v>
      </c>
      <c r="E317" s="6">
        <v>7442</v>
      </c>
      <c r="F317" s="6">
        <v>9771</v>
      </c>
      <c r="G317" s="6">
        <v>11756</v>
      </c>
      <c r="H317" s="6">
        <v>14573</v>
      </c>
      <c r="I317" s="6">
        <v>11473</v>
      </c>
      <c r="J317" s="6">
        <v>13938</v>
      </c>
      <c r="K317" s="6">
        <v>13869</v>
      </c>
      <c r="L317" s="19">
        <v>14431</v>
      </c>
      <c r="M317" s="17"/>
      <c r="N317" s="18"/>
      <c r="O317" s="6">
        <v>14909</v>
      </c>
      <c r="P317" s="6">
        <v>14538</v>
      </c>
      <c r="Q317" s="6">
        <v>14432</v>
      </c>
      <c r="R317" s="6">
        <v>16362</v>
      </c>
      <c r="S317" s="6">
        <v>14926</v>
      </c>
      <c r="T317" s="6">
        <v>16188</v>
      </c>
      <c r="U317" s="6">
        <v>14016</v>
      </c>
      <c r="V317" s="6">
        <v>16460</v>
      </c>
      <c r="W317" s="6">
        <v>17180</v>
      </c>
      <c r="X317" s="6">
        <v>20830</v>
      </c>
      <c r="Y317" s="6">
        <v>21190</v>
      </c>
      <c r="Z317" s="7">
        <v>14317.65</v>
      </c>
      <c r="AA317" s="6">
        <v>901</v>
      </c>
      <c r="AB317" s="6">
        <v>552</v>
      </c>
      <c r="AC317" s="6">
        <v>382</v>
      </c>
      <c r="AD317" s="6">
        <v>407</v>
      </c>
      <c r="AE317" s="6">
        <v>397</v>
      </c>
      <c r="AF317" s="6">
        <v>385</v>
      </c>
      <c r="AG317" s="6">
        <v>517</v>
      </c>
      <c r="AH317" s="6">
        <v>417</v>
      </c>
      <c r="AI317" s="6">
        <v>398</v>
      </c>
      <c r="AJ317" s="6">
        <v>440</v>
      </c>
      <c r="AK317" s="6">
        <v>450</v>
      </c>
      <c r="AL317" s="6">
        <v>505</v>
      </c>
      <c r="AM317" s="6">
        <v>503</v>
      </c>
      <c r="AN317" s="6">
        <v>557</v>
      </c>
      <c r="AO317" s="6">
        <v>502</v>
      </c>
      <c r="AP317" s="6">
        <v>470</v>
      </c>
      <c r="AQ317" s="6">
        <v>500</v>
      </c>
      <c r="AR317" s="6">
        <v>525</v>
      </c>
      <c r="AS317" s="6">
        <v>625</v>
      </c>
      <c r="AT317" s="6">
        <v>505</v>
      </c>
      <c r="AU317" s="7">
        <v>496.9</v>
      </c>
      <c r="AV317" s="6">
        <v>12842</v>
      </c>
      <c r="AW317" s="6">
        <v>11029</v>
      </c>
      <c r="AX317" s="6">
        <v>15687</v>
      </c>
      <c r="AY317" s="6">
        <v>18202</v>
      </c>
      <c r="AZ317" s="6">
        <v>23073</v>
      </c>
      <c r="BA317" s="6">
        <v>16282</v>
      </c>
      <c r="BB317" s="6">
        <v>23271</v>
      </c>
      <c r="BC317" s="6">
        <v>21993</v>
      </c>
      <c r="BD317" s="6">
        <v>23112</v>
      </c>
      <c r="BE317" s="6">
        <v>20012</v>
      </c>
      <c r="BF317" s="6">
        <v>19221</v>
      </c>
      <c r="BG317" s="6">
        <v>19152</v>
      </c>
      <c r="BH317" s="6">
        <v>22067</v>
      </c>
      <c r="BI317" s="6">
        <v>19563</v>
      </c>
      <c r="BJ317" s="6">
        <v>21609</v>
      </c>
      <c r="BK317" s="6">
        <v>18756</v>
      </c>
      <c r="BL317" s="6">
        <v>22054</v>
      </c>
      <c r="BM317" s="6">
        <v>22802</v>
      </c>
      <c r="BN317" s="6">
        <v>26654</v>
      </c>
      <c r="BO317" s="6">
        <v>27990</v>
      </c>
      <c r="BP317" s="7">
        <v>20268.55</v>
      </c>
      <c r="BQ317" s="6">
        <v>1461</v>
      </c>
      <c r="BR317" s="6">
        <v>622</v>
      </c>
      <c r="BS317" s="6">
        <v>192</v>
      </c>
      <c r="BT317" s="6">
        <v>190</v>
      </c>
      <c r="BU317" s="6">
        <v>170</v>
      </c>
      <c r="BV317" s="6">
        <v>146</v>
      </c>
      <c r="BW317" s="6">
        <v>418</v>
      </c>
      <c r="BX317" s="6">
        <v>210</v>
      </c>
      <c r="BY317" s="6">
        <v>172</v>
      </c>
      <c r="BZ317" s="6">
        <v>256</v>
      </c>
      <c r="CA317" s="6">
        <v>276</v>
      </c>
      <c r="CB317" s="6">
        <v>288</v>
      </c>
      <c r="CC317" s="6">
        <v>292</v>
      </c>
      <c r="CD317" s="6">
        <v>382</v>
      </c>
      <c r="CE317" s="6">
        <v>272</v>
      </c>
      <c r="CF317" s="6">
        <v>269</v>
      </c>
      <c r="CG317" s="6">
        <v>268</v>
      </c>
      <c r="CH317" s="6">
        <v>318</v>
      </c>
      <c r="CI317" s="6">
        <v>518</v>
      </c>
      <c r="CJ317" s="6">
        <v>278</v>
      </c>
      <c r="CK317" s="7">
        <v>349.9</v>
      </c>
      <c r="CL317" s="6">
        <v>0</v>
      </c>
      <c r="CM317" s="6">
        <v>0</v>
      </c>
      <c r="CN317" s="6">
        <v>0</v>
      </c>
      <c r="CO317" s="6">
        <v>0</v>
      </c>
      <c r="CP317" s="6">
        <v>0</v>
      </c>
      <c r="CQ317" s="6">
        <v>0</v>
      </c>
      <c r="CR317" s="6">
        <v>0</v>
      </c>
      <c r="CS317" s="6">
        <v>0</v>
      </c>
      <c r="CT317" s="6">
        <v>0</v>
      </c>
      <c r="CU317" s="6">
        <v>0</v>
      </c>
      <c r="CV317" s="6">
        <v>0</v>
      </c>
      <c r="CW317" s="6">
        <v>0</v>
      </c>
      <c r="CX317" s="6">
        <v>0</v>
      </c>
      <c r="CY317" s="6">
        <v>0</v>
      </c>
      <c r="CZ317" s="6">
        <v>0</v>
      </c>
      <c r="DA317" s="6">
        <v>0</v>
      </c>
      <c r="DB317" s="6">
        <v>0</v>
      </c>
      <c r="DC317" s="6">
        <v>0</v>
      </c>
      <c r="DD317" s="6">
        <v>0</v>
      </c>
      <c r="DE317" s="6">
        <v>0</v>
      </c>
      <c r="DF317" s="7">
        <v>0</v>
      </c>
      <c r="DG317" s="6">
        <v>0</v>
      </c>
      <c r="DH317" s="6">
        <v>0</v>
      </c>
      <c r="DI317" s="6">
        <v>0</v>
      </c>
      <c r="DJ317" s="6">
        <v>0</v>
      </c>
      <c r="DK317" s="6">
        <v>0</v>
      </c>
      <c r="DL317" s="6">
        <v>0</v>
      </c>
      <c r="DM317" s="6">
        <v>0</v>
      </c>
      <c r="DN317" s="6">
        <v>0</v>
      </c>
      <c r="DO317" s="6">
        <v>0</v>
      </c>
      <c r="DP317" s="6">
        <v>0</v>
      </c>
      <c r="DQ317" s="6">
        <v>0</v>
      </c>
      <c r="DR317" s="6">
        <v>0</v>
      </c>
      <c r="DS317" s="6">
        <v>0</v>
      </c>
      <c r="DT317" s="6">
        <v>0</v>
      </c>
      <c r="DU317" s="6">
        <v>0</v>
      </c>
      <c r="DV317" s="6">
        <v>0</v>
      </c>
      <c r="DW317" s="6">
        <v>0</v>
      </c>
      <c r="DX317" s="6">
        <v>0</v>
      </c>
      <c r="DY317" s="6">
        <v>0</v>
      </c>
      <c r="DZ317" s="6">
        <v>0</v>
      </c>
      <c r="EA317" s="7">
        <v>0</v>
      </c>
      <c r="EB317" s="6">
        <v>0</v>
      </c>
      <c r="EC317" s="6">
        <v>0</v>
      </c>
      <c r="ED317" s="6">
        <v>0</v>
      </c>
      <c r="EE317" s="6">
        <v>0</v>
      </c>
      <c r="EF317" s="6">
        <v>0</v>
      </c>
      <c r="EG317" s="6">
        <v>0</v>
      </c>
      <c r="EH317" s="6">
        <v>0</v>
      </c>
      <c r="EI317" s="6">
        <v>0</v>
      </c>
      <c r="EJ317" s="6">
        <v>0</v>
      </c>
      <c r="EK317" s="6">
        <v>0</v>
      </c>
      <c r="EL317" s="6">
        <v>0</v>
      </c>
      <c r="EM317" s="6">
        <v>0</v>
      </c>
      <c r="EN317" s="6">
        <v>0</v>
      </c>
      <c r="EO317" s="6">
        <v>0</v>
      </c>
      <c r="EP317" s="6">
        <v>0</v>
      </c>
      <c r="EQ317" s="6">
        <v>0</v>
      </c>
      <c r="ER317" s="6">
        <v>0</v>
      </c>
      <c r="ES317" s="6">
        <v>0</v>
      </c>
      <c r="ET317" s="6">
        <v>0</v>
      </c>
      <c r="EU317" s="6">
        <v>0</v>
      </c>
      <c r="EV317" s="7">
        <v>0</v>
      </c>
      <c r="EW317" s="6">
        <v>0</v>
      </c>
      <c r="EX317" s="6">
        <v>0</v>
      </c>
      <c r="EY317" s="6">
        <v>0</v>
      </c>
      <c r="EZ317" s="6">
        <v>0</v>
      </c>
      <c r="FA317" s="6">
        <v>0</v>
      </c>
      <c r="FB317" s="6">
        <v>0</v>
      </c>
      <c r="FC317" s="6">
        <v>0</v>
      </c>
      <c r="FD317" s="6">
        <v>0</v>
      </c>
      <c r="FE317" s="6">
        <v>0</v>
      </c>
      <c r="FF317" s="6">
        <v>0</v>
      </c>
      <c r="FG317" s="6">
        <v>0</v>
      </c>
      <c r="FH317" s="6">
        <v>0</v>
      </c>
      <c r="FI317" s="6">
        <v>0</v>
      </c>
      <c r="FJ317" s="6">
        <v>0</v>
      </c>
      <c r="FK317" s="6">
        <v>0</v>
      </c>
      <c r="FL317" s="6">
        <v>0</v>
      </c>
      <c r="FM317" s="6">
        <v>0</v>
      </c>
      <c r="FN317" s="6">
        <v>0</v>
      </c>
      <c r="FO317" s="6">
        <v>0</v>
      </c>
      <c r="FP317" s="6">
        <v>0</v>
      </c>
      <c r="FQ317" s="7">
        <v>0</v>
      </c>
      <c r="FR317" s="6">
        <v>0</v>
      </c>
      <c r="FS317" s="6">
        <v>0</v>
      </c>
      <c r="FT317" s="6">
        <v>0</v>
      </c>
      <c r="FU317" s="6">
        <v>0</v>
      </c>
      <c r="FV317" s="6">
        <v>0</v>
      </c>
      <c r="FW317" s="6">
        <v>0</v>
      </c>
      <c r="FX317" s="6">
        <v>0</v>
      </c>
      <c r="FY317" s="6">
        <v>0</v>
      </c>
      <c r="FZ317" s="6">
        <v>0</v>
      </c>
      <c r="GA317" s="6">
        <v>0</v>
      </c>
      <c r="GB317" s="6">
        <v>0</v>
      </c>
      <c r="GC317" s="6">
        <v>0</v>
      </c>
      <c r="GD317" s="6">
        <v>0</v>
      </c>
      <c r="GE317" s="6">
        <v>0</v>
      </c>
      <c r="GF317" s="6">
        <v>0</v>
      </c>
      <c r="GG317" s="6">
        <v>0</v>
      </c>
      <c r="GH317" s="6">
        <v>0</v>
      </c>
      <c r="GI317" s="6">
        <v>0</v>
      </c>
      <c r="GJ317" s="6">
        <v>0</v>
      </c>
      <c r="GK317" s="6">
        <v>0</v>
      </c>
      <c r="GL317" s="7">
        <v>0</v>
      </c>
      <c r="GM317" s="6">
        <v>0</v>
      </c>
      <c r="GN317" s="6">
        <v>0</v>
      </c>
      <c r="GO317" s="6">
        <v>0</v>
      </c>
      <c r="GP317" s="6">
        <v>0</v>
      </c>
      <c r="GQ317" s="6">
        <v>0</v>
      </c>
      <c r="GR317" s="6">
        <v>0</v>
      </c>
      <c r="GS317" s="6">
        <v>0</v>
      </c>
      <c r="GT317" s="6">
        <v>0</v>
      </c>
      <c r="GU317" s="6">
        <v>0</v>
      </c>
      <c r="GV317" s="6">
        <v>0</v>
      </c>
      <c r="GW317" s="6">
        <v>0</v>
      </c>
      <c r="GX317" s="6">
        <v>0</v>
      </c>
      <c r="GY317" s="6">
        <v>0</v>
      </c>
      <c r="GZ317" s="6">
        <v>0</v>
      </c>
      <c r="HA317" s="6">
        <v>0</v>
      </c>
      <c r="HB317" s="6">
        <v>0</v>
      </c>
      <c r="HC317" s="6">
        <v>0</v>
      </c>
      <c r="HD317" s="6">
        <v>0</v>
      </c>
      <c r="HE317" s="6">
        <v>0</v>
      </c>
      <c r="HF317" s="6">
        <v>0</v>
      </c>
      <c r="HG317" s="7">
        <v>0</v>
      </c>
      <c r="HH317" s="6">
        <v>0</v>
      </c>
      <c r="HI317" s="6">
        <v>0</v>
      </c>
      <c r="HJ317" s="6">
        <v>0</v>
      </c>
      <c r="HK317" s="6">
        <v>0</v>
      </c>
      <c r="HL317" s="6">
        <v>0</v>
      </c>
      <c r="HM317" s="6">
        <v>0</v>
      </c>
      <c r="HN317" s="6">
        <v>0</v>
      </c>
      <c r="HO317" s="6">
        <v>0</v>
      </c>
      <c r="HP317" s="6">
        <v>0</v>
      </c>
      <c r="HQ317" s="6">
        <v>0</v>
      </c>
      <c r="HR317" s="6">
        <v>0</v>
      </c>
      <c r="HS317" s="6">
        <v>0</v>
      </c>
      <c r="HT317" s="6">
        <v>0</v>
      </c>
      <c r="HU317" s="6">
        <v>0</v>
      </c>
      <c r="HV317" s="6">
        <v>0</v>
      </c>
      <c r="HW317" s="6">
        <v>0</v>
      </c>
      <c r="HX317" s="6">
        <v>0</v>
      </c>
      <c r="HY317" s="6">
        <v>0</v>
      </c>
      <c r="HZ317" s="6">
        <v>0</v>
      </c>
      <c r="IA317" s="6">
        <v>0</v>
      </c>
      <c r="IB317" s="7">
        <v>0</v>
      </c>
    </row>
    <row r="318" spans="3:236" ht="14">
      <c r="C318" s="5" t="s">
        <v>324</v>
      </c>
      <c r="D318" s="6">
        <v>36303</v>
      </c>
      <c r="E318" s="6">
        <v>29031</v>
      </c>
      <c r="F318" s="6">
        <v>37030</v>
      </c>
      <c r="G318" s="6">
        <v>37550</v>
      </c>
      <c r="H318" s="6">
        <v>34239</v>
      </c>
      <c r="I318" s="6">
        <v>30907</v>
      </c>
      <c r="J318" s="6">
        <v>30725</v>
      </c>
      <c r="K318" s="6">
        <v>26943</v>
      </c>
      <c r="L318" s="19">
        <v>25858</v>
      </c>
      <c r="M318" s="17"/>
      <c r="N318" s="18"/>
      <c r="O318" s="6">
        <v>29091</v>
      </c>
      <c r="P318" s="6">
        <v>29819</v>
      </c>
      <c r="Q318" s="6">
        <v>34558</v>
      </c>
      <c r="R318" s="6">
        <v>30941</v>
      </c>
      <c r="S318" s="6">
        <v>32695</v>
      </c>
      <c r="T318" s="6">
        <v>33663</v>
      </c>
      <c r="U318" s="6">
        <v>37837</v>
      </c>
      <c r="V318" s="6">
        <v>37785</v>
      </c>
      <c r="W318" s="6">
        <v>39242</v>
      </c>
      <c r="X318" s="6">
        <v>42377</v>
      </c>
      <c r="Y318" s="6">
        <v>37556</v>
      </c>
      <c r="Z318" s="7">
        <v>33707.5</v>
      </c>
      <c r="AA318" s="6">
        <v>0</v>
      </c>
      <c r="AB318" s="6">
        <v>0</v>
      </c>
      <c r="AC318" s="6">
        <v>0</v>
      </c>
      <c r="AD318" s="6">
        <v>0</v>
      </c>
      <c r="AE318" s="6">
        <v>0</v>
      </c>
      <c r="AF318" s="6">
        <v>0</v>
      </c>
      <c r="AG318" s="6">
        <v>0</v>
      </c>
      <c r="AH318" s="6">
        <v>0</v>
      </c>
      <c r="AI318" s="6">
        <v>0</v>
      </c>
      <c r="AJ318" s="6">
        <v>0</v>
      </c>
      <c r="AK318" s="6">
        <v>0</v>
      </c>
      <c r="AL318" s="6">
        <v>0</v>
      </c>
      <c r="AM318" s="6">
        <v>0</v>
      </c>
      <c r="AN318" s="6">
        <v>0</v>
      </c>
      <c r="AO318" s="6">
        <v>0</v>
      </c>
      <c r="AP318" s="6">
        <v>0</v>
      </c>
      <c r="AQ318" s="6">
        <v>0</v>
      </c>
      <c r="AR318" s="6">
        <v>0</v>
      </c>
      <c r="AS318" s="6">
        <v>0</v>
      </c>
      <c r="AT318" s="6">
        <v>0</v>
      </c>
      <c r="AU318" s="7">
        <v>0</v>
      </c>
      <c r="AV318" s="6">
        <v>70605</v>
      </c>
      <c r="AW318" s="6">
        <v>55914</v>
      </c>
      <c r="AX318" s="6">
        <v>71185</v>
      </c>
      <c r="AY318" s="6">
        <v>76169</v>
      </c>
      <c r="AZ318" s="6">
        <v>66729</v>
      </c>
      <c r="BA318" s="6">
        <v>60229</v>
      </c>
      <c r="BB318" s="6">
        <v>59748</v>
      </c>
      <c r="BC318" s="6">
        <v>52466</v>
      </c>
      <c r="BD318" s="6">
        <v>50401</v>
      </c>
      <c r="BE318" s="6">
        <v>56824</v>
      </c>
      <c r="BF318" s="6">
        <v>58723</v>
      </c>
      <c r="BG318" s="6">
        <v>68004</v>
      </c>
      <c r="BH318" s="6">
        <v>61129</v>
      </c>
      <c r="BI318" s="6">
        <v>64677</v>
      </c>
      <c r="BJ318" s="6">
        <v>66394</v>
      </c>
      <c r="BK318" s="6">
        <v>73655</v>
      </c>
      <c r="BL318" s="6">
        <v>73717</v>
      </c>
      <c r="BM318" s="6">
        <v>76038</v>
      </c>
      <c r="BN318" s="6">
        <v>82718</v>
      </c>
      <c r="BO318" s="6">
        <v>73486</v>
      </c>
      <c r="BP318" s="7">
        <v>65940.55</v>
      </c>
      <c r="BQ318" s="6">
        <v>0</v>
      </c>
      <c r="BR318" s="6">
        <v>0</v>
      </c>
      <c r="BS318" s="6">
        <v>0</v>
      </c>
      <c r="BT318" s="6">
        <v>0</v>
      </c>
      <c r="BU318" s="6">
        <v>0</v>
      </c>
      <c r="BV318" s="6">
        <v>0</v>
      </c>
      <c r="BW318" s="6">
        <v>0</v>
      </c>
      <c r="BX318" s="6">
        <v>0</v>
      </c>
      <c r="BY318" s="6">
        <v>0</v>
      </c>
      <c r="BZ318" s="6">
        <v>0</v>
      </c>
      <c r="CA318" s="6">
        <v>0</v>
      </c>
      <c r="CB318" s="6">
        <v>0</v>
      </c>
      <c r="CC318" s="6">
        <v>0</v>
      </c>
      <c r="CD318" s="6">
        <v>0</v>
      </c>
      <c r="CE318" s="6">
        <v>0</v>
      </c>
      <c r="CF318" s="6">
        <v>0</v>
      </c>
      <c r="CG318" s="6">
        <v>0</v>
      </c>
      <c r="CH318" s="6">
        <v>0</v>
      </c>
      <c r="CI318" s="6">
        <v>0</v>
      </c>
      <c r="CJ318" s="6">
        <v>0</v>
      </c>
      <c r="CK318" s="7">
        <v>0</v>
      </c>
      <c r="CL318" s="6">
        <v>0</v>
      </c>
      <c r="CM318" s="6">
        <v>0</v>
      </c>
      <c r="CN318" s="6">
        <v>0</v>
      </c>
      <c r="CO318" s="6">
        <v>0</v>
      </c>
      <c r="CP318" s="6">
        <v>0</v>
      </c>
      <c r="CQ318" s="6">
        <v>0</v>
      </c>
      <c r="CR318" s="6">
        <v>0</v>
      </c>
      <c r="CS318" s="6">
        <v>0</v>
      </c>
      <c r="CT318" s="6">
        <v>0</v>
      </c>
      <c r="CU318" s="6">
        <v>0</v>
      </c>
      <c r="CV318" s="6">
        <v>0</v>
      </c>
      <c r="CW318" s="6">
        <v>0</v>
      </c>
      <c r="CX318" s="6">
        <v>0</v>
      </c>
      <c r="CY318" s="6">
        <v>0</v>
      </c>
      <c r="CZ318" s="6">
        <v>0</v>
      </c>
      <c r="DA318" s="6">
        <v>0</v>
      </c>
      <c r="DB318" s="6">
        <v>0</v>
      </c>
      <c r="DC318" s="6">
        <v>0</v>
      </c>
      <c r="DD318" s="6">
        <v>0</v>
      </c>
      <c r="DE318" s="6">
        <v>0</v>
      </c>
      <c r="DF318" s="7">
        <v>0</v>
      </c>
      <c r="DG318" s="6">
        <v>0</v>
      </c>
      <c r="DH318" s="6">
        <v>0</v>
      </c>
      <c r="DI318" s="6">
        <v>0</v>
      </c>
      <c r="DJ318" s="6">
        <v>0</v>
      </c>
      <c r="DK318" s="6">
        <v>0</v>
      </c>
      <c r="DL318" s="6">
        <v>0</v>
      </c>
      <c r="DM318" s="6">
        <v>0</v>
      </c>
      <c r="DN318" s="6">
        <v>0</v>
      </c>
      <c r="DO318" s="6">
        <v>0</v>
      </c>
      <c r="DP318" s="6">
        <v>0</v>
      </c>
      <c r="DQ318" s="6">
        <v>0</v>
      </c>
      <c r="DR318" s="6">
        <v>0</v>
      </c>
      <c r="DS318" s="6">
        <v>0</v>
      </c>
      <c r="DT318" s="6">
        <v>0</v>
      </c>
      <c r="DU318" s="6">
        <v>0</v>
      </c>
      <c r="DV318" s="6">
        <v>0</v>
      </c>
      <c r="DW318" s="6">
        <v>0</v>
      </c>
      <c r="DX318" s="6">
        <v>0</v>
      </c>
      <c r="DY318" s="6">
        <v>0</v>
      </c>
      <c r="DZ318" s="6">
        <v>0</v>
      </c>
      <c r="EA318" s="7">
        <v>0</v>
      </c>
      <c r="EB318" s="6">
        <v>0</v>
      </c>
      <c r="EC318" s="6">
        <v>0</v>
      </c>
      <c r="ED318" s="6">
        <v>0</v>
      </c>
      <c r="EE318" s="6">
        <v>0</v>
      </c>
      <c r="EF318" s="6">
        <v>0</v>
      </c>
      <c r="EG318" s="6">
        <v>0</v>
      </c>
      <c r="EH318" s="6">
        <v>0</v>
      </c>
      <c r="EI318" s="6">
        <v>0</v>
      </c>
      <c r="EJ318" s="6">
        <v>0</v>
      </c>
      <c r="EK318" s="6">
        <v>0</v>
      </c>
      <c r="EL318" s="6">
        <v>0</v>
      </c>
      <c r="EM318" s="6">
        <v>0</v>
      </c>
      <c r="EN318" s="6">
        <v>0</v>
      </c>
      <c r="EO318" s="6">
        <v>0</v>
      </c>
      <c r="EP318" s="6">
        <v>0</v>
      </c>
      <c r="EQ318" s="6">
        <v>0</v>
      </c>
      <c r="ER318" s="6">
        <v>0</v>
      </c>
      <c r="ES318" s="6">
        <v>0</v>
      </c>
      <c r="ET318" s="6">
        <v>0</v>
      </c>
      <c r="EU318" s="6">
        <v>0</v>
      </c>
      <c r="EV318" s="7">
        <v>0</v>
      </c>
      <c r="EW318" s="6">
        <v>0</v>
      </c>
      <c r="EX318" s="6">
        <v>0</v>
      </c>
      <c r="EY318" s="6">
        <v>0</v>
      </c>
      <c r="EZ318" s="6">
        <v>0</v>
      </c>
      <c r="FA318" s="6">
        <v>0</v>
      </c>
      <c r="FB318" s="6">
        <v>0</v>
      </c>
      <c r="FC318" s="6">
        <v>0</v>
      </c>
      <c r="FD318" s="6">
        <v>0</v>
      </c>
      <c r="FE318" s="6">
        <v>0</v>
      </c>
      <c r="FF318" s="6">
        <v>0</v>
      </c>
      <c r="FG318" s="6">
        <v>0</v>
      </c>
      <c r="FH318" s="6">
        <v>0</v>
      </c>
      <c r="FI318" s="6">
        <v>0</v>
      </c>
      <c r="FJ318" s="6">
        <v>0</v>
      </c>
      <c r="FK318" s="6">
        <v>0</v>
      </c>
      <c r="FL318" s="6">
        <v>0</v>
      </c>
      <c r="FM318" s="6">
        <v>0</v>
      </c>
      <c r="FN318" s="6">
        <v>0</v>
      </c>
      <c r="FO318" s="6">
        <v>0</v>
      </c>
      <c r="FP318" s="6">
        <v>0</v>
      </c>
      <c r="FQ318" s="7">
        <v>0</v>
      </c>
      <c r="FR318" s="6">
        <v>0</v>
      </c>
      <c r="FS318" s="6">
        <v>0</v>
      </c>
      <c r="FT318" s="6">
        <v>0</v>
      </c>
      <c r="FU318" s="6">
        <v>0</v>
      </c>
      <c r="FV318" s="6">
        <v>0</v>
      </c>
      <c r="FW318" s="6">
        <v>0</v>
      </c>
      <c r="FX318" s="6">
        <v>0</v>
      </c>
      <c r="FY318" s="6">
        <v>0</v>
      </c>
      <c r="FZ318" s="6">
        <v>0</v>
      </c>
      <c r="GA318" s="6">
        <v>0</v>
      </c>
      <c r="GB318" s="6">
        <v>0</v>
      </c>
      <c r="GC318" s="6">
        <v>0</v>
      </c>
      <c r="GD318" s="6">
        <v>0</v>
      </c>
      <c r="GE318" s="6">
        <v>0</v>
      </c>
      <c r="GF318" s="6">
        <v>0</v>
      </c>
      <c r="GG318" s="6">
        <v>0</v>
      </c>
      <c r="GH318" s="6">
        <v>0</v>
      </c>
      <c r="GI318" s="6">
        <v>0</v>
      </c>
      <c r="GJ318" s="6">
        <v>0</v>
      </c>
      <c r="GK318" s="6">
        <v>0</v>
      </c>
      <c r="GL318" s="7">
        <v>0</v>
      </c>
      <c r="GM318" s="6">
        <v>0</v>
      </c>
      <c r="GN318" s="6">
        <v>0</v>
      </c>
      <c r="GO318" s="6">
        <v>0</v>
      </c>
      <c r="GP318" s="6">
        <v>0</v>
      </c>
      <c r="GQ318" s="6">
        <v>0</v>
      </c>
      <c r="GR318" s="6">
        <v>0</v>
      </c>
      <c r="GS318" s="6">
        <v>0</v>
      </c>
      <c r="GT318" s="6">
        <v>0</v>
      </c>
      <c r="GU318" s="6">
        <v>0</v>
      </c>
      <c r="GV318" s="6">
        <v>0</v>
      </c>
      <c r="GW318" s="6">
        <v>0</v>
      </c>
      <c r="GX318" s="6">
        <v>0</v>
      </c>
      <c r="GY318" s="6">
        <v>0</v>
      </c>
      <c r="GZ318" s="6">
        <v>0</v>
      </c>
      <c r="HA318" s="6">
        <v>0</v>
      </c>
      <c r="HB318" s="6">
        <v>0</v>
      </c>
      <c r="HC318" s="6">
        <v>0</v>
      </c>
      <c r="HD318" s="6">
        <v>0</v>
      </c>
      <c r="HE318" s="6">
        <v>0</v>
      </c>
      <c r="HF318" s="6">
        <v>0</v>
      </c>
      <c r="HG318" s="7">
        <v>0</v>
      </c>
      <c r="HH318" s="6">
        <v>0</v>
      </c>
      <c r="HI318" s="6">
        <v>0</v>
      </c>
      <c r="HJ318" s="6">
        <v>0</v>
      </c>
      <c r="HK318" s="6">
        <v>0</v>
      </c>
      <c r="HL318" s="6">
        <v>0</v>
      </c>
      <c r="HM318" s="6">
        <v>0</v>
      </c>
      <c r="HN318" s="6">
        <v>0</v>
      </c>
      <c r="HO318" s="6">
        <v>0</v>
      </c>
      <c r="HP318" s="6">
        <v>0</v>
      </c>
      <c r="HQ318" s="6">
        <v>0</v>
      </c>
      <c r="HR318" s="6">
        <v>0</v>
      </c>
      <c r="HS318" s="6">
        <v>0</v>
      </c>
      <c r="HT318" s="6">
        <v>0</v>
      </c>
      <c r="HU318" s="6">
        <v>0</v>
      </c>
      <c r="HV318" s="6">
        <v>0</v>
      </c>
      <c r="HW318" s="6">
        <v>0</v>
      </c>
      <c r="HX318" s="6">
        <v>0</v>
      </c>
      <c r="HY318" s="6">
        <v>0</v>
      </c>
      <c r="HZ318" s="6">
        <v>0</v>
      </c>
      <c r="IA318" s="6">
        <v>0</v>
      </c>
      <c r="IB318" s="7">
        <v>0</v>
      </c>
    </row>
    <row r="319" spans="3:236" ht="14">
      <c r="C319" s="5" t="s">
        <v>325</v>
      </c>
      <c r="D319" s="6">
        <v>802214</v>
      </c>
      <c r="E319" s="6">
        <v>762869</v>
      </c>
      <c r="F319" s="6">
        <v>796318</v>
      </c>
      <c r="G319" s="6">
        <v>748747</v>
      </c>
      <c r="H319" s="6">
        <v>759402</v>
      </c>
      <c r="I319" s="6">
        <v>649132</v>
      </c>
      <c r="J319" s="6">
        <v>782791</v>
      </c>
      <c r="K319" s="6">
        <v>676216</v>
      </c>
      <c r="L319" s="19">
        <v>761945</v>
      </c>
      <c r="M319" s="17"/>
      <c r="N319" s="18"/>
      <c r="O319" s="6">
        <v>843520</v>
      </c>
      <c r="P319" s="6">
        <v>856935</v>
      </c>
      <c r="Q319" s="6">
        <v>723088</v>
      </c>
      <c r="R319" s="6">
        <v>806506</v>
      </c>
      <c r="S319" s="6">
        <v>737073</v>
      </c>
      <c r="T319" s="6">
        <v>756038</v>
      </c>
      <c r="U319" s="6">
        <v>426328</v>
      </c>
      <c r="V319" s="6">
        <v>403758</v>
      </c>
      <c r="W319" s="6">
        <v>264780</v>
      </c>
      <c r="X319" s="6">
        <v>371989</v>
      </c>
      <c r="Y319" s="6">
        <v>373630</v>
      </c>
      <c r="Z319" s="7">
        <v>665163.94999999995</v>
      </c>
      <c r="AA319" s="6">
        <v>14</v>
      </c>
      <c r="AB319" s="6">
        <v>7</v>
      </c>
      <c r="AC319" s="6">
        <v>2</v>
      </c>
      <c r="AD319" s="6">
        <v>2</v>
      </c>
      <c r="AE319" s="6">
        <v>4</v>
      </c>
      <c r="AF319" s="6">
        <v>3</v>
      </c>
      <c r="AG319" s="6">
        <v>1</v>
      </c>
      <c r="AH319" s="6">
        <v>0</v>
      </c>
      <c r="AI319" s="6">
        <v>11</v>
      </c>
      <c r="AJ319" s="6">
        <v>6</v>
      </c>
      <c r="AK319" s="6">
        <v>8</v>
      </c>
      <c r="AL319" s="6">
        <v>4</v>
      </c>
      <c r="AM319" s="6">
        <v>5</v>
      </c>
      <c r="AN319" s="6">
        <v>0</v>
      </c>
      <c r="AO319" s="6">
        <v>0</v>
      </c>
      <c r="AP319" s="6">
        <v>0</v>
      </c>
      <c r="AQ319" s="6">
        <v>0</v>
      </c>
      <c r="AR319" s="6">
        <v>0</v>
      </c>
      <c r="AS319" s="6">
        <v>0</v>
      </c>
      <c r="AT319" s="6">
        <v>0</v>
      </c>
      <c r="AU319" s="7">
        <v>3.35</v>
      </c>
      <c r="AV319" s="6">
        <v>433899</v>
      </c>
      <c r="AW319" s="6">
        <v>436668</v>
      </c>
      <c r="AX319" s="6">
        <v>512473</v>
      </c>
      <c r="AY319" s="6">
        <v>930722</v>
      </c>
      <c r="AZ319" s="6">
        <v>379114</v>
      </c>
      <c r="BA319" s="6">
        <v>324696</v>
      </c>
      <c r="BB319" s="6">
        <v>548485</v>
      </c>
      <c r="BC319" s="6">
        <v>341341</v>
      </c>
      <c r="BD319" s="6">
        <v>578622</v>
      </c>
      <c r="BE319" s="6">
        <v>892070</v>
      </c>
      <c r="BF319" s="6">
        <v>889010</v>
      </c>
      <c r="BG319" s="6">
        <v>393452</v>
      </c>
      <c r="BH319" s="6">
        <v>953055</v>
      </c>
      <c r="BI319" s="6">
        <v>540178</v>
      </c>
      <c r="BJ319" s="6">
        <v>302749</v>
      </c>
      <c r="BK319" s="6">
        <v>242212</v>
      </c>
      <c r="BL319" s="6">
        <v>100939</v>
      </c>
      <c r="BM319" s="6">
        <v>66195</v>
      </c>
      <c r="BN319" s="6">
        <v>212663</v>
      </c>
      <c r="BO319" s="6">
        <v>251237</v>
      </c>
      <c r="BP319" s="7">
        <v>466489</v>
      </c>
      <c r="BQ319" s="6">
        <v>8</v>
      </c>
      <c r="BR319" s="6">
        <v>5</v>
      </c>
      <c r="BS319" s="6">
        <v>2</v>
      </c>
      <c r="BT319" s="6">
        <v>2</v>
      </c>
      <c r="BU319" s="6">
        <v>4</v>
      </c>
      <c r="BV319" s="6">
        <v>2</v>
      </c>
      <c r="BW319" s="6">
        <v>1</v>
      </c>
      <c r="BX319" s="6">
        <v>0</v>
      </c>
      <c r="BY319" s="6">
        <v>7</v>
      </c>
      <c r="BZ319" s="6">
        <v>4</v>
      </c>
      <c r="CA319" s="6">
        <v>5</v>
      </c>
      <c r="CB319" s="6">
        <v>4</v>
      </c>
      <c r="CC319" s="6">
        <v>4</v>
      </c>
      <c r="CD319" s="6">
        <v>0</v>
      </c>
      <c r="CE319" s="6">
        <v>0</v>
      </c>
      <c r="CF319" s="6">
        <v>0</v>
      </c>
      <c r="CG319" s="6">
        <v>0</v>
      </c>
      <c r="CH319" s="6">
        <v>0</v>
      </c>
      <c r="CI319" s="6">
        <v>0</v>
      </c>
      <c r="CJ319" s="6">
        <v>0</v>
      </c>
      <c r="CK319" s="7">
        <v>2.4</v>
      </c>
      <c r="CL319" s="6">
        <v>0</v>
      </c>
      <c r="CM319" s="6">
        <v>0</v>
      </c>
      <c r="CN319" s="6">
        <v>0</v>
      </c>
      <c r="CO319" s="6">
        <v>0</v>
      </c>
      <c r="CP319" s="6">
        <v>0</v>
      </c>
      <c r="CQ319" s="6">
        <v>0</v>
      </c>
      <c r="CR319" s="6">
        <v>0</v>
      </c>
      <c r="CS319" s="6">
        <v>0</v>
      </c>
      <c r="CT319" s="6">
        <v>0</v>
      </c>
      <c r="CU319" s="6">
        <v>0</v>
      </c>
      <c r="CV319" s="6">
        <v>0</v>
      </c>
      <c r="CW319" s="6">
        <v>0</v>
      </c>
      <c r="CX319" s="6">
        <v>0</v>
      </c>
      <c r="CY319" s="6">
        <v>0</v>
      </c>
      <c r="CZ319" s="6">
        <v>0</v>
      </c>
      <c r="DA319" s="6">
        <v>0</v>
      </c>
      <c r="DB319" s="6">
        <v>0</v>
      </c>
      <c r="DC319" s="6">
        <v>0</v>
      </c>
      <c r="DD319" s="6">
        <v>0</v>
      </c>
      <c r="DE319" s="6">
        <v>0</v>
      </c>
      <c r="DF319" s="7">
        <v>0</v>
      </c>
      <c r="DG319" s="6">
        <v>0</v>
      </c>
      <c r="DH319" s="6">
        <v>0</v>
      </c>
      <c r="DI319" s="6">
        <v>0</v>
      </c>
      <c r="DJ319" s="6">
        <v>0</v>
      </c>
      <c r="DK319" s="6">
        <v>0</v>
      </c>
      <c r="DL319" s="6">
        <v>0</v>
      </c>
      <c r="DM319" s="6">
        <v>0</v>
      </c>
      <c r="DN319" s="6">
        <v>0</v>
      </c>
      <c r="DO319" s="6">
        <v>0</v>
      </c>
      <c r="DP319" s="6">
        <v>0</v>
      </c>
      <c r="DQ319" s="6">
        <v>0</v>
      </c>
      <c r="DR319" s="6">
        <v>0</v>
      </c>
      <c r="DS319" s="6">
        <v>0</v>
      </c>
      <c r="DT319" s="6">
        <v>0</v>
      </c>
      <c r="DU319" s="6">
        <v>0</v>
      </c>
      <c r="DV319" s="6">
        <v>0</v>
      </c>
      <c r="DW319" s="6">
        <v>0</v>
      </c>
      <c r="DX319" s="6">
        <v>0</v>
      </c>
      <c r="DY319" s="6">
        <v>0</v>
      </c>
      <c r="DZ319" s="6">
        <v>0</v>
      </c>
      <c r="EA319" s="7">
        <v>0</v>
      </c>
      <c r="EB319" s="6">
        <v>0</v>
      </c>
      <c r="EC319" s="6">
        <v>0</v>
      </c>
      <c r="ED319" s="6">
        <v>0</v>
      </c>
      <c r="EE319" s="6">
        <v>0</v>
      </c>
      <c r="EF319" s="6">
        <v>0</v>
      </c>
      <c r="EG319" s="6">
        <v>0</v>
      </c>
      <c r="EH319" s="6">
        <v>0</v>
      </c>
      <c r="EI319" s="6">
        <v>0</v>
      </c>
      <c r="EJ319" s="6">
        <v>0</v>
      </c>
      <c r="EK319" s="6">
        <v>0</v>
      </c>
      <c r="EL319" s="6">
        <v>0</v>
      </c>
      <c r="EM319" s="6">
        <v>0</v>
      </c>
      <c r="EN319" s="6">
        <v>0</v>
      </c>
      <c r="EO319" s="6">
        <v>0</v>
      </c>
      <c r="EP319" s="6">
        <v>0</v>
      </c>
      <c r="EQ319" s="6">
        <v>0</v>
      </c>
      <c r="ER319" s="6">
        <v>0</v>
      </c>
      <c r="ES319" s="6">
        <v>0</v>
      </c>
      <c r="ET319" s="6">
        <v>0</v>
      </c>
      <c r="EU319" s="6">
        <v>0</v>
      </c>
      <c r="EV319" s="7">
        <v>0</v>
      </c>
      <c r="EW319" s="6">
        <v>0</v>
      </c>
      <c r="EX319" s="6">
        <v>0</v>
      </c>
      <c r="EY319" s="6">
        <v>0</v>
      </c>
      <c r="EZ319" s="6">
        <v>0</v>
      </c>
      <c r="FA319" s="6">
        <v>0</v>
      </c>
      <c r="FB319" s="6">
        <v>0</v>
      </c>
      <c r="FC319" s="6">
        <v>0</v>
      </c>
      <c r="FD319" s="6">
        <v>0</v>
      </c>
      <c r="FE319" s="6">
        <v>0</v>
      </c>
      <c r="FF319" s="6">
        <v>0</v>
      </c>
      <c r="FG319" s="6">
        <v>0</v>
      </c>
      <c r="FH319" s="6">
        <v>0</v>
      </c>
      <c r="FI319" s="6">
        <v>0</v>
      </c>
      <c r="FJ319" s="6">
        <v>0</v>
      </c>
      <c r="FK319" s="6">
        <v>0</v>
      </c>
      <c r="FL319" s="6">
        <v>0</v>
      </c>
      <c r="FM319" s="6">
        <v>0</v>
      </c>
      <c r="FN319" s="6">
        <v>0</v>
      </c>
      <c r="FO319" s="6">
        <v>0</v>
      </c>
      <c r="FP319" s="6">
        <v>0</v>
      </c>
      <c r="FQ319" s="7">
        <v>0</v>
      </c>
      <c r="FR319" s="6">
        <v>0</v>
      </c>
      <c r="FS319" s="6">
        <v>0</v>
      </c>
      <c r="FT319" s="6">
        <v>0</v>
      </c>
      <c r="FU319" s="6">
        <v>0</v>
      </c>
      <c r="FV319" s="6">
        <v>0</v>
      </c>
      <c r="FW319" s="6">
        <v>0</v>
      </c>
      <c r="FX319" s="6">
        <v>0</v>
      </c>
      <c r="FY319" s="6">
        <v>0</v>
      </c>
      <c r="FZ319" s="6">
        <v>0</v>
      </c>
      <c r="GA319" s="6">
        <v>0</v>
      </c>
      <c r="GB319" s="6">
        <v>0</v>
      </c>
      <c r="GC319" s="6">
        <v>0</v>
      </c>
      <c r="GD319" s="6">
        <v>0</v>
      </c>
      <c r="GE319" s="6">
        <v>0</v>
      </c>
      <c r="GF319" s="6">
        <v>0</v>
      </c>
      <c r="GG319" s="6">
        <v>0</v>
      </c>
      <c r="GH319" s="6">
        <v>0</v>
      </c>
      <c r="GI319" s="6">
        <v>0</v>
      </c>
      <c r="GJ319" s="6">
        <v>0</v>
      </c>
      <c r="GK319" s="6">
        <v>0</v>
      </c>
      <c r="GL319" s="7">
        <v>0</v>
      </c>
      <c r="GM319" s="6">
        <v>0</v>
      </c>
      <c r="GN319" s="6">
        <v>0</v>
      </c>
      <c r="GO319" s="6">
        <v>0</v>
      </c>
      <c r="GP319" s="6">
        <v>0</v>
      </c>
      <c r="GQ319" s="6">
        <v>0</v>
      </c>
      <c r="GR319" s="6">
        <v>0</v>
      </c>
      <c r="GS319" s="6">
        <v>0</v>
      </c>
      <c r="GT319" s="6">
        <v>0</v>
      </c>
      <c r="GU319" s="6">
        <v>0</v>
      </c>
      <c r="GV319" s="6">
        <v>0</v>
      </c>
      <c r="GW319" s="6">
        <v>0</v>
      </c>
      <c r="GX319" s="6">
        <v>0</v>
      </c>
      <c r="GY319" s="6">
        <v>0</v>
      </c>
      <c r="GZ319" s="6">
        <v>0</v>
      </c>
      <c r="HA319" s="6">
        <v>0</v>
      </c>
      <c r="HB319" s="6">
        <v>0</v>
      </c>
      <c r="HC319" s="6">
        <v>0</v>
      </c>
      <c r="HD319" s="6">
        <v>0</v>
      </c>
      <c r="HE319" s="6">
        <v>0</v>
      </c>
      <c r="HF319" s="6">
        <v>0</v>
      </c>
      <c r="HG319" s="7">
        <v>0</v>
      </c>
      <c r="HH319" s="6">
        <v>0</v>
      </c>
      <c r="HI319" s="6">
        <v>0</v>
      </c>
      <c r="HJ319" s="6">
        <v>0</v>
      </c>
      <c r="HK319" s="6">
        <v>0</v>
      </c>
      <c r="HL319" s="6">
        <v>0</v>
      </c>
      <c r="HM319" s="6">
        <v>0</v>
      </c>
      <c r="HN319" s="6">
        <v>0</v>
      </c>
      <c r="HO319" s="6">
        <v>0</v>
      </c>
      <c r="HP319" s="6">
        <v>0</v>
      </c>
      <c r="HQ319" s="6">
        <v>0</v>
      </c>
      <c r="HR319" s="6">
        <v>0</v>
      </c>
      <c r="HS319" s="6">
        <v>0</v>
      </c>
      <c r="HT319" s="6">
        <v>0</v>
      </c>
      <c r="HU319" s="6">
        <v>0</v>
      </c>
      <c r="HV319" s="6">
        <v>0</v>
      </c>
      <c r="HW319" s="6">
        <v>0</v>
      </c>
      <c r="HX319" s="6">
        <v>0</v>
      </c>
      <c r="HY319" s="6">
        <v>0</v>
      </c>
      <c r="HZ319" s="6">
        <v>0</v>
      </c>
      <c r="IA319" s="6">
        <v>0</v>
      </c>
      <c r="IB319" s="7">
        <v>0</v>
      </c>
    </row>
    <row r="320" spans="3:236" ht="14">
      <c r="C320" s="5" t="s">
        <v>326</v>
      </c>
      <c r="D320" s="6">
        <v>39464</v>
      </c>
      <c r="E320" s="6">
        <v>39962</v>
      </c>
      <c r="F320" s="6">
        <v>34842</v>
      </c>
      <c r="G320" s="6">
        <v>34568</v>
      </c>
      <c r="H320" s="6">
        <v>35670</v>
      </c>
      <c r="I320" s="6">
        <v>33827</v>
      </c>
      <c r="J320" s="6">
        <v>34216</v>
      </c>
      <c r="K320" s="6">
        <v>34810</v>
      </c>
      <c r="L320" s="19">
        <v>32996</v>
      </c>
      <c r="M320" s="17"/>
      <c r="N320" s="18"/>
      <c r="O320" s="6">
        <v>33060</v>
      </c>
      <c r="P320" s="6">
        <v>31248</v>
      </c>
      <c r="Q320" s="6">
        <v>37848</v>
      </c>
      <c r="R320" s="6">
        <v>32941</v>
      </c>
      <c r="S320" s="6">
        <v>29786</v>
      </c>
      <c r="T320" s="6">
        <v>29228</v>
      </c>
      <c r="U320" s="6">
        <v>24836</v>
      </c>
      <c r="V320" s="6">
        <v>30537</v>
      </c>
      <c r="W320" s="6">
        <v>29672</v>
      </c>
      <c r="X320" s="6">
        <v>32414</v>
      </c>
      <c r="Y320" s="6">
        <v>35148</v>
      </c>
      <c r="Z320" s="7">
        <v>33353.65</v>
      </c>
      <c r="AA320" s="6">
        <v>0</v>
      </c>
      <c r="AB320" s="6">
        <v>0</v>
      </c>
      <c r="AC320" s="6">
        <v>0</v>
      </c>
      <c r="AD320" s="6">
        <v>0</v>
      </c>
      <c r="AE320" s="6">
        <v>0</v>
      </c>
      <c r="AF320" s="6">
        <v>0</v>
      </c>
      <c r="AG320" s="6">
        <v>0</v>
      </c>
      <c r="AH320" s="6">
        <v>0</v>
      </c>
      <c r="AI320" s="6">
        <v>0</v>
      </c>
      <c r="AJ320" s="6">
        <v>0</v>
      </c>
      <c r="AK320" s="6">
        <v>0</v>
      </c>
      <c r="AL320" s="6">
        <v>0</v>
      </c>
      <c r="AM320" s="6">
        <v>0</v>
      </c>
      <c r="AN320" s="6">
        <v>0</v>
      </c>
      <c r="AO320" s="6">
        <v>0</v>
      </c>
      <c r="AP320" s="6">
        <v>0</v>
      </c>
      <c r="AQ320" s="6">
        <v>0</v>
      </c>
      <c r="AR320" s="6">
        <v>0</v>
      </c>
      <c r="AS320" s="6">
        <v>0</v>
      </c>
      <c r="AT320" s="6">
        <v>0</v>
      </c>
      <c r="AU320" s="7">
        <v>0</v>
      </c>
      <c r="AV320" s="6">
        <v>82464</v>
      </c>
      <c r="AW320" s="6">
        <v>82837</v>
      </c>
      <c r="AX320" s="6">
        <v>72332</v>
      </c>
      <c r="AY320" s="6">
        <v>72049</v>
      </c>
      <c r="AZ320" s="6">
        <v>74043</v>
      </c>
      <c r="BA320" s="6">
        <v>70866</v>
      </c>
      <c r="BB320" s="6">
        <v>71383</v>
      </c>
      <c r="BC320" s="6">
        <v>72682</v>
      </c>
      <c r="BD320" s="6">
        <v>69464</v>
      </c>
      <c r="BE320" s="6">
        <v>69317</v>
      </c>
      <c r="BF320" s="6">
        <v>65408</v>
      </c>
      <c r="BG320" s="6">
        <v>78152</v>
      </c>
      <c r="BH320" s="6">
        <v>68314</v>
      </c>
      <c r="BI320" s="6">
        <v>61434</v>
      </c>
      <c r="BJ320" s="6">
        <v>60204</v>
      </c>
      <c r="BK320" s="6">
        <v>46982</v>
      </c>
      <c r="BL320" s="6">
        <v>59355</v>
      </c>
      <c r="BM320" s="6">
        <v>59925</v>
      </c>
      <c r="BN320" s="6">
        <v>64661</v>
      </c>
      <c r="BO320" s="6">
        <v>68178</v>
      </c>
      <c r="BP320" s="7">
        <v>68502.5</v>
      </c>
      <c r="BQ320" s="6">
        <v>0</v>
      </c>
      <c r="BR320" s="6">
        <v>0</v>
      </c>
      <c r="BS320" s="6">
        <v>0</v>
      </c>
      <c r="BT320" s="6">
        <v>0</v>
      </c>
      <c r="BU320" s="6">
        <v>0</v>
      </c>
      <c r="BV320" s="6">
        <v>0</v>
      </c>
      <c r="BW320" s="6">
        <v>0</v>
      </c>
      <c r="BX320" s="6">
        <v>0</v>
      </c>
      <c r="BY320" s="6">
        <v>0</v>
      </c>
      <c r="BZ320" s="6">
        <v>0</v>
      </c>
      <c r="CA320" s="6">
        <v>0</v>
      </c>
      <c r="CB320" s="6">
        <v>0</v>
      </c>
      <c r="CC320" s="6">
        <v>0</v>
      </c>
      <c r="CD320" s="6">
        <v>0</v>
      </c>
      <c r="CE320" s="6">
        <v>0</v>
      </c>
      <c r="CF320" s="6">
        <v>0</v>
      </c>
      <c r="CG320" s="6">
        <v>0</v>
      </c>
      <c r="CH320" s="6">
        <v>0</v>
      </c>
      <c r="CI320" s="6">
        <v>0</v>
      </c>
      <c r="CJ320" s="6">
        <v>0</v>
      </c>
      <c r="CK320" s="7">
        <v>0</v>
      </c>
      <c r="CL320" s="6">
        <v>0</v>
      </c>
      <c r="CM320" s="6">
        <v>0</v>
      </c>
      <c r="CN320" s="6">
        <v>0</v>
      </c>
      <c r="CO320" s="6">
        <v>0</v>
      </c>
      <c r="CP320" s="6">
        <v>0</v>
      </c>
      <c r="CQ320" s="6">
        <v>0</v>
      </c>
      <c r="CR320" s="6">
        <v>0</v>
      </c>
      <c r="CS320" s="6">
        <v>0</v>
      </c>
      <c r="CT320" s="6">
        <v>0</v>
      </c>
      <c r="CU320" s="6">
        <v>0</v>
      </c>
      <c r="CV320" s="6">
        <v>0</v>
      </c>
      <c r="CW320" s="6">
        <v>0</v>
      </c>
      <c r="CX320" s="6">
        <v>0</v>
      </c>
      <c r="CY320" s="6">
        <v>0</v>
      </c>
      <c r="CZ320" s="6">
        <v>0</v>
      </c>
      <c r="DA320" s="6">
        <v>0</v>
      </c>
      <c r="DB320" s="6">
        <v>0</v>
      </c>
      <c r="DC320" s="6">
        <v>0</v>
      </c>
      <c r="DD320" s="6">
        <v>0</v>
      </c>
      <c r="DE320" s="6">
        <v>0</v>
      </c>
      <c r="DF320" s="7">
        <v>0</v>
      </c>
      <c r="DG320" s="6">
        <v>0</v>
      </c>
      <c r="DH320" s="6">
        <v>0</v>
      </c>
      <c r="DI320" s="6">
        <v>0</v>
      </c>
      <c r="DJ320" s="6">
        <v>0</v>
      </c>
      <c r="DK320" s="6">
        <v>0</v>
      </c>
      <c r="DL320" s="6">
        <v>0</v>
      </c>
      <c r="DM320" s="6">
        <v>0</v>
      </c>
      <c r="DN320" s="6">
        <v>0</v>
      </c>
      <c r="DO320" s="6">
        <v>0</v>
      </c>
      <c r="DP320" s="6">
        <v>0</v>
      </c>
      <c r="DQ320" s="6">
        <v>0</v>
      </c>
      <c r="DR320" s="6">
        <v>0</v>
      </c>
      <c r="DS320" s="6">
        <v>0</v>
      </c>
      <c r="DT320" s="6">
        <v>0</v>
      </c>
      <c r="DU320" s="6">
        <v>0</v>
      </c>
      <c r="DV320" s="6">
        <v>0</v>
      </c>
      <c r="DW320" s="6">
        <v>0</v>
      </c>
      <c r="DX320" s="6">
        <v>0</v>
      </c>
      <c r="DY320" s="6">
        <v>0</v>
      </c>
      <c r="DZ320" s="6">
        <v>0</v>
      </c>
      <c r="EA320" s="7">
        <v>0</v>
      </c>
      <c r="EB320" s="6">
        <v>0</v>
      </c>
      <c r="EC320" s="6">
        <v>0</v>
      </c>
      <c r="ED320" s="6">
        <v>0</v>
      </c>
      <c r="EE320" s="6">
        <v>0</v>
      </c>
      <c r="EF320" s="6">
        <v>0</v>
      </c>
      <c r="EG320" s="6">
        <v>0</v>
      </c>
      <c r="EH320" s="6">
        <v>0</v>
      </c>
      <c r="EI320" s="6">
        <v>0</v>
      </c>
      <c r="EJ320" s="6">
        <v>0</v>
      </c>
      <c r="EK320" s="6">
        <v>0</v>
      </c>
      <c r="EL320" s="6">
        <v>0</v>
      </c>
      <c r="EM320" s="6">
        <v>0</v>
      </c>
      <c r="EN320" s="6">
        <v>0</v>
      </c>
      <c r="EO320" s="6">
        <v>0</v>
      </c>
      <c r="EP320" s="6">
        <v>0</v>
      </c>
      <c r="EQ320" s="6">
        <v>0</v>
      </c>
      <c r="ER320" s="6">
        <v>0</v>
      </c>
      <c r="ES320" s="6">
        <v>0</v>
      </c>
      <c r="ET320" s="6">
        <v>0</v>
      </c>
      <c r="EU320" s="6">
        <v>0</v>
      </c>
      <c r="EV320" s="7">
        <v>0</v>
      </c>
      <c r="EW320" s="6">
        <v>0</v>
      </c>
      <c r="EX320" s="6">
        <v>0</v>
      </c>
      <c r="EY320" s="6">
        <v>0</v>
      </c>
      <c r="EZ320" s="6">
        <v>0</v>
      </c>
      <c r="FA320" s="6">
        <v>0</v>
      </c>
      <c r="FB320" s="6">
        <v>0</v>
      </c>
      <c r="FC320" s="6">
        <v>0</v>
      </c>
      <c r="FD320" s="6">
        <v>0</v>
      </c>
      <c r="FE320" s="6">
        <v>0</v>
      </c>
      <c r="FF320" s="6">
        <v>0</v>
      </c>
      <c r="FG320" s="6">
        <v>0</v>
      </c>
      <c r="FH320" s="6">
        <v>0</v>
      </c>
      <c r="FI320" s="6">
        <v>0</v>
      </c>
      <c r="FJ320" s="6">
        <v>0</v>
      </c>
      <c r="FK320" s="6">
        <v>0</v>
      </c>
      <c r="FL320" s="6">
        <v>0</v>
      </c>
      <c r="FM320" s="6">
        <v>0</v>
      </c>
      <c r="FN320" s="6">
        <v>0</v>
      </c>
      <c r="FO320" s="6">
        <v>0</v>
      </c>
      <c r="FP320" s="6">
        <v>0</v>
      </c>
      <c r="FQ320" s="7">
        <v>0</v>
      </c>
      <c r="FR320" s="6">
        <v>0</v>
      </c>
      <c r="FS320" s="6">
        <v>0</v>
      </c>
      <c r="FT320" s="6">
        <v>0</v>
      </c>
      <c r="FU320" s="6">
        <v>0</v>
      </c>
      <c r="FV320" s="6">
        <v>0</v>
      </c>
      <c r="FW320" s="6">
        <v>0</v>
      </c>
      <c r="FX320" s="6">
        <v>0</v>
      </c>
      <c r="FY320" s="6">
        <v>0</v>
      </c>
      <c r="FZ320" s="6">
        <v>0</v>
      </c>
      <c r="GA320" s="6">
        <v>0</v>
      </c>
      <c r="GB320" s="6">
        <v>0</v>
      </c>
      <c r="GC320" s="6">
        <v>0</v>
      </c>
      <c r="GD320" s="6">
        <v>0</v>
      </c>
      <c r="GE320" s="6">
        <v>0</v>
      </c>
      <c r="GF320" s="6">
        <v>0</v>
      </c>
      <c r="GG320" s="6">
        <v>0</v>
      </c>
      <c r="GH320" s="6">
        <v>0</v>
      </c>
      <c r="GI320" s="6">
        <v>0</v>
      </c>
      <c r="GJ320" s="6">
        <v>0</v>
      </c>
      <c r="GK320" s="6">
        <v>0</v>
      </c>
      <c r="GL320" s="7">
        <v>0</v>
      </c>
      <c r="GM320" s="6">
        <v>0</v>
      </c>
      <c r="GN320" s="6">
        <v>0</v>
      </c>
      <c r="GO320" s="6">
        <v>0</v>
      </c>
      <c r="GP320" s="6">
        <v>0</v>
      </c>
      <c r="GQ320" s="6">
        <v>0</v>
      </c>
      <c r="GR320" s="6">
        <v>0</v>
      </c>
      <c r="GS320" s="6">
        <v>0</v>
      </c>
      <c r="GT320" s="6">
        <v>0</v>
      </c>
      <c r="GU320" s="6">
        <v>0</v>
      </c>
      <c r="GV320" s="6">
        <v>0</v>
      </c>
      <c r="GW320" s="6">
        <v>0</v>
      </c>
      <c r="GX320" s="6">
        <v>0</v>
      </c>
      <c r="GY320" s="6">
        <v>0</v>
      </c>
      <c r="GZ320" s="6">
        <v>0</v>
      </c>
      <c r="HA320" s="6">
        <v>0</v>
      </c>
      <c r="HB320" s="6">
        <v>0</v>
      </c>
      <c r="HC320" s="6">
        <v>0</v>
      </c>
      <c r="HD320" s="6">
        <v>0</v>
      </c>
      <c r="HE320" s="6">
        <v>0</v>
      </c>
      <c r="HF320" s="6">
        <v>0</v>
      </c>
      <c r="HG320" s="7">
        <v>0</v>
      </c>
      <c r="HH320" s="6">
        <v>15</v>
      </c>
      <c r="HI320" s="6">
        <v>19</v>
      </c>
      <c r="HJ320" s="6">
        <v>14</v>
      </c>
      <c r="HK320" s="6">
        <v>11</v>
      </c>
      <c r="HL320" s="6">
        <v>0</v>
      </c>
      <c r="HM320" s="6">
        <v>0</v>
      </c>
      <c r="HN320" s="6">
        <v>0</v>
      </c>
      <c r="HO320" s="6">
        <v>0</v>
      </c>
      <c r="HP320" s="6">
        <v>0</v>
      </c>
      <c r="HQ320" s="6">
        <v>0</v>
      </c>
      <c r="HR320" s="6">
        <v>0</v>
      </c>
      <c r="HS320" s="6">
        <v>0</v>
      </c>
      <c r="HT320" s="6">
        <v>0</v>
      </c>
      <c r="HU320" s="6">
        <v>0</v>
      </c>
      <c r="HV320" s="6">
        <v>0</v>
      </c>
      <c r="HW320" s="6">
        <v>0</v>
      </c>
      <c r="HX320" s="6">
        <v>0</v>
      </c>
      <c r="HY320" s="6">
        <v>0</v>
      </c>
      <c r="HZ320" s="6">
        <v>0</v>
      </c>
      <c r="IA320" s="6">
        <v>0</v>
      </c>
      <c r="IB320" s="7">
        <v>2.95</v>
      </c>
    </row>
    <row r="321" spans="3:236" ht="14">
      <c r="C321" s="5" t="s">
        <v>327</v>
      </c>
      <c r="D321" s="8"/>
      <c r="E321" s="8"/>
      <c r="F321" s="8"/>
      <c r="G321" s="8"/>
      <c r="H321" s="8"/>
      <c r="I321" s="8"/>
      <c r="J321" s="8"/>
      <c r="K321" s="8"/>
      <c r="L321" s="19">
        <v>2526</v>
      </c>
      <c r="M321" s="17"/>
      <c r="N321" s="18"/>
      <c r="O321" s="6">
        <v>1455</v>
      </c>
      <c r="P321" s="6">
        <v>2184</v>
      </c>
      <c r="Q321" s="6">
        <v>2540</v>
      </c>
      <c r="R321" s="6">
        <v>204</v>
      </c>
      <c r="S321" s="6">
        <v>2419</v>
      </c>
      <c r="T321" s="6">
        <v>5217</v>
      </c>
      <c r="U321" s="6">
        <v>4791</v>
      </c>
      <c r="V321" s="6">
        <v>5192</v>
      </c>
      <c r="W321" s="6">
        <v>8108</v>
      </c>
      <c r="X321" s="6">
        <v>16449</v>
      </c>
      <c r="Y321" s="6">
        <v>10567</v>
      </c>
      <c r="Z321" s="7">
        <v>5137.6666666666697</v>
      </c>
      <c r="AA321" s="8"/>
      <c r="AB321" s="8"/>
      <c r="AC321" s="8"/>
      <c r="AD321" s="8"/>
      <c r="AE321" s="8"/>
      <c r="AF321" s="8"/>
      <c r="AG321" s="8"/>
      <c r="AH321" s="8"/>
      <c r="AI321" s="6">
        <v>0</v>
      </c>
      <c r="AJ321" s="6">
        <v>0</v>
      </c>
      <c r="AK321" s="6">
        <v>0</v>
      </c>
      <c r="AL321" s="6">
        <v>0</v>
      </c>
      <c r="AM321" s="6">
        <v>0</v>
      </c>
      <c r="AN321" s="6">
        <v>0</v>
      </c>
      <c r="AO321" s="6">
        <v>0</v>
      </c>
      <c r="AP321" s="6">
        <v>0</v>
      </c>
      <c r="AQ321" s="6">
        <v>0</v>
      </c>
      <c r="AR321" s="6">
        <v>0</v>
      </c>
      <c r="AS321" s="6">
        <v>0</v>
      </c>
      <c r="AT321" s="6">
        <v>0</v>
      </c>
      <c r="AU321" s="7">
        <v>0</v>
      </c>
      <c r="AV321" s="8"/>
      <c r="AW321" s="8"/>
      <c r="AX321" s="8"/>
      <c r="AY321" s="8"/>
      <c r="AZ321" s="8"/>
      <c r="BA321" s="8"/>
      <c r="BB321" s="8"/>
      <c r="BC321" s="8"/>
      <c r="BD321" s="6">
        <v>2526</v>
      </c>
      <c r="BE321" s="6">
        <v>1455</v>
      </c>
      <c r="BF321" s="6">
        <v>2184</v>
      </c>
      <c r="BG321" s="6">
        <v>2540</v>
      </c>
      <c r="BH321" s="6">
        <v>204</v>
      </c>
      <c r="BI321" s="6">
        <v>5551</v>
      </c>
      <c r="BJ321" s="6">
        <v>13923</v>
      </c>
      <c r="BK321" s="6">
        <v>12883</v>
      </c>
      <c r="BL321" s="6">
        <v>10180</v>
      </c>
      <c r="BM321" s="6">
        <v>17026</v>
      </c>
      <c r="BN321" s="6">
        <v>23595</v>
      </c>
      <c r="BO321" s="6">
        <v>15633</v>
      </c>
      <c r="BP321" s="7">
        <v>8975</v>
      </c>
      <c r="BQ321" s="8"/>
      <c r="BR321" s="8"/>
      <c r="BS321" s="8"/>
      <c r="BT321" s="8"/>
      <c r="BU321" s="8"/>
      <c r="BV321" s="8"/>
      <c r="BW321" s="8"/>
      <c r="BX321" s="8"/>
      <c r="BY321" s="6">
        <v>0</v>
      </c>
      <c r="BZ321" s="6">
        <v>0</v>
      </c>
      <c r="CA321" s="6">
        <v>0</v>
      </c>
      <c r="CB321" s="6">
        <v>0</v>
      </c>
      <c r="CC321" s="6">
        <v>0</v>
      </c>
      <c r="CD321" s="6">
        <v>0</v>
      </c>
      <c r="CE321" s="6">
        <v>0</v>
      </c>
      <c r="CF321" s="6">
        <v>0</v>
      </c>
      <c r="CG321" s="6">
        <v>0</v>
      </c>
      <c r="CH321" s="6">
        <v>0</v>
      </c>
      <c r="CI321" s="6">
        <v>0</v>
      </c>
      <c r="CJ321" s="6">
        <v>0</v>
      </c>
      <c r="CK321" s="7">
        <v>0</v>
      </c>
      <c r="CL321" s="8"/>
      <c r="CM321" s="8"/>
      <c r="CN321" s="8"/>
      <c r="CO321" s="8"/>
      <c r="CP321" s="8"/>
      <c r="CQ321" s="8"/>
      <c r="CR321" s="8"/>
      <c r="CS321" s="8"/>
      <c r="CT321" s="6">
        <v>0</v>
      </c>
      <c r="CU321" s="6">
        <v>0</v>
      </c>
      <c r="CV321" s="6">
        <v>0</v>
      </c>
      <c r="CW321" s="6">
        <v>0</v>
      </c>
      <c r="CX321" s="6">
        <v>0</v>
      </c>
      <c r="CY321" s="6">
        <v>0</v>
      </c>
      <c r="CZ321" s="6">
        <v>0</v>
      </c>
      <c r="DA321" s="6">
        <v>0</v>
      </c>
      <c r="DB321" s="6">
        <v>0</v>
      </c>
      <c r="DC321" s="6">
        <v>0</v>
      </c>
      <c r="DD321" s="6">
        <v>0</v>
      </c>
      <c r="DE321" s="6">
        <v>0</v>
      </c>
      <c r="DF321" s="7">
        <v>0</v>
      </c>
      <c r="DG321" s="8"/>
      <c r="DH321" s="8"/>
      <c r="DI321" s="8"/>
      <c r="DJ321" s="8"/>
      <c r="DK321" s="8"/>
      <c r="DL321" s="8"/>
      <c r="DM321" s="8"/>
      <c r="DN321" s="8"/>
      <c r="DO321" s="6">
        <v>0</v>
      </c>
      <c r="DP321" s="6">
        <v>0</v>
      </c>
      <c r="DQ321" s="6">
        <v>0</v>
      </c>
      <c r="DR321" s="6">
        <v>0</v>
      </c>
      <c r="DS321" s="6">
        <v>0</v>
      </c>
      <c r="DT321" s="6">
        <v>0</v>
      </c>
      <c r="DU321" s="6">
        <v>0</v>
      </c>
      <c r="DV321" s="6">
        <v>0</v>
      </c>
      <c r="DW321" s="6">
        <v>0</v>
      </c>
      <c r="DX321" s="6">
        <v>0</v>
      </c>
      <c r="DY321" s="6">
        <v>0</v>
      </c>
      <c r="DZ321" s="6">
        <v>0</v>
      </c>
      <c r="EA321" s="7">
        <v>0</v>
      </c>
      <c r="EB321" s="8"/>
      <c r="EC321" s="8"/>
      <c r="ED321" s="8"/>
      <c r="EE321" s="8"/>
      <c r="EF321" s="8"/>
      <c r="EG321" s="8"/>
      <c r="EH321" s="8"/>
      <c r="EI321" s="8"/>
      <c r="EJ321" s="6">
        <v>0</v>
      </c>
      <c r="EK321" s="6">
        <v>0</v>
      </c>
      <c r="EL321" s="6">
        <v>0</v>
      </c>
      <c r="EM321" s="6">
        <v>0</v>
      </c>
      <c r="EN321" s="6">
        <v>0</v>
      </c>
      <c r="EO321" s="6">
        <v>0</v>
      </c>
      <c r="EP321" s="6">
        <v>0</v>
      </c>
      <c r="EQ321" s="6">
        <v>0</v>
      </c>
      <c r="ER321" s="6">
        <v>0</v>
      </c>
      <c r="ES321" s="6">
        <v>0</v>
      </c>
      <c r="ET321" s="6">
        <v>0</v>
      </c>
      <c r="EU321" s="6">
        <v>0</v>
      </c>
      <c r="EV321" s="7">
        <v>0</v>
      </c>
      <c r="EW321" s="8"/>
      <c r="EX321" s="8"/>
      <c r="EY321" s="8"/>
      <c r="EZ321" s="8"/>
      <c r="FA321" s="8"/>
      <c r="FB321" s="8"/>
      <c r="FC321" s="8"/>
      <c r="FD321" s="8"/>
      <c r="FE321" s="6">
        <v>0</v>
      </c>
      <c r="FF321" s="6">
        <v>0</v>
      </c>
      <c r="FG321" s="6">
        <v>0</v>
      </c>
      <c r="FH321" s="6">
        <v>0</v>
      </c>
      <c r="FI321" s="6">
        <v>0</v>
      </c>
      <c r="FJ321" s="6">
        <v>0</v>
      </c>
      <c r="FK321" s="6">
        <v>0</v>
      </c>
      <c r="FL321" s="6">
        <v>0</v>
      </c>
      <c r="FM321" s="6">
        <v>0</v>
      </c>
      <c r="FN321" s="6">
        <v>0</v>
      </c>
      <c r="FO321" s="6">
        <v>0</v>
      </c>
      <c r="FP321" s="6">
        <v>0</v>
      </c>
      <c r="FQ321" s="7">
        <v>0</v>
      </c>
      <c r="FR321" s="8"/>
      <c r="FS321" s="8"/>
      <c r="FT321" s="8"/>
      <c r="FU321" s="8"/>
      <c r="FV321" s="8"/>
      <c r="FW321" s="8"/>
      <c r="FX321" s="8"/>
      <c r="FY321" s="8"/>
      <c r="FZ321" s="6">
        <v>0</v>
      </c>
      <c r="GA321" s="6">
        <v>0</v>
      </c>
      <c r="GB321" s="6">
        <v>0</v>
      </c>
      <c r="GC321" s="6">
        <v>0</v>
      </c>
      <c r="GD321" s="6">
        <v>0</v>
      </c>
      <c r="GE321" s="6">
        <v>0</v>
      </c>
      <c r="GF321" s="6">
        <v>0</v>
      </c>
      <c r="GG321" s="6">
        <v>0</v>
      </c>
      <c r="GH321" s="6">
        <v>0</v>
      </c>
      <c r="GI321" s="6">
        <v>0</v>
      </c>
      <c r="GJ321" s="6">
        <v>0</v>
      </c>
      <c r="GK321" s="6">
        <v>0</v>
      </c>
      <c r="GL321" s="7">
        <v>0</v>
      </c>
      <c r="GM321" s="8"/>
      <c r="GN321" s="8"/>
      <c r="GO321" s="8"/>
      <c r="GP321" s="8"/>
      <c r="GQ321" s="8"/>
      <c r="GR321" s="8"/>
      <c r="GS321" s="8"/>
      <c r="GT321" s="8"/>
      <c r="GU321" s="6">
        <v>0</v>
      </c>
      <c r="GV321" s="6">
        <v>0</v>
      </c>
      <c r="GW321" s="6">
        <v>0</v>
      </c>
      <c r="GX321" s="6">
        <v>0</v>
      </c>
      <c r="GY321" s="6">
        <v>0</v>
      </c>
      <c r="GZ321" s="6">
        <v>0</v>
      </c>
      <c r="HA321" s="6">
        <v>0</v>
      </c>
      <c r="HB321" s="6">
        <v>0</v>
      </c>
      <c r="HC321" s="6">
        <v>0</v>
      </c>
      <c r="HD321" s="6">
        <v>0</v>
      </c>
      <c r="HE321" s="6">
        <v>0</v>
      </c>
      <c r="HF321" s="6">
        <v>0</v>
      </c>
      <c r="HG321" s="7">
        <v>0</v>
      </c>
      <c r="HH321" s="8"/>
      <c r="HI321" s="8"/>
      <c r="HJ321" s="8"/>
      <c r="HK321" s="8"/>
      <c r="HL321" s="8"/>
      <c r="HM321" s="8"/>
      <c r="HN321" s="8"/>
      <c r="HO321" s="8"/>
      <c r="HP321" s="6">
        <v>0</v>
      </c>
      <c r="HQ321" s="6">
        <v>0</v>
      </c>
      <c r="HR321" s="6">
        <v>0</v>
      </c>
      <c r="HS321" s="6">
        <v>0</v>
      </c>
      <c r="HT321" s="6">
        <v>0</v>
      </c>
      <c r="HU321" s="6">
        <v>0</v>
      </c>
      <c r="HV321" s="6">
        <v>0</v>
      </c>
      <c r="HW321" s="6">
        <v>0</v>
      </c>
      <c r="HX321" s="6">
        <v>0</v>
      </c>
      <c r="HY321" s="6">
        <v>0</v>
      </c>
      <c r="HZ321" s="6">
        <v>0</v>
      </c>
      <c r="IA321" s="6">
        <v>0</v>
      </c>
      <c r="IB321" s="7">
        <v>0</v>
      </c>
    </row>
    <row r="322" spans="3:236" ht="14">
      <c r="C322" s="5" t="s">
        <v>328</v>
      </c>
      <c r="D322" s="6">
        <v>1118905</v>
      </c>
      <c r="E322" s="6">
        <v>1224178</v>
      </c>
      <c r="F322" s="6">
        <v>1393894</v>
      </c>
      <c r="G322" s="6">
        <v>1370082</v>
      </c>
      <c r="H322" s="6">
        <v>1481462</v>
      </c>
      <c r="I322" s="6">
        <v>1330326</v>
      </c>
      <c r="J322" s="6">
        <v>1102445</v>
      </c>
      <c r="K322" s="6">
        <v>1139133</v>
      </c>
      <c r="L322" s="19">
        <v>1173771</v>
      </c>
      <c r="M322" s="17"/>
      <c r="N322" s="18"/>
      <c r="O322" s="6">
        <v>1208498</v>
      </c>
      <c r="P322" s="6">
        <v>1303212</v>
      </c>
      <c r="Q322" s="6">
        <v>1567667</v>
      </c>
      <c r="R322" s="6">
        <v>1304690</v>
      </c>
      <c r="S322" s="6">
        <v>568021</v>
      </c>
      <c r="T322" s="6">
        <v>614810</v>
      </c>
      <c r="U322" s="6">
        <v>521705</v>
      </c>
      <c r="V322" s="6">
        <v>1395337</v>
      </c>
      <c r="W322" s="6">
        <v>1322154</v>
      </c>
      <c r="X322" s="6">
        <v>1358911</v>
      </c>
      <c r="Y322" s="6">
        <v>1381383</v>
      </c>
      <c r="Z322" s="7">
        <v>1194029.2</v>
      </c>
      <c r="AA322" s="6">
        <v>0</v>
      </c>
      <c r="AB322" s="6">
        <v>0</v>
      </c>
      <c r="AC322" s="6">
        <v>0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  <c r="AI322" s="6">
        <v>0</v>
      </c>
      <c r="AJ322" s="6">
        <v>0</v>
      </c>
      <c r="AK322" s="6">
        <v>0</v>
      </c>
      <c r="AL322" s="6">
        <v>0</v>
      </c>
      <c r="AM322" s="6">
        <v>0</v>
      </c>
      <c r="AN322" s="6">
        <v>0</v>
      </c>
      <c r="AO322" s="6">
        <v>0</v>
      </c>
      <c r="AP322" s="6">
        <v>0</v>
      </c>
      <c r="AQ322" s="6">
        <v>0</v>
      </c>
      <c r="AR322" s="6">
        <v>0</v>
      </c>
      <c r="AS322" s="6">
        <v>0</v>
      </c>
      <c r="AT322" s="6">
        <v>0</v>
      </c>
      <c r="AU322" s="7">
        <v>0</v>
      </c>
      <c r="AV322" s="6">
        <v>1684774</v>
      </c>
      <c r="AW322" s="6">
        <v>1903462</v>
      </c>
      <c r="AX322" s="6">
        <v>2223927</v>
      </c>
      <c r="AY322" s="6">
        <v>2171675</v>
      </c>
      <c r="AZ322" s="6">
        <v>2240144</v>
      </c>
      <c r="BA322" s="6">
        <v>2218116</v>
      </c>
      <c r="BB322" s="6">
        <v>1609288</v>
      </c>
      <c r="BC322" s="6">
        <v>1689706</v>
      </c>
      <c r="BD322" s="6">
        <v>1801078</v>
      </c>
      <c r="BE322" s="6">
        <v>1857342</v>
      </c>
      <c r="BF322" s="6">
        <v>2078836</v>
      </c>
      <c r="BG322" s="6">
        <v>2566235</v>
      </c>
      <c r="BH322" s="6">
        <v>2102782</v>
      </c>
      <c r="BI322" s="6">
        <v>691673</v>
      </c>
      <c r="BJ322" s="6">
        <v>561374</v>
      </c>
      <c r="BK322" s="6">
        <v>454215</v>
      </c>
      <c r="BL322" s="6">
        <v>2001945</v>
      </c>
      <c r="BM322" s="6">
        <v>1807083</v>
      </c>
      <c r="BN322" s="6">
        <v>1889066</v>
      </c>
      <c r="BO322" s="6">
        <v>1919273</v>
      </c>
      <c r="BP322" s="7">
        <v>1773599.7</v>
      </c>
      <c r="BQ322" s="6">
        <v>0</v>
      </c>
      <c r="BR322" s="6">
        <v>0</v>
      </c>
      <c r="BS322" s="6">
        <v>0</v>
      </c>
      <c r="BT322" s="6">
        <v>0</v>
      </c>
      <c r="BU322" s="6">
        <v>0</v>
      </c>
      <c r="BV322" s="6">
        <v>0</v>
      </c>
      <c r="BW322" s="6">
        <v>0</v>
      </c>
      <c r="BX322" s="6">
        <v>0</v>
      </c>
      <c r="BY322" s="6">
        <v>0</v>
      </c>
      <c r="BZ322" s="6">
        <v>0</v>
      </c>
      <c r="CA322" s="6">
        <v>0</v>
      </c>
      <c r="CB322" s="6">
        <v>0</v>
      </c>
      <c r="CC322" s="6">
        <v>0</v>
      </c>
      <c r="CD322" s="6">
        <v>0</v>
      </c>
      <c r="CE322" s="6">
        <v>0</v>
      </c>
      <c r="CF322" s="6">
        <v>0</v>
      </c>
      <c r="CG322" s="6">
        <v>0</v>
      </c>
      <c r="CH322" s="6">
        <v>0</v>
      </c>
      <c r="CI322" s="6">
        <v>0</v>
      </c>
      <c r="CJ322" s="6">
        <v>0</v>
      </c>
      <c r="CK322" s="7">
        <v>0</v>
      </c>
      <c r="CL322" s="6">
        <v>0</v>
      </c>
      <c r="CM322" s="6">
        <v>0</v>
      </c>
      <c r="CN322" s="6">
        <v>0</v>
      </c>
      <c r="CO322" s="6">
        <v>0</v>
      </c>
      <c r="CP322" s="6">
        <v>0</v>
      </c>
      <c r="CQ322" s="6">
        <v>0</v>
      </c>
      <c r="CR322" s="6">
        <v>0</v>
      </c>
      <c r="CS322" s="6">
        <v>0</v>
      </c>
      <c r="CT322" s="6">
        <v>0</v>
      </c>
      <c r="CU322" s="6">
        <v>0</v>
      </c>
      <c r="CV322" s="6">
        <v>0</v>
      </c>
      <c r="CW322" s="6">
        <v>0</v>
      </c>
      <c r="CX322" s="6">
        <v>0</v>
      </c>
      <c r="CY322" s="6">
        <v>0</v>
      </c>
      <c r="CZ322" s="6">
        <v>0</v>
      </c>
      <c r="DA322" s="6">
        <v>0</v>
      </c>
      <c r="DB322" s="6">
        <v>0</v>
      </c>
      <c r="DC322" s="6">
        <v>0</v>
      </c>
      <c r="DD322" s="6">
        <v>0</v>
      </c>
      <c r="DE322" s="6">
        <v>0</v>
      </c>
      <c r="DF322" s="7">
        <v>0</v>
      </c>
      <c r="DG322" s="6">
        <v>0</v>
      </c>
      <c r="DH322" s="6">
        <v>0</v>
      </c>
      <c r="DI322" s="6">
        <v>0</v>
      </c>
      <c r="DJ322" s="6">
        <v>0</v>
      </c>
      <c r="DK322" s="6">
        <v>0</v>
      </c>
      <c r="DL322" s="6">
        <v>0</v>
      </c>
      <c r="DM322" s="6">
        <v>0</v>
      </c>
      <c r="DN322" s="6">
        <v>0</v>
      </c>
      <c r="DO322" s="6">
        <v>0</v>
      </c>
      <c r="DP322" s="6">
        <v>0</v>
      </c>
      <c r="DQ322" s="6">
        <v>0</v>
      </c>
      <c r="DR322" s="6">
        <v>0</v>
      </c>
      <c r="DS322" s="6">
        <v>0</v>
      </c>
      <c r="DT322" s="6">
        <v>0</v>
      </c>
      <c r="DU322" s="6">
        <v>0</v>
      </c>
      <c r="DV322" s="6">
        <v>0</v>
      </c>
      <c r="DW322" s="6">
        <v>0</v>
      </c>
      <c r="DX322" s="6">
        <v>0</v>
      </c>
      <c r="DY322" s="6">
        <v>0</v>
      </c>
      <c r="DZ322" s="6">
        <v>0</v>
      </c>
      <c r="EA322" s="7">
        <v>0</v>
      </c>
      <c r="EB322" s="6">
        <v>0</v>
      </c>
      <c r="EC322" s="6">
        <v>0</v>
      </c>
      <c r="ED322" s="6">
        <v>0</v>
      </c>
      <c r="EE322" s="6">
        <v>0</v>
      </c>
      <c r="EF322" s="6">
        <v>0</v>
      </c>
      <c r="EG322" s="6">
        <v>0</v>
      </c>
      <c r="EH322" s="6">
        <v>0</v>
      </c>
      <c r="EI322" s="6">
        <v>0</v>
      </c>
      <c r="EJ322" s="6">
        <v>0</v>
      </c>
      <c r="EK322" s="6">
        <v>0</v>
      </c>
      <c r="EL322" s="6">
        <v>0</v>
      </c>
      <c r="EM322" s="6">
        <v>0</v>
      </c>
      <c r="EN322" s="6">
        <v>0</v>
      </c>
      <c r="EO322" s="6">
        <v>0</v>
      </c>
      <c r="EP322" s="6">
        <v>0</v>
      </c>
      <c r="EQ322" s="6">
        <v>0</v>
      </c>
      <c r="ER322" s="6">
        <v>0</v>
      </c>
      <c r="ES322" s="6">
        <v>0</v>
      </c>
      <c r="ET322" s="6">
        <v>0</v>
      </c>
      <c r="EU322" s="6">
        <v>0</v>
      </c>
      <c r="EV322" s="7">
        <v>0</v>
      </c>
      <c r="EW322" s="6">
        <v>0</v>
      </c>
      <c r="EX322" s="6">
        <v>0</v>
      </c>
      <c r="EY322" s="6">
        <v>0</v>
      </c>
      <c r="EZ322" s="6">
        <v>0</v>
      </c>
      <c r="FA322" s="6">
        <v>0</v>
      </c>
      <c r="FB322" s="6">
        <v>0</v>
      </c>
      <c r="FC322" s="6">
        <v>0</v>
      </c>
      <c r="FD322" s="6">
        <v>0</v>
      </c>
      <c r="FE322" s="6">
        <v>0</v>
      </c>
      <c r="FF322" s="6">
        <v>0</v>
      </c>
      <c r="FG322" s="6">
        <v>0</v>
      </c>
      <c r="FH322" s="6">
        <v>0</v>
      </c>
      <c r="FI322" s="6">
        <v>0</v>
      </c>
      <c r="FJ322" s="6">
        <v>0</v>
      </c>
      <c r="FK322" s="6">
        <v>0</v>
      </c>
      <c r="FL322" s="6">
        <v>0</v>
      </c>
      <c r="FM322" s="6">
        <v>0</v>
      </c>
      <c r="FN322" s="6">
        <v>0</v>
      </c>
      <c r="FO322" s="6">
        <v>0</v>
      </c>
      <c r="FP322" s="6">
        <v>0</v>
      </c>
      <c r="FQ322" s="7">
        <v>0</v>
      </c>
      <c r="FR322" s="6">
        <v>0</v>
      </c>
      <c r="FS322" s="6">
        <v>0</v>
      </c>
      <c r="FT322" s="6">
        <v>0</v>
      </c>
      <c r="FU322" s="6">
        <v>0</v>
      </c>
      <c r="FV322" s="6">
        <v>0</v>
      </c>
      <c r="FW322" s="6">
        <v>0</v>
      </c>
      <c r="FX322" s="6">
        <v>0</v>
      </c>
      <c r="FY322" s="6">
        <v>0</v>
      </c>
      <c r="FZ322" s="6">
        <v>0</v>
      </c>
      <c r="GA322" s="6">
        <v>0</v>
      </c>
      <c r="GB322" s="6">
        <v>0</v>
      </c>
      <c r="GC322" s="6">
        <v>0</v>
      </c>
      <c r="GD322" s="6">
        <v>0</v>
      </c>
      <c r="GE322" s="6">
        <v>0</v>
      </c>
      <c r="GF322" s="6">
        <v>0</v>
      </c>
      <c r="GG322" s="6">
        <v>0</v>
      </c>
      <c r="GH322" s="6">
        <v>0</v>
      </c>
      <c r="GI322" s="6">
        <v>0</v>
      </c>
      <c r="GJ322" s="6">
        <v>0</v>
      </c>
      <c r="GK322" s="6">
        <v>0</v>
      </c>
      <c r="GL322" s="7">
        <v>0</v>
      </c>
      <c r="GM322" s="6">
        <v>0</v>
      </c>
      <c r="GN322" s="6">
        <v>0</v>
      </c>
      <c r="GO322" s="6">
        <v>0</v>
      </c>
      <c r="GP322" s="6">
        <v>0</v>
      </c>
      <c r="GQ322" s="6">
        <v>0</v>
      </c>
      <c r="GR322" s="6">
        <v>0</v>
      </c>
      <c r="GS322" s="6">
        <v>0</v>
      </c>
      <c r="GT322" s="6">
        <v>0</v>
      </c>
      <c r="GU322" s="6">
        <v>0</v>
      </c>
      <c r="GV322" s="6">
        <v>0</v>
      </c>
      <c r="GW322" s="6">
        <v>0</v>
      </c>
      <c r="GX322" s="6">
        <v>0</v>
      </c>
      <c r="GY322" s="6">
        <v>0</v>
      </c>
      <c r="GZ322" s="6">
        <v>0</v>
      </c>
      <c r="HA322" s="6">
        <v>0</v>
      </c>
      <c r="HB322" s="6">
        <v>0</v>
      </c>
      <c r="HC322" s="6">
        <v>0</v>
      </c>
      <c r="HD322" s="6">
        <v>0</v>
      </c>
      <c r="HE322" s="6">
        <v>0</v>
      </c>
      <c r="HF322" s="6">
        <v>0</v>
      </c>
      <c r="HG322" s="7">
        <v>0</v>
      </c>
      <c r="HH322" s="6">
        <v>0</v>
      </c>
      <c r="HI322" s="6">
        <v>0</v>
      </c>
      <c r="HJ322" s="6">
        <v>0</v>
      </c>
      <c r="HK322" s="6">
        <v>0</v>
      </c>
      <c r="HL322" s="6">
        <v>0</v>
      </c>
      <c r="HM322" s="6">
        <v>0</v>
      </c>
      <c r="HN322" s="6">
        <v>0</v>
      </c>
      <c r="HO322" s="6">
        <v>0</v>
      </c>
      <c r="HP322" s="6">
        <v>0</v>
      </c>
      <c r="HQ322" s="6">
        <v>0</v>
      </c>
      <c r="HR322" s="6">
        <v>0</v>
      </c>
      <c r="HS322" s="6">
        <v>0</v>
      </c>
      <c r="HT322" s="6">
        <v>0</v>
      </c>
      <c r="HU322" s="6">
        <v>0</v>
      </c>
      <c r="HV322" s="6">
        <v>0</v>
      </c>
      <c r="HW322" s="6">
        <v>0</v>
      </c>
      <c r="HX322" s="6">
        <v>0</v>
      </c>
      <c r="HY322" s="6">
        <v>0</v>
      </c>
      <c r="HZ322" s="6">
        <v>0</v>
      </c>
      <c r="IA322" s="6">
        <v>0</v>
      </c>
      <c r="IB322" s="7">
        <v>0</v>
      </c>
    </row>
    <row r="323" spans="3:236" ht="14">
      <c r="C323" s="5" t="s">
        <v>329</v>
      </c>
      <c r="D323" s="6">
        <v>3535081</v>
      </c>
      <c r="E323" s="6">
        <v>3535315</v>
      </c>
      <c r="F323" s="6">
        <v>3433066</v>
      </c>
      <c r="G323" s="6">
        <v>3256974</v>
      </c>
      <c r="H323" s="6">
        <v>3558544</v>
      </c>
      <c r="I323" s="6">
        <v>3984826</v>
      </c>
      <c r="J323" s="6">
        <v>4055479</v>
      </c>
      <c r="K323" s="6">
        <v>3976056</v>
      </c>
      <c r="L323" s="19">
        <v>3984645</v>
      </c>
      <c r="M323" s="17"/>
      <c r="N323" s="18"/>
      <c r="O323" s="6">
        <v>4042022</v>
      </c>
      <c r="P323" s="6">
        <v>4086211</v>
      </c>
      <c r="Q323" s="6">
        <v>4152497</v>
      </c>
      <c r="R323" s="6">
        <v>4130970</v>
      </c>
      <c r="S323" s="6">
        <v>4224897</v>
      </c>
      <c r="T323" s="6">
        <v>4129983</v>
      </c>
      <c r="U323" s="6">
        <v>4154455</v>
      </c>
      <c r="V323" s="6">
        <v>4256888</v>
      </c>
      <c r="W323" s="6">
        <v>4173014</v>
      </c>
      <c r="X323" s="6">
        <v>4334752</v>
      </c>
      <c r="Y323" s="6">
        <v>4493519</v>
      </c>
      <c r="Z323" s="7">
        <v>3974959.7</v>
      </c>
      <c r="AA323" s="6">
        <v>0</v>
      </c>
      <c r="AB323" s="6">
        <v>0</v>
      </c>
      <c r="AC323" s="6">
        <v>0</v>
      </c>
      <c r="AD323" s="6">
        <v>0</v>
      </c>
      <c r="AE323" s="6">
        <v>0</v>
      </c>
      <c r="AF323" s="6">
        <v>0</v>
      </c>
      <c r="AG323" s="6">
        <v>0</v>
      </c>
      <c r="AH323" s="6">
        <v>0</v>
      </c>
      <c r="AI323" s="6">
        <v>0</v>
      </c>
      <c r="AJ323" s="6">
        <v>0</v>
      </c>
      <c r="AK323" s="6">
        <v>0</v>
      </c>
      <c r="AL323" s="6">
        <v>0</v>
      </c>
      <c r="AM323" s="6">
        <v>0</v>
      </c>
      <c r="AN323" s="6">
        <v>0</v>
      </c>
      <c r="AO323" s="6">
        <v>0</v>
      </c>
      <c r="AP323" s="6">
        <v>0</v>
      </c>
      <c r="AQ323" s="6">
        <v>0</v>
      </c>
      <c r="AR323" s="6">
        <v>0</v>
      </c>
      <c r="AS323" s="6">
        <v>0</v>
      </c>
      <c r="AT323" s="6">
        <v>0</v>
      </c>
      <c r="AU323" s="7">
        <v>0</v>
      </c>
      <c r="AV323" s="6">
        <v>4036574</v>
      </c>
      <c r="AW323" s="6">
        <v>3955042</v>
      </c>
      <c r="AX323" s="6">
        <v>3800413</v>
      </c>
      <c r="AY323" s="6">
        <v>3514597</v>
      </c>
      <c r="AZ323" s="6">
        <v>4032533</v>
      </c>
      <c r="BA323" s="6">
        <v>4442724</v>
      </c>
      <c r="BB323" s="6">
        <v>4380125</v>
      </c>
      <c r="BC323" s="6">
        <v>4354549</v>
      </c>
      <c r="BD323" s="6">
        <v>4246470</v>
      </c>
      <c r="BE323" s="6">
        <v>4202709</v>
      </c>
      <c r="BF323" s="6">
        <v>4332891</v>
      </c>
      <c r="BG323" s="6">
        <v>4362804</v>
      </c>
      <c r="BH323" s="6">
        <v>4276335</v>
      </c>
      <c r="BI323" s="6">
        <v>4499659</v>
      </c>
      <c r="BJ323" s="6">
        <v>4322158</v>
      </c>
      <c r="BK323" s="6">
        <v>4373028</v>
      </c>
      <c r="BL323" s="6">
        <v>4185008</v>
      </c>
      <c r="BM323" s="6">
        <v>3890297</v>
      </c>
      <c r="BN323" s="6">
        <v>4033580</v>
      </c>
      <c r="BO323" s="6">
        <v>4217538</v>
      </c>
      <c r="BP323" s="7">
        <v>4172951.7</v>
      </c>
      <c r="BQ323" s="6">
        <v>0</v>
      </c>
      <c r="BR323" s="6">
        <v>0</v>
      </c>
      <c r="BS323" s="6">
        <v>0</v>
      </c>
      <c r="BT323" s="6">
        <v>0</v>
      </c>
      <c r="BU323" s="6">
        <v>0</v>
      </c>
      <c r="BV323" s="6">
        <v>0</v>
      </c>
      <c r="BW323" s="6">
        <v>0</v>
      </c>
      <c r="BX323" s="6">
        <v>0</v>
      </c>
      <c r="BY323" s="6">
        <v>0</v>
      </c>
      <c r="BZ323" s="6">
        <v>0</v>
      </c>
      <c r="CA323" s="6">
        <v>0</v>
      </c>
      <c r="CB323" s="6">
        <v>0</v>
      </c>
      <c r="CC323" s="6">
        <v>0</v>
      </c>
      <c r="CD323" s="6">
        <v>0</v>
      </c>
      <c r="CE323" s="6">
        <v>0</v>
      </c>
      <c r="CF323" s="6">
        <v>0</v>
      </c>
      <c r="CG323" s="6">
        <v>0</v>
      </c>
      <c r="CH323" s="6">
        <v>0</v>
      </c>
      <c r="CI323" s="6">
        <v>0</v>
      </c>
      <c r="CJ323" s="6">
        <v>0</v>
      </c>
      <c r="CK323" s="7">
        <v>0</v>
      </c>
      <c r="CL323" s="6">
        <v>0</v>
      </c>
      <c r="CM323" s="6">
        <v>0</v>
      </c>
      <c r="CN323" s="6">
        <v>0</v>
      </c>
      <c r="CO323" s="6">
        <v>0</v>
      </c>
      <c r="CP323" s="6">
        <v>0</v>
      </c>
      <c r="CQ323" s="6">
        <v>0</v>
      </c>
      <c r="CR323" s="6">
        <v>0</v>
      </c>
      <c r="CS323" s="6">
        <v>0</v>
      </c>
      <c r="CT323" s="6">
        <v>0</v>
      </c>
      <c r="CU323" s="6">
        <v>0</v>
      </c>
      <c r="CV323" s="6">
        <v>0</v>
      </c>
      <c r="CW323" s="6">
        <v>0</v>
      </c>
      <c r="CX323" s="6">
        <v>0</v>
      </c>
      <c r="CY323" s="6">
        <v>0</v>
      </c>
      <c r="CZ323" s="6">
        <v>0</v>
      </c>
      <c r="DA323" s="6">
        <v>0</v>
      </c>
      <c r="DB323" s="6">
        <v>0</v>
      </c>
      <c r="DC323" s="6">
        <v>0</v>
      </c>
      <c r="DD323" s="6">
        <v>0</v>
      </c>
      <c r="DE323" s="6">
        <v>0</v>
      </c>
      <c r="DF323" s="7">
        <v>0</v>
      </c>
      <c r="DG323" s="6">
        <v>0</v>
      </c>
      <c r="DH323" s="6">
        <v>0</v>
      </c>
      <c r="DI323" s="6">
        <v>0</v>
      </c>
      <c r="DJ323" s="6">
        <v>0</v>
      </c>
      <c r="DK323" s="6">
        <v>0</v>
      </c>
      <c r="DL323" s="6">
        <v>0</v>
      </c>
      <c r="DM323" s="6">
        <v>0</v>
      </c>
      <c r="DN323" s="6">
        <v>0</v>
      </c>
      <c r="DO323" s="6">
        <v>0</v>
      </c>
      <c r="DP323" s="6">
        <v>0</v>
      </c>
      <c r="DQ323" s="6">
        <v>0</v>
      </c>
      <c r="DR323" s="6">
        <v>0</v>
      </c>
      <c r="DS323" s="6">
        <v>0</v>
      </c>
      <c r="DT323" s="6">
        <v>0</v>
      </c>
      <c r="DU323" s="6">
        <v>0</v>
      </c>
      <c r="DV323" s="6">
        <v>0</v>
      </c>
      <c r="DW323" s="6">
        <v>0</v>
      </c>
      <c r="DX323" s="6">
        <v>0</v>
      </c>
      <c r="DY323" s="6">
        <v>0</v>
      </c>
      <c r="DZ323" s="6">
        <v>0</v>
      </c>
      <c r="EA323" s="7">
        <v>0</v>
      </c>
      <c r="EB323" s="6">
        <v>0</v>
      </c>
      <c r="EC323" s="6">
        <v>0</v>
      </c>
      <c r="ED323" s="6">
        <v>0</v>
      </c>
      <c r="EE323" s="6">
        <v>0</v>
      </c>
      <c r="EF323" s="6">
        <v>0</v>
      </c>
      <c r="EG323" s="6">
        <v>0</v>
      </c>
      <c r="EH323" s="6">
        <v>0</v>
      </c>
      <c r="EI323" s="6">
        <v>0</v>
      </c>
      <c r="EJ323" s="6">
        <v>0</v>
      </c>
      <c r="EK323" s="6">
        <v>0</v>
      </c>
      <c r="EL323" s="6">
        <v>0</v>
      </c>
      <c r="EM323" s="6">
        <v>0</v>
      </c>
      <c r="EN323" s="6">
        <v>0</v>
      </c>
      <c r="EO323" s="6">
        <v>0</v>
      </c>
      <c r="EP323" s="6">
        <v>0</v>
      </c>
      <c r="EQ323" s="6">
        <v>0</v>
      </c>
      <c r="ER323" s="6">
        <v>0</v>
      </c>
      <c r="ES323" s="6">
        <v>0</v>
      </c>
      <c r="ET323" s="6">
        <v>0</v>
      </c>
      <c r="EU323" s="6">
        <v>0</v>
      </c>
      <c r="EV323" s="7">
        <v>0</v>
      </c>
      <c r="EW323" s="6">
        <v>0</v>
      </c>
      <c r="EX323" s="6">
        <v>0</v>
      </c>
      <c r="EY323" s="6">
        <v>0</v>
      </c>
      <c r="EZ323" s="6">
        <v>0</v>
      </c>
      <c r="FA323" s="6">
        <v>0</v>
      </c>
      <c r="FB323" s="6">
        <v>0</v>
      </c>
      <c r="FC323" s="6">
        <v>0</v>
      </c>
      <c r="FD323" s="6">
        <v>0</v>
      </c>
      <c r="FE323" s="6">
        <v>0</v>
      </c>
      <c r="FF323" s="6">
        <v>0</v>
      </c>
      <c r="FG323" s="6">
        <v>0</v>
      </c>
      <c r="FH323" s="6">
        <v>0</v>
      </c>
      <c r="FI323" s="6">
        <v>0</v>
      </c>
      <c r="FJ323" s="6">
        <v>0</v>
      </c>
      <c r="FK323" s="6">
        <v>0</v>
      </c>
      <c r="FL323" s="6">
        <v>0</v>
      </c>
      <c r="FM323" s="6">
        <v>0</v>
      </c>
      <c r="FN323" s="6">
        <v>0</v>
      </c>
      <c r="FO323" s="6">
        <v>0</v>
      </c>
      <c r="FP323" s="6">
        <v>0</v>
      </c>
      <c r="FQ323" s="7">
        <v>0</v>
      </c>
      <c r="FR323" s="6">
        <v>0</v>
      </c>
      <c r="FS323" s="6">
        <v>0</v>
      </c>
      <c r="FT323" s="6">
        <v>0</v>
      </c>
      <c r="FU323" s="6">
        <v>0</v>
      </c>
      <c r="FV323" s="6">
        <v>0</v>
      </c>
      <c r="FW323" s="6">
        <v>0</v>
      </c>
      <c r="FX323" s="6">
        <v>0</v>
      </c>
      <c r="FY323" s="6">
        <v>0</v>
      </c>
      <c r="FZ323" s="6">
        <v>0</v>
      </c>
      <c r="GA323" s="6">
        <v>0</v>
      </c>
      <c r="GB323" s="6">
        <v>0</v>
      </c>
      <c r="GC323" s="6">
        <v>0</v>
      </c>
      <c r="GD323" s="6">
        <v>0</v>
      </c>
      <c r="GE323" s="6">
        <v>0</v>
      </c>
      <c r="GF323" s="6">
        <v>0</v>
      </c>
      <c r="GG323" s="6">
        <v>0</v>
      </c>
      <c r="GH323" s="6">
        <v>0</v>
      </c>
      <c r="GI323" s="6">
        <v>0</v>
      </c>
      <c r="GJ323" s="6">
        <v>0</v>
      </c>
      <c r="GK323" s="6">
        <v>0</v>
      </c>
      <c r="GL323" s="7">
        <v>0</v>
      </c>
      <c r="GM323" s="6">
        <v>0</v>
      </c>
      <c r="GN323" s="6">
        <v>0</v>
      </c>
      <c r="GO323" s="6">
        <v>0</v>
      </c>
      <c r="GP323" s="6">
        <v>0</v>
      </c>
      <c r="GQ323" s="6">
        <v>0</v>
      </c>
      <c r="GR323" s="6">
        <v>0</v>
      </c>
      <c r="GS323" s="6">
        <v>0</v>
      </c>
      <c r="GT323" s="6">
        <v>0</v>
      </c>
      <c r="GU323" s="6">
        <v>0</v>
      </c>
      <c r="GV323" s="6">
        <v>0</v>
      </c>
      <c r="GW323" s="6">
        <v>0</v>
      </c>
      <c r="GX323" s="6">
        <v>0</v>
      </c>
      <c r="GY323" s="6">
        <v>0</v>
      </c>
      <c r="GZ323" s="6">
        <v>0</v>
      </c>
      <c r="HA323" s="6">
        <v>0</v>
      </c>
      <c r="HB323" s="6">
        <v>0</v>
      </c>
      <c r="HC323" s="6">
        <v>0</v>
      </c>
      <c r="HD323" s="6">
        <v>0</v>
      </c>
      <c r="HE323" s="6">
        <v>0</v>
      </c>
      <c r="HF323" s="6">
        <v>0</v>
      </c>
      <c r="HG323" s="7">
        <v>0</v>
      </c>
      <c r="HH323" s="6">
        <v>10229</v>
      </c>
      <c r="HI323" s="6">
        <v>11425</v>
      </c>
      <c r="HJ323" s="6">
        <v>12569</v>
      </c>
      <c r="HK323" s="6">
        <v>11381</v>
      </c>
      <c r="HL323" s="6">
        <v>11919</v>
      </c>
      <c r="HM323" s="6">
        <v>11217</v>
      </c>
      <c r="HN323" s="6">
        <v>11552</v>
      </c>
      <c r="HO323" s="6">
        <v>11039</v>
      </c>
      <c r="HP323" s="6">
        <v>10961</v>
      </c>
      <c r="HQ323" s="6">
        <v>10354</v>
      </c>
      <c r="HR323" s="6">
        <v>10681</v>
      </c>
      <c r="HS323" s="6">
        <v>11208</v>
      </c>
      <c r="HT323" s="6">
        <v>10946</v>
      </c>
      <c r="HU323" s="6">
        <v>10876</v>
      </c>
      <c r="HV323" s="6">
        <v>9508</v>
      </c>
      <c r="HW323" s="6">
        <v>10571</v>
      </c>
      <c r="HX323" s="6">
        <v>7314</v>
      </c>
      <c r="HY323" s="6">
        <v>384</v>
      </c>
      <c r="HZ323" s="6">
        <v>276</v>
      </c>
      <c r="IA323" s="6">
        <v>292</v>
      </c>
      <c r="IB323" s="7">
        <v>9235.1</v>
      </c>
    </row>
    <row r="324" spans="3:236" ht="14">
      <c r="C324" s="5" t="s">
        <v>330</v>
      </c>
      <c r="D324" s="6">
        <v>250285</v>
      </c>
      <c r="E324" s="6">
        <v>270671</v>
      </c>
      <c r="F324" s="6">
        <v>267718</v>
      </c>
      <c r="G324" s="6">
        <v>301067</v>
      </c>
      <c r="H324" s="6">
        <v>255215</v>
      </c>
      <c r="I324" s="6">
        <v>246150</v>
      </c>
      <c r="J324" s="6">
        <v>270969</v>
      </c>
      <c r="K324" s="6">
        <v>246780</v>
      </c>
      <c r="L324" s="19">
        <v>258804</v>
      </c>
      <c r="M324" s="17"/>
      <c r="N324" s="18"/>
      <c r="O324" s="6">
        <v>273289</v>
      </c>
      <c r="P324" s="6">
        <v>255492</v>
      </c>
      <c r="Q324" s="6">
        <v>274642</v>
      </c>
      <c r="R324" s="6">
        <v>263370</v>
      </c>
      <c r="S324" s="6">
        <v>266717</v>
      </c>
      <c r="T324" s="6">
        <v>261139</v>
      </c>
      <c r="U324" s="6">
        <v>220960</v>
      </c>
      <c r="V324" s="6">
        <v>268946</v>
      </c>
      <c r="W324" s="6">
        <v>258668</v>
      </c>
      <c r="X324" s="6">
        <v>316122</v>
      </c>
      <c r="Y324" s="6">
        <v>267209</v>
      </c>
      <c r="Z324" s="7">
        <v>264710.65000000002</v>
      </c>
      <c r="AA324" s="6">
        <v>0</v>
      </c>
      <c r="AB324" s="6">
        <v>0</v>
      </c>
      <c r="AC324" s="6">
        <v>0</v>
      </c>
      <c r="AD324" s="6">
        <v>0</v>
      </c>
      <c r="AE324" s="6">
        <v>0</v>
      </c>
      <c r="AF324" s="6">
        <v>0</v>
      </c>
      <c r="AG324" s="6">
        <v>0</v>
      </c>
      <c r="AH324" s="6">
        <v>0</v>
      </c>
      <c r="AI324" s="6">
        <v>0</v>
      </c>
      <c r="AJ324" s="6">
        <v>0</v>
      </c>
      <c r="AK324" s="6">
        <v>0</v>
      </c>
      <c r="AL324" s="6">
        <v>0</v>
      </c>
      <c r="AM324" s="6">
        <v>0</v>
      </c>
      <c r="AN324" s="6">
        <v>0</v>
      </c>
      <c r="AO324" s="6">
        <v>0</v>
      </c>
      <c r="AP324" s="6">
        <v>0</v>
      </c>
      <c r="AQ324" s="6">
        <v>0</v>
      </c>
      <c r="AR324" s="6">
        <v>0</v>
      </c>
      <c r="AS324" s="6">
        <v>0</v>
      </c>
      <c r="AT324" s="6">
        <v>74023</v>
      </c>
      <c r="AU324" s="7">
        <v>3701.15</v>
      </c>
      <c r="AV324" s="6">
        <v>226302</v>
      </c>
      <c r="AW324" s="6">
        <v>244555</v>
      </c>
      <c r="AX324" s="6">
        <v>240263</v>
      </c>
      <c r="AY324" s="6">
        <v>253944</v>
      </c>
      <c r="AZ324" s="6">
        <v>221570</v>
      </c>
      <c r="BA324" s="6">
        <v>216298</v>
      </c>
      <c r="BB324" s="6">
        <v>221229</v>
      </c>
      <c r="BC324" s="6">
        <v>191756</v>
      </c>
      <c r="BD324" s="6">
        <v>203111</v>
      </c>
      <c r="BE324" s="6">
        <v>219340</v>
      </c>
      <c r="BF324" s="6">
        <v>204744</v>
      </c>
      <c r="BG324" s="6">
        <v>217440</v>
      </c>
      <c r="BH324" s="6">
        <v>207931</v>
      </c>
      <c r="BI324" s="6">
        <v>211250</v>
      </c>
      <c r="BJ324" s="6">
        <v>207115</v>
      </c>
      <c r="BK324" s="6">
        <v>166361</v>
      </c>
      <c r="BL324" s="6">
        <v>215260</v>
      </c>
      <c r="BM324" s="6">
        <v>201849</v>
      </c>
      <c r="BN324" s="6">
        <v>248362</v>
      </c>
      <c r="BO324" s="6">
        <v>443046</v>
      </c>
      <c r="BP324" s="7">
        <v>228086.3</v>
      </c>
      <c r="BQ324" s="6">
        <v>0</v>
      </c>
      <c r="BR324" s="6">
        <v>0</v>
      </c>
      <c r="BS324" s="6">
        <v>0</v>
      </c>
      <c r="BT324" s="6">
        <v>0</v>
      </c>
      <c r="BU324" s="6">
        <v>0</v>
      </c>
      <c r="BV324" s="6">
        <v>0</v>
      </c>
      <c r="BW324" s="6">
        <v>0</v>
      </c>
      <c r="BX324" s="6">
        <v>0</v>
      </c>
      <c r="BY324" s="6">
        <v>0</v>
      </c>
      <c r="BZ324" s="6">
        <v>0</v>
      </c>
      <c r="CA324" s="6">
        <v>0</v>
      </c>
      <c r="CB324" s="6">
        <v>0</v>
      </c>
      <c r="CC324" s="6">
        <v>0</v>
      </c>
      <c r="CD324" s="6">
        <v>0</v>
      </c>
      <c r="CE324" s="6">
        <v>0</v>
      </c>
      <c r="CF324" s="6">
        <v>0</v>
      </c>
      <c r="CG324" s="6">
        <v>0</v>
      </c>
      <c r="CH324" s="6">
        <v>0</v>
      </c>
      <c r="CI324" s="6">
        <v>0</v>
      </c>
      <c r="CJ324" s="6">
        <v>18508</v>
      </c>
      <c r="CK324" s="7">
        <v>925.4</v>
      </c>
      <c r="CL324" s="6">
        <v>0</v>
      </c>
      <c r="CM324" s="6">
        <v>0</v>
      </c>
      <c r="CN324" s="6">
        <v>0</v>
      </c>
      <c r="CO324" s="6">
        <v>0</v>
      </c>
      <c r="CP324" s="6">
        <v>0</v>
      </c>
      <c r="CQ324" s="6">
        <v>0</v>
      </c>
      <c r="CR324" s="6">
        <v>0</v>
      </c>
      <c r="CS324" s="6">
        <v>0</v>
      </c>
      <c r="CT324" s="6">
        <v>0</v>
      </c>
      <c r="CU324" s="6">
        <v>0</v>
      </c>
      <c r="CV324" s="6">
        <v>0</v>
      </c>
      <c r="CW324" s="6">
        <v>0</v>
      </c>
      <c r="CX324" s="6">
        <v>0</v>
      </c>
      <c r="CY324" s="6">
        <v>0</v>
      </c>
      <c r="CZ324" s="6">
        <v>0</v>
      </c>
      <c r="DA324" s="6">
        <v>0</v>
      </c>
      <c r="DB324" s="6">
        <v>0</v>
      </c>
      <c r="DC324" s="6">
        <v>0</v>
      </c>
      <c r="DD324" s="6">
        <v>0</v>
      </c>
      <c r="DE324" s="6">
        <v>0</v>
      </c>
      <c r="DF324" s="7">
        <v>0</v>
      </c>
      <c r="DG324" s="6">
        <v>0</v>
      </c>
      <c r="DH324" s="6">
        <v>0</v>
      </c>
      <c r="DI324" s="6">
        <v>0</v>
      </c>
      <c r="DJ324" s="6">
        <v>0</v>
      </c>
      <c r="DK324" s="6">
        <v>0</v>
      </c>
      <c r="DL324" s="6">
        <v>0</v>
      </c>
      <c r="DM324" s="6">
        <v>0</v>
      </c>
      <c r="DN324" s="6">
        <v>0</v>
      </c>
      <c r="DO324" s="6">
        <v>0</v>
      </c>
      <c r="DP324" s="6">
        <v>0</v>
      </c>
      <c r="DQ324" s="6">
        <v>0</v>
      </c>
      <c r="DR324" s="6">
        <v>0</v>
      </c>
      <c r="DS324" s="6">
        <v>0</v>
      </c>
      <c r="DT324" s="6">
        <v>0</v>
      </c>
      <c r="DU324" s="6">
        <v>0</v>
      </c>
      <c r="DV324" s="6">
        <v>0</v>
      </c>
      <c r="DW324" s="6">
        <v>0</v>
      </c>
      <c r="DX324" s="6">
        <v>0</v>
      </c>
      <c r="DY324" s="6">
        <v>0</v>
      </c>
      <c r="DZ324" s="6">
        <v>0</v>
      </c>
      <c r="EA324" s="7">
        <v>0</v>
      </c>
      <c r="EB324" s="6">
        <v>0</v>
      </c>
      <c r="EC324" s="6">
        <v>0</v>
      </c>
      <c r="ED324" s="6">
        <v>0</v>
      </c>
      <c r="EE324" s="6">
        <v>0</v>
      </c>
      <c r="EF324" s="6">
        <v>0</v>
      </c>
      <c r="EG324" s="6">
        <v>0</v>
      </c>
      <c r="EH324" s="6">
        <v>0</v>
      </c>
      <c r="EI324" s="6">
        <v>0</v>
      </c>
      <c r="EJ324" s="6">
        <v>0</v>
      </c>
      <c r="EK324" s="6">
        <v>0</v>
      </c>
      <c r="EL324" s="6">
        <v>0</v>
      </c>
      <c r="EM324" s="6">
        <v>0</v>
      </c>
      <c r="EN324" s="6">
        <v>0</v>
      </c>
      <c r="EO324" s="6">
        <v>0</v>
      </c>
      <c r="EP324" s="6">
        <v>0</v>
      </c>
      <c r="EQ324" s="6">
        <v>0</v>
      </c>
      <c r="ER324" s="6">
        <v>0</v>
      </c>
      <c r="ES324" s="6">
        <v>0</v>
      </c>
      <c r="ET324" s="6">
        <v>0</v>
      </c>
      <c r="EU324" s="6">
        <v>0</v>
      </c>
      <c r="EV324" s="7">
        <v>0</v>
      </c>
      <c r="EW324" s="6">
        <v>0</v>
      </c>
      <c r="EX324" s="6">
        <v>0</v>
      </c>
      <c r="EY324" s="6">
        <v>0</v>
      </c>
      <c r="EZ324" s="6">
        <v>0</v>
      </c>
      <c r="FA324" s="6">
        <v>0</v>
      </c>
      <c r="FB324" s="6">
        <v>0</v>
      </c>
      <c r="FC324" s="6">
        <v>0</v>
      </c>
      <c r="FD324" s="6">
        <v>0</v>
      </c>
      <c r="FE324" s="6">
        <v>0</v>
      </c>
      <c r="FF324" s="6">
        <v>0</v>
      </c>
      <c r="FG324" s="6">
        <v>0</v>
      </c>
      <c r="FH324" s="6">
        <v>0</v>
      </c>
      <c r="FI324" s="6">
        <v>0</v>
      </c>
      <c r="FJ324" s="6">
        <v>0</v>
      </c>
      <c r="FK324" s="6">
        <v>0</v>
      </c>
      <c r="FL324" s="6">
        <v>0</v>
      </c>
      <c r="FM324" s="6">
        <v>0</v>
      </c>
      <c r="FN324" s="6">
        <v>0</v>
      </c>
      <c r="FO324" s="6">
        <v>0</v>
      </c>
      <c r="FP324" s="6">
        <v>0</v>
      </c>
      <c r="FQ324" s="7">
        <v>0</v>
      </c>
      <c r="FR324" s="6">
        <v>0</v>
      </c>
      <c r="FS324" s="6">
        <v>0</v>
      </c>
      <c r="FT324" s="6">
        <v>0</v>
      </c>
      <c r="FU324" s="6">
        <v>0</v>
      </c>
      <c r="FV324" s="6">
        <v>0</v>
      </c>
      <c r="FW324" s="6">
        <v>0</v>
      </c>
      <c r="FX324" s="6">
        <v>0</v>
      </c>
      <c r="FY324" s="6">
        <v>0</v>
      </c>
      <c r="FZ324" s="6">
        <v>0</v>
      </c>
      <c r="GA324" s="6">
        <v>0</v>
      </c>
      <c r="GB324" s="6">
        <v>0</v>
      </c>
      <c r="GC324" s="6">
        <v>0</v>
      </c>
      <c r="GD324" s="6">
        <v>0</v>
      </c>
      <c r="GE324" s="6">
        <v>0</v>
      </c>
      <c r="GF324" s="6">
        <v>0</v>
      </c>
      <c r="GG324" s="6">
        <v>0</v>
      </c>
      <c r="GH324" s="6">
        <v>0</v>
      </c>
      <c r="GI324" s="6">
        <v>0</v>
      </c>
      <c r="GJ324" s="6">
        <v>0</v>
      </c>
      <c r="GK324" s="6">
        <v>0</v>
      </c>
      <c r="GL324" s="7">
        <v>0</v>
      </c>
      <c r="GM324" s="6">
        <v>0</v>
      </c>
      <c r="GN324" s="6">
        <v>0</v>
      </c>
      <c r="GO324" s="6">
        <v>0</v>
      </c>
      <c r="GP324" s="6">
        <v>0</v>
      </c>
      <c r="GQ324" s="6">
        <v>0</v>
      </c>
      <c r="GR324" s="6">
        <v>0</v>
      </c>
      <c r="GS324" s="6">
        <v>0</v>
      </c>
      <c r="GT324" s="6">
        <v>0</v>
      </c>
      <c r="GU324" s="6">
        <v>0</v>
      </c>
      <c r="GV324" s="6">
        <v>0</v>
      </c>
      <c r="GW324" s="6">
        <v>0</v>
      </c>
      <c r="GX324" s="6">
        <v>0</v>
      </c>
      <c r="GY324" s="6">
        <v>0</v>
      </c>
      <c r="GZ324" s="6">
        <v>0</v>
      </c>
      <c r="HA324" s="6">
        <v>0</v>
      </c>
      <c r="HB324" s="6">
        <v>0</v>
      </c>
      <c r="HC324" s="6">
        <v>0</v>
      </c>
      <c r="HD324" s="6">
        <v>0</v>
      </c>
      <c r="HE324" s="6">
        <v>0</v>
      </c>
      <c r="HF324" s="6">
        <v>0</v>
      </c>
      <c r="HG324" s="7">
        <v>0</v>
      </c>
      <c r="HH324" s="6">
        <v>0</v>
      </c>
      <c r="HI324" s="6">
        <v>0</v>
      </c>
      <c r="HJ324" s="6">
        <v>0</v>
      </c>
      <c r="HK324" s="6">
        <v>0</v>
      </c>
      <c r="HL324" s="6">
        <v>0</v>
      </c>
      <c r="HM324" s="6">
        <v>0</v>
      </c>
      <c r="HN324" s="6">
        <v>0</v>
      </c>
      <c r="HO324" s="6">
        <v>0</v>
      </c>
      <c r="HP324" s="6">
        <v>0</v>
      </c>
      <c r="HQ324" s="6">
        <v>0</v>
      </c>
      <c r="HR324" s="6">
        <v>0</v>
      </c>
      <c r="HS324" s="6">
        <v>0</v>
      </c>
      <c r="HT324" s="6">
        <v>0</v>
      </c>
      <c r="HU324" s="6">
        <v>0</v>
      </c>
      <c r="HV324" s="6">
        <v>0</v>
      </c>
      <c r="HW324" s="6">
        <v>0</v>
      </c>
      <c r="HX324" s="6">
        <v>0</v>
      </c>
      <c r="HY324" s="6">
        <v>0</v>
      </c>
      <c r="HZ324" s="6">
        <v>0</v>
      </c>
      <c r="IA324" s="6">
        <v>0</v>
      </c>
      <c r="IB324" s="7">
        <v>0</v>
      </c>
    </row>
    <row r="325" spans="3:236" ht="14">
      <c r="C325" s="5" t="s">
        <v>331</v>
      </c>
      <c r="D325" s="6">
        <v>892854</v>
      </c>
      <c r="E325" s="6">
        <v>950141</v>
      </c>
      <c r="F325" s="6">
        <v>1086104</v>
      </c>
      <c r="G325" s="6">
        <v>1281528</v>
      </c>
      <c r="H325" s="6">
        <v>1278407</v>
      </c>
      <c r="I325" s="6">
        <v>1198105</v>
      </c>
      <c r="J325" s="6">
        <v>1072829</v>
      </c>
      <c r="K325" s="6">
        <v>1054492</v>
      </c>
      <c r="L325" s="19">
        <v>1167558</v>
      </c>
      <c r="M325" s="17"/>
      <c r="N325" s="18"/>
      <c r="O325" s="6">
        <v>1025407</v>
      </c>
      <c r="P325" s="6">
        <v>1135577</v>
      </c>
      <c r="Q325" s="6">
        <v>1069673</v>
      </c>
      <c r="R325" s="6">
        <v>1105252</v>
      </c>
      <c r="S325" s="6">
        <v>1229590</v>
      </c>
      <c r="T325" s="6">
        <v>1279814</v>
      </c>
      <c r="U325" s="6">
        <v>1328802</v>
      </c>
      <c r="V325" s="6">
        <v>1382906</v>
      </c>
      <c r="W325" s="6">
        <v>1532818</v>
      </c>
      <c r="X325" s="6">
        <v>1456553</v>
      </c>
      <c r="Y325" s="6">
        <v>1188780</v>
      </c>
      <c r="Z325" s="7">
        <v>1185859.5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6">
        <v>0</v>
      </c>
      <c r="AG325" s="6">
        <v>0</v>
      </c>
      <c r="AH325" s="6">
        <v>0</v>
      </c>
      <c r="AI325" s="6">
        <v>0</v>
      </c>
      <c r="AJ325" s="6">
        <v>0</v>
      </c>
      <c r="AK325" s="6">
        <v>0</v>
      </c>
      <c r="AL325" s="6">
        <v>0</v>
      </c>
      <c r="AM325" s="6">
        <v>0</v>
      </c>
      <c r="AN325" s="6">
        <v>0</v>
      </c>
      <c r="AO325" s="6">
        <v>0</v>
      </c>
      <c r="AP325" s="6">
        <v>0</v>
      </c>
      <c r="AQ325" s="6">
        <v>0</v>
      </c>
      <c r="AR325" s="6">
        <v>0</v>
      </c>
      <c r="AS325" s="6">
        <v>0</v>
      </c>
      <c r="AT325" s="6">
        <v>0</v>
      </c>
      <c r="AU325" s="7">
        <v>0</v>
      </c>
      <c r="AV325" s="6">
        <v>1666052</v>
      </c>
      <c r="AW325" s="6">
        <v>1824553</v>
      </c>
      <c r="AX325" s="6">
        <v>2119081</v>
      </c>
      <c r="AY325" s="6">
        <v>2544855</v>
      </c>
      <c r="AZ325" s="6">
        <v>2594259</v>
      </c>
      <c r="BA325" s="6">
        <v>2419380</v>
      </c>
      <c r="BB325" s="6">
        <v>2094264</v>
      </c>
      <c r="BC325" s="6">
        <v>2081322</v>
      </c>
      <c r="BD325" s="6">
        <v>2397920</v>
      </c>
      <c r="BE325" s="6">
        <v>1980751</v>
      </c>
      <c r="BF325" s="6">
        <v>2170786</v>
      </c>
      <c r="BG325" s="6">
        <v>2098337</v>
      </c>
      <c r="BH325" s="6">
        <v>2147806</v>
      </c>
      <c r="BI325" s="6">
        <v>2378374</v>
      </c>
      <c r="BJ325" s="6">
        <v>2474175</v>
      </c>
      <c r="BK325" s="6">
        <v>2535784</v>
      </c>
      <c r="BL325" s="6">
        <v>2645223</v>
      </c>
      <c r="BM325" s="6">
        <v>2936291</v>
      </c>
      <c r="BN325" s="6">
        <v>2812975</v>
      </c>
      <c r="BO325" s="6">
        <v>2298993</v>
      </c>
      <c r="BP325" s="7">
        <v>2311059.0499999998</v>
      </c>
      <c r="BQ325" s="6">
        <v>0</v>
      </c>
      <c r="BR325" s="6">
        <v>0</v>
      </c>
      <c r="BS325" s="6">
        <v>0</v>
      </c>
      <c r="BT325" s="6">
        <v>0</v>
      </c>
      <c r="BU325" s="6">
        <v>0</v>
      </c>
      <c r="BV325" s="6">
        <v>0</v>
      </c>
      <c r="BW325" s="6">
        <v>0</v>
      </c>
      <c r="BX325" s="6">
        <v>0</v>
      </c>
      <c r="BY325" s="6">
        <v>0</v>
      </c>
      <c r="BZ325" s="6">
        <v>0</v>
      </c>
      <c r="CA325" s="6">
        <v>0</v>
      </c>
      <c r="CB325" s="6">
        <v>0</v>
      </c>
      <c r="CC325" s="6">
        <v>0</v>
      </c>
      <c r="CD325" s="6">
        <v>0</v>
      </c>
      <c r="CE325" s="6">
        <v>0</v>
      </c>
      <c r="CF325" s="6">
        <v>0</v>
      </c>
      <c r="CG325" s="6">
        <v>0</v>
      </c>
      <c r="CH325" s="6">
        <v>0</v>
      </c>
      <c r="CI325" s="6">
        <v>0</v>
      </c>
      <c r="CJ325" s="6">
        <v>0</v>
      </c>
      <c r="CK325" s="7">
        <v>0</v>
      </c>
      <c r="CL325" s="6">
        <v>0</v>
      </c>
      <c r="CM325" s="6">
        <v>0</v>
      </c>
      <c r="CN325" s="6">
        <v>0</v>
      </c>
      <c r="CO325" s="6">
        <v>0</v>
      </c>
      <c r="CP325" s="6">
        <v>0</v>
      </c>
      <c r="CQ325" s="6">
        <v>0</v>
      </c>
      <c r="CR325" s="6">
        <v>0</v>
      </c>
      <c r="CS325" s="6">
        <v>0</v>
      </c>
      <c r="CT325" s="6">
        <v>0</v>
      </c>
      <c r="CU325" s="6">
        <v>0</v>
      </c>
      <c r="CV325" s="6">
        <v>0</v>
      </c>
      <c r="CW325" s="6">
        <v>0</v>
      </c>
      <c r="CX325" s="6">
        <v>0</v>
      </c>
      <c r="CY325" s="6">
        <v>0</v>
      </c>
      <c r="CZ325" s="6">
        <v>0</v>
      </c>
      <c r="DA325" s="6">
        <v>0</v>
      </c>
      <c r="DB325" s="6">
        <v>0</v>
      </c>
      <c r="DC325" s="6">
        <v>0</v>
      </c>
      <c r="DD325" s="6">
        <v>0</v>
      </c>
      <c r="DE325" s="6">
        <v>0</v>
      </c>
      <c r="DF325" s="7">
        <v>0</v>
      </c>
      <c r="DG325" s="6">
        <v>0</v>
      </c>
      <c r="DH325" s="6">
        <v>0</v>
      </c>
      <c r="DI325" s="6">
        <v>0</v>
      </c>
      <c r="DJ325" s="6">
        <v>0</v>
      </c>
      <c r="DK325" s="6">
        <v>0</v>
      </c>
      <c r="DL325" s="6">
        <v>0</v>
      </c>
      <c r="DM325" s="6">
        <v>0</v>
      </c>
      <c r="DN325" s="6">
        <v>0</v>
      </c>
      <c r="DO325" s="6">
        <v>0</v>
      </c>
      <c r="DP325" s="6">
        <v>0</v>
      </c>
      <c r="DQ325" s="6">
        <v>0</v>
      </c>
      <c r="DR325" s="6">
        <v>0</v>
      </c>
      <c r="DS325" s="6">
        <v>0</v>
      </c>
      <c r="DT325" s="6">
        <v>0</v>
      </c>
      <c r="DU325" s="6">
        <v>0</v>
      </c>
      <c r="DV325" s="6">
        <v>0</v>
      </c>
      <c r="DW325" s="6">
        <v>0</v>
      </c>
      <c r="DX325" s="6">
        <v>0</v>
      </c>
      <c r="DY325" s="6">
        <v>0</v>
      </c>
      <c r="DZ325" s="6">
        <v>0</v>
      </c>
      <c r="EA325" s="7">
        <v>0</v>
      </c>
      <c r="EB325" s="6">
        <v>0</v>
      </c>
      <c r="EC325" s="6">
        <v>0</v>
      </c>
      <c r="ED325" s="6">
        <v>0</v>
      </c>
      <c r="EE325" s="6">
        <v>0</v>
      </c>
      <c r="EF325" s="6">
        <v>0</v>
      </c>
      <c r="EG325" s="6">
        <v>0</v>
      </c>
      <c r="EH325" s="6">
        <v>0</v>
      </c>
      <c r="EI325" s="6">
        <v>0</v>
      </c>
      <c r="EJ325" s="6">
        <v>0</v>
      </c>
      <c r="EK325" s="6">
        <v>0</v>
      </c>
      <c r="EL325" s="6">
        <v>0</v>
      </c>
      <c r="EM325" s="6">
        <v>0</v>
      </c>
      <c r="EN325" s="6">
        <v>0</v>
      </c>
      <c r="EO325" s="6">
        <v>0</v>
      </c>
      <c r="EP325" s="6">
        <v>0</v>
      </c>
      <c r="EQ325" s="6">
        <v>0</v>
      </c>
      <c r="ER325" s="6">
        <v>0</v>
      </c>
      <c r="ES325" s="6">
        <v>0</v>
      </c>
      <c r="ET325" s="6">
        <v>0</v>
      </c>
      <c r="EU325" s="6">
        <v>0</v>
      </c>
      <c r="EV325" s="7">
        <v>0</v>
      </c>
      <c r="EW325" s="6">
        <v>0</v>
      </c>
      <c r="EX325" s="6">
        <v>0</v>
      </c>
      <c r="EY325" s="6">
        <v>0</v>
      </c>
      <c r="EZ325" s="6">
        <v>0</v>
      </c>
      <c r="FA325" s="6">
        <v>0</v>
      </c>
      <c r="FB325" s="6">
        <v>0</v>
      </c>
      <c r="FC325" s="6">
        <v>0</v>
      </c>
      <c r="FD325" s="6">
        <v>0</v>
      </c>
      <c r="FE325" s="6">
        <v>0</v>
      </c>
      <c r="FF325" s="6">
        <v>0</v>
      </c>
      <c r="FG325" s="6">
        <v>0</v>
      </c>
      <c r="FH325" s="6">
        <v>0</v>
      </c>
      <c r="FI325" s="6">
        <v>0</v>
      </c>
      <c r="FJ325" s="6">
        <v>0</v>
      </c>
      <c r="FK325" s="6">
        <v>0</v>
      </c>
      <c r="FL325" s="6">
        <v>0</v>
      </c>
      <c r="FM325" s="6">
        <v>0</v>
      </c>
      <c r="FN325" s="6">
        <v>0</v>
      </c>
      <c r="FO325" s="6">
        <v>0</v>
      </c>
      <c r="FP325" s="6">
        <v>0</v>
      </c>
      <c r="FQ325" s="7">
        <v>0</v>
      </c>
      <c r="FR325" s="6">
        <v>0</v>
      </c>
      <c r="FS325" s="6">
        <v>0</v>
      </c>
      <c r="FT325" s="6">
        <v>0</v>
      </c>
      <c r="FU325" s="6">
        <v>0</v>
      </c>
      <c r="FV325" s="6">
        <v>0</v>
      </c>
      <c r="FW325" s="6">
        <v>0</v>
      </c>
      <c r="FX325" s="6">
        <v>0</v>
      </c>
      <c r="FY325" s="6">
        <v>0</v>
      </c>
      <c r="FZ325" s="6">
        <v>0</v>
      </c>
      <c r="GA325" s="6">
        <v>0</v>
      </c>
      <c r="GB325" s="6">
        <v>0</v>
      </c>
      <c r="GC325" s="6">
        <v>0</v>
      </c>
      <c r="GD325" s="6">
        <v>0</v>
      </c>
      <c r="GE325" s="6">
        <v>0</v>
      </c>
      <c r="GF325" s="6">
        <v>0</v>
      </c>
      <c r="GG325" s="6">
        <v>0</v>
      </c>
      <c r="GH325" s="6">
        <v>0</v>
      </c>
      <c r="GI325" s="6">
        <v>0</v>
      </c>
      <c r="GJ325" s="6">
        <v>0</v>
      </c>
      <c r="GK325" s="6">
        <v>0</v>
      </c>
      <c r="GL325" s="7">
        <v>0</v>
      </c>
      <c r="GM325" s="6">
        <v>0</v>
      </c>
      <c r="GN325" s="6">
        <v>0</v>
      </c>
      <c r="GO325" s="6">
        <v>0</v>
      </c>
      <c r="GP325" s="6">
        <v>0</v>
      </c>
      <c r="GQ325" s="6">
        <v>0</v>
      </c>
      <c r="GR325" s="6">
        <v>0</v>
      </c>
      <c r="GS325" s="6">
        <v>0</v>
      </c>
      <c r="GT325" s="6">
        <v>0</v>
      </c>
      <c r="GU325" s="6">
        <v>0</v>
      </c>
      <c r="GV325" s="6">
        <v>0</v>
      </c>
      <c r="GW325" s="6">
        <v>0</v>
      </c>
      <c r="GX325" s="6">
        <v>0</v>
      </c>
      <c r="GY325" s="6">
        <v>0</v>
      </c>
      <c r="GZ325" s="6">
        <v>0</v>
      </c>
      <c r="HA325" s="6">
        <v>0</v>
      </c>
      <c r="HB325" s="6">
        <v>0</v>
      </c>
      <c r="HC325" s="6">
        <v>0</v>
      </c>
      <c r="HD325" s="6">
        <v>0</v>
      </c>
      <c r="HE325" s="6">
        <v>0</v>
      </c>
      <c r="HF325" s="6">
        <v>0</v>
      </c>
      <c r="HG325" s="7">
        <v>0</v>
      </c>
      <c r="HH325" s="6">
        <v>0</v>
      </c>
      <c r="HI325" s="6">
        <v>0</v>
      </c>
      <c r="HJ325" s="6">
        <v>0</v>
      </c>
      <c r="HK325" s="6">
        <v>0</v>
      </c>
      <c r="HL325" s="6">
        <v>0</v>
      </c>
      <c r="HM325" s="6">
        <v>0</v>
      </c>
      <c r="HN325" s="6">
        <v>0</v>
      </c>
      <c r="HO325" s="6">
        <v>0</v>
      </c>
      <c r="HP325" s="6">
        <v>0</v>
      </c>
      <c r="HQ325" s="6">
        <v>0</v>
      </c>
      <c r="HR325" s="6">
        <v>0</v>
      </c>
      <c r="HS325" s="6">
        <v>0</v>
      </c>
      <c r="HT325" s="6">
        <v>0</v>
      </c>
      <c r="HU325" s="6">
        <v>0</v>
      </c>
      <c r="HV325" s="6">
        <v>0</v>
      </c>
      <c r="HW325" s="6">
        <v>0</v>
      </c>
      <c r="HX325" s="6">
        <v>0</v>
      </c>
      <c r="HY325" s="6">
        <v>0</v>
      </c>
      <c r="HZ325" s="6">
        <v>0</v>
      </c>
      <c r="IA325" s="6">
        <v>0</v>
      </c>
      <c r="IB325" s="7">
        <v>0</v>
      </c>
    </row>
    <row r="326" spans="3:236" ht="14">
      <c r="C326" s="5" t="s">
        <v>332</v>
      </c>
      <c r="D326" s="8"/>
      <c r="E326" s="8"/>
      <c r="F326" s="8"/>
      <c r="G326" s="8"/>
      <c r="H326" s="8"/>
      <c r="I326" s="8"/>
      <c r="J326" s="8"/>
      <c r="K326" s="8"/>
      <c r="L326" s="20"/>
      <c r="M326" s="17"/>
      <c r="N326" s="18"/>
      <c r="O326" s="8"/>
      <c r="P326" s="8"/>
      <c r="Q326" s="8"/>
      <c r="R326" s="6">
        <v>4063</v>
      </c>
      <c r="S326" s="6">
        <v>3935</v>
      </c>
      <c r="T326" s="6">
        <v>4384</v>
      </c>
      <c r="U326" s="6">
        <v>4795</v>
      </c>
      <c r="V326" s="6">
        <v>7402</v>
      </c>
      <c r="W326" s="6">
        <v>5887</v>
      </c>
      <c r="X326" s="6">
        <v>6847</v>
      </c>
      <c r="Y326" s="6">
        <v>6535</v>
      </c>
      <c r="Z326" s="7">
        <v>5481</v>
      </c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6">
        <v>0</v>
      </c>
      <c r="AN326" s="6">
        <v>0</v>
      </c>
      <c r="AO326" s="6">
        <v>0</v>
      </c>
      <c r="AP326" s="6">
        <v>0</v>
      </c>
      <c r="AQ326" s="6">
        <v>0</v>
      </c>
      <c r="AR326" s="6">
        <v>0</v>
      </c>
      <c r="AS326" s="6">
        <v>0</v>
      </c>
      <c r="AT326" s="6">
        <v>0</v>
      </c>
      <c r="AU326" s="7">
        <v>0</v>
      </c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6">
        <v>8126</v>
      </c>
      <c r="BI326" s="6">
        <v>7870</v>
      </c>
      <c r="BJ326" s="6">
        <v>8768</v>
      </c>
      <c r="BK326" s="6">
        <v>9590</v>
      </c>
      <c r="BL326" s="6">
        <v>14804</v>
      </c>
      <c r="BM326" s="6">
        <v>11774</v>
      </c>
      <c r="BN326" s="6">
        <v>13694</v>
      </c>
      <c r="BO326" s="6">
        <v>13070</v>
      </c>
      <c r="BP326" s="7">
        <v>10962</v>
      </c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6">
        <v>0</v>
      </c>
      <c r="CD326" s="6">
        <v>0</v>
      </c>
      <c r="CE326" s="6">
        <v>0</v>
      </c>
      <c r="CF326" s="6">
        <v>0</v>
      </c>
      <c r="CG326" s="6">
        <v>0</v>
      </c>
      <c r="CH326" s="6">
        <v>0</v>
      </c>
      <c r="CI326" s="6">
        <v>0</v>
      </c>
      <c r="CJ326" s="6">
        <v>0</v>
      </c>
      <c r="CK326" s="7">
        <v>0</v>
      </c>
      <c r="CL326" s="8"/>
      <c r="CM326" s="8"/>
      <c r="CN326" s="8"/>
      <c r="CO326" s="8"/>
      <c r="CP326" s="8"/>
      <c r="CQ326" s="8"/>
      <c r="CR326" s="8"/>
      <c r="CS326" s="8"/>
      <c r="CT326" s="8"/>
      <c r="CU326" s="8"/>
      <c r="CV326" s="8"/>
      <c r="CW326" s="8"/>
      <c r="CX326" s="6">
        <v>0</v>
      </c>
      <c r="CY326" s="6">
        <v>0</v>
      </c>
      <c r="CZ326" s="6">
        <v>0</v>
      </c>
      <c r="DA326" s="6">
        <v>0</v>
      </c>
      <c r="DB326" s="6">
        <v>0</v>
      </c>
      <c r="DC326" s="6">
        <v>0</v>
      </c>
      <c r="DD326" s="6">
        <v>0</v>
      </c>
      <c r="DE326" s="6">
        <v>0</v>
      </c>
      <c r="DF326" s="7">
        <v>0</v>
      </c>
      <c r="DG326" s="8"/>
      <c r="DH326" s="8"/>
      <c r="DI326" s="8"/>
      <c r="DJ326" s="8"/>
      <c r="DK326" s="8"/>
      <c r="DL326" s="8"/>
      <c r="DM326" s="8"/>
      <c r="DN326" s="8"/>
      <c r="DO326" s="8"/>
      <c r="DP326" s="8"/>
      <c r="DQ326" s="8"/>
      <c r="DR326" s="8"/>
      <c r="DS326" s="6">
        <v>0</v>
      </c>
      <c r="DT326" s="6">
        <v>0</v>
      </c>
      <c r="DU326" s="6">
        <v>0</v>
      </c>
      <c r="DV326" s="6">
        <v>0</v>
      </c>
      <c r="DW326" s="6">
        <v>0</v>
      </c>
      <c r="DX326" s="6">
        <v>0</v>
      </c>
      <c r="DY326" s="6">
        <v>0</v>
      </c>
      <c r="DZ326" s="6">
        <v>0</v>
      </c>
      <c r="EA326" s="7">
        <v>0</v>
      </c>
      <c r="EB326" s="8"/>
      <c r="EC326" s="8"/>
      <c r="ED326" s="8"/>
      <c r="EE326" s="8"/>
      <c r="EF326" s="8"/>
      <c r="EG326" s="8"/>
      <c r="EH326" s="8"/>
      <c r="EI326" s="8"/>
      <c r="EJ326" s="8"/>
      <c r="EK326" s="8"/>
      <c r="EL326" s="8"/>
      <c r="EM326" s="8"/>
      <c r="EN326" s="6">
        <v>0</v>
      </c>
      <c r="EO326" s="6">
        <v>0</v>
      </c>
      <c r="EP326" s="6">
        <v>0</v>
      </c>
      <c r="EQ326" s="6">
        <v>0</v>
      </c>
      <c r="ER326" s="6">
        <v>0</v>
      </c>
      <c r="ES326" s="6">
        <v>0</v>
      </c>
      <c r="ET326" s="6">
        <v>0</v>
      </c>
      <c r="EU326" s="6">
        <v>0</v>
      </c>
      <c r="EV326" s="7">
        <v>0</v>
      </c>
      <c r="EW326" s="8"/>
      <c r="EX326" s="8"/>
      <c r="EY326" s="8"/>
      <c r="EZ326" s="8"/>
      <c r="FA326" s="8"/>
      <c r="FB326" s="8"/>
      <c r="FC326" s="8"/>
      <c r="FD326" s="8"/>
      <c r="FE326" s="8"/>
      <c r="FF326" s="8"/>
      <c r="FG326" s="8"/>
      <c r="FH326" s="8"/>
      <c r="FI326" s="6">
        <v>0</v>
      </c>
      <c r="FJ326" s="6">
        <v>0</v>
      </c>
      <c r="FK326" s="6">
        <v>0</v>
      </c>
      <c r="FL326" s="6">
        <v>0</v>
      </c>
      <c r="FM326" s="6">
        <v>0</v>
      </c>
      <c r="FN326" s="6">
        <v>0</v>
      </c>
      <c r="FO326" s="6">
        <v>0</v>
      </c>
      <c r="FP326" s="6">
        <v>0</v>
      </c>
      <c r="FQ326" s="7">
        <v>0</v>
      </c>
      <c r="FR326" s="8"/>
      <c r="FS326" s="8"/>
      <c r="FT326" s="8"/>
      <c r="FU326" s="8"/>
      <c r="FV326" s="8"/>
      <c r="FW326" s="8"/>
      <c r="FX326" s="8"/>
      <c r="FY326" s="8"/>
      <c r="FZ326" s="8"/>
      <c r="GA326" s="8"/>
      <c r="GB326" s="8"/>
      <c r="GC326" s="8"/>
      <c r="GD326" s="6">
        <v>0</v>
      </c>
      <c r="GE326" s="6">
        <v>0</v>
      </c>
      <c r="GF326" s="6">
        <v>0</v>
      </c>
      <c r="GG326" s="6">
        <v>0</v>
      </c>
      <c r="GH326" s="6">
        <v>0</v>
      </c>
      <c r="GI326" s="6">
        <v>0</v>
      </c>
      <c r="GJ326" s="6">
        <v>0</v>
      </c>
      <c r="GK326" s="6">
        <v>0</v>
      </c>
      <c r="GL326" s="7">
        <v>0</v>
      </c>
      <c r="GM326" s="8"/>
      <c r="GN326" s="8"/>
      <c r="GO326" s="8"/>
      <c r="GP326" s="8"/>
      <c r="GQ326" s="8"/>
      <c r="GR326" s="8"/>
      <c r="GS326" s="8"/>
      <c r="GT326" s="8"/>
      <c r="GU326" s="8"/>
      <c r="GV326" s="8"/>
      <c r="GW326" s="8"/>
      <c r="GX326" s="8"/>
      <c r="GY326" s="6">
        <v>0</v>
      </c>
      <c r="GZ326" s="6">
        <v>0</v>
      </c>
      <c r="HA326" s="6">
        <v>0</v>
      </c>
      <c r="HB326" s="6">
        <v>0</v>
      </c>
      <c r="HC326" s="6">
        <v>0</v>
      </c>
      <c r="HD326" s="6">
        <v>0</v>
      </c>
      <c r="HE326" s="6">
        <v>0</v>
      </c>
      <c r="HF326" s="6">
        <v>0</v>
      </c>
      <c r="HG326" s="7">
        <v>0</v>
      </c>
      <c r="HH326" s="8"/>
      <c r="HI326" s="8"/>
      <c r="HJ326" s="8"/>
      <c r="HK326" s="8"/>
      <c r="HL326" s="8"/>
      <c r="HM326" s="8"/>
      <c r="HN326" s="8"/>
      <c r="HO326" s="8"/>
      <c r="HP326" s="8"/>
      <c r="HQ326" s="8"/>
      <c r="HR326" s="8"/>
      <c r="HS326" s="8"/>
      <c r="HT326" s="6">
        <v>0</v>
      </c>
      <c r="HU326" s="6">
        <v>0</v>
      </c>
      <c r="HV326" s="6">
        <v>0</v>
      </c>
      <c r="HW326" s="6">
        <v>0</v>
      </c>
      <c r="HX326" s="6">
        <v>0</v>
      </c>
      <c r="HY326" s="6">
        <v>0</v>
      </c>
      <c r="HZ326" s="6">
        <v>0</v>
      </c>
      <c r="IA326" s="6">
        <v>0</v>
      </c>
      <c r="IB326" s="7">
        <v>0</v>
      </c>
    </row>
    <row r="327" spans="3:236" ht="14">
      <c r="C327" s="5" t="s">
        <v>333</v>
      </c>
      <c r="D327" s="6">
        <v>516249</v>
      </c>
      <c r="E327" s="6">
        <v>555529</v>
      </c>
      <c r="F327" s="6">
        <v>469344</v>
      </c>
      <c r="G327" s="6">
        <v>532898</v>
      </c>
      <c r="H327" s="6">
        <v>469376</v>
      </c>
      <c r="I327" s="6">
        <v>447776</v>
      </c>
      <c r="J327" s="6">
        <v>525859</v>
      </c>
      <c r="K327" s="6">
        <v>447190</v>
      </c>
      <c r="L327" s="19">
        <v>534378</v>
      </c>
      <c r="M327" s="17"/>
      <c r="N327" s="18"/>
      <c r="O327" s="6">
        <v>577686</v>
      </c>
      <c r="P327" s="6">
        <v>419374</v>
      </c>
      <c r="Q327" s="6">
        <v>501573</v>
      </c>
      <c r="R327" s="6">
        <v>568371</v>
      </c>
      <c r="S327" s="6">
        <v>609636</v>
      </c>
      <c r="T327" s="6">
        <v>649471</v>
      </c>
      <c r="U327" s="6">
        <v>633054</v>
      </c>
      <c r="V327" s="6">
        <v>694714</v>
      </c>
      <c r="W327" s="6">
        <v>797126</v>
      </c>
      <c r="X327" s="6">
        <v>906606</v>
      </c>
      <c r="Y327" s="6">
        <v>897593</v>
      </c>
      <c r="Z327" s="7">
        <v>587690.15</v>
      </c>
      <c r="AA327" s="6">
        <v>44880</v>
      </c>
      <c r="AB327" s="6">
        <v>44880</v>
      </c>
      <c r="AC327" s="6">
        <v>44880</v>
      </c>
      <c r="AD327" s="6">
        <v>44880</v>
      </c>
      <c r="AE327" s="6">
        <v>44880</v>
      </c>
      <c r="AF327" s="6">
        <v>44880</v>
      </c>
      <c r="AG327" s="6">
        <v>44880</v>
      </c>
      <c r="AH327" s="6">
        <v>44880</v>
      </c>
      <c r="AI327" s="6">
        <v>44880</v>
      </c>
      <c r="AJ327" s="6">
        <v>44880</v>
      </c>
      <c r="AK327" s="6">
        <v>44880</v>
      </c>
      <c r="AL327" s="6">
        <v>1080</v>
      </c>
      <c r="AM327" s="6">
        <v>65054</v>
      </c>
      <c r="AN327" s="6">
        <v>73474</v>
      </c>
      <c r="AO327" s="6">
        <v>73629</v>
      </c>
      <c r="AP327" s="6">
        <v>78367</v>
      </c>
      <c r="AQ327" s="6">
        <v>93216</v>
      </c>
      <c r="AR327" s="6">
        <v>103165</v>
      </c>
      <c r="AS327" s="6">
        <v>81519</v>
      </c>
      <c r="AT327" s="6">
        <v>93637</v>
      </c>
      <c r="AU327" s="7">
        <v>57841.05</v>
      </c>
      <c r="AV327" s="6">
        <v>988857</v>
      </c>
      <c r="AW327" s="6">
        <v>1071019</v>
      </c>
      <c r="AX327" s="6">
        <v>972311</v>
      </c>
      <c r="AY327" s="6">
        <v>1191907</v>
      </c>
      <c r="AZ327" s="6">
        <v>910984</v>
      </c>
      <c r="BA327" s="6">
        <v>891920</v>
      </c>
      <c r="BB327" s="6">
        <v>1059426</v>
      </c>
      <c r="BC327" s="6">
        <v>1012003</v>
      </c>
      <c r="BD327" s="6">
        <v>1092984</v>
      </c>
      <c r="BE327" s="6">
        <v>1188667</v>
      </c>
      <c r="BF327" s="6">
        <v>741298</v>
      </c>
      <c r="BG327" s="6">
        <v>986004</v>
      </c>
      <c r="BH327" s="6">
        <v>1175210</v>
      </c>
      <c r="BI327" s="6">
        <v>1260870</v>
      </c>
      <c r="BJ327" s="6">
        <v>1291950</v>
      </c>
      <c r="BK327" s="6">
        <v>1204697</v>
      </c>
      <c r="BL327" s="6">
        <v>1218354</v>
      </c>
      <c r="BM327" s="6">
        <v>1580240</v>
      </c>
      <c r="BN327" s="6">
        <v>1727023</v>
      </c>
      <c r="BO327" s="6">
        <v>1682385</v>
      </c>
      <c r="BP327" s="7">
        <v>1162405.45</v>
      </c>
      <c r="BQ327" s="6">
        <v>359040</v>
      </c>
      <c r="BR327" s="6">
        <v>359040</v>
      </c>
      <c r="BS327" s="6">
        <v>359040</v>
      </c>
      <c r="BT327" s="6">
        <v>359040</v>
      </c>
      <c r="BU327" s="6">
        <v>359040</v>
      </c>
      <c r="BV327" s="6">
        <v>359040</v>
      </c>
      <c r="BW327" s="6">
        <v>359040</v>
      </c>
      <c r="BX327" s="6">
        <v>359040</v>
      </c>
      <c r="BY327" s="6">
        <v>359040</v>
      </c>
      <c r="BZ327" s="6">
        <v>359040</v>
      </c>
      <c r="CA327" s="6">
        <v>359040</v>
      </c>
      <c r="CB327" s="6">
        <v>359040</v>
      </c>
      <c r="CC327" s="6">
        <v>33065</v>
      </c>
      <c r="CD327" s="6">
        <v>37277</v>
      </c>
      <c r="CE327" s="6">
        <v>37356</v>
      </c>
      <c r="CF327" s="6">
        <v>39723</v>
      </c>
      <c r="CG327" s="6">
        <v>47148</v>
      </c>
      <c r="CH327" s="6">
        <v>52123</v>
      </c>
      <c r="CI327" s="6">
        <v>41300</v>
      </c>
      <c r="CJ327" s="6">
        <v>47360</v>
      </c>
      <c r="CK327" s="7">
        <v>232191.6</v>
      </c>
      <c r="CL327" s="6">
        <v>0</v>
      </c>
      <c r="CM327" s="6">
        <v>0</v>
      </c>
      <c r="CN327" s="6">
        <v>0</v>
      </c>
      <c r="CO327" s="6">
        <v>0</v>
      </c>
      <c r="CP327" s="6">
        <v>0</v>
      </c>
      <c r="CQ327" s="6">
        <v>0</v>
      </c>
      <c r="CR327" s="6">
        <v>0</v>
      </c>
      <c r="CS327" s="6">
        <v>0</v>
      </c>
      <c r="CT327" s="6">
        <v>0</v>
      </c>
      <c r="CU327" s="6">
        <v>0</v>
      </c>
      <c r="CV327" s="6">
        <v>0</v>
      </c>
      <c r="CW327" s="6">
        <v>0</v>
      </c>
      <c r="CX327" s="6">
        <v>0</v>
      </c>
      <c r="CY327" s="6">
        <v>0</v>
      </c>
      <c r="CZ327" s="6">
        <v>0</v>
      </c>
      <c r="DA327" s="6">
        <v>0</v>
      </c>
      <c r="DB327" s="6">
        <v>0</v>
      </c>
      <c r="DC327" s="6">
        <v>0</v>
      </c>
      <c r="DD327" s="6">
        <v>0</v>
      </c>
      <c r="DE327" s="6">
        <v>0</v>
      </c>
      <c r="DF327" s="7">
        <v>0</v>
      </c>
      <c r="DG327" s="6">
        <v>0</v>
      </c>
      <c r="DH327" s="6">
        <v>0</v>
      </c>
      <c r="DI327" s="6">
        <v>0</v>
      </c>
      <c r="DJ327" s="6">
        <v>0</v>
      </c>
      <c r="DK327" s="6">
        <v>0</v>
      </c>
      <c r="DL327" s="6">
        <v>0</v>
      </c>
      <c r="DM327" s="6">
        <v>0</v>
      </c>
      <c r="DN327" s="6">
        <v>0</v>
      </c>
      <c r="DO327" s="6">
        <v>0</v>
      </c>
      <c r="DP327" s="6">
        <v>0</v>
      </c>
      <c r="DQ327" s="6">
        <v>0</v>
      </c>
      <c r="DR327" s="6">
        <v>0</v>
      </c>
      <c r="DS327" s="6">
        <v>0</v>
      </c>
      <c r="DT327" s="6">
        <v>0</v>
      </c>
      <c r="DU327" s="6">
        <v>0</v>
      </c>
      <c r="DV327" s="6">
        <v>0</v>
      </c>
      <c r="DW327" s="6">
        <v>0</v>
      </c>
      <c r="DX327" s="6">
        <v>0</v>
      </c>
      <c r="DY327" s="6">
        <v>0</v>
      </c>
      <c r="DZ327" s="6">
        <v>0</v>
      </c>
      <c r="EA327" s="7">
        <v>0</v>
      </c>
      <c r="EB327" s="6">
        <v>0</v>
      </c>
      <c r="EC327" s="6">
        <v>0</v>
      </c>
      <c r="ED327" s="6">
        <v>0</v>
      </c>
      <c r="EE327" s="6">
        <v>0</v>
      </c>
      <c r="EF327" s="6">
        <v>0</v>
      </c>
      <c r="EG327" s="6">
        <v>0</v>
      </c>
      <c r="EH327" s="6">
        <v>0</v>
      </c>
      <c r="EI327" s="6">
        <v>0</v>
      </c>
      <c r="EJ327" s="6">
        <v>0</v>
      </c>
      <c r="EK327" s="6">
        <v>0</v>
      </c>
      <c r="EL327" s="6">
        <v>0</v>
      </c>
      <c r="EM327" s="6">
        <v>0</v>
      </c>
      <c r="EN327" s="6">
        <v>0</v>
      </c>
      <c r="EO327" s="6">
        <v>0</v>
      </c>
      <c r="EP327" s="6">
        <v>0</v>
      </c>
      <c r="EQ327" s="6">
        <v>0</v>
      </c>
      <c r="ER327" s="6">
        <v>0</v>
      </c>
      <c r="ES327" s="6">
        <v>0</v>
      </c>
      <c r="ET327" s="6">
        <v>0</v>
      </c>
      <c r="EU327" s="6">
        <v>0</v>
      </c>
      <c r="EV327" s="7">
        <v>0</v>
      </c>
      <c r="EW327" s="6">
        <v>0</v>
      </c>
      <c r="EX327" s="6">
        <v>0</v>
      </c>
      <c r="EY327" s="6">
        <v>0</v>
      </c>
      <c r="EZ327" s="6">
        <v>0</v>
      </c>
      <c r="FA327" s="6">
        <v>0</v>
      </c>
      <c r="FB327" s="6">
        <v>0</v>
      </c>
      <c r="FC327" s="6">
        <v>0</v>
      </c>
      <c r="FD327" s="6">
        <v>0</v>
      </c>
      <c r="FE327" s="6">
        <v>0</v>
      </c>
      <c r="FF327" s="6">
        <v>0</v>
      </c>
      <c r="FG327" s="6">
        <v>0</v>
      </c>
      <c r="FH327" s="6">
        <v>0</v>
      </c>
      <c r="FI327" s="6">
        <v>0</v>
      </c>
      <c r="FJ327" s="6">
        <v>0</v>
      </c>
      <c r="FK327" s="6">
        <v>0</v>
      </c>
      <c r="FL327" s="6">
        <v>0</v>
      </c>
      <c r="FM327" s="6">
        <v>0</v>
      </c>
      <c r="FN327" s="6">
        <v>0</v>
      </c>
      <c r="FO327" s="6">
        <v>0</v>
      </c>
      <c r="FP327" s="6">
        <v>0</v>
      </c>
      <c r="FQ327" s="7">
        <v>0</v>
      </c>
      <c r="FR327" s="6">
        <v>144</v>
      </c>
      <c r="FS327" s="6">
        <v>144</v>
      </c>
      <c r="FT327" s="6">
        <v>144</v>
      </c>
      <c r="FU327" s="6">
        <v>144</v>
      </c>
      <c r="FV327" s="6">
        <v>144</v>
      </c>
      <c r="FW327" s="6">
        <v>144</v>
      </c>
      <c r="FX327" s="6">
        <v>144</v>
      </c>
      <c r="FY327" s="6">
        <v>144</v>
      </c>
      <c r="FZ327" s="6">
        <v>144</v>
      </c>
      <c r="GA327" s="6">
        <v>144</v>
      </c>
      <c r="GB327" s="6">
        <v>144</v>
      </c>
      <c r="GC327" s="6">
        <v>144</v>
      </c>
      <c r="GD327" s="6">
        <v>144</v>
      </c>
      <c r="GE327" s="6">
        <v>144</v>
      </c>
      <c r="GF327" s="6">
        <v>144</v>
      </c>
      <c r="GG327" s="6">
        <v>144</v>
      </c>
      <c r="GH327" s="6">
        <v>144</v>
      </c>
      <c r="GI327" s="6">
        <v>144</v>
      </c>
      <c r="GJ327" s="6">
        <v>144</v>
      </c>
      <c r="GK327" s="6">
        <v>144</v>
      </c>
      <c r="GL327" s="7">
        <v>144</v>
      </c>
      <c r="GM327" s="6">
        <v>0</v>
      </c>
      <c r="GN327" s="6">
        <v>0</v>
      </c>
      <c r="GO327" s="6">
        <v>0</v>
      </c>
      <c r="GP327" s="6">
        <v>0</v>
      </c>
      <c r="GQ327" s="6">
        <v>0</v>
      </c>
      <c r="GR327" s="6">
        <v>0</v>
      </c>
      <c r="GS327" s="6">
        <v>0</v>
      </c>
      <c r="GT327" s="6">
        <v>0</v>
      </c>
      <c r="GU327" s="6">
        <v>0</v>
      </c>
      <c r="GV327" s="6">
        <v>0</v>
      </c>
      <c r="GW327" s="6">
        <v>0</v>
      </c>
      <c r="GX327" s="6">
        <v>0</v>
      </c>
      <c r="GY327" s="6">
        <v>0</v>
      </c>
      <c r="GZ327" s="6">
        <v>0</v>
      </c>
      <c r="HA327" s="6">
        <v>0</v>
      </c>
      <c r="HB327" s="6">
        <v>0</v>
      </c>
      <c r="HC327" s="6">
        <v>0</v>
      </c>
      <c r="HD327" s="6">
        <v>0</v>
      </c>
      <c r="HE327" s="6">
        <v>0</v>
      </c>
      <c r="HF327" s="6">
        <v>0</v>
      </c>
      <c r="HG327" s="7">
        <v>0</v>
      </c>
      <c r="HH327" s="6">
        <v>0</v>
      </c>
      <c r="HI327" s="6">
        <v>0</v>
      </c>
      <c r="HJ327" s="6">
        <v>0</v>
      </c>
      <c r="HK327" s="6">
        <v>0</v>
      </c>
      <c r="HL327" s="6">
        <v>0</v>
      </c>
      <c r="HM327" s="6">
        <v>0</v>
      </c>
      <c r="HN327" s="6">
        <v>0</v>
      </c>
      <c r="HO327" s="6">
        <v>0</v>
      </c>
      <c r="HP327" s="6">
        <v>0</v>
      </c>
      <c r="HQ327" s="6">
        <v>0</v>
      </c>
      <c r="HR327" s="6">
        <v>0</v>
      </c>
      <c r="HS327" s="6">
        <v>0</v>
      </c>
      <c r="HT327" s="6">
        <v>0</v>
      </c>
      <c r="HU327" s="6">
        <v>0</v>
      </c>
      <c r="HV327" s="6">
        <v>0</v>
      </c>
      <c r="HW327" s="6">
        <v>0</v>
      </c>
      <c r="HX327" s="6">
        <v>0</v>
      </c>
      <c r="HY327" s="6">
        <v>0</v>
      </c>
      <c r="HZ327" s="6">
        <v>0</v>
      </c>
      <c r="IA327" s="6">
        <v>0</v>
      </c>
      <c r="IB327" s="7">
        <v>0</v>
      </c>
    </row>
    <row r="328" spans="3:236" ht="14">
      <c r="C328" s="5" t="s">
        <v>334</v>
      </c>
      <c r="D328" s="6">
        <v>170227</v>
      </c>
      <c r="E328" s="6">
        <v>158602</v>
      </c>
      <c r="F328" s="6">
        <v>163914</v>
      </c>
      <c r="G328" s="6">
        <v>154897</v>
      </c>
      <c r="H328" s="6">
        <v>142812</v>
      </c>
      <c r="I328" s="6">
        <v>106862</v>
      </c>
      <c r="J328" s="6">
        <v>114007</v>
      </c>
      <c r="K328" s="6">
        <v>98394</v>
      </c>
      <c r="L328" s="19">
        <v>99581</v>
      </c>
      <c r="M328" s="17"/>
      <c r="N328" s="18"/>
      <c r="O328" s="6">
        <v>106708</v>
      </c>
      <c r="P328" s="6">
        <v>88834</v>
      </c>
      <c r="Q328" s="6">
        <v>89366</v>
      </c>
      <c r="R328" s="6">
        <v>63719</v>
      </c>
      <c r="S328" s="6">
        <v>65043</v>
      </c>
      <c r="T328" s="6">
        <v>57688</v>
      </c>
      <c r="U328" s="6">
        <v>54364</v>
      </c>
      <c r="V328" s="6">
        <v>58773</v>
      </c>
      <c r="W328" s="6">
        <v>65010</v>
      </c>
      <c r="X328" s="6">
        <v>102808</v>
      </c>
      <c r="Y328" s="6">
        <v>97781</v>
      </c>
      <c r="Z328" s="7">
        <v>102969.5</v>
      </c>
      <c r="AA328" s="6">
        <v>213222</v>
      </c>
      <c r="AB328" s="6">
        <v>240665</v>
      </c>
      <c r="AC328" s="6">
        <v>214569</v>
      </c>
      <c r="AD328" s="6">
        <v>235988</v>
      </c>
      <c r="AE328" s="6">
        <v>176253</v>
      </c>
      <c r="AF328" s="6">
        <v>152725</v>
      </c>
      <c r="AG328" s="6">
        <v>111502</v>
      </c>
      <c r="AH328" s="6">
        <v>112143</v>
      </c>
      <c r="AI328" s="6">
        <v>120710</v>
      </c>
      <c r="AJ328" s="6">
        <v>113628</v>
      </c>
      <c r="AK328" s="6">
        <v>126221</v>
      </c>
      <c r="AL328" s="6">
        <v>120433</v>
      </c>
      <c r="AM328" s="6">
        <v>116279</v>
      </c>
      <c r="AN328" s="6">
        <v>94810</v>
      </c>
      <c r="AO328" s="6">
        <v>81260</v>
      </c>
      <c r="AP328" s="6">
        <v>93181</v>
      </c>
      <c r="AQ328" s="6">
        <v>91368</v>
      </c>
      <c r="AR328" s="6">
        <v>96149</v>
      </c>
      <c r="AS328" s="6">
        <v>95312</v>
      </c>
      <c r="AT328" s="6">
        <v>68955</v>
      </c>
      <c r="AU328" s="7">
        <v>133768.65</v>
      </c>
      <c r="AV328" s="6">
        <v>450519</v>
      </c>
      <c r="AW328" s="6">
        <v>415737</v>
      </c>
      <c r="AX328" s="6">
        <v>416326</v>
      </c>
      <c r="AY328" s="6">
        <v>385724</v>
      </c>
      <c r="AZ328" s="6">
        <v>379636</v>
      </c>
      <c r="BA328" s="6">
        <v>293296</v>
      </c>
      <c r="BB328" s="6">
        <v>302958</v>
      </c>
      <c r="BC328" s="6">
        <v>264599</v>
      </c>
      <c r="BD328" s="6">
        <v>271574</v>
      </c>
      <c r="BE328" s="6">
        <v>286390</v>
      </c>
      <c r="BF328" s="6">
        <v>248237</v>
      </c>
      <c r="BG328" s="6">
        <v>263332</v>
      </c>
      <c r="BH328" s="6">
        <v>193412</v>
      </c>
      <c r="BI328" s="6">
        <v>199650</v>
      </c>
      <c r="BJ328" s="6">
        <v>182589</v>
      </c>
      <c r="BK328" s="6">
        <v>172361</v>
      </c>
      <c r="BL328" s="6">
        <v>189943</v>
      </c>
      <c r="BM328" s="6">
        <v>204634</v>
      </c>
      <c r="BN328" s="6">
        <v>296945</v>
      </c>
      <c r="BO328" s="6">
        <v>320385</v>
      </c>
      <c r="BP328" s="7">
        <v>286912.34999999998</v>
      </c>
      <c r="BQ328" s="6">
        <v>17056</v>
      </c>
      <c r="BR328" s="6">
        <v>19253</v>
      </c>
      <c r="BS328" s="6">
        <v>17164</v>
      </c>
      <c r="BT328" s="6">
        <v>18879</v>
      </c>
      <c r="BU328" s="6">
        <v>14100</v>
      </c>
      <c r="BV328" s="6">
        <v>12217</v>
      </c>
      <c r="BW328" s="6">
        <v>8921</v>
      </c>
      <c r="BX328" s="6">
        <v>8972</v>
      </c>
      <c r="BY328" s="6">
        <v>9658</v>
      </c>
      <c r="BZ328" s="6">
        <v>9091</v>
      </c>
      <c r="CA328" s="6">
        <v>10100</v>
      </c>
      <c r="CB328" s="6">
        <v>9634</v>
      </c>
      <c r="CC328" s="6">
        <v>9302</v>
      </c>
      <c r="CD328" s="6">
        <v>7585</v>
      </c>
      <c r="CE328" s="6">
        <v>6499</v>
      </c>
      <c r="CF328" s="6">
        <v>7455</v>
      </c>
      <c r="CG328" s="6">
        <v>7309</v>
      </c>
      <c r="CH328" s="6">
        <v>7692</v>
      </c>
      <c r="CI328" s="6">
        <v>7625</v>
      </c>
      <c r="CJ328" s="6">
        <v>5515</v>
      </c>
      <c r="CK328" s="7">
        <v>10701.35</v>
      </c>
      <c r="CL328" s="6">
        <v>0</v>
      </c>
      <c r="CM328" s="6">
        <v>0</v>
      </c>
      <c r="CN328" s="6">
        <v>0</v>
      </c>
      <c r="CO328" s="6">
        <v>0</v>
      </c>
      <c r="CP328" s="6">
        <v>0</v>
      </c>
      <c r="CQ328" s="6">
        <v>0</v>
      </c>
      <c r="CR328" s="6">
        <v>0</v>
      </c>
      <c r="CS328" s="6">
        <v>0</v>
      </c>
      <c r="CT328" s="6">
        <v>0</v>
      </c>
      <c r="CU328" s="6">
        <v>0</v>
      </c>
      <c r="CV328" s="6">
        <v>0</v>
      </c>
      <c r="CW328" s="6">
        <v>0</v>
      </c>
      <c r="CX328" s="6">
        <v>0</v>
      </c>
      <c r="CY328" s="6">
        <v>0</v>
      </c>
      <c r="CZ328" s="6">
        <v>0</v>
      </c>
      <c r="DA328" s="6">
        <v>0</v>
      </c>
      <c r="DB328" s="6">
        <v>0</v>
      </c>
      <c r="DC328" s="6">
        <v>0</v>
      </c>
      <c r="DD328" s="6">
        <v>0</v>
      </c>
      <c r="DE328" s="6">
        <v>0</v>
      </c>
      <c r="DF328" s="7">
        <v>0</v>
      </c>
      <c r="DG328" s="6">
        <v>0</v>
      </c>
      <c r="DH328" s="6">
        <v>0</v>
      </c>
      <c r="DI328" s="6">
        <v>0</v>
      </c>
      <c r="DJ328" s="6">
        <v>0</v>
      </c>
      <c r="DK328" s="6">
        <v>0</v>
      </c>
      <c r="DL328" s="6">
        <v>0</v>
      </c>
      <c r="DM328" s="6">
        <v>0</v>
      </c>
      <c r="DN328" s="6">
        <v>0</v>
      </c>
      <c r="DO328" s="6">
        <v>0</v>
      </c>
      <c r="DP328" s="6">
        <v>0</v>
      </c>
      <c r="DQ328" s="6">
        <v>0</v>
      </c>
      <c r="DR328" s="6">
        <v>0</v>
      </c>
      <c r="DS328" s="6">
        <v>0</v>
      </c>
      <c r="DT328" s="6">
        <v>0</v>
      </c>
      <c r="DU328" s="6">
        <v>0</v>
      </c>
      <c r="DV328" s="6">
        <v>0</v>
      </c>
      <c r="DW328" s="6">
        <v>0</v>
      </c>
      <c r="DX328" s="6">
        <v>0</v>
      </c>
      <c r="DY328" s="6">
        <v>0</v>
      </c>
      <c r="DZ328" s="6">
        <v>0</v>
      </c>
      <c r="EA328" s="7">
        <v>0</v>
      </c>
      <c r="EB328" s="6">
        <v>0</v>
      </c>
      <c r="EC328" s="6">
        <v>0</v>
      </c>
      <c r="ED328" s="6">
        <v>0</v>
      </c>
      <c r="EE328" s="6">
        <v>0</v>
      </c>
      <c r="EF328" s="6">
        <v>0</v>
      </c>
      <c r="EG328" s="6">
        <v>0</v>
      </c>
      <c r="EH328" s="6">
        <v>0</v>
      </c>
      <c r="EI328" s="6">
        <v>0</v>
      </c>
      <c r="EJ328" s="6">
        <v>0</v>
      </c>
      <c r="EK328" s="6">
        <v>0</v>
      </c>
      <c r="EL328" s="6">
        <v>0</v>
      </c>
      <c r="EM328" s="6">
        <v>0</v>
      </c>
      <c r="EN328" s="6">
        <v>0</v>
      </c>
      <c r="EO328" s="6">
        <v>0</v>
      </c>
      <c r="EP328" s="6">
        <v>0</v>
      </c>
      <c r="EQ328" s="6">
        <v>0</v>
      </c>
      <c r="ER328" s="6">
        <v>0</v>
      </c>
      <c r="ES328" s="6">
        <v>0</v>
      </c>
      <c r="ET328" s="6">
        <v>0</v>
      </c>
      <c r="EU328" s="6">
        <v>0</v>
      </c>
      <c r="EV328" s="7">
        <v>0</v>
      </c>
      <c r="EW328" s="6">
        <v>0</v>
      </c>
      <c r="EX328" s="6">
        <v>0</v>
      </c>
      <c r="EY328" s="6">
        <v>0</v>
      </c>
      <c r="EZ328" s="6">
        <v>0</v>
      </c>
      <c r="FA328" s="6">
        <v>0</v>
      </c>
      <c r="FB328" s="6">
        <v>0</v>
      </c>
      <c r="FC328" s="6">
        <v>0</v>
      </c>
      <c r="FD328" s="6">
        <v>0</v>
      </c>
      <c r="FE328" s="6">
        <v>0</v>
      </c>
      <c r="FF328" s="6">
        <v>0</v>
      </c>
      <c r="FG328" s="6">
        <v>0</v>
      </c>
      <c r="FH328" s="6">
        <v>0</v>
      </c>
      <c r="FI328" s="6">
        <v>0</v>
      </c>
      <c r="FJ328" s="6">
        <v>0</v>
      </c>
      <c r="FK328" s="6">
        <v>0</v>
      </c>
      <c r="FL328" s="6">
        <v>0</v>
      </c>
      <c r="FM328" s="6">
        <v>0</v>
      </c>
      <c r="FN328" s="6">
        <v>0</v>
      </c>
      <c r="FO328" s="6">
        <v>0</v>
      </c>
      <c r="FP328" s="6">
        <v>0</v>
      </c>
      <c r="FQ328" s="7">
        <v>0</v>
      </c>
      <c r="FR328" s="6">
        <v>0</v>
      </c>
      <c r="FS328" s="6">
        <v>0</v>
      </c>
      <c r="FT328" s="6">
        <v>0</v>
      </c>
      <c r="FU328" s="6">
        <v>0</v>
      </c>
      <c r="FV328" s="6">
        <v>0</v>
      </c>
      <c r="FW328" s="6">
        <v>0</v>
      </c>
      <c r="FX328" s="6">
        <v>0</v>
      </c>
      <c r="FY328" s="6">
        <v>0</v>
      </c>
      <c r="FZ328" s="6">
        <v>0</v>
      </c>
      <c r="GA328" s="6">
        <v>0</v>
      </c>
      <c r="GB328" s="6">
        <v>0</v>
      </c>
      <c r="GC328" s="6">
        <v>0</v>
      </c>
      <c r="GD328" s="6">
        <v>0</v>
      </c>
      <c r="GE328" s="6">
        <v>0</v>
      </c>
      <c r="GF328" s="6">
        <v>0</v>
      </c>
      <c r="GG328" s="6">
        <v>0</v>
      </c>
      <c r="GH328" s="6">
        <v>0</v>
      </c>
      <c r="GI328" s="6">
        <v>0</v>
      </c>
      <c r="GJ328" s="6">
        <v>0</v>
      </c>
      <c r="GK328" s="6">
        <v>0</v>
      </c>
      <c r="GL328" s="7">
        <v>0</v>
      </c>
      <c r="GM328" s="6">
        <v>0</v>
      </c>
      <c r="GN328" s="6">
        <v>0</v>
      </c>
      <c r="GO328" s="6">
        <v>0</v>
      </c>
      <c r="GP328" s="6">
        <v>0</v>
      </c>
      <c r="GQ328" s="6">
        <v>0</v>
      </c>
      <c r="GR328" s="6">
        <v>0</v>
      </c>
      <c r="GS328" s="6">
        <v>0</v>
      </c>
      <c r="GT328" s="6">
        <v>0</v>
      </c>
      <c r="GU328" s="6">
        <v>0</v>
      </c>
      <c r="GV328" s="6">
        <v>0</v>
      </c>
      <c r="GW328" s="6">
        <v>0</v>
      </c>
      <c r="GX328" s="6">
        <v>0</v>
      </c>
      <c r="GY328" s="6">
        <v>0</v>
      </c>
      <c r="GZ328" s="6">
        <v>0</v>
      </c>
      <c r="HA328" s="6">
        <v>0</v>
      </c>
      <c r="HB328" s="6">
        <v>0</v>
      </c>
      <c r="HC328" s="6">
        <v>0</v>
      </c>
      <c r="HD328" s="6">
        <v>0</v>
      </c>
      <c r="HE328" s="6">
        <v>0</v>
      </c>
      <c r="HF328" s="6">
        <v>0</v>
      </c>
      <c r="HG328" s="7">
        <v>0</v>
      </c>
      <c r="HH328" s="6">
        <v>0</v>
      </c>
      <c r="HI328" s="6">
        <v>0</v>
      </c>
      <c r="HJ328" s="6">
        <v>0</v>
      </c>
      <c r="HK328" s="6">
        <v>0</v>
      </c>
      <c r="HL328" s="6">
        <v>0</v>
      </c>
      <c r="HM328" s="6">
        <v>0</v>
      </c>
      <c r="HN328" s="6">
        <v>0</v>
      </c>
      <c r="HO328" s="6">
        <v>0</v>
      </c>
      <c r="HP328" s="6">
        <v>0</v>
      </c>
      <c r="HQ328" s="6">
        <v>0</v>
      </c>
      <c r="HR328" s="6">
        <v>0</v>
      </c>
      <c r="HS328" s="6">
        <v>0</v>
      </c>
      <c r="HT328" s="6">
        <v>0</v>
      </c>
      <c r="HU328" s="6">
        <v>0</v>
      </c>
      <c r="HV328" s="6">
        <v>0</v>
      </c>
      <c r="HW328" s="6">
        <v>0</v>
      </c>
      <c r="HX328" s="6">
        <v>0</v>
      </c>
      <c r="HY328" s="6">
        <v>0</v>
      </c>
      <c r="HZ328" s="6">
        <v>0</v>
      </c>
      <c r="IA328" s="6">
        <v>0</v>
      </c>
      <c r="IB328" s="7">
        <v>0</v>
      </c>
    </row>
    <row r="329" spans="3:236" ht="14">
      <c r="C329" s="5" t="s">
        <v>335</v>
      </c>
      <c r="D329" s="6">
        <v>22917</v>
      </c>
      <c r="E329" s="6">
        <v>22064</v>
      </c>
      <c r="F329" s="6">
        <v>17713</v>
      </c>
      <c r="G329" s="6">
        <v>17017</v>
      </c>
      <c r="H329" s="6">
        <v>17243</v>
      </c>
      <c r="I329" s="6">
        <v>14001</v>
      </c>
      <c r="J329" s="6">
        <v>16316</v>
      </c>
      <c r="K329" s="6">
        <v>14522</v>
      </c>
      <c r="L329" s="19">
        <v>11153</v>
      </c>
      <c r="M329" s="17"/>
      <c r="N329" s="18"/>
      <c r="O329" s="6">
        <v>4377</v>
      </c>
      <c r="P329" s="6">
        <v>12433</v>
      </c>
      <c r="Q329" s="6">
        <v>10529</v>
      </c>
      <c r="R329" s="6">
        <v>10775</v>
      </c>
      <c r="S329" s="6">
        <v>11121</v>
      </c>
      <c r="T329" s="6">
        <v>11611</v>
      </c>
      <c r="U329" s="6">
        <v>8154</v>
      </c>
      <c r="V329" s="6">
        <v>11181</v>
      </c>
      <c r="W329" s="6">
        <v>9327</v>
      </c>
      <c r="X329" s="6">
        <v>11159</v>
      </c>
      <c r="Y329" s="6">
        <v>12256</v>
      </c>
      <c r="Z329" s="7">
        <v>13293.45</v>
      </c>
      <c r="AA329" s="6">
        <v>45625</v>
      </c>
      <c r="AB329" s="6">
        <v>45625</v>
      </c>
      <c r="AC329" s="6">
        <v>45625</v>
      </c>
      <c r="AD329" s="6">
        <v>45625</v>
      </c>
      <c r="AE329" s="6">
        <v>45625</v>
      </c>
      <c r="AF329" s="6">
        <v>45625</v>
      </c>
      <c r="AG329" s="6">
        <v>45625</v>
      </c>
      <c r="AH329" s="6">
        <v>45625</v>
      </c>
      <c r="AI329" s="6">
        <v>45625</v>
      </c>
      <c r="AJ329" s="6">
        <v>45625</v>
      </c>
      <c r="AK329" s="6">
        <v>45625</v>
      </c>
      <c r="AL329" s="6">
        <v>45625</v>
      </c>
      <c r="AM329" s="6">
        <v>45625</v>
      </c>
      <c r="AN329" s="6">
        <v>45625</v>
      </c>
      <c r="AO329" s="6">
        <v>45625</v>
      </c>
      <c r="AP329" s="6">
        <v>45625</v>
      </c>
      <c r="AQ329" s="6">
        <v>45625</v>
      </c>
      <c r="AR329" s="6">
        <v>45625</v>
      </c>
      <c r="AS329" s="6">
        <v>45625</v>
      </c>
      <c r="AT329" s="6">
        <v>45625</v>
      </c>
      <c r="AU329" s="7">
        <v>45625</v>
      </c>
      <c r="AV329" s="6">
        <v>34380</v>
      </c>
      <c r="AW329" s="6">
        <v>33100</v>
      </c>
      <c r="AX329" s="6">
        <v>26573</v>
      </c>
      <c r="AY329" s="6">
        <v>25528</v>
      </c>
      <c r="AZ329" s="6">
        <v>25867</v>
      </c>
      <c r="BA329" s="6">
        <v>21004</v>
      </c>
      <c r="BB329" s="6">
        <v>24476</v>
      </c>
      <c r="BC329" s="6">
        <v>21784</v>
      </c>
      <c r="BD329" s="6">
        <v>16733</v>
      </c>
      <c r="BE329" s="6">
        <v>6568</v>
      </c>
      <c r="BF329" s="6">
        <v>18651</v>
      </c>
      <c r="BG329" s="6">
        <v>15796</v>
      </c>
      <c r="BH329" s="6">
        <v>16164</v>
      </c>
      <c r="BI329" s="6">
        <v>16683</v>
      </c>
      <c r="BJ329" s="6">
        <v>17417</v>
      </c>
      <c r="BK329" s="6">
        <v>12230</v>
      </c>
      <c r="BL329" s="6">
        <v>16773</v>
      </c>
      <c r="BM329" s="6">
        <v>13990</v>
      </c>
      <c r="BN329" s="6">
        <v>16739</v>
      </c>
      <c r="BO329" s="6">
        <v>18383</v>
      </c>
      <c r="BP329" s="7">
        <v>19941.95</v>
      </c>
      <c r="BQ329" s="6">
        <v>4566</v>
      </c>
      <c r="BR329" s="6">
        <v>4566</v>
      </c>
      <c r="BS329" s="6">
        <v>4566</v>
      </c>
      <c r="BT329" s="6">
        <v>4566</v>
      </c>
      <c r="BU329" s="6">
        <v>4566</v>
      </c>
      <c r="BV329" s="6">
        <v>4566</v>
      </c>
      <c r="BW329" s="6">
        <v>4566</v>
      </c>
      <c r="BX329" s="6">
        <v>4566</v>
      </c>
      <c r="BY329" s="6">
        <v>4566</v>
      </c>
      <c r="BZ329" s="6">
        <v>4566</v>
      </c>
      <c r="CA329" s="6">
        <v>4566</v>
      </c>
      <c r="CB329" s="6">
        <v>4566</v>
      </c>
      <c r="CC329" s="6">
        <v>4566</v>
      </c>
      <c r="CD329" s="6">
        <v>4566</v>
      </c>
      <c r="CE329" s="6">
        <v>4566</v>
      </c>
      <c r="CF329" s="6">
        <v>4566</v>
      </c>
      <c r="CG329" s="6">
        <v>4566</v>
      </c>
      <c r="CH329" s="6">
        <v>4566</v>
      </c>
      <c r="CI329" s="6">
        <v>4566</v>
      </c>
      <c r="CJ329" s="6">
        <v>4566</v>
      </c>
      <c r="CK329" s="7">
        <v>4566</v>
      </c>
      <c r="CL329" s="6">
        <v>0</v>
      </c>
      <c r="CM329" s="6">
        <v>0</v>
      </c>
      <c r="CN329" s="6">
        <v>0</v>
      </c>
      <c r="CO329" s="6">
        <v>0</v>
      </c>
      <c r="CP329" s="6">
        <v>0</v>
      </c>
      <c r="CQ329" s="6">
        <v>0</v>
      </c>
      <c r="CR329" s="6">
        <v>0</v>
      </c>
      <c r="CS329" s="6">
        <v>0</v>
      </c>
      <c r="CT329" s="6">
        <v>0</v>
      </c>
      <c r="CU329" s="6">
        <v>0</v>
      </c>
      <c r="CV329" s="6">
        <v>0</v>
      </c>
      <c r="CW329" s="6">
        <v>0</v>
      </c>
      <c r="CX329" s="6">
        <v>0</v>
      </c>
      <c r="CY329" s="6">
        <v>0</v>
      </c>
      <c r="CZ329" s="6">
        <v>0</v>
      </c>
      <c r="DA329" s="6">
        <v>0</v>
      </c>
      <c r="DB329" s="6">
        <v>0</v>
      </c>
      <c r="DC329" s="6">
        <v>0</v>
      </c>
      <c r="DD329" s="6">
        <v>0</v>
      </c>
      <c r="DE329" s="6">
        <v>0</v>
      </c>
      <c r="DF329" s="7">
        <v>0</v>
      </c>
      <c r="DG329" s="6">
        <v>0</v>
      </c>
      <c r="DH329" s="6">
        <v>0</v>
      </c>
      <c r="DI329" s="6">
        <v>0</v>
      </c>
      <c r="DJ329" s="6">
        <v>0</v>
      </c>
      <c r="DK329" s="6">
        <v>0</v>
      </c>
      <c r="DL329" s="6">
        <v>0</v>
      </c>
      <c r="DM329" s="6">
        <v>0</v>
      </c>
      <c r="DN329" s="6">
        <v>0</v>
      </c>
      <c r="DO329" s="6">
        <v>0</v>
      </c>
      <c r="DP329" s="6">
        <v>0</v>
      </c>
      <c r="DQ329" s="6">
        <v>0</v>
      </c>
      <c r="DR329" s="6">
        <v>0</v>
      </c>
      <c r="DS329" s="6">
        <v>0</v>
      </c>
      <c r="DT329" s="6">
        <v>0</v>
      </c>
      <c r="DU329" s="6">
        <v>0</v>
      </c>
      <c r="DV329" s="6">
        <v>0</v>
      </c>
      <c r="DW329" s="6">
        <v>0</v>
      </c>
      <c r="DX329" s="6">
        <v>0</v>
      </c>
      <c r="DY329" s="6">
        <v>0</v>
      </c>
      <c r="DZ329" s="6">
        <v>0</v>
      </c>
      <c r="EA329" s="7">
        <v>0</v>
      </c>
      <c r="EB329" s="6">
        <v>0</v>
      </c>
      <c r="EC329" s="6">
        <v>0</v>
      </c>
      <c r="ED329" s="6">
        <v>0</v>
      </c>
      <c r="EE329" s="6">
        <v>0</v>
      </c>
      <c r="EF329" s="6">
        <v>0</v>
      </c>
      <c r="EG329" s="6">
        <v>0</v>
      </c>
      <c r="EH329" s="6">
        <v>0</v>
      </c>
      <c r="EI329" s="6">
        <v>0</v>
      </c>
      <c r="EJ329" s="6">
        <v>0</v>
      </c>
      <c r="EK329" s="6">
        <v>0</v>
      </c>
      <c r="EL329" s="6">
        <v>0</v>
      </c>
      <c r="EM329" s="6">
        <v>0</v>
      </c>
      <c r="EN329" s="6">
        <v>0</v>
      </c>
      <c r="EO329" s="6">
        <v>0</v>
      </c>
      <c r="EP329" s="6">
        <v>0</v>
      </c>
      <c r="EQ329" s="6">
        <v>0</v>
      </c>
      <c r="ER329" s="6">
        <v>0</v>
      </c>
      <c r="ES329" s="6">
        <v>0</v>
      </c>
      <c r="ET329" s="6">
        <v>0</v>
      </c>
      <c r="EU329" s="6">
        <v>0</v>
      </c>
      <c r="EV329" s="7">
        <v>0</v>
      </c>
      <c r="EW329" s="6">
        <v>0</v>
      </c>
      <c r="EX329" s="6">
        <v>0</v>
      </c>
      <c r="EY329" s="6">
        <v>0</v>
      </c>
      <c r="EZ329" s="6">
        <v>0</v>
      </c>
      <c r="FA329" s="6">
        <v>0</v>
      </c>
      <c r="FB329" s="6">
        <v>0</v>
      </c>
      <c r="FC329" s="6">
        <v>0</v>
      </c>
      <c r="FD329" s="6">
        <v>0</v>
      </c>
      <c r="FE329" s="6">
        <v>0</v>
      </c>
      <c r="FF329" s="6">
        <v>0</v>
      </c>
      <c r="FG329" s="6">
        <v>0</v>
      </c>
      <c r="FH329" s="6">
        <v>0</v>
      </c>
      <c r="FI329" s="6">
        <v>0</v>
      </c>
      <c r="FJ329" s="6">
        <v>0</v>
      </c>
      <c r="FK329" s="6">
        <v>0</v>
      </c>
      <c r="FL329" s="6">
        <v>0</v>
      </c>
      <c r="FM329" s="6">
        <v>0</v>
      </c>
      <c r="FN329" s="6">
        <v>0</v>
      </c>
      <c r="FO329" s="6">
        <v>0</v>
      </c>
      <c r="FP329" s="6">
        <v>0</v>
      </c>
      <c r="FQ329" s="7">
        <v>0</v>
      </c>
      <c r="FR329" s="6">
        <v>0</v>
      </c>
      <c r="FS329" s="6">
        <v>0</v>
      </c>
      <c r="FT329" s="6">
        <v>0</v>
      </c>
      <c r="FU329" s="6">
        <v>0</v>
      </c>
      <c r="FV329" s="6">
        <v>0</v>
      </c>
      <c r="FW329" s="6">
        <v>0</v>
      </c>
      <c r="FX329" s="6">
        <v>0</v>
      </c>
      <c r="FY329" s="6">
        <v>0</v>
      </c>
      <c r="FZ329" s="6">
        <v>0</v>
      </c>
      <c r="GA329" s="6">
        <v>0</v>
      </c>
      <c r="GB329" s="6">
        <v>0</v>
      </c>
      <c r="GC329" s="6">
        <v>0</v>
      </c>
      <c r="GD329" s="6">
        <v>0</v>
      </c>
      <c r="GE329" s="6">
        <v>0</v>
      </c>
      <c r="GF329" s="6">
        <v>0</v>
      </c>
      <c r="GG329" s="6">
        <v>0</v>
      </c>
      <c r="GH329" s="6">
        <v>0</v>
      </c>
      <c r="GI329" s="6">
        <v>0</v>
      </c>
      <c r="GJ329" s="6">
        <v>0</v>
      </c>
      <c r="GK329" s="6">
        <v>0</v>
      </c>
      <c r="GL329" s="7">
        <v>0</v>
      </c>
      <c r="GM329" s="6">
        <v>0</v>
      </c>
      <c r="GN329" s="6">
        <v>0</v>
      </c>
      <c r="GO329" s="6">
        <v>0</v>
      </c>
      <c r="GP329" s="6">
        <v>0</v>
      </c>
      <c r="GQ329" s="6">
        <v>0</v>
      </c>
      <c r="GR329" s="6">
        <v>0</v>
      </c>
      <c r="GS329" s="6">
        <v>0</v>
      </c>
      <c r="GT329" s="6">
        <v>0</v>
      </c>
      <c r="GU329" s="6">
        <v>0</v>
      </c>
      <c r="GV329" s="6">
        <v>0</v>
      </c>
      <c r="GW329" s="6">
        <v>0</v>
      </c>
      <c r="GX329" s="6">
        <v>0</v>
      </c>
      <c r="GY329" s="6">
        <v>0</v>
      </c>
      <c r="GZ329" s="6">
        <v>0</v>
      </c>
      <c r="HA329" s="6">
        <v>0</v>
      </c>
      <c r="HB329" s="6">
        <v>0</v>
      </c>
      <c r="HC329" s="6">
        <v>0</v>
      </c>
      <c r="HD329" s="6">
        <v>0</v>
      </c>
      <c r="HE329" s="6">
        <v>0</v>
      </c>
      <c r="HF329" s="6">
        <v>0</v>
      </c>
      <c r="HG329" s="7">
        <v>0</v>
      </c>
      <c r="HH329" s="6">
        <v>0</v>
      </c>
      <c r="HI329" s="6">
        <v>0</v>
      </c>
      <c r="HJ329" s="6">
        <v>0</v>
      </c>
      <c r="HK329" s="6">
        <v>0</v>
      </c>
      <c r="HL329" s="6">
        <v>0</v>
      </c>
      <c r="HM329" s="6">
        <v>0</v>
      </c>
      <c r="HN329" s="6">
        <v>0</v>
      </c>
      <c r="HO329" s="6">
        <v>0</v>
      </c>
      <c r="HP329" s="6">
        <v>0</v>
      </c>
      <c r="HQ329" s="6">
        <v>0</v>
      </c>
      <c r="HR329" s="6">
        <v>0</v>
      </c>
      <c r="HS329" s="6">
        <v>0</v>
      </c>
      <c r="HT329" s="6">
        <v>0</v>
      </c>
      <c r="HU329" s="6">
        <v>0</v>
      </c>
      <c r="HV329" s="6">
        <v>0</v>
      </c>
      <c r="HW329" s="6">
        <v>0</v>
      </c>
      <c r="HX329" s="6">
        <v>0</v>
      </c>
      <c r="HY329" s="6">
        <v>0</v>
      </c>
      <c r="HZ329" s="6">
        <v>0</v>
      </c>
      <c r="IA329" s="6">
        <v>0</v>
      </c>
      <c r="IB329" s="7">
        <v>0</v>
      </c>
    </row>
    <row r="330" spans="3:236" ht="14">
      <c r="C330" s="5" t="s">
        <v>336</v>
      </c>
      <c r="D330" s="6">
        <v>141606</v>
      </c>
      <c r="E330" s="6">
        <v>141453</v>
      </c>
      <c r="F330" s="6">
        <v>119404</v>
      </c>
      <c r="G330" s="6">
        <v>113135</v>
      </c>
      <c r="H330" s="6">
        <v>111293</v>
      </c>
      <c r="I330" s="6">
        <v>105611</v>
      </c>
      <c r="J330" s="6">
        <v>107715</v>
      </c>
      <c r="K330" s="6">
        <v>99567</v>
      </c>
      <c r="L330" s="19">
        <v>98352</v>
      </c>
      <c r="M330" s="17"/>
      <c r="N330" s="18"/>
      <c r="O330" s="6">
        <v>111890</v>
      </c>
      <c r="P330" s="6">
        <v>111849</v>
      </c>
      <c r="Q330" s="6">
        <v>121391</v>
      </c>
      <c r="R330" s="6">
        <v>133795</v>
      </c>
      <c r="S330" s="6">
        <v>128811</v>
      </c>
      <c r="T330" s="6">
        <v>122515</v>
      </c>
      <c r="U330" s="6">
        <v>108127</v>
      </c>
      <c r="V330" s="6">
        <v>119159</v>
      </c>
      <c r="W330" s="6">
        <v>131122</v>
      </c>
      <c r="X330" s="6">
        <v>130085</v>
      </c>
      <c r="Y330" s="6">
        <v>152560</v>
      </c>
      <c r="Z330" s="7">
        <v>120472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 s="6">
        <v>0</v>
      </c>
      <c r="AG330" s="6">
        <v>0</v>
      </c>
      <c r="AH330" s="6">
        <v>0</v>
      </c>
      <c r="AI330" s="6">
        <v>0</v>
      </c>
      <c r="AJ330" s="6">
        <v>0</v>
      </c>
      <c r="AK330" s="6">
        <v>0</v>
      </c>
      <c r="AL330" s="6">
        <v>0</v>
      </c>
      <c r="AM330" s="6">
        <v>0</v>
      </c>
      <c r="AN330" s="6">
        <v>0</v>
      </c>
      <c r="AO330" s="6">
        <v>0</v>
      </c>
      <c r="AP330" s="6">
        <v>0</v>
      </c>
      <c r="AQ330" s="6">
        <v>0</v>
      </c>
      <c r="AR330" s="6">
        <v>0</v>
      </c>
      <c r="AS330" s="6">
        <v>0</v>
      </c>
      <c r="AT330" s="6">
        <v>0</v>
      </c>
      <c r="AU330" s="7">
        <v>0</v>
      </c>
      <c r="AV330" s="6">
        <v>269052</v>
      </c>
      <c r="AW330" s="6">
        <v>268761</v>
      </c>
      <c r="AX330" s="6">
        <v>226868</v>
      </c>
      <c r="AY330" s="6">
        <v>214956</v>
      </c>
      <c r="AZ330" s="6">
        <v>211457</v>
      </c>
      <c r="BA330" s="6">
        <v>200659</v>
      </c>
      <c r="BB330" s="6">
        <v>204657</v>
      </c>
      <c r="BC330" s="6">
        <v>189173</v>
      </c>
      <c r="BD330" s="6">
        <v>186870</v>
      </c>
      <c r="BE330" s="6">
        <v>212592</v>
      </c>
      <c r="BF330" s="6">
        <v>212512</v>
      </c>
      <c r="BG330" s="6">
        <v>230640</v>
      </c>
      <c r="BH330" s="6">
        <v>254208</v>
      </c>
      <c r="BI330" s="6">
        <v>244743</v>
      </c>
      <c r="BJ330" s="6">
        <v>232780</v>
      </c>
      <c r="BK330" s="6">
        <v>205439</v>
      </c>
      <c r="BL330" s="6">
        <v>226404</v>
      </c>
      <c r="BM330" s="6">
        <v>249130</v>
      </c>
      <c r="BN330" s="6">
        <v>247156</v>
      </c>
      <c r="BO330" s="6">
        <v>289865</v>
      </c>
      <c r="BP330" s="7">
        <v>228896.1</v>
      </c>
      <c r="BQ330" s="6">
        <v>0</v>
      </c>
      <c r="BR330" s="6">
        <v>0</v>
      </c>
      <c r="BS330" s="6">
        <v>0</v>
      </c>
      <c r="BT330" s="6">
        <v>0</v>
      </c>
      <c r="BU330" s="6">
        <v>0</v>
      </c>
      <c r="BV330" s="6">
        <v>0</v>
      </c>
      <c r="BW330" s="6">
        <v>0</v>
      </c>
      <c r="BX330" s="6">
        <v>0</v>
      </c>
      <c r="BY330" s="6">
        <v>0</v>
      </c>
      <c r="BZ330" s="6">
        <v>0</v>
      </c>
      <c r="CA330" s="6">
        <v>0</v>
      </c>
      <c r="CB330" s="6">
        <v>0</v>
      </c>
      <c r="CC330" s="6">
        <v>0</v>
      </c>
      <c r="CD330" s="6">
        <v>0</v>
      </c>
      <c r="CE330" s="6">
        <v>0</v>
      </c>
      <c r="CF330" s="6">
        <v>0</v>
      </c>
      <c r="CG330" s="6">
        <v>0</v>
      </c>
      <c r="CH330" s="6">
        <v>0</v>
      </c>
      <c r="CI330" s="6">
        <v>0</v>
      </c>
      <c r="CJ330" s="6">
        <v>0</v>
      </c>
      <c r="CK330" s="7">
        <v>0</v>
      </c>
      <c r="CL330" s="6">
        <v>0</v>
      </c>
      <c r="CM330" s="6">
        <v>0</v>
      </c>
      <c r="CN330" s="6">
        <v>0</v>
      </c>
      <c r="CO330" s="6">
        <v>0</v>
      </c>
      <c r="CP330" s="6">
        <v>0</v>
      </c>
      <c r="CQ330" s="6">
        <v>0</v>
      </c>
      <c r="CR330" s="6">
        <v>0</v>
      </c>
      <c r="CS330" s="6">
        <v>0</v>
      </c>
      <c r="CT330" s="6">
        <v>0</v>
      </c>
      <c r="CU330" s="6">
        <v>0</v>
      </c>
      <c r="CV330" s="6">
        <v>0</v>
      </c>
      <c r="CW330" s="6">
        <v>0</v>
      </c>
      <c r="CX330" s="6">
        <v>0</v>
      </c>
      <c r="CY330" s="6">
        <v>0</v>
      </c>
      <c r="CZ330" s="6">
        <v>0</v>
      </c>
      <c r="DA330" s="6">
        <v>0</v>
      </c>
      <c r="DB330" s="6">
        <v>0</v>
      </c>
      <c r="DC330" s="6">
        <v>0</v>
      </c>
      <c r="DD330" s="6">
        <v>0</v>
      </c>
      <c r="DE330" s="6">
        <v>0</v>
      </c>
      <c r="DF330" s="7">
        <v>0</v>
      </c>
      <c r="DG330" s="6">
        <v>0</v>
      </c>
      <c r="DH330" s="6">
        <v>0</v>
      </c>
      <c r="DI330" s="6">
        <v>0</v>
      </c>
      <c r="DJ330" s="6">
        <v>0</v>
      </c>
      <c r="DK330" s="6">
        <v>0</v>
      </c>
      <c r="DL330" s="6">
        <v>0</v>
      </c>
      <c r="DM330" s="6">
        <v>0</v>
      </c>
      <c r="DN330" s="6">
        <v>0</v>
      </c>
      <c r="DO330" s="6">
        <v>0</v>
      </c>
      <c r="DP330" s="6">
        <v>0</v>
      </c>
      <c r="DQ330" s="6">
        <v>0</v>
      </c>
      <c r="DR330" s="6">
        <v>0</v>
      </c>
      <c r="DS330" s="6">
        <v>0</v>
      </c>
      <c r="DT330" s="6">
        <v>0</v>
      </c>
      <c r="DU330" s="6">
        <v>0</v>
      </c>
      <c r="DV330" s="6">
        <v>0</v>
      </c>
      <c r="DW330" s="6">
        <v>0</v>
      </c>
      <c r="DX330" s="6">
        <v>0</v>
      </c>
      <c r="DY330" s="6">
        <v>0</v>
      </c>
      <c r="DZ330" s="6">
        <v>0</v>
      </c>
      <c r="EA330" s="7">
        <v>0</v>
      </c>
      <c r="EB330" s="6">
        <v>0</v>
      </c>
      <c r="EC330" s="6">
        <v>0</v>
      </c>
      <c r="ED330" s="6">
        <v>0</v>
      </c>
      <c r="EE330" s="6">
        <v>0</v>
      </c>
      <c r="EF330" s="6">
        <v>0</v>
      </c>
      <c r="EG330" s="6">
        <v>0</v>
      </c>
      <c r="EH330" s="6">
        <v>0</v>
      </c>
      <c r="EI330" s="6">
        <v>0</v>
      </c>
      <c r="EJ330" s="6">
        <v>0</v>
      </c>
      <c r="EK330" s="6">
        <v>0</v>
      </c>
      <c r="EL330" s="6">
        <v>0</v>
      </c>
      <c r="EM330" s="6">
        <v>0</v>
      </c>
      <c r="EN330" s="6">
        <v>0</v>
      </c>
      <c r="EO330" s="6">
        <v>0</v>
      </c>
      <c r="EP330" s="6">
        <v>0</v>
      </c>
      <c r="EQ330" s="6">
        <v>0</v>
      </c>
      <c r="ER330" s="6">
        <v>0</v>
      </c>
      <c r="ES330" s="6">
        <v>0</v>
      </c>
      <c r="ET330" s="6">
        <v>0</v>
      </c>
      <c r="EU330" s="6">
        <v>0</v>
      </c>
      <c r="EV330" s="7">
        <v>0</v>
      </c>
      <c r="EW330" s="6">
        <v>0</v>
      </c>
      <c r="EX330" s="6">
        <v>0</v>
      </c>
      <c r="EY330" s="6">
        <v>0</v>
      </c>
      <c r="EZ330" s="6">
        <v>0</v>
      </c>
      <c r="FA330" s="6">
        <v>0</v>
      </c>
      <c r="FB330" s="6">
        <v>0</v>
      </c>
      <c r="FC330" s="6">
        <v>0</v>
      </c>
      <c r="FD330" s="6">
        <v>0</v>
      </c>
      <c r="FE330" s="6">
        <v>0</v>
      </c>
      <c r="FF330" s="6">
        <v>0</v>
      </c>
      <c r="FG330" s="6">
        <v>0</v>
      </c>
      <c r="FH330" s="6">
        <v>0</v>
      </c>
      <c r="FI330" s="6">
        <v>0</v>
      </c>
      <c r="FJ330" s="6">
        <v>0</v>
      </c>
      <c r="FK330" s="6">
        <v>0</v>
      </c>
      <c r="FL330" s="6">
        <v>0</v>
      </c>
      <c r="FM330" s="6">
        <v>0</v>
      </c>
      <c r="FN330" s="6">
        <v>0</v>
      </c>
      <c r="FO330" s="6">
        <v>0</v>
      </c>
      <c r="FP330" s="6">
        <v>0</v>
      </c>
      <c r="FQ330" s="7">
        <v>0</v>
      </c>
      <c r="FR330" s="6">
        <v>0</v>
      </c>
      <c r="FS330" s="6">
        <v>0</v>
      </c>
      <c r="FT330" s="6">
        <v>0</v>
      </c>
      <c r="FU330" s="6">
        <v>0</v>
      </c>
      <c r="FV330" s="6">
        <v>0</v>
      </c>
      <c r="FW330" s="6">
        <v>0</v>
      </c>
      <c r="FX330" s="6">
        <v>0</v>
      </c>
      <c r="FY330" s="6">
        <v>0</v>
      </c>
      <c r="FZ330" s="6">
        <v>0</v>
      </c>
      <c r="GA330" s="6">
        <v>0</v>
      </c>
      <c r="GB330" s="6">
        <v>0</v>
      </c>
      <c r="GC330" s="6">
        <v>0</v>
      </c>
      <c r="GD330" s="6">
        <v>0</v>
      </c>
      <c r="GE330" s="6">
        <v>0</v>
      </c>
      <c r="GF330" s="6">
        <v>0</v>
      </c>
      <c r="GG330" s="6">
        <v>0</v>
      </c>
      <c r="GH330" s="6">
        <v>0</v>
      </c>
      <c r="GI330" s="6">
        <v>0</v>
      </c>
      <c r="GJ330" s="6">
        <v>0</v>
      </c>
      <c r="GK330" s="6">
        <v>0</v>
      </c>
      <c r="GL330" s="7">
        <v>0</v>
      </c>
      <c r="GM330" s="6">
        <v>0</v>
      </c>
      <c r="GN330" s="6">
        <v>0</v>
      </c>
      <c r="GO330" s="6">
        <v>0</v>
      </c>
      <c r="GP330" s="6">
        <v>0</v>
      </c>
      <c r="GQ330" s="6">
        <v>0</v>
      </c>
      <c r="GR330" s="6">
        <v>0</v>
      </c>
      <c r="GS330" s="6">
        <v>0</v>
      </c>
      <c r="GT330" s="6">
        <v>0</v>
      </c>
      <c r="GU330" s="6">
        <v>0</v>
      </c>
      <c r="GV330" s="6">
        <v>0</v>
      </c>
      <c r="GW330" s="6">
        <v>0</v>
      </c>
      <c r="GX330" s="6">
        <v>0</v>
      </c>
      <c r="GY330" s="6">
        <v>0</v>
      </c>
      <c r="GZ330" s="6">
        <v>0</v>
      </c>
      <c r="HA330" s="6">
        <v>0</v>
      </c>
      <c r="HB330" s="6">
        <v>0</v>
      </c>
      <c r="HC330" s="6">
        <v>0</v>
      </c>
      <c r="HD330" s="6">
        <v>0</v>
      </c>
      <c r="HE330" s="6">
        <v>0</v>
      </c>
      <c r="HF330" s="6">
        <v>0</v>
      </c>
      <c r="HG330" s="7">
        <v>0</v>
      </c>
      <c r="HH330" s="6">
        <v>0</v>
      </c>
      <c r="HI330" s="6">
        <v>0</v>
      </c>
      <c r="HJ330" s="6">
        <v>0</v>
      </c>
      <c r="HK330" s="6">
        <v>0</v>
      </c>
      <c r="HL330" s="6">
        <v>0</v>
      </c>
      <c r="HM330" s="6">
        <v>0</v>
      </c>
      <c r="HN330" s="6">
        <v>0</v>
      </c>
      <c r="HO330" s="6">
        <v>0</v>
      </c>
      <c r="HP330" s="6">
        <v>0</v>
      </c>
      <c r="HQ330" s="6">
        <v>0</v>
      </c>
      <c r="HR330" s="6">
        <v>0</v>
      </c>
      <c r="HS330" s="6">
        <v>0</v>
      </c>
      <c r="HT330" s="6">
        <v>0</v>
      </c>
      <c r="HU330" s="6">
        <v>0</v>
      </c>
      <c r="HV330" s="6">
        <v>0</v>
      </c>
      <c r="HW330" s="6">
        <v>0</v>
      </c>
      <c r="HX330" s="6">
        <v>0</v>
      </c>
      <c r="HY330" s="6">
        <v>0</v>
      </c>
      <c r="HZ330" s="6">
        <v>0</v>
      </c>
      <c r="IA330" s="6">
        <v>0</v>
      </c>
      <c r="IB330" s="7">
        <v>0</v>
      </c>
    </row>
    <row r="331" spans="3:236" ht="14">
      <c r="C331" s="5" t="s">
        <v>337</v>
      </c>
      <c r="D331" s="6">
        <v>861303</v>
      </c>
      <c r="E331" s="6">
        <v>873229</v>
      </c>
      <c r="F331" s="6">
        <v>838947</v>
      </c>
      <c r="G331" s="6">
        <v>870327</v>
      </c>
      <c r="H331" s="6">
        <v>920292</v>
      </c>
      <c r="I331" s="6">
        <v>979297</v>
      </c>
      <c r="J331" s="6">
        <v>1000177</v>
      </c>
      <c r="K331" s="6">
        <v>1004843</v>
      </c>
      <c r="L331" s="19">
        <v>954507</v>
      </c>
      <c r="M331" s="17"/>
      <c r="N331" s="18"/>
      <c r="O331" s="6">
        <v>979537</v>
      </c>
      <c r="P331" s="6">
        <v>930011</v>
      </c>
      <c r="Q331" s="6">
        <v>965170</v>
      </c>
      <c r="R331" s="6">
        <v>1002979</v>
      </c>
      <c r="S331" s="6">
        <v>1006583</v>
      </c>
      <c r="T331" s="6">
        <v>1106584</v>
      </c>
      <c r="U331" s="6">
        <v>909274</v>
      </c>
      <c r="V331" s="6">
        <v>1039137</v>
      </c>
      <c r="W331" s="6">
        <v>1097464</v>
      </c>
      <c r="X331" s="6">
        <v>1254688</v>
      </c>
      <c r="Y331" s="6">
        <v>1291256</v>
      </c>
      <c r="Z331" s="7">
        <v>994280.25</v>
      </c>
      <c r="AA331" s="6">
        <v>360</v>
      </c>
      <c r="AB331" s="6">
        <v>360</v>
      </c>
      <c r="AC331" s="6">
        <v>360</v>
      </c>
      <c r="AD331" s="6">
        <v>360</v>
      </c>
      <c r="AE331" s="6">
        <v>3057</v>
      </c>
      <c r="AF331" s="6">
        <v>4169</v>
      </c>
      <c r="AG331" s="6">
        <v>3361</v>
      </c>
      <c r="AH331" s="6">
        <v>2832</v>
      </c>
      <c r="AI331" s="6">
        <v>5075</v>
      </c>
      <c r="AJ331" s="6">
        <v>4399</v>
      </c>
      <c r="AK331" s="6">
        <v>3995</v>
      </c>
      <c r="AL331" s="6">
        <v>4873</v>
      </c>
      <c r="AM331" s="6">
        <v>4616</v>
      </c>
      <c r="AN331" s="6">
        <v>5974</v>
      </c>
      <c r="AO331" s="6">
        <v>6868</v>
      </c>
      <c r="AP331" s="6">
        <v>5017</v>
      </c>
      <c r="AQ331" s="6">
        <v>3566</v>
      </c>
      <c r="AR331" s="6">
        <v>5898</v>
      </c>
      <c r="AS331" s="6">
        <v>13151</v>
      </c>
      <c r="AT331" s="6">
        <v>13549</v>
      </c>
      <c r="AU331" s="7">
        <v>4592</v>
      </c>
      <c r="AV331" s="6">
        <v>28536535</v>
      </c>
      <c r="AW331" s="6">
        <v>28692691</v>
      </c>
      <c r="AX331" s="6">
        <v>27702280</v>
      </c>
      <c r="AY331" s="6">
        <v>28786779</v>
      </c>
      <c r="AZ331" s="6">
        <v>30018970</v>
      </c>
      <c r="BA331" s="6">
        <v>31658292</v>
      </c>
      <c r="BB331" s="6">
        <v>32116237</v>
      </c>
      <c r="BC331" s="6">
        <v>32413062</v>
      </c>
      <c r="BD331" s="6">
        <v>30517569</v>
      </c>
      <c r="BE331" s="6">
        <v>31530626</v>
      </c>
      <c r="BF331" s="6">
        <v>29748796</v>
      </c>
      <c r="BG331" s="6">
        <v>31029639</v>
      </c>
      <c r="BH331" s="6">
        <v>32927347</v>
      </c>
      <c r="BI331" s="6">
        <v>32910799</v>
      </c>
      <c r="BJ331" s="6">
        <v>36281353</v>
      </c>
      <c r="BK331" s="6">
        <v>29555738</v>
      </c>
      <c r="BL331" s="6">
        <v>33453824</v>
      </c>
      <c r="BM331" s="6">
        <v>35031293</v>
      </c>
      <c r="BN331" s="6">
        <v>40177330</v>
      </c>
      <c r="BO331" s="6">
        <v>41884679</v>
      </c>
      <c r="BP331" s="7">
        <v>32248691.949999999</v>
      </c>
      <c r="BQ331" s="6">
        <v>1440</v>
      </c>
      <c r="BR331" s="6">
        <v>1440</v>
      </c>
      <c r="BS331" s="6">
        <v>1440</v>
      </c>
      <c r="BT331" s="6">
        <v>1440</v>
      </c>
      <c r="BU331" s="6">
        <v>12228</v>
      </c>
      <c r="BV331" s="6">
        <v>16676</v>
      </c>
      <c r="BW331" s="6">
        <v>13444</v>
      </c>
      <c r="BX331" s="6">
        <v>11328</v>
      </c>
      <c r="BY331" s="6">
        <v>20300</v>
      </c>
      <c r="BZ331" s="6">
        <v>17596</v>
      </c>
      <c r="CA331" s="6">
        <v>15980</v>
      </c>
      <c r="CB331" s="6">
        <v>19492</v>
      </c>
      <c r="CC331" s="6">
        <v>18464</v>
      </c>
      <c r="CD331" s="6">
        <v>23896</v>
      </c>
      <c r="CE331" s="6">
        <v>27472</v>
      </c>
      <c r="CF331" s="6">
        <v>20068</v>
      </c>
      <c r="CG331" s="6">
        <v>14264</v>
      </c>
      <c r="CH331" s="6">
        <v>23592</v>
      </c>
      <c r="CI331" s="6">
        <v>52604</v>
      </c>
      <c r="CJ331" s="6">
        <v>54196</v>
      </c>
      <c r="CK331" s="7">
        <v>18368</v>
      </c>
      <c r="CL331" s="6">
        <v>30145</v>
      </c>
      <c r="CM331" s="6">
        <v>38374</v>
      </c>
      <c r="CN331" s="6">
        <v>56665</v>
      </c>
      <c r="CO331" s="6">
        <v>58445</v>
      </c>
      <c r="CP331" s="6">
        <v>59702</v>
      </c>
      <c r="CQ331" s="6">
        <v>56422</v>
      </c>
      <c r="CR331" s="6">
        <v>64570</v>
      </c>
      <c r="CS331" s="6">
        <v>75955</v>
      </c>
      <c r="CT331" s="6">
        <v>64824</v>
      </c>
      <c r="CU331" s="6">
        <v>66770</v>
      </c>
      <c r="CV331" s="6">
        <v>61947</v>
      </c>
      <c r="CW331" s="6">
        <v>64481</v>
      </c>
      <c r="CX331" s="6">
        <v>62637</v>
      </c>
      <c r="CY331" s="6">
        <v>60743</v>
      </c>
      <c r="CZ331" s="6">
        <v>54606</v>
      </c>
      <c r="DA331" s="6">
        <v>51645</v>
      </c>
      <c r="DB331" s="6">
        <v>71279</v>
      </c>
      <c r="DC331" s="6">
        <v>72727</v>
      </c>
      <c r="DD331" s="6">
        <v>63940</v>
      </c>
      <c r="DE331" s="6">
        <v>67151</v>
      </c>
      <c r="DF331" s="7">
        <v>60151.4</v>
      </c>
      <c r="DG331" s="6">
        <v>0</v>
      </c>
      <c r="DH331" s="6">
        <v>0</v>
      </c>
      <c r="DI331" s="6">
        <v>0</v>
      </c>
      <c r="DJ331" s="6">
        <v>0</v>
      </c>
      <c r="DK331" s="6">
        <v>0</v>
      </c>
      <c r="DL331" s="6">
        <v>0</v>
      </c>
      <c r="DM331" s="6">
        <v>0</v>
      </c>
      <c r="DN331" s="6">
        <v>0</v>
      </c>
      <c r="DO331" s="6">
        <v>0</v>
      </c>
      <c r="DP331" s="6">
        <v>0</v>
      </c>
      <c r="DQ331" s="6">
        <v>0</v>
      </c>
      <c r="DR331" s="6">
        <v>0</v>
      </c>
      <c r="DS331" s="6">
        <v>0</v>
      </c>
      <c r="DT331" s="6">
        <v>0</v>
      </c>
      <c r="DU331" s="6">
        <v>0</v>
      </c>
      <c r="DV331" s="6">
        <v>0</v>
      </c>
      <c r="DW331" s="6">
        <v>0</v>
      </c>
      <c r="DX331" s="6">
        <v>0</v>
      </c>
      <c r="DY331" s="6">
        <v>0</v>
      </c>
      <c r="DZ331" s="6">
        <v>0</v>
      </c>
      <c r="EA331" s="7">
        <v>0</v>
      </c>
      <c r="EB331" s="6">
        <v>101057</v>
      </c>
      <c r="EC331" s="6">
        <v>118998</v>
      </c>
      <c r="ED331" s="6">
        <v>91182</v>
      </c>
      <c r="EE331" s="6">
        <v>103216</v>
      </c>
      <c r="EF331" s="6">
        <v>96080</v>
      </c>
      <c r="EG331" s="6">
        <v>125161</v>
      </c>
      <c r="EH331" s="6">
        <v>112677</v>
      </c>
      <c r="EI331" s="6">
        <v>100645</v>
      </c>
      <c r="EJ331" s="6">
        <v>91285</v>
      </c>
      <c r="EK331" s="6">
        <v>102292</v>
      </c>
      <c r="EL331" s="6">
        <v>108408</v>
      </c>
      <c r="EM331" s="6">
        <v>121930</v>
      </c>
      <c r="EN331" s="6">
        <v>124138</v>
      </c>
      <c r="EO331" s="6">
        <v>110772</v>
      </c>
      <c r="EP331" s="6">
        <v>117821</v>
      </c>
      <c r="EQ331" s="6">
        <v>114306</v>
      </c>
      <c r="ER331" s="6">
        <v>129562</v>
      </c>
      <c r="ES331" s="6">
        <v>133833</v>
      </c>
      <c r="ET331" s="6">
        <v>149714</v>
      </c>
      <c r="EU331" s="6">
        <v>139901</v>
      </c>
      <c r="EV331" s="7">
        <v>114648.9</v>
      </c>
      <c r="EW331" s="6">
        <v>30013</v>
      </c>
      <c r="EX331" s="6">
        <v>37272</v>
      </c>
      <c r="EY331" s="6">
        <v>38252</v>
      </c>
      <c r="EZ331" s="6">
        <v>33884</v>
      </c>
      <c r="FA331" s="6">
        <v>26009</v>
      </c>
      <c r="FB331" s="6">
        <v>16265</v>
      </c>
      <c r="FC331" s="6">
        <v>31030</v>
      </c>
      <c r="FD331" s="6">
        <v>31128</v>
      </c>
      <c r="FE331" s="6">
        <v>28207</v>
      </c>
      <c r="FF331" s="6">
        <v>28984</v>
      </c>
      <c r="FG331" s="6">
        <v>27294</v>
      </c>
      <c r="FH331" s="6">
        <v>29952</v>
      </c>
      <c r="FI331" s="6">
        <v>33696</v>
      </c>
      <c r="FJ331" s="6">
        <v>28914</v>
      </c>
      <c r="FK331" s="6">
        <v>28297</v>
      </c>
      <c r="FL331" s="6">
        <v>29947</v>
      </c>
      <c r="FM331" s="6">
        <v>34902</v>
      </c>
      <c r="FN331" s="6">
        <v>39448</v>
      </c>
      <c r="FO331" s="6">
        <v>69732</v>
      </c>
      <c r="FP331" s="6">
        <v>56944</v>
      </c>
      <c r="FQ331" s="7">
        <v>34008.5</v>
      </c>
      <c r="FR331" s="6">
        <v>67494</v>
      </c>
      <c r="FS331" s="6">
        <v>76718</v>
      </c>
      <c r="FT331" s="6">
        <v>65865</v>
      </c>
      <c r="FU331" s="6">
        <v>88986</v>
      </c>
      <c r="FV331" s="6">
        <v>59577</v>
      </c>
      <c r="FW331" s="6">
        <v>75687</v>
      </c>
      <c r="FX331" s="6">
        <v>24815</v>
      </c>
      <c r="FY331" s="6">
        <v>18118</v>
      </c>
      <c r="FZ331" s="6">
        <v>21659</v>
      </c>
      <c r="GA331" s="6">
        <v>20644</v>
      </c>
      <c r="GB331" s="6">
        <v>23681</v>
      </c>
      <c r="GC331" s="6">
        <v>36238</v>
      </c>
      <c r="GD331" s="6">
        <v>21594</v>
      </c>
      <c r="GE331" s="6">
        <v>22210</v>
      </c>
      <c r="GF331" s="6">
        <v>21969</v>
      </c>
      <c r="GG331" s="6">
        <v>26631</v>
      </c>
      <c r="GH331" s="6">
        <v>29013</v>
      </c>
      <c r="GI331" s="6">
        <v>32436</v>
      </c>
      <c r="GJ331" s="6">
        <v>36247</v>
      </c>
      <c r="GK331" s="6">
        <v>36660</v>
      </c>
      <c r="GL331" s="7">
        <v>40312.1</v>
      </c>
      <c r="GM331" s="6">
        <v>0</v>
      </c>
      <c r="GN331" s="6">
        <v>0</v>
      </c>
      <c r="GO331" s="6">
        <v>0</v>
      </c>
      <c r="GP331" s="6">
        <v>0</v>
      </c>
      <c r="GQ331" s="6">
        <v>0</v>
      </c>
      <c r="GR331" s="6">
        <v>0</v>
      </c>
      <c r="GS331" s="6">
        <v>0</v>
      </c>
      <c r="GT331" s="6">
        <v>0</v>
      </c>
      <c r="GU331" s="6">
        <v>0</v>
      </c>
      <c r="GV331" s="6">
        <v>0</v>
      </c>
      <c r="GW331" s="6">
        <v>0</v>
      </c>
      <c r="GX331" s="6">
        <v>0</v>
      </c>
      <c r="GY331" s="6">
        <v>0</v>
      </c>
      <c r="GZ331" s="6">
        <v>0</v>
      </c>
      <c r="HA331" s="6">
        <v>0</v>
      </c>
      <c r="HB331" s="6">
        <v>0</v>
      </c>
      <c r="HC331" s="6">
        <v>0</v>
      </c>
      <c r="HD331" s="6">
        <v>0</v>
      </c>
      <c r="HE331" s="6">
        <v>0</v>
      </c>
      <c r="HF331" s="6">
        <v>0</v>
      </c>
      <c r="HG331" s="7">
        <v>0</v>
      </c>
      <c r="HH331" s="6">
        <v>846</v>
      </c>
      <c r="HI331" s="6">
        <v>2286</v>
      </c>
      <c r="HJ331" s="6">
        <v>226</v>
      </c>
      <c r="HK331" s="6">
        <v>2200</v>
      </c>
      <c r="HL331" s="6">
        <v>4190</v>
      </c>
      <c r="HM331" s="6">
        <v>7984</v>
      </c>
      <c r="HN331" s="6">
        <v>7956</v>
      </c>
      <c r="HO331" s="6">
        <v>5899</v>
      </c>
      <c r="HP331" s="6">
        <v>6398</v>
      </c>
      <c r="HQ331" s="6">
        <v>6399</v>
      </c>
      <c r="HR331" s="6">
        <v>6796</v>
      </c>
      <c r="HS331" s="6">
        <v>6506</v>
      </c>
      <c r="HT331" s="6">
        <v>5184</v>
      </c>
      <c r="HU331" s="6">
        <v>6005</v>
      </c>
      <c r="HV331" s="6">
        <v>4203</v>
      </c>
      <c r="HW331" s="6">
        <v>3483</v>
      </c>
      <c r="HX331" s="6">
        <v>5418</v>
      </c>
      <c r="HY331" s="6">
        <v>4299</v>
      </c>
      <c r="HZ331" s="6">
        <v>319</v>
      </c>
      <c r="IA331" s="6">
        <v>292</v>
      </c>
      <c r="IB331" s="7">
        <v>4344.45</v>
      </c>
    </row>
    <row r="332" spans="3:236" ht="14">
      <c r="C332" s="5" t="s">
        <v>338</v>
      </c>
      <c r="D332" s="6">
        <v>1473100</v>
      </c>
      <c r="E332" s="6">
        <v>1339286</v>
      </c>
      <c r="F332" s="6">
        <v>1419579</v>
      </c>
      <c r="G332" s="6">
        <v>1498561</v>
      </c>
      <c r="H332" s="6">
        <v>1389244</v>
      </c>
      <c r="I332" s="6">
        <v>1163950</v>
      </c>
      <c r="J332" s="6">
        <v>1261000</v>
      </c>
      <c r="K332" s="6">
        <v>1094912</v>
      </c>
      <c r="L332" s="19">
        <v>1076150</v>
      </c>
      <c r="M332" s="17"/>
      <c r="N332" s="18"/>
      <c r="O332" s="6">
        <v>1107227</v>
      </c>
      <c r="P332" s="6">
        <v>1075878</v>
      </c>
      <c r="Q332" s="6">
        <v>1120981</v>
      </c>
      <c r="R332" s="6">
        <v>1253386</v>
      </c>
      <c r="S332" s="6">
        <v>1209883</v>
      </c>
      <c r="T332" s="6">
        <v>1210200</v>
      </c>
      <c r="U332" s="6">
        <v>1136505</v>
      </c>
      <c r="V332" s="6">
        <v>1255321</v>
      </c>
      <c r="W332" s="6">
        <v>1321873</v>
      </c>
      <c r="X332" s="6">
        <v>1437341</v>
      </c>
      <c r="Y332" s="6">
        <v>1458874</v>
      </c>
      <c r="Z332" s="7">
        <v>1265162.55</v>
      </c>
      <c r="AA332" s="6">
        <v>10962</v>
      </c>
      <c r="AB332" s="6">
        <v>10962</v>
      </c>
      <c r="AC332" s="6">
        <v>10962</v>
      </c>
      <c r="AD332" s="6">
        <v>10962</v>
      </c>
      <c r="AE332" s="6">
        <v>10962</v>
      </c>
      <c r="AF332" s="6">
        <v>10962</v>
      </c>
      <c r="AG332" s="6">
        <v>10962</v>
      </c>
      <c r="AH332" s="6">
        <v>10962</v>
      </c>
      <c r="AI332" s="6">
        <v>10962</v>
      </c>
      <c r="AJ332" s="6">
        <v>10962</v>
      </c>
      <c r="AK332" s="6">
        <v>10962</v>
      </c>
      <c r="AL332" s="6">
        <v>10962</v>
      </c>
      <c r="AM332" s="6">
        <v>10962</v>
      </c>
      <c r="AN332" s="6">
        <v>10962</v>
      </c>
      <c r="AO332" s="6">
        <v>10962</v>
      </c>
      <c r="AP332" s="6">
        <v>10962</v>
      </c>
      <c r="AQ332" s="6">
        <v>10962</v>
      </c>
      <c r="AR332" s="6">
        <v>10962</v>
      </c>
      <c r="AS332" s="6">
        <v>10962</v>
      </c>
      <c r="AT332" s="6">
        <v>10962</v>
      </c>
      <c r="AU332" s="7">
        <v>10962</v>
      </c>
      <c r="AV332" s="6">
        <v>10297769</v>
      </c>
      <c r="AW332" s="6">
        <v>9593186</v>
      </c>
      <c r="AX332" s="6">
        <v>10057141</v>
      </c>
      <c r="AY332" s="6">
        <v>10511811</v>
      </c>
      <c r="AZ332" s="6">
        <v>9486612</v>
      </c>
      <c r="BA332" s="6">
        <v>8374073</v>
      </c>
      <c r="BB332" s="6">
        <v>8959443</v>
      </c>
      <c r="BC332" s="6">
        <v>9210855</v>
      </c>
      <c r="BD332" s="6">
        <v>8543043</v>
      </c>
      <c r="BE332" s="6">
        <v>9458258</v>
      </c>
      <c r="BF332" s="6">
        <v>9510918</v>
      </c>
      <c r="BG332" s="6">
        <v>9603377</v>
      </c>
      <c r="BH332" s="6">
        <v>10129983</v>
      </c>
      <c r="BI332" s="6">
        <v>9577868</v>
      </c>
      <c r="BJ332" s="6">
        <v>9715409</v>
      </c>
      <c r="BK332" s="6">
        <v>8692122</v>
      </c>
      <c r="BL332" s="6">
        <v>9538211</v>
      </c>
      <c r="BM332" s="6">
        <v>10573047</v>
      </c>
      <c r="BN332" s="6">
        <v>11194551</v>
      </c>
      <c r="BO332" s="6">
        <v>11288181</v>
      </c>
      <c r="BP332" s="7">
        <v>9715792.9000000004</v>
      </c>
      <c r="BQ332" s="6">
        <v>2743</v>
      </c>
      <c r="BR332" s="6">
        <v>2743</v>
      </c>
      <c r="BS332" s="6">
        <v>2743</v>
      </c>
      <c r="BT332" s="6">
        <v>2743</v>
      </c>
      <c r="BU332" s="6">
        <v>2743</v>
      </c>
      <c r="BV332" s="6">
        <v>2743</v>
      </c>
      <c r="BW332" s="6">
        <v>2743</v>
      </c>
      <c r="BX332" s="6">
        <v>2743</v>
      </c>
      <c r="BY332" s="6">
        <v>2743</v>
      </c>
      <c r="BZ332" s="6">
        <v>2743</v>
      </c>
      <c r="CA332" s="6">
        <v>2743</v>
      </c>
      <c r="CB332" s="6">
        <v>2743</v>
      </c>
      <c r="CC332" s="6">
        <v>2743</v>
      </c>
      <c r="CD332" s="6">
        <v>2743</v>
      </c>
      <c r="CE332" s="6">
        <v>2742</v>
      </c>
      <c r="CF332" s="6">
        <v>2742</v>
      </c>
      <c r="CG332" s="6">
        <v>2742</v>
      </c>
      <c r="CH332" s="6">
        <v>2742</v>
      </c>
      <c r="CI332" s="6">
        <v>2742</v>
      </c>
      <c r="CJ332" s="6">
        <v>2742</v>
      </c>
      <c r="CK332" s="7">
        <v>2742.7</v>
      </c>
      <c r="CL332" s="6">
        <v>111164</v>
      </c>
      <c r="CM332" s="6">
        <v>106568</v>
      </c>
      <c r="CN332" s="6">
        <v>110955</v>
      </c>
      <c r="CO332" s="6">
        <v>112110</v>
      </c>
      <c r="CP332" s="6">
        <v>108864</v>
      </c>
      <c r="CQ332" s="6">
        <v>101947</v>
      </c>
      <c r="CR332" s="6">
        <v>114120</v>
      </c>
      <c r="CS332" s="6">
        <v>110364</v>
      </c>
      <c r="CT332" s="6">
        <v>90331</v>
      </c>
      <c r="CU332" s="6">
        <v>116449</v>
      </c>
      <c r="CV332" s="6">
        <v>121240</v>
      </c>
      <c r="CW332" s="6">
        <v>109325</v>
      </c>
      <c r="CX332" s="6">
        <v>107772</v>
      </c>
      <c r="CY332" s="6">
        <v>104606</v>
      </c>
      <c r="CZ332" s="6">
        <v>103439</v>
      </c>
      <c r="DA332" s="6">
        <v>85845</v>
      </c>
      <c r="DB332" s="6">
        <v>84395</v>
      </c>
      <c r="DC332" s="6">
        <v>107095</v>
      </c>
      <c r="DD332" s="6">
        <v>101538</v>
      </c>
      <c r="DE332" s="6">
        <v>106271</v>
      </c>
      <c r="DF332" s="7">
        <v>105719.9</v>
      </c>
      <c r="DG332" s="6">
        <v>0</v>
      </c>
      <c r="DH332" s="6">
        <v>0</v>
      </c>
      <c r="DI332" s="6">
        <v>0</v>
      </c>
      <c r="DJ332" s="6">
        <v>0</v>
      </c>
      <c r="DK332" s="6">
        <v>0</v>
      </c>
      <c r="DL332" s="6">
        <v>0</v>
      </c>
      <c r="DM332" s="6">
        <v>0</v>
      </c>
      <c r="DN332" s="6">
        <v>0</v>
      </c>
      <c r="DO332" s="6">
        <v>0</v>
      </c>
      <c r="DP332" s="6">
        <v>0</v>
      </c>
      <c r="DQ332" s="6">
        <v>0</v>
      </c>
      <c r="DR332" s="6">
        <v>0</v>
      </c>
      <c r="DS332" s="6">
        <v>0</v>
      </c>
      <c r="DT332" s="6">
        <v>0</v>
      </c>
      <c r="DU332" s="6">
        <v>0</v>
      </c>
      <c r="DV332" s="6">
        <v>0</v>
      </c>
      <c r="DW332" s="6">
        <v>0</v>
      </c>
      <c r="DX332" s="6">
        <v>0</v>
      </c>
      <c r="DY332" s="6">
        <v>0</v>
      </c>
      <c r="DZ332" s="6">
        <v>0</v>
      </c>
      <c r="EA332" s="7">
        <v>0</v>
      </c>
      <c r="EB332" s="6">
        <v>89931</v>
      </c>
      <c r="EC332" s="6">
        <v>81993</v>
      </c>
      <c r="ED332" s="6">
        <v>86025</v>
      </c>
      <c r="EE332" s="6">
        <v>95637</v>
      </c>
      <c r="EF332" s="6">
        <v>91818</v>
      </c>
      <c r="EG332" s="6">
        <v>77319</v>
      </c>
      <c r="EH332" s="6">
        <v>83673</v>
      </c>
      <c r="EI332" s="6">
        <v>83211</v>
      </c>
      <c r="EJ332" s="6">
        <v>85839</v>
      </c>
      <c r="EK332" s="6">
        <v>91875</v>
      </c>
      <c r="EL332" s="6">
        <v>91677</v>
      </c>
      <c r="EM332" s="6">
        <v>97755</v>
      </c>
      <c r="EN332" s="6">
        <v>106536</v>
      </c>
      <c r="EO332" s="6">
        <v>97947</v>
      </c>
      <c r="EP332" s="6">
        <v>100821</v>
      </c>
      <c r="EQ332" s="6">
        <v>90705</v>
      </c>
      <c r="ER332" s="6">
        <v>106161</v>
      </c>
      <c r="ES332" s="6">
        <v>114873</v>
      </c>
      <c r="ET332" s="6">
        <v>129594</v>
      </c>
      <c r="EU332" s="6">
        <v>115578</v>
      </c>
      <c r="EV332" s="7">
        <v>95948.4</v>
      </c>
      <c r="EW332" s="6">
        <v>43719</v>
      </c>
      <c r="EX332" s="6">
        <v>40032</v>
      </c>
      <c r="EY332" s="6">
        <v>43698</v>
      </c>
      <c r="EZ332" s="6">
        <v>44811</v>
      </c>
      <c r="FA332" s="6">
        <v>47367</v>
      </c>
      <c r="FB332" s="6">
        <v>40671</v>
      </c>
      <c r="FC332" s="6">
        <v>42195</v>
      </c>
      <c r="FD332" s="6">
        <v>44307</v>
      </c>
      <c r="FE332" s="6">
        <v>42660</v>
      </c>
      <c r="FF332" s="6">
        <v>46776</v>
      </c>
      <c r="FG332" s="6">
        <v>43842</v>
      </c>
      <c r="FH332" s="6">
        <v>47037</v>
      </c>
      <c r="FI332" s="6">
        <v>49245</v>
      </c>
      <c r="FJ332" s="6">
        <v>43764</v>
      </c>
      <c r="FK332" s="6">
        <v>42849</v>
      </c>
      <c r="FL332" s="6">
        <v>34773</v>
      </c>
      <c r="FM332" s="6">
        <v>45288</v>
      </c>
      <c r="FN332" s="6">
        <v>48231</v>
      </c>
      <c r="FO332" s="6">
        <v>51255</v>
      </c>
      <c r="FP332" s="6">
        <v>51846</v>
      </c>
      <c r="FQ332" s="7">
        <v>44718.3</v>
      </c>
      <c r="FR332" s="6">
        <v>43574</v>
      </c>
      <c r="FS332" s="6">
        <v>43913</v>
      </c>
      <c r="FT332" s="6">
        <v>43489</v>
      </c>
      <c r="FU332" s="6">
        <v>42563</v>
      </c>
      <c r="FV332" s="6">
        <v>37895</v>
      </c>
      <c r="FW332" s="6">
        <v>34572</v>
      </c>
      <c r="FX332" s="6">
        <v>35814</v>
      </c>
      <c r="FY332" s="6">
        <v>41239</v>
      </c>
      <c r="FZ332" s="6">
        <v>33284</v>
      </c>
      <c r="GA332" s="6">
        <v>33668</v>
      </c>
      <c r="GB332" s="6">
        <v>37615</v>
      </c>
      <c r="GC332" s="6">
        <v>39083</v>
      </c>
      <c r="GD332" s="6">
        <v>38147</v>
      </c>
      <c r="GE332" s="6">
        <v>36571</v>
      </c>
      <c r="GF332" s="6">
        <v>42133</v>
      </c>
      <c r="GG332" s="6">
        <v>41419</v>
      </c>
      <c r="GH332" s="6">
        <v>40644</v>
      </c>
      <c r="GI332" s="6">
        <v>43348</v>
      </c>
      <c r="GJ332" s="6">
        <v>48825</v>
      </c>
      <c r="GK332" s="6">
        <v>59763</v>
      </c>
      <c r="GL332" s="7">
        <v>40877.949999999997</v>
      </c>
      <c r="GM332" s="6">
        <v>0</v>
      </c>
      <c r="GN332" s="6">
        <v>0</v>
      </c>
      <c r="GO332" s="6">
        <v>0</v>
      </c>
      <c r="GP332" s="6">
        <v>0</v>
      </c>
      <c r="GQ332" s="6">
        <v>0</v>
      </c>
      <c r="GR332" s="6">
        <v>0</v>
      </c>
      <c r="GS332" s="6">
        <v>0</v>
      </c>
      <c r="GT332" s="6">
        <v>0</v>
      </c>
      <c r="GU332" s="6">
        <v>0</v>
      </c>
      <c r="GV332" s="6">
        <v>0</v>
      </c>
      <c r="GW332" s="6">
        <v>0</v>
      </c>
      <c r="GX332" s="6">
        <v>0</v>
      </c>
      <c r="GY332" s="6">
        <v>0</v>
      </c>
      <c r="GZ332" s="6">
        <v>0</v>
      </c>
      <c r="HA332" s="6">
        <v>0</v>
      </c>
      <c r="HB332" s="6">
        <v>0</v>
      </c>
      <c r="HC332" s="6">
        <v>0</v>
      </c>
      <c r="HD332" s="6">
        <v>0</v>
      </c>
      <c r="HE332" s="6">
        <v>0</v>
      </c>
      <c r="HF332" s="6">
        <v>0</v>
      </c>
      <c r="HG332" s="7">
        <v>0</v>
      </c>
      <c r="HH332" s="6">
        <v>0</v>
      </c>
      <c r="HI332" s="6">
        <v>0</v>
      </c>
      <c r="HJ332" s="6">
        <v>0</v>
      </c>
      <c r="HK332" s="6">
        <v>0</v>
      </c>
      <c r="HL332" s="6">
        <v>0</v>
      </c>
      <c r="HM332" s="6">
        <v>0</v>
      </c>
      <c r="HN332" s="6">
        <v>0</v>
      </c>
      <c r="HO332" s="6">
        <v>0</v>
      </c>
      <c r="HP332" s="6">
        <v>0</v>
      </c>
      <c r="HQ332" s="6">
        <v>0</v>
      </c>
      <c r="HR332" s="6">
        <v>0</v>
      </c>
      <c r="HS332" s="6">
        <v>0</v>
      </c>
      <c r="HT332" s="6">
        <v>0</v>
      </c>
      <c r="HU332" s="6">
        <v>0</v>
      </c>
      <c r="HV332" s="6">
        <v>0</v>
      </c>
      <c r="HW332" s="6">
        <v>0</v>
      </c>
      <c r="HX332" s="6">
        <v>0</v>
      </c>
      <c r="HY332" s="6">
        <v>0</v>
      </c>
      <c r="HZ332" s="6">
        <v>86</v>
      </c>
      <c r="IA332" s="6">
        <v>148</v>
      </c>
      <c r="IB332" s="7">
        <v>11.7</v>
      </c>
    </row>
    <row r="333" spans="3:236" ht="14">
      <c r="C333" s="5" t="s">
        <v>339</v>
      </c>
      <c r="D333" s="6">
        <v>329067</v>
      </c>
      <c r="E333" s="6">
        <v>357532</v>
      </c>
      <c r="F333" s="6">
        <v>261472</v>
      </c>
      <c r="G333" s="6">
        <v>356787</v>
      </c>
      <c r="H333" s="6">
        <v>371118</v>
      </c>
      <c r="I333" s="6">
        <v>391346</v>
      </c>
      <c r="J333" s="6">
        <v>311149</v>
      </c>
      <c r="K333" s="6">
        <v>315296</v>
      </c>
      <c r="L333" s="19">
        <v>335657</v>
      </c>
      <c r="M333" s="17"/>
      <c r="N333" s="18"/>
      <c r="O333" s="6">
        <v>368742</v>
      </c>
      <c r="P333" s="6">
        <v>357340</v>
      </c>
      <c r="Q333" s="6">
        <v>404134</v>
      </c>
      <c r="R333" s="6">
        <v>317046</v>
      </c>
      <c r="S333" s="6">
        <v>387816</v>
      </c>
      <c r="T333" s="6">
        <v>587620</v>
      </c>
      <c r="U333" s="6">
        <v>536206</v>
      </c>
      <c r="V333" s="6">
        <v>409086</v>
      </c>
      <c r="W333" s="6">
        <v>356535</v>
      </c>
      <c r="X333" s="6">
        <v>421862</v>
      </c>
      <c r="Y333" s="6">
        <v>435107</v>
      </c>
      <c r="Z333" s="7">
        <v>380545.9</v>
      </c>
      <c r="AA333" s="6">
        <v>141870</v>
      </c>
      <c r="AB333" s="6">
        <v>132719</v>
      </c>
      <c r="AC333" s="6">
        <v>116701</v>
      </c>
      <c r="AD333" s="6">
        <v>144407</v>
      </c>
      <c r="AE333" s="6">
        <v>197977</v>
      </c>
      <c r="AF333" s="6">
        <v>186268</v>
      </c>
      <c r="AG333" s="6">
        <v>111243</v>
      </c>
      <c r="AH333" s="6">
        <v>112214</v>
      </c>
      <c r="AI333" s="6">
        <v>146296</v>
      </c>
      <c r="AJ333" s="6">
        <v>166629</v>
      </c>
      <c r="AK333" s="6">
        <v>161751</v>
      </c>
      <c r="AL333" s="6">
        <v>139416</v>
      </c>
      <c r="AM333" s="6">
        <v>112774</v>
      </c>
      <c r="AN333" s="6">
        <v>95139</v>
      </c>
      <c r="AO333" s="6">
        <v>167583</v>
      </c>
      <c r="AP333" s="6">
        <v>176604</v>
      </c>
      <c r="AQ333" s="6">
        <v>115692</v>
      </c>
      <c r="AR333" s="6">
        <v>131217</v>
      </c>
      <c r="AS333" s="6">
        <v>168130</v>
      </c>
      <c r="AT333" s="6">
        <v>198431</v>
      </c>
      <c r="AU333" s="7">
        <v>146153.04999999999</v>
      </c>
      <c r="AV333" s="6">
        <v>549407</v>
      </c>
      <c r="AW333" s="6">
        <v>615501</v>
      </c>
      <c r="AX333" s="6">
        <v>469581</v>
      </c>
      <c r="AY333" s="6">
        <v>612778</v>
      </c>
      <c r="AZ333" s="6">
        <v>625837</v>
      </c>
      <c r="BA333" s="6">
        <v>603773</v>
      </c>
      <c r="BB333" s="6">
        <v>519159</v>
      </c>
      <c r="BC333" s="6">
        <v>542155</v>
      </c>
      <c r="BD333" s="6">
        <v>560962</v>
      </c>
      <c r="BE333" s="6">
        <v>584764</v>
      </c>
      <c r="BF333" s="6">
        <v>525474</v>
      </c>
      <c r="BG333" s="6">
        <v>687230</v>
      </c>
      <c r="BH333" s="6">
        <v>489081</v>
      </c>
      <c r="BI333" s="6">
        <v>594059</v>
      </c>
      <c r="BJ333" s="6">
        <v>886795</v>
      </c>
      <c r="BK333" s="6">
        <v>759606</v>
      </c>
      <c r="BL333" s="6">
        <v>629510</v>
      </c>
      <c r="BM333" s="6">
        <v>581953</v>
      </c>
      <c r="BN333" s="6">
        <v>627001</v>
      </c>
      <c r="BO333" s="6">
        <v>625194</v>
      </c>
      <c r="BP333" s="7">
        <v>604491</v>
      </c>
      <c r="BQ333" s="6">
        <v>28376</v>
      </c>
      <c r="BR333" s="6">
        <v>26544</v>
      </c>
      <c r="BS333" s="6">
        <v>23341</v>
      </c>
      <c r="BT333" s="6">
        <v>28881</v>
      </c>
      <c r="BU333" s="6">
        <v>39596</v>
      </c>
      <c r="BV333" s="6">
        <v>37255</v>
      </c>
      <c r="BW333" s="6">
        <v>22249</v>
      </c>
      <c r="BX333" s="6">
        <v>22443</v>
      </c>
      <c r="BY333" s="6">
        <v>29259</v>
      </c>
      <c r="BZ333" s="6">
        <v>33327</v>
      </c>
      <c r="CA333" s="6">
        <v>32351</v>
      </c>
      <c r="CB333" s="6">
        <v>27885</v>
      </c>
      <c r="CC333" s="6">
        <v>22555</v>
      </c>
      <c r="CD333" s="6">
        <v>19029</v>
      </c>
      <c r="CE333" s="6">
        <v>33516</v>
      </c>
      <c r="CF333" s="6">
        <v>35321</v>
      </c>
      <c r="CG333" s="6">
        <v>23138</v>
      </c>
      <c r="CH333" s="6">
        <v>26241</v>
      </c>
      <c r="CI333" s="6">
        <v>33625</v>
      </c>
      <c r="CJ333" s="6">
        <v>39686</v>
      </c>
      <c r="CK333" s="7">
        <v>29230.9</v>
      </c>
      <c r="CL333" s="6">
        <v>0</v>
      </c>
      <c r="CM333" s="6">
        <v>0</v>
      </c>
      <c r="CN333" s="6">
        <v>0</v>
      </c>
      <c r="CO333" s="6">
        <v>0</v>
      </c>
      <c r="CP333" s="6">
        <v>0</v>
      </c>
      <c r="CQ333" s="6">
        <v>0</v>
      </c>
      <c r="CR333" s="6">
        <v>0</v>
      </c>
      <c r="CS333" s="6">
        <v>0</v>
      </c>
      <c r="CT333" s="6">
        <v>0</v>
      </c>
      <c r="CU333" s="6">
        <v>0</v>
      </c>
      <c r="CV333" s="6">
        <v>0</v>
      </c>
      <c r="CW333" s="6">
        <v>0</v>
      </c>
      <c r="CX333" s="6">
        <v>0</v>
      </c>
      <c r="CY333" s="6">
        <v>0</v>
      </c>
      <c r="CZ333" s="6">
        <v>0</v>
      </c>
      <c r="DA333" s="6">
        <v>0</v>
      </c>
      <c r="DB333" s="6">
        <v>0</v>
      </c>
      <c r="DC333" s="6">
        <v>0</v>
      </c>
      <c r="DD333" s="6">
        <v>0</v>
      </c>
      <c r="DE333" s="6">
        <v>0</v>
      </c>
      <c r="DF333" s="7">
        <v>0</v>
      </c>
      <c r="DG333" s="6">
        <v>0</v>
      </c>
      <c r="DH333" s="6">
        <v>0</v>
      </c>
      <c r="DI333" s="6">
        <v>0</v>
      </c>
      <c r="DJ333" s="6">
        <v>0</v>
      </c>
      <c r="DK333" s="6">
        <v>0</v>
      </c>
      <c r="DL333" s="6">
        <v>0</v>
      </c>
      <c r="DM333" s="6">
        <v>0</v>
      </c>
      <c r="DN333" s="6">
        <v>0</v>
      </c>
      <c r="DO333" s="6">
        <v>0</v>
      </c>
      <c r="DP333" s="6">
        <v>0</v>
      </c>
      <c r="DQ333" s="6">
        <v>0</v>
      </c>
      <c r="DR333" s="6">
        <v>0</v>
      </c>
      <c r="DS333" s="6">
        <v>0</v>
      </c>
      <c r="DT333" s="6">
        <v>0</v>
      </c>
      <c r="DU333" s="6">
        <v>0</v>
      </c>
      <c r="DV333" s="6">
        <v>0</v>
      </c>
      <c r="DW333" s="6">
        <v>0</v>
      </c>
      <c r="DX333" s="6">
        <v>0</v>
      </c>
      <c r="DY333" s="6">
        <v>0</v>
      </c>
      <c r="DZ333" s="6">
        <v>0</v>
      </c>
      <c r="EA333" s="7">
        <v>0</v>
      </c>
      <c r="EB333" s="6">
        <v>0</v>
      </c>
      <c r="EC333" s="6">
        <v>0</v>
      </c>
      <c r="ED333" s="6">
        <v>0</v>
      </c>
      <c r="EE333" s="6">
        <v>0</v>
      </c>
      <c r="EF333" s="6">
        <v>0</v>
      </c>
      <c r="EG333" s="6">
        <v>0</v>
      </c>
      <c r="EH333" s="6">
        <v>0</v>
      </c>
      <c r="EI333" s="6">
        <v>0</v>
      </c>
      <c r="EJ333" s="6">
        <v>0</v>
      </c>
      <c r="EK333" s="6">
        <v>0</v>
      </c>
      <c r="EL333" s="6">
        <v>0</v>
      </c>
      <c r="EM333" s="6">
        <v>0</v>
      </c>
      <c r="EN333" s="6">
        <v>0</v>
      </c>
      <c r="EO333" s="6">
        <v>0</v>
      </c>
      <c r="EP333" s="6">
        <v>0</v>
      </c>
      <c r="EQ333" s="6">
        <v>0</v>
      </c>
      <c r="ER333" s="6">
        <v>0</v>
      </c>
      <c r="ES333" s="6">
        <v>0</v>
      </c>
      <c r="ET333" s="6">
        <v>0</v>
      </c>
      <c r="EU333" s="6">
        <v>0</v>
      </c>
      <c r="EV333" s="7">
        <v>0</v>
      </c>
      <c r="EW333" s="6">
        <v>0</v>
      </c>
      <c r="EX333" s="6">
        <v>0</v>
      </c>
      <c r="EY333" s="6">
        <v>0</v>
      </c>
      <c r="EZ333" s="6">
        <v>0</v>
      </c>
      <c r="FA333" s="6">
        <v>0</v>
      </c>
      <c r="FB333" s="6">
        <v>0</v>
      </c>
      <c r="FC333" s="6">
        <v>0</v>
      </c>
      <c r="FD333" s="6">
        <v>0</v>
      </c>
      <c r="FE333" s="6">
        <v>0</v>
      </c>
      <c r="FF333" s="6">
        <v>0</v>
      </c>
      <c r="FG333" s="6">
        <v>0</v>
      </c>
      <c r="FH333" s="6">
        <v>0</v>
      </c>
      <c r="FI333" s="6">
        <v>0</v>
      </c>
      <c r="FJ333" s="6">
        <v>0</v>
      </c>
      <c r="FK333" s="6">
        <v>0</v>
      </c>
      <c r="FL333" s="6">
        <v>0</v>
      </c>
      <c r="FM333" s="6">
        <v>0</v>
      </c>
      <c r="FN333" s="6">
        <v>0</v>
      </c>
      <c r="FO333" s="6">
        <v>0</v>
      </c>
      <c r="FP333" s="6">
        <v>0</v>
      </c>
      <c r="FQ333" s="7">
        <v>0</v>
      </c>
      <c r="FR333" s="6">
        <v>0</v>
      </c>
      <c r="FS333" s="6">
        <v>0</v>
      </c>
      <c r="FT333" s="6">
        <v>0</v>
      </c>
      <c r="FU333" s="6">
        <v>0</v>
      </c>
      <c r="FV333" s="6">
        <v>0</v>
      </c>
      <c r="FW333" s="6">
        <v>0</v>
      </c>
      <c r="FX333" s="6">
        <v>0</v>
      </c>
      <c r="FY333" s="6">
        <v>0</v>
      </c>
      <c r="FZ333" s="6">
        <v>0</v>
      </c>
      <c r="GA333" s="6">
        <v>0</v>
      </c>
      <c r="GB333" s="6">
        <v>0</v>
      </c>
      <c r="GC333" s="6">
        <v>0</v>
      </c>
      <c r="GD333" s="6">
        <v>0</v>
      </c>
      <c r="GE333" s="6">
        <v>0</v>
      </c>
      <c r="GF333" s="6">
        <v>0</v>
      </c>
      <c r="GG333" s="6">
        <v>0</v>
      </c>
      <c r="GH333" s="6">
        <v>0</v>
      </c>
      <c r="GI333" s="6">
        <v>0</v>
      </c>
      <c r="GJ333" s="6">
        <v>0</v>
      </c>
      <c r="GK333" s="6">
        <v>0</v>
      </c>
      <c r="GL333" s="7">
        <v>0</v>
      </c>
      <c r="GM333" s="6">
        <v>0</v>
      </c>
      <c r="GN333" s="6">
        <v>0</v>
      </c>
      <c r="GO333" s="6">
        <v>0</v>
      </c>
      <c r="GP333" s="6">
        <v>0</v>
      </c>
      <c r="GQ333" s="6">
        <v>0</v>
      </c>
      <c r="GR333" s="6">
        <v>0</v>
      </c>
      <c r="GS333" s="6">
        <v>0</v>
      </c>
      <c r="GT333" s="6">
        <v>0</v>
      </c>
      <c r="GU333" s="6">
        <v>0</v>
      </c>
      <c r="GV333" s="6">
        <v>0</v>
      </c>
      <c r="GW333" s="6">
        <v>0</v>
      </c>
      <c r="GX333" s="6">
        <v>0</v>
      </c>
      <c r="GY333" s="6">
        <v>0</v>
      </c>
      <c r="GZ333" s="6">
        <v>0</v>
      </c>
      <c r="HA333" s="6">
        <v>0</v>
      </c>
      <c r="HB333" s="6">
        <v>0</v>
      </c>
      <c r="HC333" s="6">
        <v>0</v>
      </c>
      <c r="HD333" s="6">
        <v>0</v>
      </c>
      <c r="HE333" s="6">
        <v>0</v>
      </c>
      <c r="HF333" s="6">
        <v>0</v>
      </c>
      <c r="HG333" s="7">
        <v>0</v>
      </c>
      <c r="HH333" s="6">
        <v>0</v>
      </c>
      <c r="HI333" s="6">
        <v>0</v>
      </c>
      <c r="HJ333" s="6">
        <v>0</v>
      </c>
      <c r="HK333" s="6">
        <v>0</v>
      </c>
      <c r="HL333" s="6">
        <v>0</v>
      </c>
      <c r="HM333" s="6">
        <v>0</v>
      </c>
      <c r="HN333" s="6">
        <v>0</v>
      </c>
      <c r="HO333" s="6">
        <v>0</v>
      </c>
      <c r="HP333" s="6">
        <v>0</v>
      </c>
      <c r="HQ333" s="6">
        <v>0</v>
      </c>
      <c r="HR333" s="6">
        <v>0</v>
      </c>
      <c r="HS333" s="6">
        <v>0</v>
      </c>
      <c r="HT333" s="6">
        <v>0</v>
      </c>
      <c r="HU333" s="6">
        <v>0</v>
      </c>
      <c r="HV333" s="6">
        <v>0</v>
      </c>
      <c r="HW333" s="6">
        <v>0</v>
      </c>
      <c r="HX333" s="6">
        <v>0</v>
      </c>
      <c r="HY333" s="6">
        <v>0</v>
      </c>
      <c r="HZ333" s="6">
        <v>0</v>
      </c>
      <c r="IA333" s="6">
        <v>0</v>
      </c>
      <c r="IB333" s="7">
        <v>0</v>
      </c>
    </row>
    <row r="334" spans="3:236" ht="14">
      <c r="C334" s="5" t="s">
        <v>340</v>
      </c>
      <c r="D334" s="6">
        <v>159965</v>
      </c>
      <c r="E334" s="6">
        <v>197809</v>
      </c>
      <c r="F334" s="6">
        <v>194053</v>
      </c>
      <c r="G334" s="6">
        <v>211984</v>
      </c>
      <c r="H334" s="6">
        <v>295094</v>
      </c>
      <c r="I334" s="6">
        <v>251036</v>
      </c>
      <c r="J334" s="6">
        <v>297139</v>
      </c>
      <c r="K334" s="6">
        <v>291610</v>
      </c>
      <c r="L334" s="19">
        <v>331393</v>
      </c>
      <c r="M334" s="17"/>
      <c r="N334" s="18"/>
      <c r="O334" s="6">
        <v>304799</v>
      </c>
      <c r="P334" s="6">
        <v>241407</v>
      </c>
      <c r="Q334" s="6">
        <v>246866</v>
      </c>
      <c r="R334" s="6">
        <v>189176</v>
      </c>
      <c r="S334" s="6">
        <v>186864</v>
      </c>
      <c r="T334" s="6">
        <v>195157</v>
      </c>
      <c r="U334" s="6">
        <v>161157</v>
      </c>
      <c r="V334" s="6">
        <v>157297</v>
      </c>
      <c r="W334" s="6">
        <v>185150</v>
      </c>
      <c r="X334" s="6">
        <v>217141</v>
      </c>
      <c r="Y334" s="6">
        <v>194880</v>
      </c>
      <c r="Z334" s="7">
        <v>225498.85</v>
      </c>
      <c r="AA334" s="6">
        <v>0</v>
      </c>
      <c r="AB334" s="6">
        <v>0</v>
      </c>
      <c r="AC334" s="6">
        <v>0</v>
      </c>
      <c r="AD334" s="6">
        <v>0</v>
      </c>
      <c r="AE334" s="6">
        <v>0</v>
      </c>
      <c r="AF334" s="6">
        <v>0</v>
      </c>
      <c r="AG334" s="6">
        <v>0</v>
      </c>
      <c r="AH334" s="6">
        <v>0</v>
      </c>
      <c r="AI334" s="6">
        <v>0</v>
      </c>
      <c r="AJ334" s="6">
        <v>0</v>
      </c>
      <c r="AK334" s="6">
        <v>0</v>
      </c>
      <c r="AL334" s="6">
        <v>0</v>
      </c>
      <c r="AM334" s="6">
        <v>0</v>
      </c>
      <c r="AN334" s="6">
        <v>0</v>
      </c>
      <c r="AO334" s="6">
        <v>0</v>
      </c>
      <c r="AP334" s="6">
        <v>0</v>
      </c>
      <c r="AQ334" s="6">
        <v>0</v>
      </c>
      <c r="AR334" s="6">
        <v>0</v>
      </c>
      <c r="AS334" s="6">
        <v>0</v>
      </c>
      <c r="AT334" s="6">
        <v>0</v>
      </c>
      <c r="AU334" s="7">
        <v>0</v>
      </c>
      <c r="AV334" s="6">
        <v>97845</v>
      </c>
      <c r="AW334" s="6">
        <v>121048</v>
      </c>
      <c r="AX334" s="6">
        <v>103762</v>
      </c>
      <c r="AY334" s="6">
        <v>81132</v>
      </c>
      <c r="AZ334" s="6">
        <v>174762</v>
      </c>
      <c r="BA334" s="6">
        <v>154281</v>
      </c>
      <c r="BB334" s="6">
        <v>182844</v>
      </c>
      <c r="BC334" s="6">
        <v>179550</v>
      </c>
      <c r="BD334" s="6">
        <v>203862</v>
      </c>
      <c r="BE334" s="6">
        <v>187846</v>
      </c>
      <c r="BF334" s="6">
        <v>148550</v>
      </c>
      <c r="BG334" s="6">
        <v>152789</v>
      </c>
      <c r="BH334" s="6">
        <v>117639</v>
      </c>
      <c r="BI334" s="6">
        <v>115948</v>
      </c>
      <c r="BJ334" s="6">
        <v>121839</v>
      </c>
      <c r="BK334" s="6">
        <v>98479</v>
      </c>
      <c r="BL334" s="6">
        <v>96359</v>
      </c>
      <c r="BM334" s="6">
        <v>113814</v>
      </c>
      <c r="BN334" s="6">
        <v>134802</v>
      </c>
      <c r="BO334" s="6">
        <v>118514</v>
      </c>
      <c r="BP334" s="7">
        <v>135283.25</v>
      </c>
      <c r="BQ334" s="6">
        <v>0</v>
      </c>
      <c r="BR334" s="6">
        <v>0</v>
      </c>
      <c r="BS334" s="6">
        <v>0</v>
      </c>
      <c r="BT334" s="6">
        <v>0</v>
      </c>
      <c r="BU334" s="6">
        <v>0</v>
      </c>
      <c r="BV334" s="6">
        <v>0</v>
      </c>
      <c r="BW334" s="6">
        <v>0</v>
      </c>
      <c r="BX334" s="6">
        <v>0</v>
      </c>
      <c r="BY334" s="6">
        <v>0</v>
      </c>
      <c r="BZ334" s="6">
        <v>0</v>
      </c>
      <c r="CA334" s="6">
        <v>0</v>
      </c>
      <c r="CB334" s="6">
        <v>0</v>
      </c>
      <c r="CC334" s="6">
        <v>0</v>
      </c>
      <c r="CD334" s="6">
        <v>0</v>
      </c>
      <c r="CE334" s="6">
        <v>0</v>
      </c>
      <c r="CF334" s="6">
        <v>0</v>
      </c>
      <c r="CG334" s="6">
        <v>0</v>
      </c>
      <c r="CH334" s="6">
        <v>0</v>
      </c>
      <c r="CI334" s="6">
        <v>0</v>
      </c>
      <c r="CJ334" s="6">
        <v>0</v>
      </c>
      <c r="CK334" s="7">
        <v>0</v>
      </c>
      <c r="CL334" s="6">
        <v>0</v>
      </c>
      <c r="CM334" s="6">
        <v>0</v>
      </c>
      <c r="CN334" s="6">
        <v>0</v>
      </c>
      <c r="CO334" s="6">
        <v>0</v>
      </c>
      <c r="CP334" s="6">
        <v>0</v>
      </c>
      <c r="CQ334" s="6">
        <v>0</v>
      </c>
      <c r="CR334" s="6">
        <v>0</v>
      </c>
      <c r="CS334" s="6">
        <v>0</v>
      </c>
      <c r="CT334" s="6">
        <v>0</v>
      </c>
      <c r="CU334" s="6">
        <v>0</v>
      </c>
      <c r="CV334" s="6">
        <v>0</v>
      </c>
      <c r="CW334" s="6">
        <v>0</v>
      </c>
      <c r="CX334" s="6">
        <v>0</v>
      </c>
      <c r="CY334" s="6">
        <v>0</v>
      </c>
      <c r="CZ334" s="6">
        <v>0</v>
      </c>
      <c r="DA334" s="6">
        <v>0</v>
      </c>
      <c r="DB334" s="6">
        <v>0</v>
      </c>
      <c r="DC334" s="6">
        <v>0</v>
      </c>
      <c r="DD334" s="6">
        <v>0</v>
      </c>
      <c r="DE334" s="6">
        <v>0</v>
      </c>
      <c r="DF334" s="7">
        <v>0</v>
      </c>
      <c r="DG334" s="6">
        <v>0</v>
      </c>
      <c r="DH334" s="6">
        <v>0</v>
      </c>
      <c r="DI334" s="6">
        <v>0</v>
      </c>
      <c r="DJ334" s="6">
        <v>0</v>
      </c>
      <c r="DK334" s="6">
        <v>0</v>
      </c>
      <c r="DL334" s="6">
        <v>0</v>
      </c>
      <c r="DM334" s="6">
        <v>0</v>
      </c>
      <c r="DN334" s="6">
        <v>0</v>
      </c>
      <c r="DO334" s="6">
        <v>0</v>
      </c>
      <c r="DP334" s="6">
        <v>0</v>
      </c>
      <c r="DQ334" s="6">
        <v>0</v>
      </c>
      <c r="DR334" s="6">
        <v>0</v>
      </c>
      <c r="DS334" s="6">
        <v>0</v>
      </c>
      <c r="DT334" s="6">
        <v>0</v>
      </c>
      <c r="DU334" s="6">
        <v>0</v>
      </c>
      <c r="DV334" s="6">
        <v>0</v>
      </c>
      <c r="DW334" s="6">
        <v>0</v>
      </c>
      <c r="DX334" s="6">
        <v>0</v>
      </c>
      <c r="DY334" s="6">
        <v>0</v>
      </c>
      <c r="DZ334" s="6">
        <v>0</v>
      </c>
      <c r="EA334" s="7">
        <v>0</v>
      </c>
      <c r="EB334" s="6">
        <v>0</v>
      </c>
      <c r="EC334" s="6">
        <v>0</v>
      </c>
      <c r="ED334" s="6">
        <v>0</v>
      </c>
      <c r="EE334" s="6">
        <v>0</v>
      </c>
      <c r="EF334" s="6">
        <v>0</v>
      </c>
      <c r="EG334" s="6">
        <v>0</v>
      </c>
      <c r="EH334" s="6">
        <v>0</v>
      </c>
      <c r="EI334" s="6">
        <v>0</v>
      </c>
      <c r="EJ334" s="6">
        <v>0</v>
      </c>
      <c r="EK334" s="6">
        <v>0</v>
      </c>
      <c r="EL334" s="6">
        <v>0</v>
      </c>
      <c r="EM334" s="6">
        <v>0</v>
      </c>
      <c r="EN334" s="6">
        <v>0</v>
      </c>
      <c r="EO334" s="6">
        <v>0</v>
      </c>
      <c r="EP334" s="6">
        <v>0</v>
      </c>
      <c r="EQ334" s="6">
        <v>0</v>
      </c>
      <c r="ER334" s="6">
        <v>0</v>
      </c>
      <c r="ES334" s="6">
        <v>0</v>
      </c>
      <c r="ET334" s="6">
        <v>0</v>
      </c>
      <c r="EU334" s="6">
        <v>0</v>
      </c>
      <c r="EV334" s="7">
        <v>0</v>
      </c>
      <c r="EW334" s="6">
        <v>0</v>
      </c>
      <c r="EX334" s="6">
        <v>0</v>
      </c>
      <c r="EY334" s="6">
        <v>0</v>
      </c>
      <c r="EZ334" s="6">
        <v>0</v>
      </c>
      <c r="FA334" s="6">
        <v>0</v>
      </c>
      <c r="FB334" s="6">
        <v>0</v>
      </c>
      <c r="FC334" s="6">
        <v>0</v>
      </c>
      <c r="FD334" s="6">
        <v>0</v>
      </c>
      <c r="FE334" s="6">
        <v>0</v>
      </c>
      <c r="FF334" s="6">
        <v>0</v>
      </c>
      <c r="FG334" s="6">
        <v>0</v>
      </c>
      <c r="FH334" s="6">
        <v>0</v>
      </c>
      <c r="FI334" s="6">
        <v>0</v>
      </c>
      <c r="FJ334" s="6">
        <v>0</v>
      </c>
      <c r="FK334" s="6">
        <v>0</v>
      </c>
      <c r="FL334" s="6">
        <v>0</v>
      </c>
      <c r="FM334" s="6">
        <v>0</v>
      </c>
      <c r="FN334" s="6">
        <v>0</v>
      </c>
      <c r="FO334" s="6">
        <v>0</v>
      </c>
      <c r="FP334" s="6">
        <v>0</v>
      </c>
      <c r="FQ334" s="7">
        <v>0</v>
      </c>
      <c r="FR334" s="6">
        <v>0</v>
      </c>
      <c r="FS334" s="6">
        <v>0</v>
      </c>
      <c r="FT334" s="6">
        <v>0</v>
      </c>
      <c r="FU334" s="6">
        <v>0</v>
      </c>
      <c r="FV334" s="6">
        <v>0</v>
      </c>
      <c r="FW334" s="6">
        <v>0</v>
      </c>
      <c r="FX334" s="6">
        <v>0</v>
      </c>
      <c r="FY334" s="6">
        <v>0</v>
      </c>
      <c r="FZ334" s="6">
        <v>0</v>
      </c>
      <c r="GA334" s="6">
        <v>0</v>
      </c>
      <c r="GB334" s="6">
        <v>0</v>
      </c>
      <c r="GC334" s="6">
        <v>0</v>
      </c>
      <c r="GD334" s="6">
        <v>0</v>
      </c>
      <c r="GE334" s="6">
        <v>0</v>
      </c>
      <c r="GF334" s="6">
        <v>0</v>
      </c>
      <c r="GG334" s="6">
        <v>0</v>
      </c>
      <c r="GH334" s="6">
        <v>0</v>
      </c>
      <c r="GI334" s="6">
        <v>0</v>
      </c>
      <c r="GJ334" s="6">
        <v>0</v>
      </c>
      <c r="GK334" s="6">
        <v>0</v>
      </c>
      <c r="GL334" s="7">
        <v>0</v>
      </c>
      <c r="GM334" s="6">
        <v>0</v>
      </c>
      <c r="GN334" s="6">
        <v>0</v>
      </c>
      <c r="GO334" s="6">
        <v>0</v>
      </c>
      <c r="GP334" s="6">
        <v>0</v>
      </c>
      <c r="GQ334" s="6">
        <v>0</v>
      </c>
      <c r="GR334" s="6">
        <v>0</v>
      </c>
      <c r="GS334" s="6">
        <v>0</v>
      </c>
      <c r="GT334" s="6">
        <v>0</v>
      </c>
      <c r="GU334" s="6">
        <v>0</v>
      </c>
      <c r="GV334" s="6">
        <v>0</v>
      </c>
      <c r="GW334" s="6">
        <v>0</v>
      </c>
      <c r="GX334" s="6">
        <v>0</v>
      </c>
      <c r="GY334" s="6">
        <v>0</v>
      </c>
      <c r="GZ334" s="6">
        <v>0</v>
      </c>
      <c r="HA334" s="6">
        <v>0</v>
      </c>
      <c r="HB334" s="6">
        <v>0</v>
      </c>
      <c r="HC334" s="6">
        <v>0</v>
      </c>
      <c r="HD334" s="6">
        <v>0</v>
      </c>
      <c r="HE334" s="6">
        <v>0</v>
      </c>
      <c r="HF334" s="6">
        <v>0</v>
      </c>
      <c r="HG334" s="7">
        <v>0</v>
      </c>
      <c r="HH334" s="6">
        <v>0</v>
      </c>
      <c r="HI334" s="6">
        <v>0</v>
      </c>
      <c r="HJ334" s="6">
        <v>0</v>
      </c>
      <c r="HK334" s="6">
        <v>0</v>
      </c>
      <c r="HL334" s="6">
        <v>0</v>
      </c>
      <c r="HM334" s="6">
        <v>0</v>
      </c>
      <c r="HN334" s="6">
        <v>0</v>
      </c>
      <c r="HO334" s="6">
        <v>0</v>
      </c>
      <c r="HP334" s="6">
        <v>0</v>
      </c>
      <c r="HQ334" s="6">
        <v>0</v>
      </c>
      <c r="HR334" s="6">
        <v>0</v>
      </c>
      <c r="HS334" s="6">
        <v>0</v>
      </c>
      <c r="HT334" s="6">
        <v>0</v>
      </c>
      <c r="HU334" s="6">
        <v>0</v>
      </c>
      <c r="HV334" s="6">
        <v>0</v>
      </c>
      <c r="HW334" s="6">
        <v>0</v>
      </c>
      <c r="HX334" s="6">
        <v>0</v>
      </c>
      <c r="HY334" s="6">
        <v>0</v>
      </c>
      <c r="HZ334" s="6">
        <v>0</v>
      </c>
      <c r="IA334" s="6">
        <v>0</v>
      </c>
      <c r="IB334" s="7">
        <v>0</v>
      </c>
    </row>
    <row r="335" spans="3:236" ht="14">
      <c r="C335" s="5" t="s">
        <v>341</v>
      </c>
      <c r="D335" s="6">
        <v>1298205</v>
      </c>
      <c r="E335" s="6">
        <v>1364834</v>
      </c>
      <c r="F335" s="6">
        <v>1195084</v>
      </c>
      <c r="G335" s="6">
        <v>1127107</v>
      </c>
      <c r="H335" s="6">
        <v>1170873</v>
      </c>
      <c r="I335" s="6">
        <v>1153962</v>
      </c>
      <c r="J335" s="6">
        <v>1114615</v>
      </c>
      <c r="K335" s="6">
        <v>1222313</v>
      </c>
      <c r="L335" s="19">
        <v>1213026</v>
      </c>
      <c r="M335" s="17"/>
      <c r="N335" s="18"/>
      <c r="O335" s="6">
        <v>1134314</v>
      </c>
      <c r="P335" s="6">
        <v>1008135</v>
      </c>
      <c r="Q335" s="6">
        <v>1165836</v>
      </c>
      <c r="R335" s="6">
        <v>1280932</v>
      </c>
      <c r="S335" s="6">
        <v>1348304</v>
      </c>
      <c r="T335" s="6">
        <v>1531560</v>
      </c>
      <c r="U335" s="6">
        <v>1340007</v>
      </c>
      <c r="V335" s="6">
        <v>1395401</v>
      </c>
      <c r="W335" s="6">
        <v>1535633</v>
      </c>
      <c r="X335" s="6">
        <v>1683553</v>
      </c>
      <c r="Y335" s="6">
        <v>1678126</v>
      </c>
      <c r="Z335" s="7">
        <v>1298091</v>
      </c>
      <c r="AA335" s="6">
        <v>0</v>
      </c>
      <c r="AB335" s="6">
        <v>0</v>
      </c>
      <c r="AC335" s="6">
        <v>0</v>
      </c>
      <c r="AD335" s="6">
        <v>0</v>
      </c>
      <c r="AE335" s="6">
        <v>0</v>
      </c>
      <c r="AF335" s="6">
        <v>0</v>
      </c>
      <c r="AG335" s="6">
        <v>0</v>
      </c>
      <c r="AH335" s="6">
        <v>0</v>
      </c>
      <c r="AI335" s="6">
        <v>0</v>
      </c>
      <c r="AJ335" s="6">
        <v>0</v>
      </c>
      <c r="AK335" s="6">
        <v>0</v>
      </c>
      <c r="AL335" s="6">
        <v>0</v>
      </c>
      <c r="AM335" s="6">
        <v>0</v>
      </c>
      <c r="AN335" s="6">
        <v>0</v>
      </c>
      <c r="AO335" s="6">
        <v>0</v>
      </c>
      <c r="AP335" s="6">
        <v>0</v>
      </c>
      <c r="AQ335" s="6">
        <v>0</v>
      </c>
      <c r="AR335" s="6">
        <v>0</v>
      </c>
      <c r="AS335" s="6">
        <v>0</v>
      </c>
      <c r="AT335" s="6">
        <v>0</v>
      </c>
      <c r="AU335" s="7">
        <v>0</v>
      </c>
      <c r="AV335" s="6">
        <v>6995989</v>
      </c>
      <c r="AW335" s="6">
        <v>7362183</v>
      </c>
      <c r="AX335" s="6">
        <v>6726546</v>
      </c>
      <c r="AY335" s="6">
        <v>5808995</v>
      </c>
      <c r="AZ335" s="6">
        <v>6804157</v>
      </c>
      <c r="BA335" s="6">
        <v>6625385</v>
      </c>
      <c r="BB335" s="6">
        <v>6404886</v>
      </c>
      <c r="BC335" s="6">
        <v>6799134</v>
      </c>
      <c r="BD335" s="6">
        <v>6718901</v>
      </c>
      <c r="BE335" s="6">
        <v>6604237</v>
      </c>
      <c r="BF335" s="6">
        <v>5994993</v>
      </c>
      <c r="BG335" s="6">
        <v>6610404</v>
      </c>
      <c r="BH335" s="6">
        <v>7129217</v>
      </c>
      <c r="BI335" s="6">
        <v>7702188</v>
      </c>
      <c r="BJ335" s="6">
        <v>8272185</v>
      </c>
      <c r="BK335" s="6">
        <v>7378198</v>
      </c>
      <c r="BL335" s="6">
        <v>7618515</v>
      </c>
      <c r="BM335" s="6">
        <v>7874594</v>
      </c>
      <c r="BN335" s="6">
        <v>8801205</v>
      </c>
      <c r="BO335" s="6">
        <v>9025713</v>
      </c>
      <c r="BP335" s="7">
        <v>7162881.25</v>
      </c>
      <c r="BQ335" s="6">
        <v>0</v>
      </c>
      <c r="BR335" s="6">
        <v>0</v>
      </c>
      <c r="BS335" s="6">
        <v>0</v>
      </c>
      <c r="BT335" s="6">
        <v>0</v>
      </c>
      <c r="BU335" s="6">
        <v>0</v>
      </c>
      <c r="BV335" s="6">
        <v>0</v>
      </c>
      <c r="BW335" s="6">
        <v>0</v>
      </c>
      <c r="BX335" s="6">
        <v>0</v>
      </c>
      <c r="BY335" s="6">
        <v>0</v>
      </c>
      <c r="BZ335" s="6">
        <v>0</v>
      </c>
      <c r="CA335" s="6">
        <v>0</v>
      </c>
      <c r="CB335" s="6">
        <v>0</v>
      </c>
      <c r="CC335" s="6">
        <v>0</v>
      </c>
      <c r="CD335" s="6">
        <v>0</v>
      </c>
      <c r="CE335" s="6">
        <v>0</v>
      </c>
      <c r="CF335" s="6">
        <v>0</v>
      </c>
      <c r="CG335" s="6">
        <v>0</v>
      </c>
      <c r="CH335" s="6">
        <v>0</v>
      </c>
      <c r="CI335" s="6">
        <v>0</v>
      </c>
      <c r="CJ335" s="6">
        <v>0</v>
      </c>
      <c r="CK335" s="7">
        <v>0</v>
      </c>
      <c r="CL335" s="6">
        <v>0</v>
      </c>
      <c r="CM335" s="6">
        <v>0</v>
      </c>
      <c r="CN335" s="6">
        <v>0</v>
      </c>
      <c r="CO335" s="6">
        <v>0</v>
      </c>
      <c r="CP335" s="6">
        <v>0</v>
      </c>
      <c r="CQ335" s="6">
        <v>0</v>
      </c>
      <c r="CR335" s="6">
        <v>0</v>
      </c>
      <c r="CS335" s="6">
        <v>0</v>
      </c>
      <c r="CT335" s="6">
        <v>0</v>
      </c>
      <c r="CU335" s="6">
        <v>0</v>
      </c>
      <c r="CV335" s="6">
        <v>0</v>
      </c>
      <c r="CW335" s="6">
        <v>0</v>
      </c>
      <c r="CX335" s="6">
        <v>0</v>
      </c>
      <c r="CY335" s="6">
        <v>0</v>
      </c>
      <c r="CZ335" s="6">
        <v>0</v>
      </c>
      <c r="DA335" s="6">
        <v>0</v>
      </c>
      <c r="DB335" s="6">
        <v>0</v>
      </c>
      <c r="DC335" s="6">
        <v>0</v>
      </c>
      <c r="DD335" s="6">
        <v>0</v>
      </c>
      <c r="DE335" s="6">
        <v>0</v>
      </c>
      <c r="DF335" s="7">
        <v>0</v>
      </c>
      <c r="DG335" s="6">
        <v>0</v>
      </c>
      <c r="DH335" s="6">
        <v>0</v>
      </c>
      <c r="DI335" s="6">
        <v>0</v>
      </c>
      <c r="DJ335" s="6">
        <v>0</v>
      </c>
      <c r="DK335" s="6">
        <v>0</v>
      </c>
      <c r="DL335" s="6">
        <v>0</v>
      </c>
      <c r="DM335" s="6">
        <v>0</v>
      </c>
      <c r="DN335" s="6">
        <v>0</v>
      </c>
      <c r="DO335" s="6">
        <v>0</v>
      </c>
      <c r="DP335" s="6">
        <v>0</v>
      </c>
      <c r="DQ335" s="6">
        <v>0</v>
      </c>
      <c r="DR335" s="6">
        <v>0</v>
      </c>
      <c r="DS335" s="6">
        <v>0</v>
      </c>
      <c r="DT335" s="6">
        <v>0</v>
      </c>
      <c r="DU335" s="6">
        <v>0</v>
      </c>
      <c r="DV335" s="6">
        <v>0</v>
      </c>
      <c r="DW335" s="6">
        <v>0</v>
      </c>
      <c r="DX335" s="6">
        <v>0</v>
      </c>
      <c r="DY335" s="6">
        <v>0</v>
      </c>
      <c r="DZ335" s="6">
        <v>0</v>
      </c>
      <c r="EA335" s="7">
        <v>0</v>
      </c>
      <c r="EB335" s="6">
        <v>45744</v>
      </c>
      <c r="EC335" s="6">
        <v>47758</v>
      </c>
      <c r="ED335" s="6">
        <v>45591</v>
      </c>
      <c r="EE335" s="6">
        <v>34138</v>
      </c>
      <c r="EF335" s="6">
        <v>49018</v>
      </c>
      <c r="EG335" s="6">
        <v>46516</v>
      </c>
      <c r="EH335" s="6">
        <v>45153</v>
      </c>
      <c r="EI335" s="6">
        <v>41034</v>
      </c>
      <c r="EJ335" s="6">
        <v>46069</v>
      </c>
      <c r="EK335" s="6">
        <v>47566</v>
      </c>
      <c r="EL335" s="6">
        <v>37737</v>
      </c>
      <c r="EM335" s="6">
        <v>44608</v>
      </c>
      <c r="EN335" s="6">
        <v>50692</v>
      </c>
      <c r="EO335" s="6">
        <v>55551</v>
      </c>
      <c r="EP335" s="6">
        <v>56756</v>
      </c>
      <c r="EQ335" s="6">
        <v>51024</v>
      </c>
      <c r="ER335" s="6">
        <v>46073</v>
      </c>
      <c r="ES335" s="6">
        <v>47410</v>
      </c>
      <c r="ET335" s="6">
        <v>63057</v>
      </c>
      <c r="EU335" s="6">
        <v>59388</v>
      </c>
      <c r="EV335" s="7">
        <v>48044.15</v>
      </c>
      <c r="EW335" s="6">
        <v>39981</v>
      </c>
      <c r="EX335" s="6">
        <v>40473</v>
      </c>
      <c r="EY335" s="6">
        <v>43402</v>
      </c>
      <c r="EZ335" s="6">
        <v>23958</v>
      </c>
      <c r="FA335" s="6">
        <v>44309</v>
      </c>
      <c r="FB335" s="6">
        <v>46439</v>
      </c>
      <c r="FC335" s="6">
        <v>46641</v>
      </c>
      <c r="FD335" s="6">
        <v>49476</v>
      </c>
      <c r="FE335" s="6">
        <v>45614</v>
      </c>
      <c r="FF335" s="6">
        <v>48640</v>
      </c>
      <c r="FG335" s="6">
        <v>51406</v>
      </c>
      <c r="FH335" s="6">
        <v>49107</v>
      </c>
      <c r="FI335" s="6">
        <v>47317</v>
      </c>
      <c r="FJ335" s="6">
        <v>51200</v>
      </c>
      <c r="FK335" s="6">
        <v>52004</v>
      </c>
      <c r="FL335" s="6">
        <v>46142</v>
      </c>
      <c r="FM335" s="6">
        <v>51904</v>
      </c>
      <c r="FN335" s="6">
        <v>40023</v>
      </c>
      <c r="FO335" s="6">
        <v>50267</v>
      </c>
      <c r="FP335" s="6">
        <v>56224</v>
      </c>
      <c r="FQ335" s="7">
        <v>46226.35</v>
      </c>
      <c r="FR335" s="6">
        <v>20760</v>
      </c>
      <c r="FS335" s="6">
        <v>21140</v>
      </c>
      <c r="FT335" s="6">
        <v>25511</v>
      </c>
      <c r="FU335" s="6">
        <v>24898</v>
      </c>
      <c r="FV335" s="6">
        <v>25351</v>
      </c>
      <c r="FW335" s="6">
        <v>20276</v>
      </c>
      <c r="FX335" s="6">
        <v>19208</v>
      </c>
      <c r="FY335" s="6">
        <v>19667</v>
      </c>
      <c r="FZ335" s="6">
        <v>17889</v>
      </c>
      <c r="GA335" s="6">
        <v>22516</v>
      </c>
      <c r="GB335" s="6">
        <v>19224</v>
      </c>
      <c r="GC335" s="6">
        <v>18506</v>
      </c>
      <c r="GD335" s="6">
        <v>18373</v>
      </c>
      <c r="GE335" s="6">
        <v>23222</v>
      </c>
      <c r="GF335" s="6">
        <v>18034</v>
      </c>
      <c r="GG335" s="6">
        <v>19175</v>
      </c>
      <c r="GH335" s="6">
        <v>19499</v>
      </c>
      <c r="GI335" s="6">
        <v>21327</v>
      </c>
      <c r="GJ335" s="6">
        <v>14732</v>
      </c>
      <c r="GK335" s="6">
        <v>25033</v>
      </c>
      <c r="GL335" s="7">
        <v>20717.05</v>
      </c>
      <c r="GM335" s="6">
        <v>0</v>
      </c>
      <c r="GN335" s="6">
        <v>0</v>
      </c>
      <c r="GO335" s="6">
        <v>0</v>
      </c>
      <c r="GP335" s="6">
        <v>0</v>
      </c>
      <c r="GQ335" s="6">
        <v>0</v>
      </c>
      <c r="GR335" s="6">
        <v>0</v>
      </c>
      <c r="GS335" s="6">
        <v>0</v>
      </c>
      <c r="GT335" s="6">
        <v>0</v>
      </c>
      <c r="GU335" s="6">
        <v>0</v>
      </c>
      <c r="GV335" s="6">
        <v>0</v>
      </c>
      <c r="GW335" s="6">
        <v>0</v>
      </c>
      <c r="GX335" s="6">
        <v>0</v>
      </c>
      <c r="GY335" s="6">
        <v>0</v>
      </c>
      <c r="GZ335" s="6">
        <v>0</v>
      </c>
      <c r="HA335" s="6">
        <v>0</v>
      </c>
      <c r="HB335" s="6">
        <v>0</v>
      </c>
      <c r="HC335" s="6">
        <v>0</v>
      </c>
      <c r="HD335" s="6">
        <v>0</v>
      </c>
      <c r="HE335" s="6">
        <v>0</v>
      </c>
      <c r="HF335" s="6">
        <v>0</v>
      </c>
      <c r="HG335" s="7">
        <v>0</v>
      </c>
      <c r="HH335" s="6">
        <v>0</v>
      </c>
      <c r="HI335" s="6">
        <v>0</v>
      </c>
      <c r="HJ335" s="6">
        <v>0</v>
      </c>
      <c r="HK335" s="6">
        <v>0</v>
      </c>
      <c r="HL335" s="6">
        <v>0</v>
      </c>
      <c r="HM335" s="6">
        <v>0</v>
      </c>
      <c r="HN335" s="6">
        <v>0</v>
      </c>
      <c r="HO335" s="6">
        <v>0</v>
      </c>
      <c r="HP335" s="6">
        <v>0</v>
      </c>
      <c r="HQ335" s="6">
        <v>0</v>
      </c>
      <c r="HR335" s="6">
        <v>0</v>
      </c>
      <c r="HS335" s="6">
        <v>0</v>
      </c>
      <c r="HT335" s="6">
        <v>0</v>
      </c>
      <c r="HU335" s="6">
        <v>0</v>
      </c>
      <c r="HV335" s="6">
        <v>0</v>
      </c>
      <c r="HW335" s="6">
        <v>0</v>
      </c>
      <c r="HX335" s="6">
        <v>0</v>
      </c>
      <c r="HY335" s="6">
        <v>0</v>
      </c>
      <c r="HZ335" s="6">
        <v>0</v>
      </c>
      <c r="IA335" s="6">
        <v>0</v>
      </c>
      <c r="IB335" s="7">
        <v>0</v>
      </c>
    </row>
    <row r="336" spans="3:236" ht="14">
      <c r="C336" s="5" t="s">
        <v>342</v>
      </c>
      <c r="D336" s="6">
        <v>15247</v>
      </c>
      <c r="E336" s="6">
        <v>16250</v>
      </c>
      <c r="F336" s="6">
        <v>23987</v>
      </c>
      <c r="G336" s="6">
        <v>27044</v>
      </c>
      <c r="H336" s="6">
        <v>36680</v>
      </c>
      <c r="I336" s="6">
        <v>29814</v>
      </c>
      <c r="J336" s="6">
        <v>33393</v>
      </c>
      <c r="K336" s="6">
        <v>14389</v>
      </c>
      <c r="L336" s="19">
        <v>17115</v>
      </c>
      <c r="M336" s="17"/>
      <c r="N336" s="18"/>
      <c r="O336" s="6">
        <v>13548</v>
      </c>
      <c r="P336" s="6">
        <v>17358</v>
      </c>
      <c r="Q336" s="6">
        <v>17779</v>
      </c>
      <c r="R336" s="6">
        <v>16876</v>
      </c>
      <c r="S336" s="6">
        <v>16161</v>
      </c>
      <c r="T336" s="6">
        <v>16978</v>
      </c>
      <c r="U336" s="6">
        <v>17782</v>
      </c>
      <c r="V336" s="6">
        <v>20595</v>
      </c>
      <c r="W336" s="6">
        <v>21825</v>
      </c>
      <c r="X336" s="6">
        <v>22434</v>
      </c>
      <c r="Y336" s="6">
        <v>25109</v>
      </c>
      <c r="Z336" s="7">
        <v>21018.2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6">
        <v>0</v>
      </c>
      <c r="AG336" s="6">
        <v>0</v>
      </c>
      <c r="AH336" s="6">
        <v>0</v>
      </c>
      <c r="AI336" s="6">
        <v>0</v>
      </c>
      <c r="AJ336" s="6">
        <v>0</v>
      </c>
      <c r="AK336" s="6">
        <v>0</v>
      </c>
      <c r="AL336" s="6">
        <v>0</v>
      </c>
      <c r="AM336" s="6">
        <v>0</v>
      </c>
      <c r="AN336" s="6">
        <v>0</v>
      </c>
      <c r="AO336" s="6">
        <v>0</v>
      </c>
      <c r="AP336" s="6">
        <v>0</v>
      </c>
      <c r="AQ336" s="6">
        <v>0</v>
      </c>
      <c r="AR336" s="6">
        <v>0</v>
      </c>
      <c r="AS336" s="6">
        <v>0</v>
      </c>
      <c r="AT336" s="6">
        <v>0</v>
      </c>
      <c r="AU336" s="7">
        <v>0</v>
      </c>
      <c r="AV336" s="6">
        <v>30494</v>
      </c>
      <c r="AW336" s="6">
        <v>32500</v>
      </c>
      <c r="AX336" s="6">
        <v>47974</v>
      </c>
      <c r="AY336" s="6">
        <v>54088</v>
      </c>
      <c r="AZ336" s="6">
        <v>73357</v>
      </c>
      <c r="BA336" s="6">
        <v>59626</v>
      </c>
      <c r="BB336" s="6">
        <v>66782</v>
      </c>
      <c r="BC336" s="6">
        <v>28777</v>
      </c>
      <c r="BD336" s="6">
        <v>34227</v>
      </c>
      <c r="BE336" s="6">
        <v>27097</v>
      </c>
      <c r="BF336" s="6">
        <v>34713</v>
      </c>
      <c r="BG336" s="6">
        <v>35559</v>
      </c>
      <c r="BH336" s="6">
        <v>33750</v>
      </c>
      <c r="BI336" s="6">
        <v>32324</v>
      </c>
      <c r="BJ336" s="6">
        <v>33952</v>
      </c>
      <c r="BK336" s="6">
        <v>35566</v>
      </c>
      <c r="BL336" s="6">
        <v>41190</v>
      </c>
      <c r="BM336" s="6">
        <v>43651</v>
      </c>
      <c r="BN336" s="6">
        <v>44867</v>
      </c>
      <c r="BO336" s="6">
        <v>50217</v>
      </c>
      <c r="BP336" s="7">
        <v>42035.55</v>
      </c>
      <c r="BQ336" s="6">
        <v>0</v>
      </c>
      <c r="BR336" s="6">
        <v>0</v>
      </c>
      <c r="BS336" s="6">
        <v>0</v>
      </c>
      <c r="BT336" s="6">
        <v>0</v>
      </c>
      <c r="BU336" s="6">
        <v>0</v>
      </c>
      <c r="BV336" s="6">
        <v>0</v>
      </c>
      <c r="BW336" s="6">
        <v>0</v>
      </c>
      <c r="BX336" s="6">
        <v>0</v>
      </c>
      <c r="BY336" s="6">
        <v>0</v>
      </c>
      <c r="BZ336" s="6">
        <v>0</v>
      </c>
      <c r="CA336" s="6">
        <v>0</v>
      </c>
      <c r="CB336" s="6">
        <v>0</v>
      </c>
      <c r="CC336" s="6">
        <v>0</v>
      </c>
      <c r="CD336" s="6">
        <v>0</v>
      </c>
      <c r="CE336" s="6">
        <v>0</v>
      </c>
      <c r="CF336" s="6">
        <v>0</v>
      </c>
      <c r="CG336" s="6">
        <v>0</v>
      </c>
      <c r="CH336" s="6">
        <v>0</v>
      </c>
      <c r="CI336" s="6">
        <v>0</v>
      </c>
      <c r="CJ336" s="6">
        <v>0</v>
      </c>
      <c r="CK336" s="7">
        <v>0</v>
      </c>
      <c r="CL336" s="6">
        <v>0</v>
      </c>
      <c r="CM336" s="6">
        <v>0</v>
      </c>
      <c r="CN336" s="6">
        <v>0</v>
      </c>
      <c r="CO336" s="6">
        <v>0</v>
      </c>
      <c r="CP336" s="6">
        <v>0</v>
      </c>
      <c r="CQ336" s="6">
        <v>0</v>
      </c>
      <c r="CR336" s="6">
        <v>0</v>
      </c>
      <c r="CS336" s="6">
        <v>0</v>
      </c>
      <c r="CT336" s="6">
        <v>0</v>
      </c>
      <c r="CU336" s="6">
        <v>0</v>
      </c>
      <c r="CV336" s="6">
        <v>0</v>
      </c>
      <c r="CW336" s="6">
        <v>0</v>
      </c>
      <c r="CX336" s="6">
        <v>0</v>
      </c>
      <c r="CY336" s="6">
        <v>0</v>
      </c>
      <c r="CZ336" s="6">
        <v>0</v>
      </c>
      <c r="DA336" s="6">
        <v>0</v>
      </c>
      <c r="DB336" s="6">
        <v>0</v>
      </c>
      <c r="DC336" s="6">
        <v>0</v>
      </c>
      <c r="DD336" s="6">
        <v>0</v>
      </c>
      <c r="DE336" s="6">
        <v>0</v>
      </c>
      <c r="DF336" s="7">
        <v>0</v>
      </c>
      <c r="DG336" s="6">
        <v>0</v>
      </c>
      <c r="DH336" s="6">
        <v>0</v>
      </c>
      <c r="DI336" s="6">
        <v>0</v>
      </c>
      <c r="DJ336" s="6">
        <v>0</v>
      </c>
      <c r="DK336" s="6">
        <v>0</v>
      </c>
      <c r="DL336" s="6">
        <v>0</v>
      </c>
      <c r="DM336" s="6">
        <v>0</v>
      </c>
      <c r="DN336" s="6">
        <v>0</v>
      </c>
      <c r="DO336" s="6">
        <v>0</v>
      </c>
      <c r="DP336" s="6">
        <v>0</v>
      </c>
      <c r="DQ336" s="6">
        <v>0</v>
      </c>
      <c r="DR336" s="6">
        <v>0</v>
      </c>
      <c r="DS336" s="6">
        <v>0</v>
      </c>
      <c r="DT336" s="6">
        <v>0</v>
      </c>
      <c r="DU336" s="6">
        <v>0</v>
      </c>
      <c r="DV336" s="6">
        <v>0</v>
      </c>
      <c r="DW336" s="6">
        <v>0</v>
      </c>
      <c r="DX336" s="6">
        <v>0</v>
      </c>
      <c r="DY336" s="6">
        <v>0</v>
      </c>
      <c r="DZ336" s="6">
        <v>0</v>
      </c>
      <c r="EA336" s="7">
        <v>0</v>
      </c>
      <c r="EB336" s="6">
        <v>0</v>
      </c>
      <c r="EC336" s="6">
        <v>0</v>
      </c>
      <c r="ED336" s="6">
        <v>0</v>
      </c>
      <c r="EE336" s="6">
        <v>0</v>
      </c>
      <c r="EF336" s="6">
        <v>0</v>
      </c>
      <c r="EG336" s="6">
        <v>0</v>
      </c>
      <c r="EH336" s="6">
        <v>0</v>
      </c>
      <c r="EI336" s="6">
        <v>0</v>
      </c>
      <c r="EJ336" s="6">
        <v>0</v>
      </c>
      <c r="EK336" s="6">
        <v>0</v>
      </c>
      <c r="EL336" s="6">
        <v>0</v>
      </c>
      <c r="EM336" s="6">
        <v>0</v>
      </c>
      <c r="EN336" s="6">
        <v>0</v>
      </c>
      <c r="EO336" s="6">
        <v>0</v>
      </c>
      <c r="EP336" s="6">
        <v>0</v>
      </c>
      <c r="EQ336" s="6">
        <v>0</v>
      </c>
      <c r="ER336" s="6">
        <v>0</v>
      </c>
      <c r="ES336" s="6">
        <v>0</v>
      </c>
      <c r="ET336" s="6">
        <v>0</v>
      </c>
      <c r="EU336" s="6">
        <v>0</v>
      </c>
      <c r="EV336" s="7">
        <v>0</v>
      </c>
      <c r="EW336" s="6">
        <v>0</v>
      </c>
      <c r="EX336" s="6">
        <v>0</v>
      </c>
      <c r="EY336" s="6">
        <v>0</v>
      </c>
      <c r="EZ336" s="6">
        <v>0</v>
      </c>
      <c r="FA336" s="6">
        <v>0</v>
      </c>
      <c r="FB336" s="6">
        <v>0</v>
      </c>
      <c r="FC336" s="6">
        <v>0</v>
      </c>
      <c r="FD336" s="6">
        <v>0</v>
      </c>
      <c r="FE336" s="6">
        <v>0</v>
      </c>
      <c r="FF336" s="6">
        <v>0</v>
      </c>
      <c r="FG336" s="6">
        <v>0</v>
      </c>
      <c r="FH336" s="6">
        <v>0</v>
      </c>
      <c r="FI336" s="6">
        <v>0</v>
      </c>
      <c r="FJ336" s="6">
        <v>0</v>
      </c>
      <c r="FK336" s="6">
        <v>0</v>
      </c>
      <c r="FL336" s="6">
        <v>0</v>
      </c>
      <c r="FM336" s="6">
        <v>0</v>
      </c>
      <c r="FN336" s="6">
        <v>0</v>
      </c>
      <c r="FO336" s="6">
        <v>0</v>
      </c>
      <c r="FP336" s="6">
        <v>0</v>
      </c>
      <c r="FQ336" s="7">
        <v>0</v>
      </c>
      <c r="FR336" s="6">
        <v>0</v>
      </c>
      <c r="FS336" s="6">
        <v>0</v>
      </c>
      <c r="FT336" s="6">
        <v>0</v>
      </c>
      <c r="FU336" s="6">
        <v>0</v>
      </c>
      <c r="FV336" s="6">
        <v>0</v>
      </c>
      <c r="FW336" s="6">
        <v>0</v>
      </c>
      <c r="FX336" s="6">
        <v>0</v>
      </c>
      <c r="FY336" s="6">
        <v>0</v>
      </c>
      <c r="FZ336" s="6">
        <v>0</v>
      </c>
      <c r="GA336" s="6">
        <v>0</v>
      </c>
      <c r="GB336" s="6">
        <v>0</v>
      </c>
      <c r="GC336" s="6">
        <v>0</v>
      </c>
      <c r="GD336" s="6">
        <v>0</v>
      </c>
      <c r="GE336" s="6">
        <v>0</v>
      </c>
      <c r="GF336" s="6">
        <v>0</v>
      </c>
      <c r="GG336" s="6">
        <v>0</v>
      </c>
      <c r="GH336" s="6">
        <v>0</v>
      </c>
      <c r="GI336" s="6">
        <v>0</v>
      </c>
      <c r="GJ336" s="6">
        <v>0</v>
      </c>
      <c r="GK336" s="6">
        <v>0</v>
      </c>
      <c r="GL336" s="7">
        <v>0</v>
      </c>
      <c r="GM336" s="6">
        <v>0</v>
      </c>
      <c r="GN336" s="6">
        <v>0</v>
      </c>
      <c r="GO336" s="6">
        <v>0</v>
      </c>
      <c r="GP336" s="6">
        <v>0</v>
      </c>
      <c r="GQ336" s="6">
        <v>0</v>
      </c>
      <c r="GR336" s="6">
        <v>0</v>
      </c>
      <c r="GS336" s="6">
        <v>0</v>
      </c>
      <c r="GT336" s="6">
        <v>0</v>
      </c>
      <c r="GU336" s="6">
        <v>0</v>
      </c>
      <c r="GV336" s="6">
        <v>0</v>
      </c>
      <c r="GW336" s="6">
        <v>0</v>
      </c>
      <c r="GX336" s="6">
        <v>0</v>
      </c>
      <c r="GY336" s="6">
        <v>0</v>
      </c>
      <c r="GZ336" s="6">
        <v>0</v>
      </c>
      <c r="HA336" s="6">
        <v>0</v>
      </c>
      <c r="HB336" s="6">
        <v>0</v>
      </c>
      <c r="HC336" s="6">
        <v>0</v>
      </c>
      <c r="HD336" s="6">
        <v>0</v>
      </c>
      <c r="HE336" s="6">
        <v>0</v>
      </c>
      <c r="HF336" s="6">
        <v>0</v>
      </c>
      <c r="HG336" s="7">
        <v>0</v>
      </c>
      <c r="HH336" s="6">
        <v>0</v>
      </c>
      <c r="HI336" s="6">
        <v>0</v>
      </c>
      <c r="HJ336" s="6">
        <v>0</v>
      </c>
      <c r="HK336" s="6">
        <v>0</v>
      </c>
      <c r="HL336" s="6">
        <v>0</v>
      </c>
      <c r="HM336" s="6">
        <v>0</v>
      </c>
      <c r="HN336" s="6">
        <v>0</v>
      </c>
      <c r="HO336" s="6">
        <v>0</v>
      </c>
      <c r="HP336" s="6">
        <v>0</v>
      </c>
      <c r="HQ336" s="6">
        <v>0</v>
      </c>
      <c r="HR336" s="6">
        <v>0</v>
      </c>
      <c r="HS336" s="6">
        <v>0</v>
      </c>
      <c r="HT336" s="6">
        <v>0</v>
      </c>
      <c r="HU336" s="6">
        <v>0</v>
      </c>
      <c r="HV336" s="6">
        <v>0</v>
      </c>
      <c r="HW336" s="6">
        <v>0</v>
      </c>
      <c r="HX336" s="6">
        <v>0</v>
      </c>
      <c r="HY336" s="6">
        <v>0</v>
      </c>
      <c r="HZ336" s="6">
        <v>0</v>
      </c>
      <c r="IA336" s="6">
        <v>0</v>
      </c>
      <c r="IB336" s="7">
        <v>0</v>
      </c>
    </row>
    <row r="337" spans="3:236" ht="14">
      <c r="C337" s="5" t="s">
        <v>343</v>
      </c>
      <c r="D337" s="6">
        <v>5200633</v>
      </c>
      <c r="E337" s="6">
        <v>5370015</v>
      </c>
      <c r="F337" s="6">
        <v>5509706</v>
      </c>
      <c r="G337" s="6">
        <v>4317998</v>
      </c>
      <c r="H337" s="6">
        <v>3408560</v>
      </c>
      <c r="I337" s="6">
        <v>3231247</v>
      </c>
      <c r="J337" s="6">
        <v>3618053</v>
      </c>
      <c r="K337" s="6">
        <v>4235595</v>
      </c>
      <c r="L337" s="19">
        <v>3263585</v>
      </c>
      <c r="M337" s="17"/>
      <c r="N337" s="18"/>
      <c r="O337" s="6">
        <v>3380296</v>
      </c>
      <c r="P337" s="6">
        <v>3555244</v>
      </c>
      <c r="Q337" s="6">
        <v>3829483</v>
      </c>
      <c r="R337" s="6">
        <v>3833288</v>
      </c>
      <c r="S337" s="6">
        <v>3749982</v>
      </c>
      <c r="T337" s="6">
        <v>3029443</v>
      </c>
      <c r="U337" s="6">
        <v>1883544</v>
      </c>
      <c r="V337" s="6">
        <v>4198815</v>
      </c>
      <c r="W337" s="6">
        <v>4279020</v>
      </c>
      <c r="X337" s="6">
        <v>4501547</v>
      </c>
      <c r="Y337" s="6">
        <v>4441988</v>
      </c>
      <c r="Z337" s="7">
        <v>3941902.1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 s="6">
        <v>0</v>
      </c>
      <c r="AG337" s="6">
        <v>0</v>
      </c>
      <c r="AH337" s="6">
        <v>0</v>
      </c>
      <c r="AI337" s="6">
        <v>0</v>
      </c>
      <c r="AJ337" s="6">
        <v>0</v>
      </c>
      <c r="AK337" s="6">
        <v>0</v>
      </c>
      <c r="AL337" s="6">
        <v>0</v>
      </c>
      <c r="AM337" s="6">
        <v>0</v>
      </c>
      <c r="AN337" s="6">
        <v>0</v>
      </c>
      <c r="AO337" s="6">
        <v>0</v>
      </c>
      <c r="AP337" s="6">
        <v>0</v>
      </c>
      <c r="AQ337" s="6">
        <v>0</v>
      </c>
      <c r="AR337" s="6">
        <v>0</v>
      </c>
      <c r="AS337" s="6">
        <v>0</v>
      </c>
      <c r="AT337" s="6">
        <v>0</v>
      </c>
      <c r="AU337" s="7">
        <v>0</v>
      </c>
      <c r="AV337" s="6">
        <v>15601899</v>
      </c>
      <c r="AW337" s="6">
        <v>16110045</v>
      </c>
      <c r="AX337" s="6">
        <v>16529118</v>
      </c>
      <c r="AY337" s="6">
        <v>12953994</v>
      </c>
      <c r="AZ337" s="6">
        <v>10225680</v>
      </c>
      <c r="BA337" s="6">
        <v>9693741</v>
      </c>
      <c r="BB337" s="6">
        <v>10854159</v>
      </c>
      <c r="BC337" s="6">
        <v>12706785</v>
      </c>
      <c r="BD337" s="6">
        <v>14686136</v>
      </c>
      <c r="BE337" s="6">
        <v>15211337</v>
      </c>
      <c r="BF337" s="6">
        <v>15998601</v>
      </c>
      <c r="BG337" s="6">
        <v>17232677</v>
      </c>
      <c r="BH337" s="6">
        <v>17249799</v>
      </c>
      <c r="BI337" s="6">
        <v>16874921</v>
      </c>
      <c r="BJ337" s="6">
        <v>13632493</v>
      </c>
      <c r="BK337" s="6">
        <v>8475949</v>
      </c>
      <c r="BL337" s="6">
        <v>18894669</v>
      </c>
      <c r="BM337" s="6">
        <v>19255589</v>
      </c>
      <c r="BN337" s="6">
        <v>20256961</v>
      </c>
      <c r="BO337" s="6">
        <v>19988944</v>
      </c>
      <c r="BP337" s="7">
        <v>15121674.85</v>
      </c>
      <c r="BQ337" s="6">
        <v>0</v>
      </c>
      <c r="BR337" s="6">
        <v>0</v>
      </c>
      <c r="BS337" s="6">
        <v>0</v>
      </c>
      <c r="BT337" s="6">
        <v>0</v>
      </c>
      <c r="BU337" s="6">
        <v>0</v>
      </c>
      <c r="BV337" s="6">
        <v>0</v>
      </c>
      <c r="BW337" s="6">
        <v>0</v>
      </c>
      <c r="BX337" s="6">
        <v>0</v>
      </c>
      <c r="BY337" s="6">
        <v>0</v>
      </c>
      <c r="BZ337" s="6">
        <v>0</v>
      </c>
      <c r="CA337" s="6">
        <v>0</v>
      </c>
      <c r="CB337" s="6">
        <v>0</v>
      </c>
      <c r="CC337" s="6">
        <v>0</v>
      </c>
      <c r="CD337" s="6">
        <v>0</v>
      </c>
      <c r="CE337" s="6">
        <v>0</v>
      </c>
      <c r="CF337" s="6">
        <v>0</v>
      </c>
      <c r="CG337" s="6">
        <v>0</v>
      </c>
      <c r="CH337" s="6">
        <v>0</v>
      </c>
      <c r="CI337" s="6">
        <v>0</v>
      </c>
      <c r="CJ337" s="6">
        <v>0</v>
      </c>
      <c r="CK337" s="7">
        <v>0</v>
      </c>
      <c r="CL337" s="6">
        <v>0</v>
      </c>
      <c r="CM337" s="6">
        <v>0</v>
      </c>
      <c r="CN337" s="6">
        <v>0</v>
      </c>
      <c r="CO337" s="6">
        <v>0</v>
      </c>
      <c r="CP337" s="6">
        <v>0</v>
      </c>
      <c r="CQ337" s="6">
        <v>0</v>
      </c>
      <c r="CR337" s="6">
        <v>0</v>
      </c>
      <c r="CS337" s="6">
        <v>0</v>
      </c>
      <c r="CT337" s="6">
        <v>0</v>
      </c>
      <c r="CU337" s="6">
        <v>0</v>
      </c>
      <c r="CV337" s="6">
        <v>0</v>
      </c>
      <c r="CW337" s="6">
        <v>0</v>
      </c>
      <c r="CX337" s="6">
        <v>0</v>
      </c>
      <c r="CY337" s="6">
        <v>0</v>
      </c>
      <c r="CZ337" s="6">
        <v>0</v>
      </c>
      <c r="DA337" s="6">
        <v>0</v>
      </c>
      <c r="DB337" s="6">
        <v>0</v>
      </c>
      <c r="DC337" s="6">
        <v>0</v>
      </c>
      <c r="DD337" s="6">
        <v>0</v>
      </c>
      <c r="DE337" s="6">
        <v>0</v>
      </c>
      <c r="DF337" s="7">
        <v>0</v>
      </c>
      <c r="DG337" s="6">
        <v>0</v>
      </c>
      <c r="DH337" s="6">
        <v>0</v>
      </c>
      <c r="DI337" s="6">
        <v>0</v>
      </c>
      <c r="DJ337" s="6">
        <v>0</v>
      </c>
      <c r="DK337" s="6">
        <v>0</v>
      </c>
      <c r="DL337" s="6">
        <v>0</v>
      </c>
      <c r="DM337" s="6">
        <v>0</v>
      </c>
      <c r="DN337" s="6">
        <v>0</v>
      </c>
      <c r="DO337" s="6">
        <v>0</v>
      </c>
      <c r="DP337" s="6">
        <v>0</v>
      </c>
      <c r="DQ337" s="6">
        <v>0</v>
      </c>
      <c r="DR337" s="6">
        <v>0</v>
      </c>
      <c r="DS337" s="6">
        <v>0</v>
      </c>
      <c r="DT337" s="6">
        <v>0</v>
      </c>
      <c r="DU337" s="6">
        <v>0</v>
      </c>
      <c r="DV337" s="6">
        <v>0</v>
      </c>
      <c r="DW337" s="6">
        <v>0</v>
      </c>
      <c r="DX337" s="6">
        <v>0</v>
      </c>
      <c r="DY337" s="6">
        <v>0</v>
      </c>
      <c r="DZ337" s="6">
        <v>0</v>
      </c>
      <c r="EA337" s="7">
        <v>0</v>
      </c>
      <c r="EB337" s="6">
        <v>0</v>
      </c>
      <c r="EC337" s="6">
        <v>0</v>
      </c>
      <c r="ED337" s="6">
        <v>0</v>
      </c>
      <c r="EE337" s="6">
        <v>0</v>
      </c>
      <c r="EF337" s="6">
        <v>0</v>
      </c>
      <c r="EG337" s="6">
        <v>0</v>
      </c>
      <c r="EH337" s="6">
        <v>0</v>
      </c>
      <c r="EI337" s="6">
        <v>0</v>
      </c>
      <c r="EJ337" s="6">
        <v>0</v>
      </c>
      <c r="EK337" s="6">
        <v>0</v>
      </c>
      <c r="EL337" s="6">
        <v>0</v>
      </c>
      <c r="EM337" s="6">
        <v>0</v>
      </c>
      <c r="EN337" s="6">
        <v>0</v>
      </c>
      <c r="EO337" s="6">
        <v>0</v>
      </c>
      <c r="EP337" s="6">
        <v>0</v>
      </c>
      <c r="EQ337" s="6">
        <v>0</v>
      </c>
      <c r="ER337" s="6">
        <v>0</v>
      </c>
      <c r="ES337" s="6">
        <v>0</v>
      </c>
      <c r="ET337" s="6">
        <v>0</v>
      </c>
      <c r="EU337" s="6">
        <v>0</v>
      </c>
      <c r="EV337" s="7">
        <v>0</v>
      </c>
      <c r="EW337" s="6">
        <v>0</v>
      </c>
      <c r="EX337" s="6">
        <v>0</v>
      </c>
      <c r="EY337" s="6">
        <v>0</v>
      </c>
      <c r="EZ337" s="6">
        <v>0</v>
      </c>
      <c r="FA337" s="6">
        <v>0</v>
      </c>
      <c r="FB337" s="6">
        <v>0</v>
      </c>
      <c r="FC337" s="6">
        <v>0</v>
      </c>
      <c r="FD337" s="6">
        <v>0</v>
      </c>
      <c r="FE337" s="6">
        <v>0</v>
      </c>
      <c r="FF337" s="6">
        <v>0</v>
      </c>
      <c r="FG337" s="6">
        <v>0</v>
      </c>
      <c r="FH337" s="6">
        <v>0</v>
      </c>
      <c r="FI337" s="6">
        <v>0</v>
      </c>
      <c r="FJ337" s="6">
        <v>0</v>
      </c>
      <c r="FK337" s="6">
        <v>0</v>
      </c>
      <c r="FL337" s="6">
        <v>0</v>
      </c>
      <c r="FM337" s="6">
        <v>0</v>
      </c>
      <c r="FN337" s="6">
        <v>0</v>
      </c>
      <c r="FO337" s="6">
        <v>0</v>
      </c>
      <c r="FP337" s="6">
        <v>0</v>
      </c>
      <c r="FQ337" s="7">
        <v>0</v>
      </c>
      <c r="FR337" s="6">
        <v>0</v>
      </c>
      <c r="FS337" s="6">
        <v>0</v>
      </c>
      <c r="FT337" s="6">
        <v>0</v>
      </c>
      <c r="FU337" s="6">
        <v>0</v>
      </c>
      <c r="FV337" s="6">
        <v>0</v>
      </c>
      <c r="FW337" s="6">
        <v>0</v>
      </c>
      <c r="FX337" s="6">
        <v>0</v>
      </c>
      <c r="FY337" s="6">
        <v>0</v>
      </c>
      <c r="FZ337" s="6">
        <v>0</v>
      </c>
      <c r="GA337" s="6">
        <v>0</v>
      </c>
      <c r="GB337" s="6">
        <v>0</v>
      </c>
      <c r="GC337" s="6">
        <v>0</v>
      </c>
      <c r="GD337" s="6">
        <v>0</v>
      </c>
      <c r="GE337" s="6">
        <v>0</v>
      </c>
      <c r="GF337" s="6">
        <v>0</v>
      </c>
      <c r="GG337" s="6">
        <v>0</v>
      </c>
      <c r="GH337" s="6">
        <v>0</v>
      </c>
      <c r="GI337" s="6">
        <v>0</v>
      </c>
      <c r="GJ337" s="6">
        <v>0</v>
      </c>
      <c r="GK337" s="6">
        <v>0</v>
      </c>
      <c r="GL337" s="7">
        <v>0</v>
      </c>
      <c r="GM337" s="6">
        <v>0</v>
      </c>
      <c r="GN337" s="6">
        <v>0</v>
      </c>
      <c r="GO337" s="6">
        <v>0</v>
      </c>
      <c r="GP337" s="6">
        <v>0</v>
      </c>
      <c r="GQ337" s="6">
        <v>0</v>
      </c>
      <c r="GR337" s="6">
        <v>0</v>
      </c>
      <c r="GS337" s="6">
        <v>0</v>
      </c>
      <c r="GT337" s="6">
        <v>0</v>
      </c>
      <c r="GU337" s="6">
        <v>0</v>
      </c>
      <c r="GV337" s="6">
        <v>0</v>
      </c>
      <c r="GW337" s="6">
        <v>0</v>
      </c>
      <c r="GX337" s="6">
        <v>0</v>
      </c>
      <c r="GY337" s="6">
        <v>0</v>
      </c>
      <c r="GZ337" s="6">
        <v>0</v>
      </c>
      <c r="HA337" s="6">
        <v>0</v>
      </c>
      <c r="HB337" s="6">
        <v>0</v>
      </c>
      <c r="HC337" s="6">
        <v>0</v>
      </c>
      <c r="HD337" s="6">
        <v>0</v>
      </c>
      <c r="HE337" s="6">
        <v>0</v>
      </c>
      <c r="HF337" s="6">
        <v>0</v>
      </c>
      <c r="HG337" s="7">
        <v>0</v>
      </c>
      <c r="HH337" s="6">
        <v>0</v>
      </c>
      <c r="HI337" s="6">
        <v>0</v>
      </c>
      <c r="HJ337" s="6">
        <v>0</v>
      </c>
      <c r="HK337" s="6">
        <v>0</v>
      </c>
      <c r="HL337" s="6">
        <v>0</v>
      </c>
      <c r="HM337" s="6">
        <v>0</v>
      </c>
      <c r="HN337" s="6">
        <v>0</v>
      </c>
      <c r="HO337" s="6">
        <v>0</v>
      </c>
      <c r="HP337" s="6">
        <v>0</v>
      </c>
      <c r="HQ337" s="6">
        <v>0</v>
      </c>
      <c r="HR337" s="6">
        <v>0</v>
      </c>
      <c r="HS337" s="6">
        <v>0</v>
      </c>
      <c r="HT337" s="6">
        <v>0</v>
      </c>
      <c r="HU337" s="6">
        <v>0</v>
      </c>
      <c r="HV337" s="6">
        <v>0</v>
      </c>
      <c r="HW337" s="6">
        <v>0</v>
      </c>
      <c r="HX337" s="6">
        <v>0</v>
      </c>
      <c r="HY337" s="6">
        <v>0</v>
      </c>
      <c r="HZ337" s="6">
        <v>0</v>
      </c>
      <c r="IA337" s="6">
        <v>0</v>
      </c>
      <c r="IB337" s="7">
        <v>0</v>
      </c>
    </row>
    <row r="338" spans="3:236" ht="14">
      <c r="C338" s="5" t="s">
        <v>344</v>
      </c>
      <c r="D338" s="6">
        <v>185274</v>
      </c>
      <c r="E338" s="6">
        <v>178208</v>
      </c>
      <c r="F338" s="6">
        <v>160421</v>
      </c>
      <c r="G338" s="6">
        <v>128435</v>
      </c>
      <c r="H338" s="6">
        <v>127766</v>
      </c>
      <c r="I338" s="6">
        <v>114855</v>
      </c>
      <c r="J338" s="6">
        <v>106433</v>
      </c>
      <c r="K338" s="6">
        <v>88031</v>
      </c>
      <c r="L338" s="19">
        <v>61178</v>
      </c>
      <c r="M338" s="17"/>
      <c r="N338" s="18"/>
      <c r="O338" s="6">
        <v>70726</v>
      </c>
      <c r="P338" s="6">
        <v>71123</v>
      </c>
      <c r="Q338" s="6">
        <v>65144</v>
      </c>
      <c r="R338" s="6">
        <v>104855</v>
      </c>
      <c r="S338" s="6">
        <v>111725</v>
      </c>
      <c r="T338" s="6">
        <v>106309</v>
      </c>
      <c r="U338" s="6">
        <v>81174</v>
      </c>
      <c r="V338" s="6">
        <v>84257</v>
      </c>
      <c r="W338" s="6">
        <v>89592</v>
      </c>
      <c r="X338" s="6">
        <v>99660</v>
      </c>
      <c r="Y338" s="6">
        <v>103956</v>
      </c>
      <c r="Z338" s="7">
        <v>106956.1</v>
      </c>
      <c r="AA338" s="6">
        <v>0</v>
      </c>
      <c r="AB338" s="6">
        <v>0</v>
      </c>
      <c r="AC338" s="6">
        <v>0</v>
      </c>
      <c r="AD338" s="6">
        <v>0</v>
      </c>
      <c r="AE338" s="6">
        <v>0</v>
      </c>
      <c r="AF338" s="6">
        <v>0</v>
      </c>
      <c r="AG338" s="6">
        <v>0</v>
      </c>
      <c r="AH338" s="6">
        <v>0</v>
      </c>
      <c r="AI338" s="6">
        <v>0</v>
      </c>
      <c r="AJ338" s="6">
        <v>0</v>
      </c>
      <c r="AK338" s="6">
        <v>0</v>
      </c>
      <c r="AL338" s="6">
        <v>43293</v>
      </c>
      <c r="AM338" s="6">
        <v>11592</v>
      </c>
      <c r="AN338" s="6">
        <v>11592</v>
      </c>
      <c r="AO338" s="6">
        <v>11592</v>
      </c>
      <c r="AP338" s="6">
        <v>11592</v>
      </c>
      <c r="AQ338" s="6">
        <v>11592</v>
      </c>
      <c r="AR338" s="6">
        <v>11592</v>
      </c>
      <c r="AS338" s="6">
        <v>11592</v>
      </c>
      <c r="AT338" s="6">
        <v>11592</v>
      </c>
      <c r="AU338" s="7">
        <v>6801.45</v>
      </c>
      <c r="AV338" s="6">
        <v>277913</v>
      </c>
      <c r="AW338" s="6">
        <v>267315</v>
      </c>
      <c r="AX338" s="6">
        <v>240634</v>
      </c>
      <c r="AY338" s="6">
        <v>192656</v>
      </c>
      <c r="AZ338" s="6">
        <v>191652</v>
      </c>
      <c r="BA338" s="6">
        <v>172286</v>
      </c>
      <c r="BB338" s="6">
        <v>159653</v>
      </c>
      <c r="BC338" s="6">
        <v>132049</v>
      </c>
      <c r="BD338" s="6">
        <v>91771</v>
      </c>
      <c r="BE338" s="6">
        <v>106093</v>
      </c>
      <c r="BF338" s="6">
        <v>106687</v>
      </c>
      <c r="BG338" s="6">
        <v>184191</v>
      </c>
      <c r="BH338" s="6">
        <v>230608</v>
      </c>
      <c r="BI338" s="6">
        <v>241596</v>
      </c>
      <c r="BJ338" s="6">
        <v>195551</v>
      </c>
      <c r="BK338" s="6">
        <v>146716</v>
      </c>
      <c r="BL338" s="6">
        <v>126526</v>
      </c>
      <c r="BM338" s="6">
        <v>151174</v>
      </c>
      <c r="BN338" s="6">
        <v>190572</v>
      </c>
      <c r="BO338" s="6">
        <v>164363</v>
      </c>
      <c r="BP338" s="7">
        <v>178500.3</v>
      </c>
      <c r="BQ338" s="6">
        <v>0</v>
      </c>
      <c r="BR338" s="6">
        <v>0</v>
      </c>
      <c r="BS338" s="6">
        <v>0</v>
      </c>
      <c r="BT338" s="6">
        <v>0</v>
      </c>
      <c r="BU338" s="6">
        <v>0</v>
      </c>
      <c r="BV338" s="6">
        <v>0</v>
      </c>
      <c r="BW338" s="6">
        <v>0</v>
      </c>
      <c r="BX338" s="6">
        <v>0</v>
      </c>
      <c r="BY338" s="6">
        <v>0</v>
      </c>
      <c r="BZ338" s="6">
        <v>0</v>
      </c>
      <c r="CA338" s="6">
        <v>0</v>
      </c>
      <c r="CB338" s="6">
        <v>21651</v>
      </c>
      <c r="CC338" s="6">
        <v>5796</v>
      </c>
      <c r="CD338" s="6">
        <v>5796</v>
      </c>
      <c r="CE338" s="6">
        <v>5796</v>
      </c>
      <c r="CF338" s="6">
        <v>5796</v>
      </c>
      <c r="CG338" s="6">
        <v>5796</v>
      </c>
      <c r="CH338" s="6">
        <v>5796</v>
      </c>
      <c r="CI338" s="6">
        <v>5796</v>
      </c>
      <c r="CJ338" s="6">
        <v>5796</v>
      </c>
      <c r="CK338" s="7">
        <v>3400.95</v>
      </c>
      <c r="CL338" s="6">
        <v>0</v>
      </c>
      <c r="CM338" s="6">
        <v>0</v>
      </c>
      <c r="CN338" s="6">
        <v>0</v>
      </c>
      <c r="CO338" s="6">
        <v>0</v>
      </c>
      <c r="CP338" s="6">
        <v>0</v>
      </c>
      <c r="CQ338" s="6">
        <v>0</v>
      </c>
      <c r="CR338" s="6">
        <v>0</v>
      </c>
      <c r="CS338" s="6">
        <v>0</v>
      </c>
      <c r="CT338" s="6">
        <v>0</v>
      </c>
      <c r="CU338" s="6">
        <v>0</v>
      </c>
      <c r="CV338" s="6">
        <v>0</v>
      </c>
      <c r="CW338" s="6">
        <v>0</v>
      </c>
      <c r="CX338" s="6">
        <v>0</v>
      </c>
      <c r="CY338" s="6">
        <v>0</v>
      </c>
      <c r="CZ338" s="6">
        <v>0</v>
      </c>
      <c r="DA338" s="6">
        <v>0</v>
      </c>
      <c r="DB338" s="6">
        <v>0</v>
      </c>
      <c r="DC338" s="6">
        <v>0</v>
      </c>
      <c r="DD338" s="6">
        <v>0</v>
      </c>
      <c r="DE338" s="6">
        <v>0</v>
      </c>
      <c r="DF338" s="7">
        <v>0</v>
      </c>
      <c r="DG338" s="6">
        <v>0</v>
      </c>
      <c r="DH338" s="6">
        <v>0</v>
      </c>
      <c r="DI338" s="6">
        <v>0</v>
      </c>
      <c r="DJ338" s="6">
        <v>0</v>
      </c>
      <c r="DK338" s="6">
        <v>0</v>
      </c>
      <c r="DL338" s="6">
        <v>0</v>
      </c>
      <c r="DM338" s="6">
        <v>0</v>
      </c>
      <c r="DN338" s="6">
        <v>0</v>
      </c>
      <c r="DO338" s="6">
        <v>0</v>
      </c>
      <c r="DP338" s="6">
        <v>0</v>
      </c>
      <c r="DQ338" s="6">
        <v>0</v>
      </c>
      <c r="DR338" s="6">
        <v>0</v>
      </c>
      <c r="DS338" s="6">
        <v>0</v>
      </c>
      <c r="DT338" s="6">
        <v>0</v>
      </c>
      <c r="DU338" s="6">
        <v>0</v>
      </c>
      <c r="DV338" s="6">
        <v>0</v>
      </c>
      <c r="DW338" s="6">
        <v>0</v>
      </c>
      <c r="DX338" s="6">
        <v>0</v>
      </c>
      <c r="DY338" s="6">
        <v>0</v>
      </c>
      <c r="DZ338" s="6">
        <v>0</v>
      </c>
      <c r="EA338" s="7">
        <v>0</v>
      </c>
      <c r="EB338" s="6">
        <v>0</v>
      </c>
      <c r="EC338" s="6">
        <v>0</v>
      </c>
      <c r="ED338" s="6">
        <v>0</v>
      </c>
      <c r="EE338" s="6">
        <v>0</v>
      </c>
      <c r="EF338" s="6">
        <v>0</v>
      </c>
      <c r="EG338" s="6">
        <v>0</v>
      </c>
      <c r="EH338" s="6">
        <v>0</v>
      </c>
      <c r="EI338" s="6">
        <v>0</v>
      </c>
      <c r="EJ338" s="6">
        <v>0</v>
      </c>
      <c r="EK338" s="6">
        <v>0</v>
      </c>
      <c r="EL338" s="6">
        <v>0</v>
      </c>
      <c r="EM338" s="6">
        <v>0</v>
      </c>
      <c r="EN338" s="6">
        <v>0</v>
      </c>
      <c r="EO338" s="6">
        <v>0</v>
      </c>
      <c r="EP338" s="6">
        <v>0</v>
      </c>
      <c r="EQ338" s="6">
        <v>0</v>
      </c>
      <c r="ER338" s="6">
        <v>0</v>
      </c>
      <c r="ES338" s="6">
        <v>0</v>
      </c>
      <c r="ET338" s="6">
        <v>0</v>
      </c>
      <c r="EU338" s="6">
        <v>0</v>
      </c>
      <c r="EV338" s="7">
        <v>0</v>
      </c>
      <c r="EW338" s="6">
        <v>0</v>
      </c>
      <c r="EX338" s="6">
        <v>0</v>
      </c>
      <c r="EY338" s="6">
        <v>0</v>
      </c>
      <c r="EZ338" s="6">
        <v>0</v>
      </c>
      <c r="FA338" s="6">
        <v>0</v>
      </c>
      <c r="FB338" s="6">
        <v>0</v>
      </c>
      <c r="FC338" s="6">
        <v>0</v>
      </c>
      <c r="FD338" s="6">
        <v>0</v>
      </c>
      <c r="FE338" s="6">
        <v>0</v>
      </c>
      <c r="FF338" s="6">
        <v>0</v>
      </c>
      <c r="FG338" s="6">
        <v>0</v>
      </c>
      <c r="FH338" s="6">
        <v>0</v>
      </c>
      <c r="FI338" s="6">
        <v>0</v>
      </c>
      <c r="FJ338" s="6">
        <v>0</v>
      </c>
      <c r="FK338" s="6">
        <v>0</v>
      </c>
      <c r="FL338" s="6">
        <v>0</v>
      </c>
      <c r="FM338" s="6">
        <v>0</v>
      </c>
      <c r="FN338" s="6">
        <v>0</v>
      </c>
      <c r="FO338" s="6">
        <v>0</v>
      </c>
      <c r="FP338" s="6">
        <v>0</v>
      </c>
      <c r="FQ338" s="7">
        <v>0</v>
      </c>
      <c r="FR338" s="6">
        <v>0</v>
      </c>
      <c r="FS338" s="6">
        <v>0</v>
      </c>
      <c r="FT338" s="6">
        <v>0</v>
      </c>
      <c r="FU338" s="6">
        <v>0</v>
      </c>
      <c r="FV338" s="6">
        <v>0</v>
      </c>
      <c r="FW338" s="6">
        <v>0</v>
      </c>
      <c r="FX338" s="6">
        <v>0</v>
      </c>
      <c r="FY338" s="6">
        <v>0</v>
      </c>
      <c r="FZ338" s="6">
        <v>0</v>
      </c>
      <c r="GA338" s="6">
        <v>0</v>
      </c>
      <c r="GB338" s="6">
        <v>0</v>
      </c>
      <c r="GC338" s="6">
        <v>0</v>
      </c>
      <c r="GD338" s="6">
        <v>0</v>
      </c>
      <c r="GE338" s="6">
        <v>0</v>
      </c>
      <c r="GF338" s="6">
        <v>0</v>
      </c>
      <c r="GG338" s="6">
        <v>0</v>
      </c>
      <c r="GH338" s="6">
        <v>0</v>
      </c>
      <c r="GI338" s="6">
        <v>0</v>
      </c>
      <c r="GJ338" s="6">
        <v>0</v>
      </c>
      <c r="GK338" s="6">
        <v>0</v>
      </c>
      <c r="GL338" s="7">
        <v>0</v>
      </c>
      <c r="GM338" s="6">
        <v>0</v>
      </c>
      <c r="GN338" s="6">
        <v>0</v>
      </c>
      <c r="GO338" s="6">
        <v>0</v>
      </c>
      <c r="GP338" s="6">
        <v>0</v>
      </c>
      <c r="GQ338" s="6">
        <v>0</v>
      </c>
      <c r="GR338" s="6">
        <v>0</v>
      </c>
      <c r="GS338" s="6">
        <v>0</v>
      </c>
      <c r="GT338" s="6">
        <v>0</v>
      </c>
      <c r="GU338" s="6">
        <v>0</v>
      </c>
      <c r="GV338" s="6">
        <v>0</v>
      </c>
      <c r="GW338" s="6">
        <v>0</v>
      </c>
      <c r="GX338" s="6">
        <v>0</v>
      </c>
      <c r="GY338" s="6">
        <v>0</v>
      </c>
      <c r="GZ338" s="6">
        <v>0</v>
      </c>
      <c r="HA338" s="6">
        <v>0</v>
      </c>
      <c r="HB338" s="6">
        <v>0</v>
      </c>
      <c r="HC338" s="6">
        <v>0</v>
      </c>
      <c r="HD338" s="6">
        <v>0</v>
      </c>
      <c r="HE338" s="6">
        <v>0</v>
      </c>
      <c r="HF338" s="6">
        <v>0</v>
      </c>
      <c r="HG338" s="7">
        <v>0</v>
      </c>
      <c r="HH338" s="6">
        <v>0</v>
      </c>
      <c r="HI338" s="6">
        <v>0</v>
      </c>
      <c r="HJ338" s="6">
        <v>0</v>
      </c>
      <c r="HK338" s="6">
        <v>0</v>
      </c>
      <c r="HL338" s="6">
        <v>0</v>
      </c>
      <c r="HM338" s="6">
        <v>0</v>
      </c>
      <c r="HN338" s="6">
        <v>0</v>
      </c>
      <c r="HO338" s="6">
        <v>0</v>
      </c>
      <c r="HP338" s="6">
        <v>0</v>
      </c>
      <c r="HQ338" s="6">
        <v>0</v>
      </c>
      <c r="HR338" s="6">
        <v>0</v>
      </c>
      <c r="HS338" s="6">
        <v>0</v>
      </c>
      <c r="HT338" s="6">
        <v>0</v>
      </c>
      <c r="HU338" s="6">
        <v>0</v>
      </c>
      <c r="HV338" s="6">
        <v>0</v>
      </c>
      <c r="HW338" s="6">
        <v>0</v>
      </c>
      <c r="HX338" s="6">
        <v>0</v>
      </c>
      <c r="HY338" s="6">
        <v>0</v>
      </c>
      <c r="HZ338" s="6">
        <v>0</v>
      </c>
      <c r="IA338" s="6">
        <v>0</v>
      </c>
      <c r="IB338" s="7">
        <v>0</v>
      </c>
    </row>
    <row r="339" spans="3:236" ht="14">
      <c r="C339" s="5" t="s">
        <v>345</v>
      </c>
      <c r="D339" s="6">
        <v>187647</v>
      </c>
      <c r="E339" s="6">
        <v>191559</v>
      </c>
      <c r="F339" s="6">
        <v>186212</v>
      </c>
      <c r="G339" s="6">
        <v>192084</v>
      </c>
      <c r="H339" s="6">
        <v>187941</v>
      </c>
      <c r="I339" s="6">
        <v>201576</v>
      </c>
      <c r="J339" s="6">
        <v>206638</v>
      </c>
      <c r="K339" s="6">
        <v>206425</v>
      </c>
      <c r="L339" s="19">
        <v>201016</v>
      </c>
      <c r="M339" s="17"/>
      <c r="N339" s="18"/>
      <c r="O339" s="6">
        <v>196061</v>
      </c>
      <c r="P339" s="6">
        <v>198918</v>
      </c>
      <c r="Q339" s="6">
        <v>189952</v>
      </c>
      <c r="R339" s="6">
        <v>187559</v>
      </c>
      <c r="S339" s="6">
        <v>187208</v>
      </c>
      <c r="T339" s="6">
        <v>260537</v>
      </c>
      <c r="U339" s="6">
        <v>258242</v>
      </c>
      <c r="V339" s="6">
        <v>272499</v>
      </c>
      <c r="W339" s="6">
        <v>264925</v>
      </c>
      <c r="X339" s="6">
        <v>346213</v>
      </c>
      <c r="Y339" s="6">
        <v>230562</v>
      </c>
      <c r="Z339" s="7">
        <v>217688.7</v>
      </c>
      <c r="AA339" s="6">
        <v>1458</v>
      </c>
      <c r="AB339" s="6">
        <v>1517</v>
      </c>
      <c r="AC339" s="6">
        <v>1505</v>
      </c>
      <c r="AD339" s="6">
        <v>1461</v>
      </c>
      <c r="AE339" s="6">
        <v>1765</v>
      </c>
      <c r="AF339" s="6">
        <v>1506</v>
      </c>
      <c r="AG339" s="6">
        <v>1521</v>
      </c>
      <c r="AH339" s="6">
        <v>1545</v>
      </c>
      <c r="AI339" s="6">
        <v>1588</v>
      </c>
      <c r="AJ339" s="6">
        <v>1509</v>
      </c>
      <c r="AK339" s="6">
        <v>1488</v>
      </c>
      <c r="AL339" s="6">
        <v>1658</v>
      </c>
      <c r="AM339" s="6">
        <v>1475</v>
      </c>
      <c r="AN339" s="6">
        <v>1517</v>
      </c>
      <c r="AO339" s="6">
        <v>1526</v>
      </c>
      <c r="AP339" s="6">
        <v>1554</v>
      </c>
      <c r="AQ339" s="6">
        <v>1440</v>
      </c>
      <c r="AR339" s="6">
        <v>1442</v>
      </c>
      <c r="AS339" s="6">
        <v>1448</v>
      </c>
      <c r="AT339" s="6">
        <v>1523</v>
      </c>
      <c r="AU339" s="7">
        <v>1522.3</v>
      </c>
      <c r="AV339" s="6">
        <v>229038</v>
      </c>
      <c r="AW339" s="6">
        <v>226730</v>
      </c>
      <c r="AX339" s="6">
        <v>214112</v>
      </c>
      <c r="AY339" s="6">
        <v>216655</v>
      </c>
      <c r="AZ339" s="6">
        <v>222728</v>
      </c>
      <c r="BA339" s="6">
        <v>248414</v>
      </c>
      <c r="BB339" s="6">
        <v>248731</v>
      </c>
      <c r="BC339" s="6">
        <v>263832</v>
      </c>
      <c r="BD339" s="6">
        <v>231229</v>
      </c>
      <c r="BE339" s="6">
        <v>234792</v>
      </c>
      <c r="BF339" s="6">
        <v>234588</v>
      </c>
      <c r="BG339" s="6">
        <v>222301</v>
      </c>
      <c r="BH339" s="6">
        <v>220590</v>
      </c>
      <c r="BI339" s="6">
        <v>218859</v>
      </c>
      <c r="BJ339" s="6">
        <v>278374</v>
      </c>
      <c r="BK339" s="6">
        <v>274538</v>
      </c>
      <c r="BL339" s="6">
        <v>286045</v>
      </c>
      <c r="BM339" s="6">
        <v>272973</v>
      </c>
      <c r="BN339" s="6">
        <v>499424</v>
      </c>
      <c r="BO339" s="6">
        <v>436047</v>
      </c>
      <c r="BP339" s="7">
        <v>264000</v>
      </c>
      <c r="BQ339" s="6">
        <v>258</v>
      </c>
      <c r="BR339" s="6">
        <v>317</v>
      </c>
      <c r="BS339" s="6">
        <v>305</v>
      </c>
      <c r="BT339" s="6">
        <v>261</v>
      </c>
      <c r="BU339" s="6">
        <v>565</v>
      </c>
      <c r="BV339" s="6">
        <v>306</v>
      </c>
      <c r="BW339" s="6">
        <v>321</v>
      </c>
      <c r="BX339" s="6">
        <v>345</v>
      </c>
      <c r="BY339" s="6">
        <v>388</v>
      </c>
      <c r="BZ339" s="6">
        <v>309</v>
      </c>
      <c r="CA339" s="6">
        <v>288</v>
      </c>
      <c r="CB339" s="6">
        <v>458</v>
      </c>
      <c r="CC339" s="6">
        <v>275</v>
      </c>
      <c r="CD339" s="6">
        <v>317</v>
      </c>
      <c r="CE339" s="6">
        <v>326</v>
      </c>
      <c r="CF339" s="6">
        <v>354</v>
      </c>
      <c r="CG339" s="6">
        <v>240</v>
      </c>
      <c r="CH339" s="6">
        <v>242</v>
      </c>
      <c r="CI339" s="6">
        <v>248</v>
      </c>
      <c r="CJ339" s="6">
        <v>323</v>
      </c>
      <c r="CK339" s="7">
        <v>322.3</v>
      </c>
      <c r="CL339" s="6">
        <v>0</v>
      </c>
      <c r="CM339" s="6">
        <v>0</v>
      </c>
      <c r="CN339" s="6">
        <v>0</v>
      </c>
      <c r="CO339" s="6">
        <v>0</v>
      </c>
      <c r="CP339" s="6">
        <v>0</v>
      </c>
      <c r="CQ339" s="6">
        <v>0</v>
      </c>
      <c r="CR339" s="6">
        <v>0</v>
      </c>
      <c r="CS339" s="6">
        <v>0</v>
      </c>
      <c r="CT339" s="6">
        <v>0</v>
      </c>
      <c r="CU339" s="6">
        <v>0</v>
      </c>
      <c r="CV339" s="6">
        <v>0</v>
      </c>
      <c r="CW339" s="6">
        <v>0</v>
      </c>
      <c r="CX339" s="6">
        <v>0</v>
      </c>
      <c r="CY339" s="6">
        <v>0</v>
      </c>
      <c r="CZ339" s="6">
        <v>0</v>
      </c>
      <c r="DA339" s="6">
        <v>0</v>
      </c>
      <c r="DB339" s="6">
        <v>0</v>
      </c>
      <c r="DC339" s="6">
        <v>0</v>
      </c>
      <c r="DD339" s="6">
        <v>0</v>
      </c>
      <c r="DE339" s="6">
        <v>0</v>
      </c>
      <c r="DF339" s="7">
        <v>0</v>
      </c>
      <c r="DG339" s="6">
        <v>0</v>
      </c>
      <c r="DH339" s="6">
        <v>0</v>
      </c>
      <c r="DI339" s="6">
        <v>0</v>
      </c>
      <c r="DJ339" s="6">
        <v>0</v>
      </c>
      <c r="DK339" s="6">
        <v>0</v>
      </c>
      <c r="DL339" s="6">
        <v>0</v>
      </c>
      <c r="DM339" s="6">
        <v>0</v>
      </c>
      <c r="DN339" s="6">
        <v>0</v>
      </c>
      <c r="DO339" s="6">
        <v>0</v>
      </c>
      <c r="DP339" s="6">
        <v>0</v>
      </c>
      <c r="DQ339" s="6">
        <v>0</v>
      </c>
      <c r="DR339" s="6">
        <v>0</v>
      </c>
      <c r="DS339" s="6">
        <v>0</v>
      </c>
      <c r="DT339" s="6">
        <v>0</v>
      </c>
      <c r="DU339" s="6">
        <v>0</v>
      </c>
      <c r="DV339" s="6">
        <v>0</v>
      </c>
      <c r="DW339" s="6">
        <v>0</v>
      </c>
      <c r="DX339" s="6">
        <v>0</v>
      </c>
      <c r="DY339" s="6">
        <v>0</v>
      </c>
      <c r="DZ339" s="6">
        <v>0</v>
      </c>
      <c r="EA339" s="7">
        <v>0</v>
      </c>
      <c r="EB339" s="6">
        <v>0</v>
      </c>
      <c r="EC339" s="6">
        <v>0</v>
      </c>
      <c r="ED339" s="6">
        <v>0</v>
      </c>
      <c r="EE339" s="6">
        <v>0</v>
      </c>
      <c r="EF339" s="6">
        <v>0</v>
      </c>
      <c r="EG339" s="6">
        <v>0</v>
      </c>
      <c r="EH339" s="6">
        <v>0</v>
      </c>
      <c r="EI339" s="6">
        <v>0</v>
      </c>
      <c r="EJ339" s="6">
        <v>0</v>
      </c>
      <c r="EK339" s="6">
        <v>0</v>
      </c>
      <c r="EL339" s="6">
        <v>0</v>
      </c>
      <c r="EM339" s="6">
        <v>0</v>
      </c>
      <c r="EN339" s="6">
        <v>0</v>
      </c>
      <c r="EO339" s="6">
        <v>0</v>
      </c>
      <c r="EP339" s="6">
        <v>0</v>
      </c>
      <c r="EQ339" s="6">
        <v>0</v>
      </c>
      <c r="ER339" s="6">
        <v>0</v>
      </c>
      <c r="ES339" s="6">
        <v>0</v>
      </c>
      <c r="ET339" s="6">
        <v>0</v>
      </c>
      <c r="EU339" s="6">
        <v>0</v>
      </c>
      <c r="EV339" s="7">
        <v>0</v>
      </c>
      <c r="EW339" s="6">
        <v>0</v>
      </c>
      <c r="EX339" s="6">
        <v>0</v>
      </c>
      <c r="EY339" s="6">
        <v>0</v>
      </c>
      <c r="EZ339" s="6">
        <v>0</v>
      </c>
      <c r="FA339" s="6">
        <v>0</v>
      </c>
      <c r="FB339" s="6">
        <v>0</v>
      </c>
      <c r="FC339" s="6">
        <v>0</v>
      </c>
      <c r="FD339" s="6">
        <v>0</v>
      </c>
      <c r="FE339" s="6">
        <v>0</v>
      </c>
      <c r="FF339" s="6">
        <v>0</v>
      </c>
      <c r="FG339" s="6">
        <v>0</v>
      </c>
      <c r="FH339" s="6">
        <v>0</v>
      </c>
      <c r="FI339" s="6">
        <v>0</v>
      </c>
      <c r="FJ339" s="6">
        <v>0</v>
      </c>
      <c r="FK339" s="6">
        <v>0</v>
      </c>
      <c r="FL339" s="6">
        <v>0</v>
      </c>
      <c r="FM339" s="6">
        <v>0</v>
      </c>
      <c r="FN339" s="6">
        <v>0</v>
      </c>
      <c r="FO339" s="6">
        <v>0</v>
      </c>
      <c r="FP339" s="6">
        <v>0</v>
      </c>
      <c r="FQ339" s="7">
        <v>0</v>
      </c>
      <c r="FR339" s="6">
        <v>0</v>
      </c>
      <c r="FS339" s="6">
        <v>0</v>
      </c>
      <c r="FT339" s="6">
        <v>0</v>
      </c>
      <c r="FU339" s="6">
        <v>0</v>
      </c>
      <c r="FV339" s="6">
        <v>0</v>
      </c>
      <c r="FW339" s="6">
        <v>0</v>
      </c>
      <c r="FX339" s="6">
        <v>0</v>
      </c>
      <c r="FY339" s="6">
        <v>0</v>
      </c>
      <c r="FZ339" s="6">
        <v>0</v>
      </c>
      <c r="GA339" s="6">
        <v>0</v>
      </c>
      <c r="GB339" s="6">
        <v>0</v>
      </c>
      <c r="GC339" s="6">
        <v>0</v>
      </c>
      <c r="GD339" s="6">
        <v>0</v>
      </c>
      <c r="GE339" s="6">
        <v>0</v>
      </c>
      <c r="GF339" s="6">
        <v>0</v>
      </c>
      <c r="GG339" s="6">
        <v>0</v>
      </c>
      <c r="GH339" s="6">
        <v>0</v>
      </c>
      <c r="GI339" s="6">
        <v>0</v>
      </c>
      <c r="GJ339" s="6">
        <v>0</v>
      </c>
      <c r="GK339" s="6">
        <v>0</v>
      </c>
      <c r="GL339" s="7">
        <v>0</v>
      </c>
      <c r="GM339" s="6">
        <v>0</v>
      </c>
      <c r="GN339" s="6">
        <v>0</v>
      </c>
      <c r="GO339" s="6">
        <v>0</v>
      </c>
      <c r="GP339" s="6">
        <v>0</v>
      </c>
      <c r="GQ339" s="6">
        <v>0</v>
      </c>
      <c r="GR339" s="6">
        <v>0</v>
      </c>
      <c r="GS339" s="6">
        <v>0</v>
      </c>
      <c r="GT339" s="6">
        <v>0</v>
      </c>
      <c r="GU339" s="6">
        <v>0</v>
      </c>
      <c r="GV339" s="6">
        <v>0</v>
      </c>
      <c r="GW339" s="6">
        <v>0</v>
      </c>
      <c r="GX339" s="6">
        <v>0</v>
      </c>
      <c r="GY339" s="6">
        <v>0</v>
      </c>
      <c r="GZ339" s="6">
        <v>0</v>
      </c>
      <c r="HA339" s="6">
        <v>0</v>
      </c>
      <c r="HB339" s="6">
        <v>0</v>
      </c>
      <c r="HC339" s="6">
        <v>0</v>
      </c>
      <c r="HD339" s="6">
        <v>0</v>
      </c>
      <c r="HE339" s="6">
        <v>0</v>
      </c>
      <c r="HF339" s="6">
        <v>0</v>
      </c>
      <c r="HG339" s="7">
        <v>0</v>
      </c>
      <c r="HH339" s="6">
        <v>0</v>
      </c>
      <c r="HI339" s="6">
        <v>0</v>
      </c>
      <c r="HJ339" s="6">
        <v>0</v>
      </c>
      <c r="HK339" s="6">
        <v>0</v>
      </c>
      <c r="HL339" s="6">
        <v>0</v>
      </c>
      <c r="HM339" s="6">
        <v>0</v>
      </c>
      <c r="HN339" s="6">
        <v>0</v>
      </c>
      <c r="HO339" s="6">
        <v>0</v>
      </c>
      <c r="HP339" s="6">
        <v>0</v>
      </c>
      <c r="HQ339" s="6">
        <v>0</v>
      </c>
      <c r="HR339" s="6">
        <v>0</v>
      </c>
      <c r="HS339" s="6">
        <v>0</v>
      </c>
      <c r="HT339" s="6">
        <v>0</v>
      </c>
      <c r="HU339" s="6">
        <v>0</v>
      </c>
      <c r="HV339" s="6">
        <v>0</v>
      </c>
      <c r="HW339" s="6">
        <v>0</v>
      </c>
      <c r="HX339" s="6">
        <v>0</v>
      </c>
      <c r="HY339" s="6">
        <v>0</v>
      </c>
      <c r="HZ339" s="6">
        <v>0</v>
      </c>
      <c r="IA339" s="6">
        <v>0</v>
      </c>
      <c r="IB339" s="7">
        <v>0</v>
      </c>
    </row>
    <row r="340" spans="3:236" ht="14">
      <c r="C340" s="5" t="s">
        <v>346</v>
      </c>
      <c r="D340" s="8"/>
      <c r="E340" s="8"/>
      <c r="F340" s="8"/>
      <c r="G340" s="8"/>
      <c r="H340" s="8"/>
      <c r="I340" s="8"/>
      <c r="J340" s="8"/>
      <c r="K340" s="8"/>
      <c r="L340" s="20"/>
      <c r="M340" s="17"/>
      <c r="N340" s="1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6">
        <v>106791</v>
      </c>
      <c r="Z340" s="7">
        <v>106791</v>
      </c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6">
        <v>50</v>
      </c>
      <c r="AU340" s="7">
        <v>50</v>
      </c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6">
        <v>100689</v>
      </c>
      <c r="BP340" s="7">
        <v>100689</v>
      </c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6">
        <v>200</v>
      </c>
      <c r="CK340" s="7">
        <v>200</v>
      </c>
      <c r="CL340" s="8"/>
      <c r="CM340" s="8"/>
      <c r="CN340" s="8"/>
      <c r="CO340" s="8"/>
      <c r="CP340" s="8"/>
      <c r="CQ340" s="8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8"/>
      <c r="DD340" s="8"/>
      <c r="DE340" s="6">
        <v>0</v>
      </c>
      <c r="DF340" s="7">
        <v>0</v>
      </c>
      <c r="DG340" s="8"/>
      <c r="DH340" s="8"/>
      <c r="DI340" s="8"/>
      <c r="DJ340" s="8"/>
      <c r="DK340" s="8"/>
      <c r="DL340" s="8"/>
      <c r="DM340" s="8"/>
      <c r="DN340" s="8"/>
      <c r="DO340" s="8"/>
      <c r="DP340" s="8"/>
      <c r="DQ340" s="8"/>
      <c r="DR340" s="8"/>
      <c r="DS340" s="8"/>
      <c r="DT340" s="8"/>
      <c r="DU340" s="8"/>
      <c r="DV340" s="8"/>
      <c r="DW340" s="8"/>
      <c r="DX340" s="8"/>
      <c r="DY340" s="8"/>
      <c r="DZ340" s="6">
        <v>0</v>
      </c>
      <c r="EA340" s="7">
        <v>0</v>
      </c>
      <c r="EB340" s="8"/>
      <c r="EC340" s="8"/>
      <c r="ED340" s="8"/>
      <c r="EE340" s="8"/>
      <c r="EF340" s="8"/>
      <c r="EG340" s="8"/>
      <c r="EH340" s="8"/>
      <c r="EI340" s="8"/>
      <c r="EJ340" s="8"/>
      <c r="EK340" s="8"/>
      <c r="EL340" s="8"/>
      <c r="EM340" s="8"/>
      <c r="EN340" s="8"/>
      <c r="EO340" s="8"/>
      <c r="EP340" s="8"/>
      <c r="EQ340" s="8"/>
      <c r="ER340" s="8"/>
      <c r="ES340" s="8"/>
      <c r="ET340" s="8"/>
      <c r="EU340" s="6">
        <v>0</v>
      </c>
      <c r="EV340" s="7">
        <v>0</v>
      </c>
      <c r="EW340" s="8"/>
      <c r="EX340" s="8"/>
      <c r="EY340" s="8"/>
      <c r="EZ340" s="8"/>
      <c r="FA340" s="8"/>
      <c r="FB340" s="8"/>
      <c r="FC340" s="8"/>
      <c r="FD340" s="8"/>
      <c r="FE340" s="8"/>
      <c r="FF340" s="8"/>
      <c r="FG340" s="8"/>
      <c r="FH340" s="8"/>
      <c r="FI340" s="8"/>
      <c r="FJ340" s="8"/>
      <c r="FK340" s="8"/>
      <c r="FL340" s="8"/>
      <c r="FM340" s="8"/>
      <c r="FN340" s="8"/>
      <c r="FO340" s="8"/>
      <c r="FP340" s="6">
        <v>0</v>
      </c>
      <c r="FQ340" s="7">
        <v>0</v>
      </c>
      <c r="FR340" s="8"/>
      <c r="FS340" s="8"/>
      <c r="FT340" s="8"/>
      <c r="FU340" s="8"/>
      <c r="FV340" s="8"/>
      <c r="FW340" s="8"/>
      <c r="FX340" s="8"/>
      <c r="FY340" s="8"/>
      <c r="FZ340" s="8"/>
      <c r="GA340" s="8"/>
      <c r="GB340" s="8"/>
      <c r="GC340" s="8"/>
      <c r="GD340" s="8"/>
      <c r="GE340" s="8"/>
      <c r="GF340" s="8"/>
      <c r="GG340" s="8"/>
      <c r="GH340" s="8"/>
      <c r="GI340" s="8"/>
      <c r="GJ340" s="8"/>
      <c r="GK340" s="6">
        <v>0</v>
      </c>
      <c r="GL340" s="7">
        <v>0</v>
      </c>
      <c r="GM340" s="8"/>
      <c r="GN340" s="8"/>
      <c r="GO340" s="8"/>
      <c r="GP340" s="8"/>
      <c r="GQ340" s="8"/>
      <c r="GR340" s="8"/>
      <c r="GS340" s="8"/>
      <c r="GT340" s="8"/>
      <c r="GU340" s="8"/>
      <c r="GV340" s="8"/>
      <c r="GW340" s="8"/>
      <c r="GX340" s="8"/>
      <c r="GY340" s="8"/>
      <c r="GZ340" s="8"/>
      <c r="HA340" s="8"/>
      <c r="HB340" s="8"/>
      <c r="HC340" s="8"/>
      <c r="HD340" s="8"/>
      <c r="HE340" s="8"/>
      <c r="HF340" s="6">
        <v>0</v>
      </c>
      <c r="HG340" s="7">
        <v>0</v>
      </c>
      <c r="HH340" s="8"/>
      <c r="HI340" s="8"/>
      <c r="HJ340" s="8"/>
      <c r="HK340" s="8"/>
      <c r="HL340" s="8"/>
      <c r="HM340" s="8"/>
      <c r="HN340" s="8"/>
      <c r="HO340" s="8"/>
      <c r="HP340" s="8"/>
      <c r="HQ340" s="8"/>
      <c r="HR340" s="8"/>
      <c r="HS340" s="8"/>
      <c r="HT340" s="8"/>
      <c r="HU340" s="8"/>
      <c r="HV340" s="8"/>
      <c r="HW340" s="8"/>
      <c r="HX340" s="8"/>
      <c r="HY340" s="8"/>
      <c r="HZ340" s="8"/>
      <c r="IA340" s="6">
        <v>0</v>
      </c>
      <c r="IB340" s="7">
        <v>0</v>
      </c>
    </row>
    <row r="341" spans="3:236" ht="14">
      <c r="C341" s="5" t="s">
        <v>347</v>
      </c>
      <c r="D341" s="6">
        <v>175805</v>
      </c>
      <c r="E341" s="6">
        <v>183198</v>
      </c>
      <c r="F341" s="6">
        <v>167988</v>
      </c>
      <c r="G341" s="6">
        <v>159523</v>
      </c>
      <c r="H341" s="6">
        <v>150664</v>
      </c>
      <c r="I341" s="6">
        <v>159073</v>
      </c>
      <c r="J341" s="6">
        <v>126911</v>
      </c>
      <c r="K341" s="6">
        <v>229913</v>
      </c>
      <c r="L341" s="19">
        <v>221406</v>
      </c>
      <c r="M341" s="17"/>
      <c r="N341" s="18"/>
      <c r="O341" s="6">
        <v>231855</v>
      </c>
      <c r="P341" s="6">
        <v>209399</v>
      </c>
      <c r="Q341" s="6">
        <v>187397</v>
      </c>
      <c r="R341" s="6">
        <v>158819</v>
      </c>
      <c r="S341" s="6">
        <v>185265</v>
      </c>
      <c r="T341" s="6">
        <v>177793</v>
      </c>
      <c r="U341" s="6">
        <v>184864</v>
      </c>
      <c r="V341" s="6">
        <v>176723</v>
      </c>
      <c r="W341" s="6">
        <v>182203</v>
      </c>
      <c r="X341" s="6">
        <v>60233</v>
      </c>
      <c r="Y341" s="6">
        <v>119454</v>
      </c>
      <c r="Z341" s="7">
        <v>172424.3</v>
      </c>
      <c r="AA341" s="6">
        <v>12000</v>
      </c>
      <c r="AB341" s="6">
        <v>12000</v>
      </c>
      <c r="AC341" s="6">
        <v>12000</v>
      </c>
      <c r="AD341" s="6">
        <v>12000</v>
      </c>
      <c r="AE341" s="6">
        <v>12000</v>
      </c>
      <c r="AF341" s="6">
        <v>12000</v>
      </c>
      <c r="AG341" s="6">
        <v>12000</v>
      </c>
      <c r="AH341" s="6">
        <v>12000</v>
      </c>
      <c r="AI341" s="6">
        <v>12000</v>
      </c>
      <c r="AJ341" s="6">
        <v>12000</v>
      </c>
      <c r="AK341" s="6">
        <v>12000</v>
      </c>
      <c r="AL341" s="6">
        <v>12000</v>
      </c>
      <c r="AM341" s="6">
        <v>12000</v>
      </c>
      <c r="AN341" s="6">
        <v>12000</v>
      </c>
      <c r="AO341" s="6">
        <v>12000</v>
      </c>
      <c r="AP341" s="6">
        <v>12000</v>
      </c>
      <c r="AQ341" s="6">
        <v>12000</v>
      </c>
      <c r="AR341" s="6">
        <v>12000</v>
      </c>
      <c r="AS341" s="6">
        <v>12000</v>
      </c>
      <c r="AT341" s="6">
        <v>12000</v>
      </c>
      <c r="AU341" s="7">
        <v>12000</v>
      </c>
      <c r="AV341" s="6">
        <v>219758</v>
      </c>
      <c r="AW341" s="6">
        <v>229000</v>
      </c>
      <c r="AX341" s="6">
        <v>209988</v>
      </c>
      <c r="AY341" s="6">
        <v>199406</v>
      </c>
      <c r="AZ341" s="6">
        <v>188330</v>
      </c>
      <c r="BA341" s="6">
        <v>198842</v>
      </c>
      <c r="BB341" s="6">
        <v>158640</v>
      </c>
      <c r="BC341" s="6">
        <v>287394</v>
      </c>
      <c r="BD341" s="6">
        <v>276759</v>
      </c>
      <c r="BE341" s="6">
        <v>289820</v>
      </c>
      <c r="BF341" s="6">
        <v>261750</v>
      </c>
      <c r="BG341" s="6">
        <v>234247</v>
      </c>
      <c r="BH341" s="6">
        <v>198525</v>
      </c>
      <c r="BI341" s="6">
        <v>231582</v>
      </c>
      <c r="BJ341" s="6">
        <v>222242</v>
      </c>
      <c r="BK341" s="6">
        <v>231080</v>
      </c>
      <c r="BL341" s="6">
        <v>220905</v>
      </c>
      <c r="BM341" s="6">
        <v>227754</v>
      </c>
      <c r="BN341" s="6">
        <v>75291</v>
      </c>
      <c r="BO341" s="6">
        <v>149316</v>
      </c>
      <c r="BP341" s="7">
        <v>215531.45</v>
      </c>
      <c r="BQ341" s="6">
        <v>3996</v>
      </c>
      <c r="BR341" s="6">
        <v>3996</v>
      </c>
      <c r="BS341" s="6">
        <v>3996</v>
      </c>
      <c r="BT341" s="6">
        <v>3996</v>
      </c>
      <c r="BU341" s="6">
        <v>3996</v>
      </c>
      <c r="BV341" s="6">
        <v>3996</v>
      </c>
      <c r="BW341" s="6">
        <v>3996</v>
      </c>
      <c r="BX341" s="6">
        <v>3996</v>
      </c>
      <c r="BY341" s="6">
        <v>3996</v>
      </c>
      <c r="BZ341" s="6">
        <v>3996</v>
      </c>
      <c r="CA341" s="6">
        <v>3996</v>
      </c>
      <c r="CB341" s="6">
        <v>3996</v>
      </c>
      <c r="CC341" s="6">
        <v>3996</v>
      </c>
      <c r="CD341" s="6">
        <v>3996</v>
      </c>
      <c r="CE341" s="6">
        <v>3996</v>
      </c>
      <c r="CF341" s="6">
        <v>3996</v>
      </c>
      <c r="CG341" s="6">
        <v>3996</v>
      </c>
      <c r="CH341" s="6">
        <v>3996</v>
      </c>
      <c r="CI341" s="6">
        <v>3996</v>
      </c>
      <c r="CJ341" s="6">
        <v>3996</v>
      </c>
      <c r="CK341" s="7">
        <v>3996</v>
      </c>
      <c r="CL341" s="6">
        <v>0</v>
      </c>
      <c r="CM341" s="6">
        <v>0</v>
      </c>
      <c r="CN341" s="6">
        <v>0</v>
      </c>
      <c r="CO341" s="6">
        <v>0</v>
      </c>
      <c r="CP341" s="6">
        <v>0</v>
      </c>
      <c r="CQ341" s="6">
        <v>0</v>
      </c>
      <c r="CR341" s="6">
        <v>0</v>
      </c>
      <c r="CS341" s="6">
        <v>0</v>
      </c>
      <c r="CT341" s="6">
        <v>0</v>
      </c>
      <c r="CU341" s="6">
        <v>0</v>
      </c>
      <c r="CV341" s="6">
        <v>0</v>
      </c>
      <c r="CW341" s="6">
        <v>0</v>
      </c>
      <c r="CX341" s="6">
        <v>0</v>
      </c>
      <c r="CY341" s="6">
        <v>0</v>
      </c>
      <c r="CZ341" s="6">
        <v>0</v>
      </c>
      <c r="DA341" s="6">
        <v>0</v>
      </c>
      <c r="DB341" s="6">
        <v>0</v>
      </c>
      <c r="DC341" s="6">
        <v>0</v>
      </c>
      <c r="DD341" s="6">
        <v>0</v>
      </c>
      <c r="DE341" s="6">
        <v>0</v>
      </c>
      <c r="DF341" s="7">
        <v>0</v>
      </c>
      <c r="DG341" s="6">
        <v>0</v>
      </c>
      <c r="DH341" s="6">
        <v>0</v>
      </c>
      <c r="DI341" s="6">
        <v>0</v>
      </c>
      <c r="DJ341" s="6">
        <v>0</v>
      </c>
      <c r="DK341" s="6">
        <v>0</v>
      </c>
      <c r="DL341" s="6">
        <v>0</v>
      </c>
      <c r="DM341" s="6">
        <v>0</v>
      </c>
      <c r="DN341" s="6">
        <v>0</v>
      </c>
      <c r="DO341" s="6">
        <v>0</v>
      </c>
      <c r="DP341" s="6">
        <v>0</v>
      </c>
      <c r="DQ341" s="6">
        <v>0</v>
      </c>
      <c r="DR341" s="6">
        <v>0</v>
      </c>
      <c r="DS341" s="6">
        <v>0</v>
      </c>
      <c r="DT341" s="6">
        <v>0</v>
      </c>
      <c r="DU341" s="6">
        <v>0</v>
      </c>
      <c r="DV341" s="6">
        <v>0</v>
      </c>
      <c r="DW341" s="6">
        <v>0</v>
      </c>
      <c r="DX341" s="6">
        <v>0</v>
      </c>
      <c r="DY341" s="6">
        <v>0</v>
      </c>
      <c r="DZ341" s="6">
        <v>0</v>
      </c>
      <c r="EA341" s="7">
        <v>0</v>
      </c>
      <c r="EB341" s="6">
        <v>0</v>
      </c>
      <c r="EC341" s="6">
        <v>0</v>
      </c>
      <c r="ED341" s="6">
        <v>0</v>
      </c>
      <c r="EE341" s="6">
        <v>0</v>
      </c>
      <c r="EF341" s="6">
        <v>0</v>
      </c>
      <c r="EG341" s="6">
        <v>0</v>
      </c>
      <c r="EH341" s="6">
        <v>0</v>
      </c>
      <c r="EI341" s="6">
        <v>0</v>
      </c>
      <c r="EJ341" s="6">
        <v>0</v>
      </c>
      <c r="EK341" s="6">
        <v>0</v>
      </c>
      <c r="EL341" s="6">
        <v>0</v>
      </c>
      <c r="EM341" s="6">
        <v>0</v>
      </c>
      <c r="EN341" s="6">
        <v>0</v>
      </c>
      <c r="EO341" s="6">
        <v>0</v>
      </c>
      <c r="EP341" s="6">
        <v>0</v>
      </c>
      <c r="EQ341" s="6">
        <v>0</v>
      </c>
      <c r="ER341" s="6">
        <v>0</v>
      </c>
      <c r="ES341" s="6">
        <v>0</v>
      </c>
      <c r="ET341" s="6">
        <v>0</v>
      </c>
      <c r="EU341" s="6">
        <v>0</v>
      </c>
      <c r="EV341" s="7">
        <v>0</v>
      </c>
      <c r="EW341" s="6">
        <v>0</v>
      </c>
      <c r="EX341" s="6">
        <v>0</v>
      </c>
      <c r="EY341" s="6">
        <v>0</v>
      </c>
      <c r="EZ341" s="6">
        <v>0</v>
      </c>
      <c r="FA341" s="6">
        <v>0</v>
      </c>
      <c r="FB341" s="6">
        <v>0</v>
      </c>
      <c r="FC341" s="6">
        <v>0</v>
      </c>
      <c r="FD341" s="6">
        <v>0</v>
      </c>
      <c r="FE341" s="6">
        <v>0</v>
      </c>
      <c r="FF341" s="6">
        <v>0</v>
      </c>
      <c r="FG341" s="6">
        <v>0</v>
      </c>
      <c r="FH341" s="6">
        <v>0</v>
      </c>
      <c r="FI341" s="6">
        <v>0</v>
      </c>
      <c r="FJ341" s="6">
        <v>0</v>
      </c>
      <c r="FK341" s="6">
        <v>0</v>
      </c>
      <c r="FL341" s="6">
        <v>0</v>
      </c>
      <c r="FM341" s="6">
        <v>0</v>
      </c>
      <c r="FN341" s="6">
        <v>0</v>
      </c>
      <c r="FO341" s="6">
        <v>0</v>
      </c>
      <c r="FP341" s="6">
        <v>0</v>
      </c>
      <c r="FQ341" s="7">
        <v>0</v>
      </c>
      <c r="FR341" s="6">
        <v>0</v>
      </c>
      <c r="FS341" s="6">
        <v>0</v>
      </c>
      <c r="FT341" s="6">
        <v>0</v>
      </c>
      <c r="FU341" s="6">
        <v>0</v>
      </c>
      <c r="FV341" s="6">
        <v>0</v>
      </c>
      <c r="FW341" s="6">
        <v>0</v>
      </c>
      <c r="FX341" s="6">
        <v>0</v>
      </c>
      <c r="FY341" s="6">
        <v>0</v>
      </c>
      <c r="FZ341" s="6">
        <v>0</v>
      </c>
      <c r="GA341" s="6">
        <v>0</v>
      </c>
      <c r="GB341" s="6">
        <v>0</v>
      </c>
      <c r="GC341" s="6">
        <v>0</v>
      </c>
      <c r="GD341" s="6">
        <v>0</v>
      </c>
      <c r="GE341" s="6">
        <v>0</v>
      </c>
      <c r="GF341" s="6">
        <v>0</v>
      </c>
      <c r="GG341" s="6">
        <v>0</v>
      </c>
      <c r="GH341" s="6">
        <v>0</v>
      </c>
      <c r="GI341" s="6">
        <v>0</v>
      </c>
      <c r="GJ341" s="6">
        <v>0</v>
      </c>
      <c r="GK341" s="6">
        <v>0</v>
      </c>
      <c r="GL341" s="7">
        <v>0</v>
      </c>
      <c r="GM341" s="6">
        <v>0</v>
      </c>
      <c r="GN341" s="6">
        <v>0</v>
      </c>
      <c r="GO341" s="6">
        <v>0</v>
      </c>
      <c r="GP341" s="6">
        <v>0</v>
      </c>
      <c r="GQ341" s="6">
        <v>0</v>
      </c>
      <c r="GR341" s="6">
        <v>0</v>
      </c>
      <c r="GS341" s="6">
        <v>0</v>
      </c>
      <c r="GT341" s="6">
        <v>0</v>
      </c>
      <c r="GU341" s="6">
        <v>0</v>
      </c>
      <c r="GV341" s="6">
        <v>0</v>
      </c>
      <c r="GW341" s="6">
        <v>0</v>
      </c>
      <c r="GX341" s="6">
        <v>0</v>
      </c>
      <c r="GY341" s="6">
        <v>0</v>
      </c>
      <c r="GZ341" s="6">
        <v>0</v>
      </c>
      <c r="HA341" s="6">
        <v>0</v>
      </c>
      <c r="HB341" s="6">
        <v>0</v>
      </c>
      <c r="HC341" s="6">
        <v>0</v>
      </c>
      <c r="HD341" s="6">
        <v>0</v>
      </c>
      <c r="HE341" s="6">
        <v>0</v>
      </c>
      <c r="HF341" s="6">
        <v>0</v>
      </c>
      <c r="HG341" s="7">
        <v>0</v>
      </c>
      <c r="HH341" s="6">
        <v>0</v>
      </c>
      <c r="HI341" s="6">
        <v>0</v>
      </c>
      <c r="HJ341" s="6">
        <v>0</v>
      </c>
      <c r="HK341" s="6">
        <v>0</v>
      </c>
      <c r="HL341" s="6">
        <v>0</v>
      </c>
      <c r="HM341" s="6">
        <v>0</v>
      </c>
      <c r="HN341" s="6">
        <v>0</v>
      </c>
      <c r="HO341" s="6">
        <v>0</v>
      </c>
      <c r="HP341" s="6">
        <v>0</v>
      </c>
      <c r="HQ341" s="6">
        <v>0</v>
      </c>
      <c r="HR341" s="6">
        <v>0</v>
      </c>
      <c r="HS341" s="6">
        <v>0</v>
      </c>
      <c r="HT341" s="6">
        <v>0</v>
      </c>
      <c r="HU341" s="6">
        <v>0</v>
      </c>
      <c r="HV341" s="6">
        <v>0</v>
      </c>
      <c r="HW341" s="6">
        <v>0</v>
      </c>
      <c r="HX341" s="6">
        <v>0</v>
      </c>
      <c r="HY341" s="6">
        <v>0</v>
      </c>
      <c r="HZ341" s="6">
        <v>0</v>
      </c>
      <c r="IA341" s="6">
        <v>0</v>
      </c>
      <c r="IB341" s="7">
        <v>0</v>
      </c>
    </row>
    <row r="342" spans="3:236" ht="14">
      <c r="C342" s="5" t="s">
        <v>348</v>
      </c>
      <c r="D342" s="6">
        <v>18994</v>
      </c>
      <c r="E342" s="6">
        <v>21786</v>
      </c>
      <c r="F342" s="6">
        <v>18049</v>
      </c>
      <c r="G342" s="6">
        <v>18149</v>
      </c>
      <c r="H342" s="6">
        <v>16385</v>
      </c>
      <c r="I342" s="6">
        <v>16762</v>
      </c>
      <c r="J342" s="6">
        <v>15281</v>
      </c>
      <c r="K342" s="6">
        <v>17615</v>
      </c>
      <c r="L342" s="19">
        <v>27260</v>
      </c>
      <c r="M342" s="17"/>
      <c r="N342" s="18"/>
      <c r="O342" s="6">
        <v>23000</v>
      </c>
      <c r="P342" s="6">
        <v>20075</v>
      </c>
      <c r="Q342" s="6">
        <v>23713</v>
      </c>
      <c r="R342" s="6">
        <v>22047</v>
      </c>
      <c r="S342" s="6">
        <v>17893</v>
      </c>
      <c r="T342" s="6">
        <v>18918</v>
      </c>
      <c r="U342" s="6">
        <v>16128</v>
      </c>
      <c r="V342" s="6">
        <v>17776</v>
      </c>
      <c r="W342" s="6">
        <v>29558</v>
      </c>
      <c r="X342" s="6">
        <v>29378</v>
      </c>
      <c r="Y342" s="6">
        <v>30773</v>
      </c>
      <c r="Z342" s="7">
        <v>20977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>
        <v>0</v>
      </c>
      <c r="AJ342" s="6">
        <v>0</v>
      </c>
      <c r="AK342" s="6">
        <v>0</v>
      </c>
      <c r="AL342" s="6">
        <v>0</v>
      </c>
      <c r="AM342" s="6">
        <v>0</v>
      </c>
      <c r="AN342" s="6">
        <v>0</v>
      </c>
      <c r="AO342" s="6">
        <v>0</v>
      </c>
      <c r="AP342" s="6">
        <v>0</v>
      </c>
      <c r="AQ342" s="6">
        <v>0</v>
      </c>
      <c r="AR342" s="6">
        <v>0</v>
      </c>
      <c r="AS342" s="6">
        <v>0</v>
      </c>
      <c r="AT342" s="6">
        <v>0</v>
      </c>
      <c r="AU342" s="7">
        <v>0</v>
      </c>
      <c r="AV342" s="6">
        <v>37988</v>
      </c>
      <c r="AW342" s="6">
        <v>43572</v>
      </c>
      <c r="AX342" s="6">
        <v>36098</v>
      </c>
      <c r="AY342" s="6">
        <v>36298</v>
      </c>
      <c r="AZ342" s="6">
        <v>32770</v>
      </c>
      <c r="BA342" s="6">
        <v>33524</v>
      </c>
      <c r="BB342" s="6">
        <v>30562</v>
      </c>
      <c r="BC342" s="6">
        <v>35230</v>
      </c>
      <c r="BD342" s="6">
        <v>54520</v>
      </c>
      <c r="BE342" s="6">
        <v>46000</v>
      </c>
      <c r="BF342" s="6">
        <v>40150</v>
      </c>
      <c r="BG342" s="6">
        <v>47426</v>
      </c>
      <c r="BH342" s="6">
        <v>44094</v>
      </c>
      <c r="BI342" s="6">
        <v>35786</v>
      </c>
      <c r="BJ342" s="6">
        <v>37836</v>
      </c>
      <c r="BK342" s="6">
        <v>32256</v>
      </c>
      <c r="BL342" s="6">
        <v>35552</v>
      </c>
      <c r="BM342" s="6">
        <v>59116</v>
      </c>
      <c r="BN342" s="6">
        <v>58756</v>
      </c>
      <c r="BO342" s="6">
        <v>61546</v>
      </c>
      <c r="BP342" s="7">
        <v>41954</v>
      </c>
      <c r="BQ342" s="6">
        <v>0</v>
      </c>
      <c r="BR342" s="6">
        <v>0</v>
      </c>
      <c r="BS342" s="6">
        <v>0</v>
      </c>
      <c r="BT342" s="6">
        <v>0</v>
      </c>
      <c r="BU342" s="6">
        <v>0</v>
      </c>
      <c r="BV342" s="6">
        <v>0</v>
      </c>
      <c r="BW342" s="6">
        <v>0</v>
      </c>
      <c r="BX342" s="6">
        <v>0</v>
      </c>
      <c r="BY342" s="6">
        <v>0</v>
      </c>
      <c r="BZ342" s="6">
        <v>0</v>
      </c>
      <c r="CA342" s="6">
        <v>0</v>
      </c>
      <c r="CB342" s="6">
        <v>0</v>
      </c>
      <c r="CC342" s="6">
        <v>0</v>
      </c>
      <c r="CD342" s="6">
        <v>0</v>
      </c>
      <c r="CE342" s="6">
        <v>0</v>
      </c>
      <c r="CF342" s="6">
        <v>0</v>
      </c>
      <c r="CG342" s="6">
        <v>0</v>
      </c>
      <c r="CH342" s="6">
        <v>0</v>
      </c>
      <c r="CI342" s="6">
        <v>0</v>
      </c>
      <c r="CJ342" s="6">
        <v>0</v>
      </c>
      <c r="CK342" s="7">
        <v>0</v>
      </c>
      <c r="CL342" s="6">
        <v>0</v>
      </c>
      <c r="CM342" s="6">
        <v>0</v>
      </c>
      <c r="CN342" s="6">
        <v>0</v>
      </c>
      <c r="CO342" s="6">
        <v>0</v>
      </c>
      <c r="CP342" s="6">
        <v>0</v>
      </c>
      <c r="CQ342" s="6">
        <v>0</v>
      </c>
      <c r="CR342" s="6">
        <v>0</v>
      </c>
      <c r="CS342" s="6">
        <v>0</v>
      </c>
      <c r="CT342" s="6">
        <v>0</v>
      </c>
      <c r="CU342" s="6">
        <v>0</v>
      </c>
      <c r="CV342" s="6">
        <v>0</v>
      </c>
      <c r="CW342" s="6">
        <v>0</v>
      </c>
      <c r="CX342" s="6">
        <v>0</v>
      </c>
      <c r="CY342" s="6">
        <v>0</v>
      </c>
      <c r="CZ342" s="6">
        <v>0</v>
      </c>
      <c r="DA342" s="6">
        <v>0</v>
      </c>
      <c r="DB342" s="6">
        <v>0</v>
      </c>
      <c r="DC342" s="6">
        <v>0</v>
      </c>
      <c r="DD342" s="6">
        <v>0</v>
      </c>
      <c r="DE342" s="6">
        <v>0</v>
      </c>
      <c r="DF342" s="7">
        <v>0</v>
      </c>
      <c r="DG342" s="6">
        <v>0</v>
      </c>
      <c r="DH342" s="6">
        <v>0</v>
      </c>
      <c r="DI342" s="6">
        <v>0</v>
      </c>
      <c r="DJ342" s="6">
        <v>0</v>
      </c>
      <c r="DK342" s="6">
        <v>0</v>
      </c>
      <c r="DL342" s="6">
        <v>0</v>
      </c>
      <c r="DM342" s="6">
        <v>0</v>
      </c>
      <c r="DN342" s="6">
        <v>0</v>
      </c>
      <c r="DO342" s="6">
        <v>0</v>
      </c>
      <c r="DP342" s="6">
        <v>0</v>
      </c>
      <c r="DQ342" s="6">
        <v>0</v>
      </c>
      <c r="DR342" s="6">
        <v>0</v>
      </c>
      <c r="DS342" s="6">
        <v>0</v>
      </c>
      <c r="DT342" s="6">
        <v>0</v>
      </c>
      <c r="DU342" s="6">
        <v>0</v>
      </c>
      <c r="DV342" s="6">
        <v>0</v>
      </c>
      <c r="DW342" s="6">
        <v>0</v>
      </c>
      <c r="DX342" s="6">
        <v>0</v>
      </c>
      <c r="DY342" s="6">
        <v>0</v>
      </c>
      <c r="DZ342" s="6">
        <v>0</v>
      </c>
      <c r="EA342" s="7">
        <v>0</v>
      </c>
      <c r="EB342" s="6">
        <v>0</v>
      </c>
      <c r="EC342" s="6">
        <v>0</v>
      </c>
      <c r="ED342" s="6">
        <v>0</v>
      </c>
      <c r="EE342" s="6">
        <v>0</v>
      </c>
      <c r="EF342" s="6">
        <v>0</v>
      </c>
      <c r="EG342" s="6">
        <v>0</v>
      </c>
      <c r="EH342" s="6">
        <v>0</v>
      </c>
      <c r="EI342" s="6">
        <v>0</v>
      </c>
      <c r="EJ342" s="6">
        <v>0</v>
      </c>
      <c r="EK342" s="6">
        <v>0</v>
      </c>
      <c r="EL342" s="6">
        <v>0</v>
      </c>
      <c r="EM342" s="6">
        <v>0</v>
      </c>
      <c r="EN342" s="6">
        <v>0</v>
      </c>
      <c r="EO342" s="6">
        <v>0</v>
      </c>
      <c r="EP342" s="6">
        <v>0</v>
      </c>
      <c r="EQ342" s="6">
        <v>0</v>
      </c>
      <c r="ER342" s="6">
        <v>0</v>
      </c>
      <c r="ES342" s="6">
        <v>0</v>
      </c>
      <c r="ET342" s="6">
        <v>0</v>
      </c>
      <c r="EU342" s="6">
        <v>0</v>
      </c>
      <c r="EV342" s="7">
        <v>0</v>
      </c>
      <c r="EW342" s="6">
        <v>0</v>
      </c>
      <c r="EX342" s="6">
        <v>0</v>
      </c>
      <c r="EY342" s="6">
        <v>0</v>
      </c>
      <c r="EZ342" s="6">
        <v>0</v>
      </c>
      <c r="FA342" s="6">
        <v>0</v>
      </c>
      <c r="FB342" s="6">
        <v>0</v>
      </c>
      <c r="FC342" s="6">
        <v>0</v>
      </c>
      <c r="FD342" s="6">
        <v>0</v>
      </c>
      <c r="FE342" s="6">
        <v>0</v>
      </c>
      <c r="FF342" s="6">
        <v>0</v>
      </c>
      <c r="FG342" s="6">
        <v>0</v>
      </c>
      <c r="FH342" s="6">
        <v>0</v>
      </c>
      <c r="FI342" s="6">
        <v>0</v>
      </c>
      <c r="FJ342" s="6">
        <v>0</v>
      </c>
      <c r="FK342" s="6">
        <v>0</v>
      </c>
      <c r="FL342" s="6">
        <v>0</v>
      </c>
      <c r="FM342" s="6">
        <v>0</v>
      </c>
      <c r="FN342" s="6">
        <v>0</v>
      </c>
      <c r="FO342" s="6">
        <v>0</v>
      </c>
      <c r="FP342" s="6">
        <v>0</v>
      </c>
      <c r="FQ342" s="7">
        <v>0</v>
      </c>
      <c r="FR342" s="6">
        <v>0</v>
      </c>
      <c r="FS342" s="6">
        <v>0</v>
      </c>
      <c r="FT342" s="6">
        <v>0</v>
      </c>
      <c r="FU342" s="6">
        <v>0</v>
      </c>
      <c r="FV342" s="6">
        <v>0</v>
      </c>
      <c r="FW342" s="6">
        <v>0</v>
      </c>
      <c r="FX342" s="6">
        <v>0</v>
      </c>
      <c r="FY342" s="6">
        <v>0</v>
      </c>
      <c r="FZ342" s="6">
        <v>0</v>
      </c>
      <c r="GA342" s="6">
        <v>0</v>
      </c>
      <c r="GB342" s="6">
        <v>0</v>
      </c>
      <c r="GC342" s="6">
        <v>0</v>
      </c>
      <c r="GD342" s="6">
        <v>0</v>
      </c>
      <c r="GE342" s="6">
        <v>0</v>
      </c>
      <c r="GF342" s="6">
        <v>0</v>
      </c>
      <c r="GG342" s="6">
        <v>0</v>
      </c>
      <c r="GH342" s="6">
        <v>0</v>
      </c>
      <c r="GI342" s="6">
        <v>0</v>
      </c>
      <c r="GJ342" s="6">
        <v>0</v>
      </c>
      <c r="GK342" s="6">
        <v>0</v>
      </c>
      <c r="GL342" s="7">
        <v>0</v>
      </c>
      <c r="GM342" s="6">
        <v>0</v>
      </c>
      <c r="GN342" s="6">
        <v>0</v>
      </c>
      <c r="GO342" s="6">
        <v>0</v>
      </c>
      <c r="GP342" s="6">
        <v>0</v>
      </c>
      <c r="GQ342" s="6">
        <v>0</v>
      </c>
      <c r="GR342" s="6">
        <v>0</v>
      </c>
      <c r="GS342" s="6">
        <v>0</v>
      </c>
      <c r="GT342" s="6">
        <v>0</v>
      </c>
      <c r="GU342" s="6">
        <v>0</v>
      </c>
      <c r="GV342" s="6">
        <v>0</v>
      </c>
      <c r="GW342" s="6">
        <v>0</v>
      </c>
      <c r="GX342" s="6">
        <v>0</v>
      </c>
      <c r="GY342" s="6">
        <v>0</v>
      </c>
      <c r="GZ342" s="6">
        <v>0</v>
      </c>
      <c r="HA342" s="6">
        <v>0</v>
      </c>
      <c r="HB342" s="6">
        <v>0</v>
      </c>
      <c r="HC342" s="6">
        <v>0</v>
      </c>
      <c r="HD342" s="6">
        <v>0</v>
      </c>
      <c r="HE342" s="6">
        <v>0</v>
      </c>
      <c r="HF342" s="6">
        <v>0</v>
      </c>
      <c r="HG342" s="7">
        <v>0</v>
      </c>
      <c r="HH342" s="6">
        <v>0</v>
      </c>
      <c r="HI342" s="6">
        <v>0</v>
      </c>
      <c r="HJ342" s="6">
        <v>0</v>
      </c>
      <c r="HK342" s="6">
        <v>0</v>
      </c>
      <c r="HL342" s="6">
        <v>0</v>
      </c>
      <c r="HM342" s="6">
        <v>0</v>
      </c>
      <c r="HN342" s="6">
        <v>0</v>
      </c>
      <c r="HO342" s="6">
        <v>0</v>
      </c>
      <c r="HP342" s="6">
        <v>0</v>
      </c>
      <c r="HQ342" s="6">
        <v>0</v>
      </c>
      <c r="HR342" s="6">
        <v>0</v>
      </c>
      <c r="HS342" s="6">
        <v>0</v>
      </c>
      <c r="HT342" s="6">
        <v>0</v>
      </c>
      <c r="HU342" s="6">
        <v>0</v>
      </c>
      <c r="HV342" s="6">
        <v>0</v>
      </c>
      <c r="HW342" s="6">
        <v>0</v>
      </c>
      <c r="HX342" s="6">
        <v>0</v>
      </c>
      <c r="HY342" s="6">
        <v>0</v>
      </c>
      <c r="HZ342" s="6">
        <v>0</v>
      </c>
      <c r="IA342" s="6">
        <v>0</v>
      </c>
      <c r="IB342" s="7">
        <v>0</v>
      </c>
    </row>
    <row r="343" spans="3:236" ht="14">
      <c r="C343" s="5" t="s">
        <v>349</v>
      </c>
      <c r="D343" s="6">
        <v>5990</v>
      </c>
      <c r="E343" s="6">
        <v>6130</v>
      </c>
      <c r="F343" s="6">
        <v>8488</v>
      </c>
      <c r="G343" s="6">
        <v>7722</v>
      </c>
      <c r="H343" s="6">
        <v>6390</v>
      </c>
      <c r="I343" s="6">
        <v>4675</v>
      </c>
      <c r="J343" s="6">
        <v>4686</v>
      </c>
      <c r="K343" s="6">
        <v>4107</v>
      </c>
      <c r="L343" s="19">
        <v>3990</v>
      </c>
      <c r="M343" s="17"/>
      <c r="N343" s="18"/>
      <c r="O343" s="6">
        <v>4633</v>
      </c>
      <c r="P343" s="6">
        <v>3918</v>
      </c>
      <c r="Q343" s="6">
        <v>3357</v>
      </c>
      <c r="R343" s="6">
        <v>2888</v>
      </c>
      <c r="S343" s="6">
        <v>1949</v>
      </c>
      <c r="T343" s="6">
        <v>2045</v>
      </c>
      <c r="U343" s="6">
        <v>1682</v>
      </c>
      <c r="V343" s="6">
        <v>1475</v>
      </c>
      <c r="W343" s="6">
        <v>1261</v>
      </c>
      <c r="X343" s="6">
        <v>2794</v>
      </c>
      <c r="Y343" s="6">
        <v>2293</v>
      </c>
      <c r="Z343" s="7">
        <v>4023.65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6">
        <v>0</v>
      </c>
      <c r="AH343" s="6">
        <v>0</v>
      </c>
      <c r="AI343" s="6">
        <v>0</v>
      </c>
      <c r="AJ343" s="6">
        <v>0</v>
      </c>
      <c r="AK343" s="6">
        <v>0</v>
      </c>
      <c r="AL343" s="6">
        <v>0</v>
      </c>
      <c r="AM343" s="6">
        <v>0</v>
      </c>
      <c r="AN343" s="6">
        <v>0</v>
      </c>
      <c r="AO343" s="6">
        <v>0</v>
      </c>
      <c r="AP343" s="6">
        <v>0</v>
      </c>
      <c r="AQ343" s="6">
        <v>0</v>
      </c>
      <c r="AR343" s="6">
        <v>0</v>
      </c>
      <c r="AS343" s="6">
        <v>0</v>
      </c>
      <c r="AT343" s="6">
        <v>0</v>
      </c>
      <c r="AU343" s="7">
        <v>0</v>
      </c>
      <c r="AV343" s="6">
        <v>1500</v>
      </c>
      <c r="AW343" s="6">
        <v>1533</v>
      </c>
      <c r="AX343" s="6">
        <v>2124</v>
      </c>
      <c r="AY343" s="6">
        <v>1932</v>
      </c>
      <c r="AZ343" s="6">
        <v>1599</v>
      </c>
      <c r="BA343" s="6">
        <v>1169</v>
      </c>
      <c r="BB343" s="6">
        <v>1172</v>
      </c>
      <c r="BC343" s="6">
        <v>1029</v>
      </c>
      <c r="BD343" s="6">
        <v>1000</v>
      </c>
      <c r="BE343" s="6">
        <v>1159</v>
      </c>
      <c r="BF343" s="6">
        <v>981</v>
      </c>
      <c r="BG343" s="6">
        <v>841</v>
      </c>
      <c r="BH343" s="6">
        <v>723</v>
      </c>
      <c r="BI343" s="6">
        <v>488</v>
      </c>
      <c r="BJ343" s="6">
        <v>514</v>
      </c>
      <c r="BK343" s="6">
        <v>419</v>
      </c>
      <c r="BL343" s="6">
        <v>368</v>
      </c>
      <c r="BM343" s="6">
        <v>316</v>
      </c>
      <c r="BN343" s="6">
        <v>699</v>
      </c>
      <c r="BO343" s="6">
        <v>573</v>
      </c>
      <c r="BP343" s="7">
        <v>1006.95</v>
      </c>
      <c r="BQ343" s="6">
        <v>0</v>
      </c>
      <c r="BR343" s="6">
        <v>0</v>
      </c>
      <c r="BS343" s="6">
        <v>0</v>
      </c>
      <c r="BT343" s="6">
        <v>0</v>
      </c>
      <c r="BU343" s="6">
        <v>0</v>
      </c>
      <c r="BV343" s="6">
        <v>0</v>
      </c>
      <c r="BW343" s="6">
        <v>0</v>
      </c>
      <c r="BX343" s="6">
        <v>0</v>
      </c>
      <c r="BY343" s="6">
        <v>0</v>
      </c>
      <c r="BZ343" s="6">
        <v>0</v>
      </c>
      <c r="CA343" s="6">
        <v>0</v>
      </c>
      <c r="CB343" s="6">
        <v>0</v>
      </c>
      <c r="CC343" s="6">
        <v>0</v>
      </c>
      <c r="CD343" s="6">
        <v>0</v>
      </c>
      <c r="CE343" s="6">
        <v>0</v>
      </c>
      <c r="CF343" s="6">
        <v>0</v>
      </c>
      <c r="CG343" s="6">
        <v>0</v>
      </c>
      <c r="CH343" s="6">
        <v>0</v>
      </c>
      <c r="CI343" s="6">
        <v>0</v>
      </c>
      <c r="CJ343" s="6">
        <v>0</v>
      </c>
      <c r="CK343" s="7">
        <v>0</v>
      </c>
      <c r="CL343" s="6">
        <v>0</v>
      </c>
      <c r="CM343" s="6">
        <v>0</v>
      </c>
      <c r="CN343" s="6">
        <v>0</v>
      </c>
      <c r="CO343" s="6">
        <v>0</v>
      </c>
      <c r="CP343" s="6">
        <v>0</v>
      </c>
      <c r="CQ343" s="6">
        <v>0</v>
      </c>
      <c r="CR343" s="6">
        <v>0</v>
      </c>
      <c r="CS343" s="6">
        <v>0</v>
      </c>
      <c r="CT343" s="6">
        <v>0</v>
      </c>
      <c r="CU343" s="6">
        <v>0</v>
      </c>
      <c r="CV343" s="6">
        <v>0</v>
      </c>
      <c r="CW343" s="6">
        <v>0</v>
      </c>
      <c r="CX343" s="6">
        <v>0</v>
      </c>
      <c r="CY343" s="6">
        <v>0</v>
      </c>
      <c r="CZ343" s="6">
        <v>0</v>
      </c>
      <c r="DA343" s="6">
        <v>0</v>
      </c>
      <c r="DB343" s="6">
        <v>0</v>
      </c>
      <c r="DC343" s="6">
        <v>0</v>
      </c>
      <c r="DD343" s="6">
        <v>0</v>
      </c>
      <c r="DE343" s="6">
        <v>0</v>
      </c>
      <c r="DF343" s="7">
        <v>0</v>
      </c>
      <c r="DG343" s="6">
        <v>0</v>
      </c>
      <c r="DH343" s="6">
        <v>0</v>
      </c>
      <c r="DI343" s="6">
        <v>0</v>
      </c>
      <c r="DJ343" s="6">
        <v>0</v>
      </c>
      <c r="DK343" s="6">
        <v>0</v>
      </c>
      <c r="DL343" s="6">
        <v>0</v>
      </c>
      <c r="DM343" s="6">
        <v>0</v>
      </c>
      <c r="DN343" s="6">
        <v>0</v>
      </c>
      <c r="DO343" s="6">
        <v>0</v>
      </c>
      <c r="DP343" s="6">
        <v>0</v>
      </c>
      <c r="DQ343" s="6">
        <v>0</v>
      </c>
      <c r="DR343" s="6">
        <v>0</v>
      </c>
      <c r="DS343" s="6">
        <v>0</v>
      </c>
      <c r="DT343" s="6">
        <v>0</v>
      </c>
      <c r="DU343" s="6">
        <v>0</v>
      </c>
      <c r="DV343" s="6">
        <v>0</v>
      </c>
      <c r="DW343" s="6">
        <v>0</v>
      </c>
      <c r="DX343" s="6">
        <v>0</v>
      </c>
      <c r="DY343" s="6">
        <v>0</v>
      </c>
      <c r="DZ343" s="6">
        <v>0</v>
      </c>
      <c r="EA343" s="7">
        <v>0</v>
      </c>
      <c r="EB343" s="6">
        <v>0</v>
      </c>
      <c r="EC343" s="6">
        <v>0</v>
      </c>
      <c r="ED343" s="6">
        <v>0</v>
      </c>
      <c r="EE343" s="6">
        <v>0</v>
      </c>
      <c r="EF343" s="6">
        <v>0</v>
      </c>
      <c r="EG343" s="6">
        <v>0</v>
      </c>
      <c r="EH343" s="6">
        <v>0</v>
      </c>
      <c r="EI343" s="6">
        <v>0</v>
      </c>
      <c r="EJ343" s="6">
        <v>0</v>
      </c>
      <c r="EK343" s="6">
        <v>0</v>
      </c>
      <c r="EL343" s="6">
        <v>0</v>
      </c>
      <c r="EM343" s="6">
        <v>0</v>
      </c>
      <c r="EN343" s="6">
        <v>0</v>
      </c>
      <c r="EO343" s="6">
        <v>0</v>
      </c>
      <c r="EP343" s="6">
        <v>0</v>
      </c>
      <c r="EQ343" s="6">
        <v>0</v>
      </c>
      <c r="ER343" s="6">
        <v>0</v>
      </c>
      <c r="ES343" s="6">
        <v>0</v>
      </c>
      <c r="ET343" s="6">
        <v>0</v>
      </c>
      <c r="EU343" s="6">
        <v>0</v>
      </c>
      <c r="EV343" s="7">
        <v>0</v>
      </c>
      <c r="EW343" s="6">
        <v>0</v>
      </c>
      <c r="EX343" s="6">
        <v>0</v>
      </c>
      <c r="EY343" s="6">
        <v>0</v>
      </c>
      <c r="EZ343" s="6">
        <v>0</v>
      </c>
      <c r="FA343" s="6">
        <v>0</v>
      </c>
      <c r="FB343" s="6">
        <v>0</v>
      </c>
      <c r="FC343" s="6">
        <v>0</v>
      </c>
      <c r="FD343" s="6">
        <v>0</v>
      </c>
      <c r="FE343" s="6">
        <v>0</v>
      </c>
      <c r="FF343" s="6">
        <v>0</v>
      </c>
      <c r="FG343" s="6">
        <v>0</v>
      </c>
      <c r="FH343" s="6">
        <v>0</v>
      </c>
      <c r="FI343" s="6">
        <v>0</v>
      </c>
      <c r="FJ343" s="6">
        <v>0</v>
      </c>
      <c r="FK343" s="6">
        <v>0</v>
      </c>
      <c r="FL343" s="6">
        <v>0</v>
      </c>
      <c r="FM343" s="6">
        <v>0</v>
      </c>
      <c r="FN343" s="6">
        <v>0</v>
      </c>
      <c r="FO343" s="6">
        <v>0</v>
      </c>
      <c r="FP343" s="6">
        <v>0</v>
      </c>
      <c r="FQ343" s="7">
        <v>0</v>
      </c>
      <c r="FR343" s="6">
        <v>0</v>
      </c>
      <c r="FS343" s="6">
        <v>0</v>
      </c>
      <c r="FT343" s="6">
        <v>0</v>
      </c>
      <c r="FU343" s="6">
        <v>0</v>
      </c>
      <c r="FV343" s="6">
        <v>0</v>
      </c>
      <c r="FW343" s="6">
        <v>0</v>
      </c>
      <c r="FX343" s="6">
        <v>0</v>
      </c>
      <c r="FY343" s="6">
        <v>0</v>
      </c>
      <c r="FZ343" s="6">
        <v>0</v>
      </c>
      <c r="GA343" s="6">
        <v>0</v>
      </c>
      <c r="GB343" s="6">
        <v>0</v>
      </c>
      <c r="GC343" s="6">
        <v>0</v>
      </c>
      <c r="GD343" s="6">
        <v>0</v>
      </c>
      <c r="GE343" s="6">
        <v>0</v>
      </c>
      <c r="GF343" s="6">
        <v>0</v>
      </c>
      <c r="GG343" s="6">
        <v>0</v>
      </c>
      <c r="GH343" s="6">
        <v>0</v>
      </c>
      <c r="GI343" s="6">
        <v>0</v>
      </c>
      <c r="GJ343" s="6">
        <v>0</v>
      </c>
      <c r="GK343" s="6">
        <v>0</v>
      </c>
      <c r="GL343" s="7">
        <v>0</v>
      </c>
      <c r="GM343" s="6">
        <v>0</v>
      </c>
      <c r="GN343" s="6">
        <v>0</v>
      </c>
      <c r="GO343" s="6">
        <v>0</v>
      </c>
      <c r="GP343" s="6">
        <v>0</v>
      </c>
      <c r="GQ343" s="6">
        <v>0</v>
      </c>
      <c r="GR343" s="6">
        <v>0</v>
      </c>
      <c r="GS343" s="6">
        <v>0</v>
      </c>
      <c r="GT343" s="6">
        <v>0</v>
      </c>
      <c r="GU343" s="6">
        <v>0</v>
      </c>
      <c r="GV343" s="6">
        <v>0</v>
      </c>
      <c r="GW343" s="6">
        <v>0</v>
      </c>
      <c r="GX343" s="6">
        <v>0</v>
      </c>
      <c r="GY343" s="6">
        <v>0</v>
      </c>
      <c r="GZ343" s="6">
        <v>0</v>
      </c>
      <c r="HA343" s="6">
        <v>0</v>
      </c>
      <c r="HB343" s="6">
        <v>0</v>
      </c>
      <c r="HC343" s="6">
        <v>0</v>
      </c>
      <c r="HD343" s="6">
        <v>0</v>
      </c>
      <c r="HE343" s="6">
        <v>0</v>
      </c>
      <c r="HF343" s="6">
        <v>0</v>
      </c>
      <c r="HG343" s="7">
        <v>0</v>
      </c>
      <c r="HH343" s="6">
        <v>0</v>
      </c>
      <c r="HI343" s="6">
        <v>0</v>
      </c>
      <c r="HJ343" s="6">
        <v>0</v>
      </c>
      <c r="HK343" s="6">
        <v>0</v>
      </c>
      <c r="HL343" s="6">
        <v>0</v>
      </c>
      <c r="HM343" s="6">
        <v>0</v>
      </c>
      <c r="HN343" s="6">
        <v>0</v>
      </c>
      <c r="HO343" s="6">
        <v>0</v>
      </c>
      <c r="HP343" s="6">
        <v>0</v>
      </c>
      <c r="HQ343" s="6">
        <v>0</v>
      </c>
      <c r="HR343" s="6">
        <v>0</v>
      </c>
      <c r="HS343" s="6">
        <v>0</v>
      </c>
      <c r="HT343" s="6">
        <v>0</v>
      </c>
      <c r="HU343" s="6">
        <v>0</v>
      </c>
      <c r="HV343" s="6">
        <v>0</v>
      </c>
      <c r="HW343" s="6">
        <v>0</v>
      </c>
      <c r="HX343" s="6">
        <v>0</v>
      </c>
      <c r="HY343" s="6">
        <v>0</v>
      </c>
      <c r="HZ343" s="6">
        <v>0</v>
      </c>
      <c r="IA343" s="6">
        <v>0</v>
      </c>
      <c r="IB343" s="7">
        <v>0</v>
      </c>
    </row>
    <row r="344" spans="3:236" ht="14">
      <c r="C344" s="5" t="s">
        <v>350</v>
      </c>
      <c r="D344" s="6">
        <v>23459</v>
      </c>
      <c r="E344" s="6">
        <v>23495</v>
      </c>
      <c r="F344" s="6">
        <v>19837</v>
      </c>
      <c r="G344" s="6">
        <v>11198</v>
      </c>
      <c r="H344" s="6">
        <v>9376</v>
      </c>
      <c r="I344" s="6">
        <v>10175</v>
      </c>
      <c r="J344" s="6">
        <v>11082</v>
      </c>
      <c r="K344" s="6">
        <v>11158</v>
      </c>
      <c r="L344" s="19">
        <v>10713</v>
      </c>
      <c r="M344" s="17"/>
      <c r="N344" s="18"/>
      <c r="O344" s="6">
        <v>13098</v>
      </c>
      <c r="P344" s="6">
        <v>18590</v>
      </c>
      <c r="Q344" s="6">
        <v>14390</v>
      </c>
      <c r="R344" s="6">
        <v>15029</v>
      </c>
      <c r="S344" s="6">
        <v>6537</v>
      </c>
      <c r="T344" s="6">
        <v>17930</v>
      </c>
      <c r="U344" s="6">
        <v>18676</v>
      </c>
      <c r="V344" s="6">
        <v>21065</v>
      </c>
      <c r="W344" s="6">
        <v>6685</v>
      </c>
      <c r="X344" s="6">
        <v>6582</v>
      </c>
      <c r="Y344" s="6">
        <v>24884</v>
      </c>
      <c r="Z344" s="7">
        <v>14697.95</v>
      </c>
      <c r="AA344" s="6">
        <v>1440</v>
      </c>
      <c r="AB344" s="6">
        <v>1293</v>
      </c>
      <c r="AC344" s="6">
        <v>1087</v>
      </c>
      <c r="AD344" s="6">
        <v>1058</v>
      </c>
      <c r="AE344" s="6">
        <v>717</v>
      </c>
      <c r="AF344" s="6">
        <v>584</v>
      </c>
      <c r="AG344" s="6">
        <v>1044</v>
      </c>
      <c r="AH344" s="6">
        <v>672</v>
      </c>
      <c r="AI344" s="6">
        <v>612</v>
      </c>
      <c r="AJ344" s="6">
        <v>863</v>
      </c>
      <c r="AK344" s="6">
        <v>1350</v>
      </c>
      <c r="AL344" s="6">
        <v>441</v>
      </c>
      <c r="AM344" s="6">
        <v>356</v>
      </c>
      <c r="AN344" s="6">
        <v>103</v>
      </c>
      <c r="AO344" s="6">
        <v>260</v>
      </c>
      <c r="AP344" s="6">
        <v>243</v>
      </c>
      <c r="AQ344" s="6">
        <v>304</v>
      </c>
      <c r="AR344" s="6">
        <v>91</v>
      </c>
      <c r="AS344" s="6">
        <v>76</v>
      </c>
      <c r="AT344" s="6">
        <v>314</v>
      </c>
      <c r="AU344" s="7">
        <v>645.4</v>
      </c>
      <c r="AV344" s="6">
        <v>24381</v>
      </c>
      <c r="AW344" s="6">
        <v>24706</v>
      </c>
      <c r="AX344" s="6">
        <v>21179</v>
      </c>
      <c r="AY344" s="6">
        <v>12168</v>
      </c>
      <c r="AZ344" s="6">
        <v>9676</v>
      </c>
      <c r="BA344" s="6">
        <v>10172</v>
      </c>
      <c r="BB344" s="6">
        <v>12001</v>
      </c>
      <c r="BC344" s="6">
        <v>12483</v>
      </c>
      <c r="BD344" s="6">
        <v>11682</v>
      </c>
      <c r="BE344" s="6">
        <v>13961</v>
      </c>
      <c r="BF344" s="6">
        <v>22172</v>
      </c>
      <c r="BG344" s="6">
        <v>16593</v>
      </c>
      <c r="BH344" s="6">
        <v>16583</v>
      </c>
      <c r="BI344" s="6">
        <v>7530</v>
      </c>
      <c r="BJ344" s="6">
        <v>20176</v>
      </c>
      <c r="BK344" s="6">
        <v>19488</v>
      </c>
      <c r="BL344" s="6">
        <v>21987</v>
      </c>
      <c r="BM344" s="6">
        <v>6984</v>
      </c>
      <c r="BN344" s="6">
        <v>6580</v>
      </c>
      <c r="BO344" s="6">
        <v>24970</v>
      </c>
      <c r="BP344" s="7">
        <v>15773.6</v>
      </c>
      <c r="BQ344" s="6">
        <v>3298</v>
      </c>
      <c r="BR344" s="6">
        <v>2669</v>
      </c>
      <c r="BS344" s="6">
        <v>2399</v>
      </c>
      <c r="BT344" s="6">
        <v>2186</v>
      </c>
      <c r="BU344" s="6">
        <v>940</v>
      </c>
      <c r="BV344" s="6">
        <v>293</v>
      </c>
      <c r="BW344" s="6">
        <v>1741</v>
      </c>
      <c r="BX344" s="6">
        <v>802</v>
      </c>
      <c r="BY344" s="6">
        <v>550</v>
      </c>
      <c r="BZ344" s="6">
        <v>1534</v>
      </c>
      <c r="CA344" s="6">
        <v>2959</v>
      </c>
      <c r="CB344" s="6">
        <v>394</v>
      </c>
      <c r="CC344" s="6">
        <v>149</v>
      </c>
      <c r="CD344" s="6">
        <v>18</v>
      </c>
      <c r="CE344" s="6">
        <v>314</v>
      </c>
      <c r="CF344" s="6">
        <v>60</v>
      </c>
      <c r="CG344" s="6">
        <v>52</v>
      </c>
      <c r="CH344" s="6">
        <v>14</v>
      </c>
      <c r="CI344" s="6">
        <v>32</v>
      </c>
      <c r="CJ344" s="6">
        <v>277</v>
      </c>
      <c r="CK344" s="7">
        <v>1034.05</v>
      </c>
      <c r="CL344" s="6">
        <v>0</v>
      </c>
      <c r="CM344" s="6">
        <v>0</v>
      </c>
      <c r="CN344" s="6">
        <v>0</v>
      </c>
      <c r="CO344" s="6">
        <v>0</v>
      </c>
      <c r="CP344" s="6">
        <v>0</v>
      </c>
      <c r="CQ344" s="6">
        <v>0</v>
      </c>
      <c r="CR344" s="6">
        <v>0</v>
      </c>
      <c r="CS344" s="6">
        <v>0</v>
      </c>
      <c r="CT344" s="6">
        <v>0</v>
      </c>
      <c r="CU344" s="6">
        <v>0</v>
      </c>
      <c r="CV344" s="6">
        <v>0</v>
      </c>
      <c r="CW344" s="6">
        <v>0</v>
      </c>
      <c r="CX344" s="6">
        <v>0</v>
      </c>
      <c r="CY344" s="6">
        <v>0</v>
      </c>
      <c r="CZ344" s="6">
        <v>0</v>
      </c>
      <c r="DA344" s="6">
        <v>0</v>
      </c>
      <c r="DB344" s="6">
        <v>0</v>
      </c>
      <c r="DC344" s="6">
        <v>0</v>
      </c>
      <c r="DD344" s="6">
        <v>0</v>
      </c>
      <c r="DE344" s="6">
        <v>0</v>
      </c>
      <c r="DF344" s="7">
        <v>0</v>
      </c>
      <c r="DG344" s="6">
        <v>0</v>
      </c>
      <c r="DH344" s="6">
        <v>0</v>
      </c>
      <c r="DI344" s="6">
        <v>0</v>
      </c>
      <c r="DJ344" s="6">
        <v>0</v>
      </c>
      <c r="DK344" s="6">
        <v>0</v>
      </c>
      <c r="DL344" s="6">
        <v>0</v>
      </c>
      <c r="DM344" s="6">
        <v>0</v>
      </c>
      <c r="DN344" s="6">
        <v>0</v>
      </c>
      <c r="DO344" s="6">
        <v>0</v>
      </c>
      <c r="DP344" s="6">
        <v>0</v>
      </c>
      <c r="DQ344" s="6">
        <v>0</v>
      </c>
      <c r="DR344" s="6">
        <v>0</v>
      </c>
      <c r="DS344" s="6">
        <v>0</v>
      </c>
      <c r="DT344" s="6">
        <v>0</v>
      </c>
      <c r="DU344" s="6">
        <v>0</v>
      </c>
      <c r="DV344" s="6">
        <v>0</v>
      </c>
      <c r="DW344" s="6">
        <v>0</v>
      </c>
      <c r="DX344" s="6">
        <v>0</v>
      </c>
      <c r="DY344" s="6">
        <v>0</v>
      </c>
      <c r="DZ344" s="6">
        <v>0</v>
      </c>
      <c r="EA344" s="7">
        <v>0</v>
      </c>
      <c r="EB344" s="6">
        <v>0</v>
      </c>
      <c r="EC344" s="6">
        <v>0</v>
      </c>
      <c r="ED344" s="6">
        <v>0</v>
      </c>
      <c r="EE344" s="6">
        <v>0</v>
      </c>
      <c r="EF344" s="6">
        <v>0</v>
      </c>
      <c r="EG344" s="6">
        <v>0</v>
      </c>
      <c r="EH344" s="6">
        <v>0</v>
      </c>
      <c r="EI344" s="6">
        <v>0</v>
      </c>
      <c r="EJ344" s="6">
        <v>0</v>
      </c>
      <c r="EK344" s="6">
        <v>0</v>
      </c>
      <c r="EL344" s="6">
        <v>0</v>
      </c>
      <c r="EM344" s="6">
        <v>0</v>
      </c>
      <c r="EN344" s="6">
        <v>0</v>
      </c>
      <c r="EO344" s="6">
        <v>0</v>
      </c>
      <c r="EP344" s="6">
        <v>0</v>
      </c>
      <c r="EQ344" s="6">
        <v>0</v>
      </c>
      <c r="ER344" s="6">
        <v>0</v>
      </c>
      <c r="ES344" s="6">
        <v>0</v>
      </c>
      <c r="ET344" s="6">
        <v>0</v>
      </c>
      <c r="EU344" s="6">
        <v>0</v>
      </c>
      <c r="EV344" s="7">
        <v>0</v>
      </c>
      <c r="EW344" s="6">
        <v>0</v>
      </c>
      <c r="EX344" s="6">
        <v>0</v>
      </c>
      <c r="EY344" s="6">
        <v>0</v>
      </c>
      <c r="EZ344" s="6">
        <v>0</v>
      </c>
      <c r="FA344" s="6">
        <v>0</v>
      </c>
      <c r="FB344" s="6">
        <v>0</v>
      </c>
      <c r="FC344" s="6">
        <v>0</v>
      </c>
      <c r="FD344" s="6">
        <v>0</v>
      </c>
      <c r="FE344" s="6">
        <v>0</v>
      </c>
      <c r="FF344" s="6">
        <v>0</v>
      </c>
      <c r="FG344" s="6">
        <v>0</v>
      </c>
      <c r="FH344" s="6">
        <v>0</v>
      </c>
      <c r="FI344" s="6">
        <v>0</v>
      </c>
      <c r="FJ344" s="6">
        <v>0</v>
      </c>
      <c r="FK344" s="6">
        <v>0</v>
      </c>
      <c r="FL344" s="6">
        <v>0</v>
      </c>
      <c r="FM344" s="6">
        <v>0</v>
      </c>
      <c r="FN344" s="6">
        <v>0</v>
      </c>
      <c r="FO344" s="6">
        <v>0</v>
      </c>
      <c r="FP344" s="6">
        <v>0</v>
      </c>
      <c r="FQ344" s="7">
        <v>0</v>
      </c>
      <c r="FR344" s="6">
        <v>0</v>
      </c>
      <c r="FS344" s="6">
        <v>0</v>
      </c>
      <c r="FT344" s="6">
        <v>0</v>
      </c>
      <c r="FU344" s="6">
        <v>0</v>
      </c>
      <c r="FV344" s="6">
        <v>0</v>
      </c>
      <c r="FW344" s="6">
        <v>0</v>
      </c>
      <c r="FX344" s="6">
        <v>0</v>
      </c>
      <c r="FY344" s="6">
        <v>0</v>
      </c>
      <c r="FZ344" s="6">
        <v>0</v>
      </c>
      <c r="GA344" s="6">
        <v>0</v>
      </c>
      <c r="GB344" s="6">
        <v>0</v>
      </c>
      <c r="GC344" s="6">
        <v>0</v>
      </c>
      <c r="GD344" s="6">
        <v>0</v>
      </c>
      <c r="GE344" s="6">
        <v>0</v>
      </c>
      <c r="GF344" s="6">
        <v>0</v>
      </c>
      <c r="GG344" s="6">
        <v>0</v>
      </c>
      <c r="GH344" s="6">
        <v>0</v>
      </c>
      <c r="GI344" s="6">
        <v>0</v>
      </c>
      <c r="GJ344" s="6">
        <v>0</v>
      </c>
      <c r="GK344" s="6">
        <v>0</v>
      </c>
      <c r="GL344" s="7">
        <v>0</v>
      </c>
      <c r="GM344" s="6">
        <v>0</v>
      </c>
      <c r="GN344" s="6">
        <v>0</v>
      </c>
      <c r="GO344" s="6">
        <v>0</v>
      </c>
      <c r="GP344" s="6">
        <v>0</v>
      </c>
      <c r="GQ344" s="6">
        <v>0</v>
      </c>
      <c r="GR344" s="6">
        <v>0</v>
      </c>
      <c r="GS344" s="6">
        <v>0</v>
      </c>
      <c r="GT344" s="6">
        <v>0</v>
      </c>
      <c r="GU344" s="6">
        <v>0</v>
      </c>
      <c r="GV344" s="6">
        <v>0</v>
      </c>
      <c r="GW344" s="6">
        <v>0</v>
      </c>
      <c r="GX344" s="6">
        <v>0</v>
      </c>
      <c r="GY344" s="6">
        <v>0</v>
      </c>
      <c r="GZ344" s="6">
        <v>0</v>
      </c>
      <c r="HA344" s="6">
        <v>0</v>
      </c>
      <c r="HB344" s="6">
        <v>0</v>
      </c>
      <c r="HC344" s="6">
        <v>0</v>
      </c>
      <c r="HD344" s="6">
        <v>0</v>
      </c>
      <c r="HE344" s="6">
        <v>0</v>
      </c>
      <c r="HF344" s="6">
        <v>0</v>
      </c>
      <c r="HG344" s="7">
        <v>0</v>
      </c>
      <c r="HH344" s="6">
        <v>0</v>
      </c>
      <c r="HI344" s="6">
        <v>0</v>
      </c>
      <c r="HJ344" s="6">
        <v>0</v>
      </c>
      <c r="HK344" s="6">
        <v>0</v>
      </c>
      <c r="HL344" s="6">
        <v>0</v>
      </c>
      <c r="HM344" s="6">
        <v>0</v>
      </c>
      <c r="HN344" s="6">
        <v>0</v>
      </c>
      <c r="HO344" s="6">
        <v>0</v>
      </c>
      <c r="HP344" s="6">
        <v>0</v>
      </c>
      <c r="HQ344" s="6">
        <v>0</v>
      </c>
      <c r="HR344" s="6">
        <v>0</v>
      </c>
      <c r="HS344" s="6">
        <v>0</v>
      </c>
      <c r="HT344" s="6">
        <v>0</v>
      </c>
      <c r="HU344" s="6">
        <v>0</v>
      </c>
      <c r="HV344" s="6">
        <v>0</v>
      </c>
      <c r="HW344" s="6">
        <v>0</v>
      </c>
      <c r="HX344" s="6">
        <v>0</v>
      </c>
      <c r="HY344" s="6">
        <v>0</v>
      </c>
      <c r="HZ344" s="6">
        <v>0</v>
      </c>
      <c r="IA344" s="6">
        <v>0</v>
      </c>
      <c r="IB344" s="7">
        <v>0</v>
      </c>
    </row>
    <row r="345" spans="3:236" ht="14">
      <c r="C345" s="5" t="s">
        <v>351</v>
      </c>
      <c r="D345" s="6">
        <v>12578</v>
      </c>
      <c r="E345" s="6">
        <v>13315</v>
      </c>
      <c r="F345" s="6">
        <v>15813</v>
      </c>
      <c r="G345" s="6">
        <v>20684</v>
      </c>
      <c r="H345" s="6">
        <v>15634</v>
      </c>
      <c r="I345" s="6">
        <v>15920</v>
      </c>
      <c r="J345" s="6">
        <v>13898</v>
      </c>
      <c r="K345" s="6">
        <v>13032</v>
      </c>
      <c r="L345" s="19">
        <v>13218</v>
      </c>
      <c r="M345" s="17"/>
      <c r="N345" s="18"/>
      <c r="O345" s="6">
        <v>14147</v>
      </c>
      <c r="P345" s="6">
        <v>834</v>
      </c>
      <c r="Q345" s="6">
        <v>11735</v>
      </c>
      <c r="R345" s="6">
        <v>17491</v>
      </c>
      <c r="S345" s="6">
        <v>17107</v>
      </c>
      <c r="T345" s="6">
        <v>18875</v>
      </c>
      <c r="U345" s="6">
        <v>19198</v>
      </c>
      <c r="V345" s="6">
        <v>22025</v>
      </c>
      <c r="W345" s="6">
        <v>24896</v>
      </c>
      <c r="X345" s="6">
        <v>29199</v>
      </c>
      <c r="Y345" s="6">
        <v>28585</v>
      </c>
      <c r="Z345" s="7">
        <v>16909.2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6">
        <v>0</v>
      </c>
      <c r="AG345" s="6">
        <v>0</v>
      </c>
      <c r="AH345" s="6">
        <v>0</v>
      </c>
      <c r="AI345" s="6">
        <v>0</v>
      </c>
      <c r="AJ345" s="6">
        <v>0</v>
      </c>
      <c r="AK345" s="6">
        <v>0</v>
      </c>
      <c r="AL345" s="6">
        <v>0</v>
      </c>
      <c r="AM345" s="6">
        <v>0</v>
      </c>
      <c r="AN345" s="6">
        <v>0</v>
      </c>
      <c r="AO345" s="6">
        <v>0</v>
      </c>
      <c r="AP345" s="6">
        <v>0</v>
      </c>
      <c r="AQ345" s="6">
        <v>0</v>
      </c>
      <c r="AR345" s="6">
        <v>0</v>
      </c>
      <c r="AS345" s="6">
        <v>0</v>
      </c>
      <c r="AT345" s="6">
        <v>0</v>
      </c>
      <c r="AU345" s="7">
        <v>0</v>
      </c>
      <c r="AV345" s="6">
        <v>37296</v>
      </c>
      <c r="AW345" s="6">
        <v>37160</v>
      </c>
      <c r="AX345" s="6">
        <v>34715</v>
      </c>
      <c r="AY345" s="6">
        <v>42289</v>
      </c>
      <c r="AZ345" s="6">
        <v>40857</v>
      </c>
      <c r="BA345" s="6">
        <v>36826</v>
      </c>
      <c r="BB345" s="6">
        <v>32928</v>
      </c>
      <c r="BC345" s="6">
        <v>31726</v>
      </c>
      <c r="BD345" s="6">
        <v>30747</v>
      </c>
      <c r="BE345" s="6">
        <v>33519</v>
      </c>
      <c r="BF345" s="6">
        <v>6516</v>
      </c>
      <c r="BG345" s="6">
        <v>26685</v>
      </c>
      <c r="BH345" s="6">
        <v>36325</v>
      </c>
      <c r="BI345" s="6">
        <v>36013</v>
      </c>
      <c r="BJ345" s="6">
        <v>38315</v>
      </c>
      <c r="BK345" s="6">
        <v>40499</v>
      </c>
      <c r="BL345" s="6">
        <v>42504</v>
      </c>
      <c r="BM345" s="6">
        <v>47863</v>
      </c>
      <c r="BN345" s="6">
        <v>57050</v>
      </c>
      <c r="BO345" s="6">
        <v>54391</v>
      </c>
      <c r="BP345" s="7">
        <v>37211.199999999997</v>
      </c>
      <c r="BQ345" s="6">
        <v>0</v>
      </c>
      <c r="BR345" s="6">
        <v>0</v>
      </c>
      <c r="BS345" s="6">
        <v>0</v>
      </c>
      <c r="BT345" s="6">
        <v>0</v>
      </c>
      <c r="BU345" s="6">
        <v>0</v>
      </c>
      <c r="BV345" s="6">
        <v>0</v>
      </c>
      <c r="BW345" s="6">
        <v>0</v>
      </c>
      <c r="BX345" s="6">
        <v>0</v>
      </c>
      <c r="BY345" s="6">
        <v>0</v>
      </c>
      <c r="BZ345" s="6">
        <v>0</v>
      </c>
      <c r="CA345" s="6">
        <v>0</v>
      </c>
      <c r="CB345" s="6">
        <v>0</v>
      </c>
      <c r="CC345" s="6">
        <v>0</v>
      </c>
      <c r="CD345" s="6">
        <v>0</v>
      </c>
      <c r="CE345" s="6">
        <v>0</v>
      </c>
      <c r="CF345" s="6">
        <v>0</v>
      </c>
      <c r="CG345" s="6">
        <v>0</v>
      </c>
      <c r="CH345" s="6">
        <v>0</v>
      </c>
      <c r="CI345" s="6">
        <v>0</v>
      </c>
      <c r="CJ345" s="6">
        <v>0</v>
      </c>
      <c r="CK345" s="7">
        <v>0</v>
      </c>
      <c r="CL345" s="6">
        <v>0</v>
      </c>
      <c r="CM345" s="6">
        <v>0</v>
      </c>
      <c r="CN345" s="6">
        <v>0</v>
      </c>
      <c r="CO345" s="6">
        <v>0</v>
      </c>
      <c r="CP345" s="6">
        <v>0</v>
      </c>
      <c r="CQ345" s="6">
        <v>0</v>
      </c>
      <c r="CR345" s="6">
        <v>0</v>
      </c>
      <c r="CS345" s="6">
        <v>0</v>
      </c>
      <c r="CT345" s="6">
        <v>0</v>
      </c>
      <c r="CU345" s="6">
        <v>0</v>
      </c>
      <c r="CV345" s="6">
        <v>0</v>
      </c>
      <c r="CW345" s="6">
        <v>0</v>
      </c>
      <c r="CX345" s="6">
        <v>0</v>
      </c>
      <c r="CY345" s="6">
        <v>0</v>
      </c>
      <c r="CZ345" s="6">
        <v>0</v>
      </c>
      <c r="DA345" s="6">
        <v>0</v>
      </c>
      <c r="DB345" s="6">
        <v>0</v>
      </c>
      <c r="DC345" s="6">
        <v>0</v>
      </c>
      <c r="DD345" s="6">
        <v>0</v>
      </c>
      <c r="DE345" s="6">
        <v>0</v>
      </c>
      <c r="DF345" s="7">
        <v>0</v>
      </c>
      <c r="DG345" s="6">
        <v>0</v>
      </c>
      <c r="DH345" s="6">
        <v>0</v>
      </c>
      <c r="DI345" s="6">
        <v>0</v>
      </c>
      <c r="DJ345" s="6">
        <v>0</v>
      </c>
      <c r="DK345" s="6">
        <v>0</v>
      </c>
      <c r="DL345" s="6">
        <v>0</v>
      </c>
      <c r="DM345" s="6">
        <v>0</v>
      </c>
      <c r="DN345" s="6">
        <v>0</v>
      </c>
      <c r="DO345" s="6">
        <v>0</v>
      </c>
      <c r="DP345" s="6">
        <v>0</v>
      </c>
      <c r="DQ345" s="6">
        <v>0</v>
      </c>
      <c r="DR345" s="6">
        <v>0</v>
      </c>
      <c r="DS345" s="6">
        <v>0</v>
      </c>
      <c r="DT345" s="6">
        <v>0</v>
      </c>
      <c r="DU345" s="6">
        <v>0</v>
      </c>
      <c r="DV345" s="6">
        <v>0</v>
      </c>
      <c r="DW345" s="6">
        <v>0</v>
      </c>
      <c r="DX345" s="6">
        <v>0</v>
      </c>
      <c r="DY345" s="6">
        <v>0</v>
      </c>
      <c r="DZ345" s="6">
        <v>0</v>
      </c>
      <c r="EA345" s="7">
        <v>0</v>
      </c>
      <c r="EB345" s="6">
        <v>0</v>
      </c>
      <c r="EC345" s="6">
        <v>0</v>
      </c>
      <c r="ED345" s="6">
        <v>0</v>
      </c>
      <c r="EE345" s="6">
        <v>0</v>
      </c>
      <c r="EF345" s="6">
        <v>0</v>
      </c>
      <c r="EG345" s="6">
        <v>0</v>
      </c>
      <c r="EH345" s="6">
        <v>0</v>
      </c>
      <c r="EI345" s="6">
        <v>0</v>
      </c>
      <c r="EJ345" s="6">
        <v>0</v>
      </c>
      <c r="EK345" s="6">
        <v>0</v>
      </c>
      <c r="EL345" s="6">
        <v>0</v>
      </c>
      <c r="EM345" s="6">
        <v>0</v>
      </c>
      <c r="EN345" s="6">
        <v>0</v>
      </c>
      <c r="EO345" s="6">
        <v>0</v>
      </c>
      <c r="EP345" s="6">
        <v>0</v>
      </c>
      <c r="EQ345" s="6">
        <v>0</v>
      </c>
      <c r="ER345" s="6">
        <v>0</v>
      </c>
      <c r="ES345" s="6">
        <v>0</v>
      </c>
      <c r="ET345" s="6">
        <v>0</v>
      </c>
      <c r="EU345" s="6">
        <v>0</v>
      </c>
      <c r="EV345" s="7">
        <v>0</v>
      </c>
      <c r="EW345" s="6">
        <v>0</v>
      </c>
      <c r="EX345" s="6">
        <v>0</v>
      </c>
      <c r="EY345" s="6">
        <v>0</v>
      </c>
      <c r="EZ345" s="6">
        <v>0</v>
      </c>
      <c r="FA345" s="6">
        <v>0</v>
      </c>
      <c r="FB345" s="6">
        <v>0</v>
      </c>
      <c r="FC345" s="6">
        <v>0</v>
      </c>
      <c r="FD345" s="6">
        <v>0</v>
      </c>
      <c r="FE345" s="6">
        <v>0</v>
      </c>
      <c r="FF345" s="6">
        <v>0</v>
      </c>
      <c r="FG345" s="6">
        <v>0</v>
      </c>
      <c r="FH345" s="6">
        <v>0</v>
      </c>
      <c r="FI345" s="6">
        <v>0</v>
      </c>
      <c r="FJ345" s="6">
        <v>0</v>
      </c>
      <c r="FK345" s="6">
        <v>0</v>
      </c>
      <c r="FL345" s="6">
        <v>0</v>
      </c>
      <c r="FM345" s="6">
        <v>0</v>
      </c>
      <c r="FN345" s="6">
        <v>0</v>
      </c>
      <c r="FO345" s="6">
        <v>0</v>
      </c>
      <c r="FP345" s="6">
        <v>0</v>
      </c>
      <c r="FQ345" s="7">
        <v>0</v>
      </c>
      <c r="FR345" s="6">
        <v>0</v>
      </c>
      <c r="FS345" s="6">
        <v>0</v>
      </c>
      <c r="FT345" s="6">
        <v>0</v>
      </c>
      <c r="FU345" s="6">
        <v>0</v>
      </c>
      <c r="FV345" s="6">
        <v>0</v>
      </c>
      <c r="FW345" s="6">
        <v>0</v>
      </c>
      <c r="FX345" s="6">
        <v>0</v>
      </c>
      <c r="FY345" s="6">
        <v>0</v>
      </c>
      <c r="FZ345" s="6">
        <v>0</v>
      </c>
      <c r="GA345" s="6">
        <v>0</v>
      </c>
      <c r="GB345" s="6">
        <v>0</v>
      </c>
      <c r="GC345" s="6">
        <v>0</v>
      </c>
      <c r="GD345" s="6">
        <v>0</v>
      </c>
      <c r="GE345" s="6">
        <v>0</v>
      </c>
      <c r="GF345" s="6">
        <v>0</v>
      </c>
      <c r="GG345" s="6">
        <v>0</v>
      </c>
      <c r="GH345" s="6">
        <v>0</v>
      </c>
      <c r="GI345" s="6">
        <v>0</v>
      </c>
      <c r="GJ345" s="6">
        <v>0</v>
      </c>
      <c r="GK345" s="6">
        <v>0</v>
      </c>
      <c r="GL345" s="7">
        <v>0</v>
      </c>
      <c r="GM345" s="6">
        <v>0</v>
      </c>
      <c r="GN345" s="6">
        <v>0</v>
      </c>
      <c r="GO345" s="6">
        <v>0</v>
      </c>
      <c r="GP345" s="6">
        <v>0</v>
      </c>
      <c r="GQ345" s="6">
        <v>0</v>
      </c>
      <c r="GR345" s="6">
        <v>0</v>
      </c>
      <c r="GS345" s="6">
        <v>0</v>
      </c>
      <c r="GT345" s="6">
        <v>0</v>
      </c>
      <c r="GU345" s="6">
        <v>0</v>
      </c>
      <c r="GV345" s="6">
        <v>0</v>
      </c>
      <c r="GW345" s="6">
        <v>0</v>
      </c>
      <c r="GX345" s="6">
        <v>0</v>
      </c>
      <c r="GY345" s="6">
        <v>0</v>
      </c>
      <c r="GZ345" s="6">
        <v>0</v>
      </c>
      <c r="HA345" s="6">
        <v>0</v>
      </c>
      <c r="HB345" s="6">
        <v>0</v>
      </c>
      <c r="HC345" s="6">
        <v>0</v>
      </c>
      <c r="HD345" s="6">
        <v>0</v>
      </c>
      <c r="HE345" s="6">
        <v>0</v>
      </c>
      <c r="HF345" s="6">
        <v>0</v>
      </c>
      <c r="HG345" s="7">
        <v>0</v>
      </c>
      <c r="HH345" s="6">
        <v>0</v>
      </c>
      <c r="HI345" s="6">
        <v>0</v>
      </c>
      <c r="HJ345" s="6">
        <v>0</v>
      </c>
      <c r="HK345" s="6">
        <v>0</v>
      </c>
      <c r="HL345" s="6">
        <v>0</v>
      </c>
      <c r="HM345" s="6">
        <v>0</v>
      </c>
      <c r="HN345" s="6">
        <v>0</v>
      </c>
      <c r="HO345" s="6">
        <v>0</v>
      </c>
      <c r="HP345" s="6">
        <v>0</v>
      </c>
      <c r="HQ345" s="6">
        <v>0</v>
      </c>
      <c r="HR345" s="6">
        <v>0</v>
      </c>
      <c r="HS345" s="6">
        <v>0</v>
      </c>
      <c r="HT345" s="6">
        <v>0</v>
      </c>
      <c r="HU345" s="6">
        <v>0</v>
      </c>
      <c r="HV345" s="6">
        <v>0</v>
      </c>
      <c r="HW345" s="6">
        <v>0</v>
      </c>
      <c r="HX345" s="6">
        <v>0</v>
      </c>
      <c r="HY345" s="6">
        <v>0</v>
      </c>
      <c r="HZ345" s="6">
        <v>0</v>
      </c>
      <c r="IA345" s="6">
        <v>0</v>
      </c>
      <c r="IB345" s="7">
        <v>0</v>
      </c>
    </row>
    <row r="346" spans="3:236" ht="14">
      <c r="C346" s="5" t="s">
        <v>352</v>
      </c>
      <c r="D346" s="6">
        <v>131741</v>
      </c>
      <c r="E346" s="6">
        <v>188431</v>
      </c>
      <c r="F346" s="6">
        <v>178795</v>
      </c>
      <c r="G346" s="6">
        <v>190029</v>
      </c>
      <c r="H346" s="6">
        <v>173996</v>
      </c>
      <c r="I346" s="6">
        <v>172113</v>
      </c>
      <c r="J346" s="6">
        <v>144226</v>
      </c>
      <c r="K346" s="6">
        <v>111879</v>
      </c>
      <c r="L346" s="19">
        <v>103324</v>
      </c>
      <c r="M346" s="17"/>
      <c r="N346" s="18"/>
      <c r="O346" s="6">
        <v>109894</v>
      </c>
      <c r="P346" s="6">
        <v>109156</v>
      </c>
      <c r="Q346" s="6">
        <v>141559</v>
      </c>
      <c r="R346" s="6">
        <v>116035</v>
      </c>
      <c r="S346" s="6">
        <v>137690</v>
      </c>
      <c r="T346" s="6">
        <v>149754</v>
      </c>
      <c r="U346" s="6">
        <v>162599</v>
      </c>
      <c r="V346" s="6">
        <v>146500</v>
      </c>
      <c r="W346" s="6">
        <v>159740</v>
      </c>
      <c r="X346" s="6">
        <v>164360</v>
      </c>
      <c r="Y346" s="6">
        <v>168195</v>
      </c>
      <c r="Z346" s="7">
        <v>148000.79999999999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6">
        <v>0</v>
      </c>
      <c r="AG346" s="6">
        <v>0</v>
      </c>
      <c r="AH346" s="6">
        <v>0</v>
      </c>
      <c r="AI346" s="6">
        <v>0</v>
      </c>
      <c r="AJ346" s="6">
        <v>0</v>
      </c>
      <c r="AK346" s="6">
        <v>0</v>
      </c>
      <c r="AL346" s="6">
        <v>0</v>
      </c>
      <c r="AM346" s="6">
        <v>0</v>
      </c>
      <c r="AN346" s="6">
        <v>0</v>
      </c>
      <c r="AO346" s="6">
        <v>0</v>
      </c>
      <c r="AP346" s="6">
        <v>0</v>
      </c>
      <c r="AQ346" s="6">
        <v>0</v>
      </c>
      <c r="AR346" s="6">
        <v>0</v>
      </c>
      <c r="AS346" s="6">
        <v>0</v>
      </c>
      <c r="AT346" s="6">
        <v>0</v>
      </c>
      <c r="AU346" s="7">
        <v>0</v>
      </c>
      <c r="AV346" s="6">
        <v>237134</v>
      </c>
      <c r="AW346" s="6">
        <v>339177</v>
      </c>
      <c r="AX346" s="6">
        <v>321830</v>
      </c>
      <c r="AY346" s="6">
        <v>342051</v>
      </c>
      <c r="AZ346" s="6">
        <v>313189</v>
      </c>
      <c r="BA346" s="6">
        <v>309801</v>
      </c>
      <c r="BB346" s="6">
        <v>259600</v>
      </c>
      <c r="BC346" s="6">
        <v>201379</v>
      </c>
      <c r="BD346" s="6">
        <v>185981</v>
      </c>
      <c r="BE346" s="6">
        <v>197804</v>
      </c>
      <c r="BF346" s="6">
        <v>196475</v>
      </c>
      <c r="BG346" s="6">
        <v>254802</v>
      </c>
      <c r="BH346" s="6">
        <v>208857</v>
      </c>
      <c r="BI346" s="6">
        <v>247839</v>
      </c>
      <c r="BJ346" s="6">
        <v>269561</v>
      </c>
      <c r="BK346" s="6">
        <v>292681</v>
      </c>
      <c r="BL346" s="6">
        <v>263697</v>
      </c>
      <c r="BM346" s="6">
        <v>287534</v>
      </c>
      <c r="BN346" s="6">
        <v>295846</v>
      </c>
      <c r="BO346" s="6">
        <v>302752</v>
      </c>
      <c r="BP346" s="7">
        <v>266399.5</v>
      </c>
      <c r="BQ346" s="6">
        <v>0</v>
      </c>
      <c r="BR346" s="6">
        <v>0</v>
      </c>
      <c r="BS346" s="6">
        <v>0</v>
      </c>
      <c r="BT346" s="6">
        <v>0</v>
      </c>
      <c r="BU346" s="6">
        <v>0</v>
      </c>
      <c r="BV346" s="6">
        <v>0</v>
      </c>
      <c r="BW346" s="6">
        <v>0</v>
      </c>
      <c r="BX346" s="6">
        <v>0</v>
      </c>
      <c r="BY346" s="6">
        <v>0</v>
      </c>
      <c r="BZ346" s="6">
        <v>0</v>
      </c>
      <c r="CA346" s="6">
        <v>0</v>
      </c>
      <c r="CB346" s="6">
        <v>0</v>
      </c>
      <c r="CC346" s="6">
        <v>0</v>
      </c>
      <c r="CD346" s="6">
        <v>0</v>
      </c>
      <c r="CE346" s="6">
        <v>0</v>
      </c>
      <c r="CF346" s="6">
        <v>0</v>
      </c>
      <c r="CG346" s="6">
        <v>0</v>
      </c>
      <c r="CH346" s="6">
        <v>0</v>
      </c>
      <c r="CI346" s="6">
        <v>0</v>
      </c>
      <c r="CJ346" s="6">
        <v>0</v>
      </c>
      <c r="CK346" s="7">
        <v>0</v>
      </c>
      <c r="CL346" s="6">
        <v>0</v>
      </c>
      <c r="CM346" s="6">
        <v>0</v>
      </c>
      <c r="CN346" s="6">
        <v>0</v>
      </c>
      <c r="CO346" s="6">
        <v>0</v>
      </c>
      <c r="CP346" s="6">
        <v>0</v>
      </c>
      <c r="CQ346" s="6">
        <v>0</v>
      </c>
      <c r="CR346" s="6">
        <v>0</v>
      </c>
      <c r="CS346" s="6">
        <v>0</v>
      </c>
      <c r="CT346" s="6">
        <v>0</v>
      </c>
      <c r="CU346" s="6">
        <v>0</v>
      </c>
      <c r="CV346" s="6">
        <v>0</v>
      </c>
      <c r="CW346" s="6">
        <v>0</v>
      </c>
      <c r="CX346" s="6">
        <v>0</v>
      </c>
      <c r="CY346" s="6">
        <v>0</v>
      </c>
      <c r="CZ346" s="6">
        <v>0</v>
      </c>
      <c r="DA346" s="6">
        <v>0</v>
      </c>
      <c r="DB346" s="6">
        <v>0</v>
      </c>
      <c r="DC346" s="6">
        <v>0</v>
      </c>
      <c r="DD346" s="6">
        <v>0</v>
      </c>
      <c r="DE346" s="6">
        <v>0</v>
      </c>
      <c r="DF346" s="7">
        <v>0</v>
      </c>
      <c r="DG346" s="6">
        <v>0</v>
      </c>
      <c r="DH346" s="6">
        <v>0</v>
      </c>
      <c r="DI346" s="6">
        <v>0</v>
      </c>
      <c r="DJ346" s="6">
        <v>0</v>
      </c>
      <c r="DK346" s="6">
        <v>0</v>
      </c>
      <c r="DL346" s="6">
        <v>0</v>
      </c>
      <c r="DM346" s="6">
        <v>0</v>
      </c>
      <c r="DN346" s="6">
        <v>0</v>
      </c>
      <c r="DO346" s="6">
        <v>0</v>
      </c>
      <c r="DP346" s="6">
        <v>0</v>
      </c>
      <c r="DQ346" s="6">
        <v>0</v>
      </c>
      <c r="DR346" s="6">
        <v>0</v>
      </c>
      <c r="DS346" s="6">
        <v>0</v>
      </c>
      <c r="DT346" s="6">
        <v>0</v>
      </c>
      <c r="DU346" s="6">
        <v>0</v>
      </c>
      <c r="DV346" s="6">
        <v>0</v>
      </c>
      <c r="DW346" s="6">
        <v>0</v>
      </c>
      <c r="DX346" s="6">
        <v>0</v>
      </c>
      <c r="DY346" s="6">
        <v>0</v>
      </c>
      <c r="DZ346" s="6">
        <v>0</v>
      </c>
      <c r="EA346" s="7">
        <v>0</v>
      </c>
      <c r="EB346" s="6">
        <v>0</v>
      </c>
      <c r="EC346" s="6">
        <v>0</v>
      </c>
      <c r="ED346" s="6">
        <v>0</v>
      </c>
      <c r="EE346" s="6">
        <v>0</v>
      </c>
      <c r="EF346" s="6">
        <v>0</v>
      </c>
      <c r="EG346" s="6">
        <v>0</v>
      </c>
      <c r="EH346" s="6">
        <v>0</v>
      </c>
      <c r="EI346" s="6">
        <v>0</v>
      </c>
      <c r="EJ346" s="6">
        <v>0</v>
      </c>
      <c r="EK346" s="6">
        <v>0</v>
      </c>
      <c r="EL346" s="6">
        <v>0</v>
      </c>
      <c r="EM346" s="6">
        <v>0</v>
      </c>
      <c r="EN346" s="6">
        <v>0</v>
      </c>
      <c r="EO346" s="6">
        <v>0</v>
      </c>
      <c r="EP346" s="6">
        <v>0</v>
      </c>
      <c r="EQ346" s="6">
        <v>0</v>
      </c>
      <c r="ER346" s="6">
        <v>0</v>
      </c>
      <c r="ES346" s="6">
        <v>0</v>
      </c>
      <c r="ET346" s="6">
        <v>0</v>
      </c>
      <c r="EU346" s="6">
        <v>0</v>
      </c>
      <c r="EV346" s="7">
        <v>0</v>
      </c>
      <c r="EW346" s="6">
        <v>0</v>
      </c>
      <c r="EX346" s="6">
        <v>0</v>
      </c>
      <c r="EY346" s="6">
        <v>0</v>
      </c>
      <c r="EZ346" s="6">
        <v>0</v>
      </c>
      <c r="FA346" s="6">
        <v>0</v>
      </c>
      <c r="FB346" s="6">
        <v>0</v>
      </c>
      <c r="FC346" s="6">
        <v>0</v>
      </c>
      <c r="FD346" s="6">
        <v>0</v>
      </c>
      <c r="FE346" s="6">
        <v>0</v>
      </c>
      <c r="FF346" s="6">
        <v>0</v>
      </c>
      <c r="FG346" s="6">
        <v>0</v>
      </c>
      <c r="FH346" s="6">
        <v>0</v>
      </c>
      <c r="FI346" s="6">
        <v>0</v>
      </c>
      <c r="FJ346" s="6">
        <v>0</v>
      </c>
      <c r="FK346" s="6">
        <v>0</v>
      </c>
      <c r="FL346" s="6">
        <v>0</v>
      </c>
      <c r="FM346" s="6">
        <v>0</v>
      </c>
      <c r="FN346" s="6">
        <v>0</v>
      </c>
      <c r="FO346" s="6">
        <v>0</v>
      </c>
      <c r="FP346" s="6">
        <v>0</v>
      </c>
      <c r="FQ346" s="7">
        <v>0</v>
      </c>
      <c r="FR346" s="6">
        <v>0</v>
      </c>
      <c r="FS346" s="6">
        <v>0</v>
      </c>
      <c r="FT346" s="6">
        <v>0</v>
      </c>
      <c r="FU346" s="6">
        <v>0</v>
      </c>
      <c r="FV346" s="6">
        <v>0</v>
      </c>
      <c r="FW346" s="6">
        <v>0</v>
      </c>
      <c r="FX346" s="6">
        <v>0</v>
      </c>
      <c r="FY346" s="6">
        <v>0</v>
      </c>
      <c r="FZ346" s="6">
        <v>0</v>
      </c>
      <c r="GA346" s="6">
        <v>0</v>
      </c>
      <c r="GB346" s="6">
        <v>0</v>
      </c>
      <c r="GC346" s="6">
        <v>0</v>
      </c>
      <c r="GD346" s="6">
        <v>0</v>
      </c>
      <c r="GE346" s="6">
        <v>0</v>
      </c>
      <c r="GF346" s="6">
        <v>0</v>
      </c>
      <c r="GG346" s="6">
        <v>0</v>
      </c>
      <c r="GH346" s="6">
        <v>0</v>
      </c>
      <c r="GI346" s="6">
        <v>0</v>
      </c>
      <c r="GJ346" s="6">
        <v>0</v>
      </c>
      <c r="GK346" s="6">
        <v>0</v>
      </c>
      <c r="GL346" s="7">
        <v>0</v>
      </c>
      <c r="GM346" s="6">
        <v>0</v>
      </c>
      <c r="GN346" s="6">
        <v>0</v>
      </c>
      <c r="GO346" s="6">
        <v>0</v>
      </c>
      <c r="GP346" s="6">
        <v>0</v>
      </c>
      <c r="GQ346" s="6">
        <v>0</v>
      </c>
      <c r="GR346" s="6">
        <v>0</v>
      </c>
      <c r="GS346" s="6">
        <v>0</v>
      </c>
      <c r="GT346" s="6">
        <v>0</v>
      </c>
      <c r="GU346" s="6">
        <v>0</v>
      </c>
      <c r="GV346" s="6">
        <v>0</v>
      </c>
      <c r="GW346" s="6">
        <v>0</v>
      </c>
      <c r="GX346" s="6">
        <v>0</v>
      </c>
      <c r="GY346" s="6">
        <v>0</v>
      </c>
      <c r="GZ346" s="6">
        <v>0</v>
      </c>
      <c r="HA346" s="6">
        <v>0</v>
      </c>
      <c r="HB346" s="6">
        <v>0</v>
      </c>
      <c r="HC346" s="6">
        <v>0</v>
      </c>
      <c r="HD346" s="6">
        <v>0</v>
      </c>
      <c r="HE346" s="6">
        <v>0</v>
      </c>
      <c r="HF346" s="6">
        <v>0</v>
      </c>
      <c r="HG346" s="7">
        <v>0</v>
      </c>
      <c r="HH346" s="6">
        <v>0</v>
      </c>
      <c r="HI346" s="6">
        <v>0</v>
      </c>
      <c r="HJ346" s="6">
        <v>0</v>
      </c>
      <c r="HK346" s="6">
        <v>0</v>
      </c>
      <c r="HL346" s="6">
        <v>0</v>
      </c>
      <c r="HM346" s="6">
        <v>0</v>
      </c>
      <c r="HN346" s="6">
        <v>0</v>
      </c>
      <c r="HO346" s="6">
        <v>0</v>
      </c>
      <c r="HP346" s="6">
        <v>0</v>
      </c>
      <c r="HQ346" s="6">
        <v>0</v>
      </c>
      <c r="HR346" s="6">
        <v>0</v>
      </c>
      <c r="HS346" s="6">
        <v>0</v>
      </c>
      <c r="HT346" s="6">
        <v>0</v>
      </c>
      <c r="HU346" s="6">
        <v>0</v>
      </c>
      <c r="HV346" s="6">
        <v>0</v>
      </c>
      <c r="HW346" s="6">
        <v>0</v>
      </c>
      <c r="HX346" s="6">
        <v>0</v>
      </c>
      <c r="HY346" s="6">
        <v>0</v>
      </c>
      <c r="HZ346" s="6">
        <v>0</v>
      </c>
      <c r="IA346" s="6">
        <v>0</v>
      </c>
      <c r="IB346" s="7">
        <v>0</v>
      </c>
    </row>
    <row r="347" spans="3:236" ht="14">
      <c r="C347" s="5" t="s">
        <v>353</v>
      </c>
      <c r="D347" s="6">
        <v>448286</v>
      </c>
      <c r="E347" s="6">
        <v>431311</v>
      </c>
      <c r="F347" s="6">
        <v>431813</v>
      </c>
      <c r="G347" s="6">
        <v>446609</v>
      </c>
      <c r="H347" s="6">
        <v>471551</v>
      </c>
      <c r="I347" s="6">
        <v>490295</v>
      </c>
      <c r="J347" s="6">
        <v>474589</v>
      </c>
      <c r="K347" s="6">
        <v>493198</v>
      </c>
      <c r="L347" s="19">
        <v>435359</v>
      </c>
      <c r="M347" s="17"/>
      <c r="N347" s="18"/>
      <c r="O347" s="6">
        <v>456588</v>
      </c>
      <c r="P347" s="6">
        <v>516804</v>
      </c>
      <c r="Q347" s="6">
        <v>586928</v>
      </c>
      <c r="R347" s="6">
        <v>623748</v>
      </c>
      <c r="S347" s="6">
        <v>563407</v>
      </c>
      <c r="T347" s="6">
        <v>640555</v>
      </c>
      <c r="U347" s="6">
        <v>545090</v>
      </c>
      <c r="V347" s="6">
        <v>559580</v>
      </c>
      <c r="W347" s="6">
        <v>580033</v>
      </c>
      <c r="X347" s="6">
        <v>753880</v>
      </c>
      <c r="Y347" s="6">
        <v>708003</v>
      </c>
      <c r="Z347" s="7">
        <v>532881.35</v>
      </c>
      <c r="AA347" s="6">
        <v>6412</v>
      </c>
      <c r="AB347" s="6">
        <v>6578</v>
      </c>
      <c r="AC347" s="6">
        <v>6578</v>
      </c>
      <c r="AD347" s="6">
        <v>6578</v>
      </c>
      <c r="AE347" s="6">
        <v>6578</v>
      </c>
      <c r="AF347" s="6">
        <v>6578</v>
      </c>
      <c r="AG347" s="6">
        <v>6578</v>
      </c>
      <c r="AH347" s="6">
        <v>6578</v>
      </c>
      <c r="AI347" s="6">
        <v>6578</v>
      </c>
      <c r="AJ347" s="6">
        <v>6578</v>
      </c>
      <c r="AK347" s="6">
        <v>6578</v>
      </c>
      <c r="AL347" s="6">
        <v>6578</v>
      </c>
      <c r="AM347" s="6">
        <v>6578</v>
      </c>
      <c r="AN347" s="6">
        <v>6578</v>
      </c>
      <c r="AO347" s="6">
        <v>6578</v>
      </c>
      <c r="AP347" s="6">
        <v>6578</v>
      </c>
      <c r="AQ347" s="6">
        <v>6578</v>
      </c>
      <c r="AR347" s="6">
        <v>6578</v>
      </c>
      <c r="AS347" s="6">
        <v>6578</v>
      </c>
      <c r="AT347" s="6">
        <v>6578</v>
      </c>
      <c r="AU347" s="7">
        <v>6569.7</v>
      </c>
      <c r="AV347" s="6">
        <v>1242847</v>
      </c>
      <c r="AW347" s="6">
        <v>1265600</v>
      </c>
      <c r="AX347" s="6">
        <v>1202166</v>
      </c>
      <c r="AY347" s="6">
        <v>1146107</v>
      </c>
      <c r="AZ347" s="6">
        <v>1222857</v>
      </c>
      <c r="BA347" s="6">
        <v>1548689</v>
      </c>
      <c r="BB347" s="6">
        <v>1479383</v>
      </c>
      <c r="BC347" s="6">
        <v>1547162</v>
      </c>
      <c r="BD347" s="6">
        <v>1313770</v>
      </c>
      <c r="BE347" s="6">
        <v>1359757</v>
      </c>
      <c r="BF347" s="6">
        <v>1456334</v>
      </c>
      <c r="BG347" s="6">
        <v>1787581</v>
      </c>
      <c r="BH347" s="6">
        <v>1937130</v>
      </c>
      <c r="BI347" s="6">
        <v>1789230</v>
      </c>
      <c r="BJ347" s="6">
        <v>2196828</v>
      </c>
      <c r="BK347" s="6">
        <v>2105675</v>
      </c>
      <c r="BL347" s="6">
        <v>2051446</v>
      </c>
      <c r="BM347" s="6">
        <v>2165040</v>
      </c>
      <c r="BN347" s="6">
        <v>2623905</v>
      </c>
      <c r="BO347" s="6">
        <v>2506618</v>
      </c>
      <c r="BP347" s="7">
        <v>1697406.25</v>
      </c>
      <c r="BQ347" s="6">
        <v>2118</v>
      </c>
      <c r="BR347" s="6">
        <v>2172</v>
      </c>
      <c r="BS347" s="6">
        <v>2172</v>
      </c>
      <c r="BT347" s="6">
        <v>2172</v>
      </c>
      <c r="BU347" s="6">
        <v>2172</v>
      </c>
      <c r="BV347" s="6">
        <v>2172</v>
      </c>
      <c r="BW347" s="6">
        <v>2172</v>
      </c>
      <c r="BX347" s="6">
        <v>2172</v>
      </c>
      <c r="BY347" s="6">
        <v>2172</v>
      </c>
      <c r="BZ347" s="6">
        <v>2172</v>
      </c>
      <c r="CA347" s="6">
        <v>2172</v>
      </c>
      <c r="CB347" s="6">
        <v>2172</v>
      </c>
      <c r="CC347" s="6">
        <v>2172</v>
      </c>
      <c r="CD347" s="6">
        <v>2172</v>
      </c>
      <c r="CE347" s="6">
        <v>2172</v>
      </c>
      <c r="CF347" s="6">
        <v>2172</v>
      </c>
      <c r="CG347" s="6">
        <v>2172</v>
      </c>
      <c r="CH347" s="6">
        <v>2172</v>
      </c>
      <c r="CI347" s="6">
        <v>2172</v>
      </c>
      <c r="CJ347" s="6">
        <v>2172</v>
      </c>
      <c r="CK347" s="7">
        <v>2169.3000000000002</v>
      </c>
      <c r="CL347" s="6">
        <v>0</v>
      </c>
      <c r="CM347" s="6">
        <v>0</v>
      </c>
      <c r="CN347" s="6">
        <v>0</v>
      </c>
      <c r="CO347" s="6">
        <v>0</v>
      </c>
      <c r="CP347" s="6">
        <v>0</v>
      </c>
      <c r="CQ347" s="6">
        <v>0</v>
      </c>
      <c r="CR347" s="6">
        <v>0</v>
      </c>
      <c r="CS347" s="6">
        <v>0</v>
      </c>
      <c r="CT347" s="6">
        <v>0</v>
      </c>
      <c r="CU347" s="6">
        <v>0</v>
      </c>
      <c r="CV347" s="6">
        <v>0</v>
      </c>
      <c r="CW347" s="6">
        <v>0</v>
      </c>
      <c r="CX347" s="6">
        <v>0</v>
      </c>
      <c r="CY347" s="6">
        <v>0</v>
      </c>
      <c r="CZ347" s="6">
        <v>0</v>
      </c>
      <c r="DA347" s="6">
        <v>0</v>
      </c>
      <c r="DB347" s="6">
        <v>0</v>
      </c>
      <c r="DC347" s="6">
        <v>0</v>
      </c>
      <c r="DD347" s="6">
        <v>0</v>
      </c>
      <c r="DE347" s="6">
        <v>0</v>
      </c>
      <c r="DF347" s="7">
        <v>0</v>
      </c>
      <c r="DG347" s="6">
        <v>0</v>
      </c>
      <c r="DH347" s="6">
        <v>0</v>
      </c>
      <c r="DI347" s="6">
        <v>0</v>
      </c>
      <c r="DJ347" s="6">
        <v>0</v>
      </c>
      <c r="DK347" s="6">
        <v>0</v>
      </c>
      <c r="DL347" s="6">
        <v>0</v>
      </c>
      <c r="DM347" s="6">
        <v>0</v>
      </c>
      <c r="DN347" s="6">
        <v>0</v>
      </c>
      <c r="DO347" s="6">
        <v>0</v>
      </c>
      <c r="DP347" s="6">
        <v>0</v>
      </c>
      <c r="DQ347" s="6">
        <v>0</v>
      </c>
      <c r="DR347" s="6">
        <v>0</v>
      </c>
      <c r="DS347" s="6">
        <v>0</v>
      </c>
      <c r="DT347" s="6">
        <v>0</v>
      </c>
      <c r="DU347" s="6">
        <v>0</v>
      </c>
      <c r="DV347" s="6">
        <v>0</v>
      </c>
      <c r="DW347" s="6">
        <v>0</v>
      </c>
      <c r="DX347" s="6">
        <v>0</v>
      </c>
      <c r="DY347" s="6">
        <v>0</v>
      </c>
      <c r="DZ347" s="6">
        <v>0</v>
      </c>
      <c r="EA347" s="7">
        <v>0</v>
      </c>
      <c r="EB347" s="6">
        <v>9779</v>
      </c>
      <c r="EC347" s="6">
        <v>9894</v>
      </c>
      <c r="ED347" s="6">
        <v>10176</v>
      </c>
      <c r="EE347" s="6">
        <v>9997</v>
      </c>
      <c r="EF347" s="6">
        <v>9527</v>
      </c>
      <c r="EG347" s="6">
        <v>10534</v>
      </c>
      <c r="EH347" s="6">
        <v>9310</v>
      </c>
      <c r="EI347" s="6">
        <v>8383</v>
      </c>
      <c r="EJ347" s="6">
        <v>7879</v>
      </c>
      <c r="EK347" s="6">
        <v>7668</v>
      </c>
      <c r="EL347" s="6">
        <v>9000</v>
      </c>
      <c r="EM347" s="6">
        <v>10687</v>
      </c>
      <c r="EN347" s="6">
        <v>11709</v>
      </c>
      <c r="EO347" s="6">
        <v>10989</v>
      </c>
      <c r="EP347" s="6">
        <v>12663</v>
      </c>
      <c r="EQ347" s="6">
        <v>13733</v>
      </c>
      <c r="ER347" s="6">
        <v>13804</v>
      </c>
      <c r="ES347" s="6">
        <v>13967</v>
      </c>
      <c r="ET347" s="6">
        <v>14835</v>
      </c>
      <c r="EU347" s="6">
        <v>14723</v>
      </c>
      <c r="EV347" s="7">
        <v>10962.85</v>
      </c>
      <c r="EW347" s="6">
        <v>14111</v>
      </c>
      <c r="EX347" s="6">
        <v>15681</v>
      </c>
      <c r="EY347" s="6">
        <v>14989</v>
      </c>
      <c r="EZ347" s="6">
        <v>12320</v>
      </c>
      <c r="FA347" s="6">
        <v>13427</v>
      </c>
      <c r="FB347" s="6">
        <v>12555</v>
      </c>
      <c r="FC347" s="6">
        <v>11982</v>
      </c>
      <c r="FD347" s="6">
        <v>13557</v>
      </c>
      <c r="FE347" s="6">
        <v>10575</v>
      </c>
      <c r="FF347" s="6">
        <v>11331</v>
      </c>
      <c r="FG347" s="6">
        <v>9358</v>
      </c>
      <c r="FH347" s="6">
        <v>14174</v>
      </c>
      <c r="FI347" s="6">
        <v>14425</v>
      </c>
      <c r="FJ347" s="6">
        <v>9182</v>
      </c>
      <c r="FK347" s="6">
        <v>12569</v>
      </c>
      <c r="FL347" s="6">
        <v>13503</v>
      </c>
      <c r="FM347" s="6">
        <v>12973</v>
      </c>
      <c r="FN347" s="6">
        <v>15011</v>
      </c>
      <c r="FO347" s="6">
        <v>17730</v>
      </c>
      <c r="FP347" s="6">
        <v>17750</v>
      </c>
      <c r="FQ347" s="7">
        <v>13360.15</v>
      </c>
      <c r="FR347" s="6">
        <v>1482</v>
      </c>
      <c r="FS347" s="6">
        <v>1465</v>
      </c>
      <c r="FT347" s="6">
        <v>971</v>
      </c>
      <c r="FU347" s="6">
        <v>771</v>
      </c>
      <c r="FV347" s="6">
        <v>1072</v>
      </c>
      <c r="FW347" s="6">
        <v>1185</v>
      </c>
      <c r="FX347" s="6">
        <v>750</v>
      </c>
      <c r="FY347" s="6">
        <v>634</v>
      </c>
      <c r="FZ347" s="6">
        <v>1110</v>
      </c>
      <c r="GA347" s="6">
        <v>480</v>
      </c>
      <c r="GB347" s="6">
        <v>593</v>
      </c>
      <c r="GC347" s="6">
        <v>798</v>
      </c>
      <c r="GD347" s="6">
        <v>732</v>
      </c>
      <c r="GE347" s="6">
        <v>768</v>
      </c>
      <c r="GF347" s="6">
        <v>891</v>
      </c>
      <c r="GG347" s="6">
        <v>841</v>
      </c>
      <c r="GH347" s="6">
        <v>849</v>
      </c>
      <c r="GI347" s="6">
        <v>529</v>
      </c>
      <c r="GJ347" s="6">
        <v>232</v>
      </c>
      <c r="GK347" s="6">
        <v>587</v>
      </c>
      <c r="GL347" s="7">
        <v>837</v>
      </c>
      <c r="GM347" s="6">
        <v>0</v>
      </c>
      <c r="GN347" s="6">
        <v>0</v>
      </c>
      <c r="GO347" s="6">
        <v>0</v>
      </c>
      <c r="GP347" s="6">
        <v>0</v>
      </c>
      <c r="GQ347" s="6">
        <v>0</v>
      </c>
      <c r="GR347" s="6">
        <v>0</v>
      </c>
      <c r="GS347" s="6">
        <v>0</v>
      </c>
      <c r="GT347" s="6">
        <v>0</v>
      </c>
      <c r="GU347" s="6">
        <v>0</v>
      </c>
      <c r="GV347" s="6">
        <v>0</v>
      </c>
      <c r="GW347" s="6">
        <v>0</v>
      </c>
      <c r="GX347" s="6">
        <v>0</v>
      </c>
      <c r="GY347" s="6">
        <v>0</v>
      </c>
      <c r="GZ347" s="6">
        <v>0</v>
      </c>
      <c r="HA347" s="6">
        <v>0</v>
      </c>
      <c r="HB347" s="6">
        <v>0</v>
      </c>
      <c r="HC347" s="6">
        <v>0</v>
      </c>
      <c r="HD347" s="6">
        <v>0</v>
      </c>
      <c r="HE347" s="6">
        <v>0</v>
      </c>
      <c r="HF347" s="6">
        <v>0</v>
      </c>
      <c r="HG347" s="7">
        <v>0</v>
      </c>
      <c r="HH347" s="6">
        <v>1857</v>
      </c>
      <c r="HI347" s="6">
        <v>2093</v>
      </c>
      <c r="HJ347" s="6">
        <v>2197</v>
      </c>
      <c r="HK347" s="6">
        <v>2487</v>
      </c>
      <c r="HL347" s="6">
        <v>1662</v>
      </c>
      <c r="HM347" s="6">
        <v>2502</v>
      </c>
      <c r="HN347" s="6">
        <v>1779</v>
      </c>
      <c r="HO347" s="6">
        <v>1608</v>
      </c>
      <c r="HP347" s="6">
        <v>1204</v>
      </c>
      <c r="HQ347" s="6">
        <v>822</v>
      </c>
      <c r="HR347" s="6">
        <v>982</v>
      </c>
      <c r="HS347" s="6">
        <v>1155</v>
      </c>
      <c r="HT347" s="6">
        <v>2002</v>
      </c>
      <c r="HU347" s="6">
        <v>579</v>
      </c>
      <c r="HV347" s="6">
        <v>881</v>
      </c>
      <c r="HW347" s="6">
        <v>1206</v>
      </c>
      <c r="HX347" s="6">
        <v>2026</v>
      </c>
      <c r="HY347" s="6">
        <v>2900</v>
      </c>
      <c r="HZ347" s="6">
        <v>2576</v>
      </c>
      <c r="IA347" s="6">
        <v>1997</v>
      </c>
      <c r="IB347" s="7">
        <v>1725.75</v>
      </c>
    </row>
    <row r="348" spans="3:236" ht="14">
      <c r="C348" s="5" t="s">
        <v>354</v>
      </c>
      <c r="D348" s="6">
        <v>61330</v>
      </c>
      <c r="E348" s="6">
        <v>26010</v>
      </c>
      <c r="F348" s="6">
        <v>12863</v>
      </c>
      <c r="G348" s="6">
        <v>54419</v>
      </c>
      <c r="H348" s="6">
        <v>54935</v>
      </c>
      <c r="I348" s="6">
        <v>3359</v>
      </c>
      <c r="J348" s="6">
        <v>0</v>
      </c>
      <c r="K348" s="6">
        <v>0</v>
      </c>
      <c r="L348" s="19">
        <v>8753</v>
      </c>
      <c r="M348" s="17"/>
      <c r="N348" s="18"/>
      <c r="O348" s="6">
        <v>9342</v>
      </c>
      <c r="P348" s="6">
        <v>8027</v>
      </c>
      <c r="Q348" s="6">
        <v>27061</v>
      </c>
      <c r="R348" s="6">
        <v>63009</v>
      </c>
      <c r="S348" s="6">
        <v>55284</v>
      </c>
      <c r="T348" s="6">
        <v>52554</v>
      </c>
      <c r="U348" s="6">
        <v>46677</v>
      </c>
      <c r="V348" s="6">
        <v>51344</v>
      </c>
      <c r="W348" s="6">
        <v>56317</v>
      </c>
      <c r="X348" s="6">
        <v>57694</v>
      </c>
      <c r="Y348" s="6">
        <v>59323</v>
      </c>
      <c r="Z348" s="7">
        <v>35415.050000000003</v>
      </c>
      <c r="AA348" s="6">
        <v>0</v>
      </c>
      <c r="AB348" s="6">
        <v>0</v>
      </c>
      <c r="AC348" s="6">
        <v>0</v>
      </c>
      <c r="AD348" s="6">
        <v>0</v>
      </c>
      <c r="AE348" s="6">
        <v>0</v>
      </c>
      <c r="AF348" s="6">
        <v>0</v>
      </c>
      <c r="AG348" s="6">
        <v>0</v>
      </c>
      <c r="AH348" s="6">
        <v>0</v>
      </c>
      <c r="AI348" s="6">
        <v>0</v>
      </c>
      <c r="AJ348" s="6">
        <v>0</v>
      </c>
      <c r="AK348" s="6">
        <v>0</v>
      </c>
      <c r="AL348" s="6">
        <v>0</v>
      </c>
      <c r="AM348" s="6">
        <v>0</v>
      </c>
      <c r="AN348" s="6">
        <v>0</v>
      </c>
      <c r="AO348" s="6">
        <v>0</v>
      </c>
      <c r="AP348" s="6">
        <v>0</v>
      </c>
      <c r="AQ348" s="6">
        <v>0</v>
      </c>
      <c r="AR348" s="6">
        <v>0</v>
      </c>
      <c r="AS348" s="6">
        <v>0</v>
      </c>
      <c r="AT348" s="6">
        <v>0</v>
      </c>
      <c r="AU348" s="7">
        <v>0</v>
      </c>
      <c r="AV348" s="6">
        <v>80208</v>
      </c>
      <c r="AW348" s="6">
        <v>36883</v>
      </c>
      <c r="AX348" s="6">
        <v>17287</v>
      </c>
      <c r="AY348" s="6">
        <v>71863</v>
      </c>
      <c r="AZ348" s="6">
        <v>75526</v>
      </c>
      <c r="BA348" s="6">
        <v>4890</v>
      </c>
      <c r="BB348" s="6">
        <v>0</v>
      </c>
      <c r="BC348" s="6">
        <v>0</v>
      </c>
      <c r="BD348" s="6">
        <v>13745</v>
      </c>
      <c r="BE348" s="6">
        <v>11825</v>
      </c>
      <c r="BF348" s="6">
        <v>50958</v>
      </c>
      <c r="BG348" s="6">
        <v>22481</v>
      </c>
      <c r="BH348" s="6">
        <v>154650</v>
      </c>
      <c r="BI348" s="6">
        <v>28241</v>
      </c>
      <c r="BJ348" s="6">
        <v>26067</v>
      </c>
      <c r="BK348" s="6">
        <v>22192</v>
      </c>
      <c r="BL348" s="6">
        <v>22483</v>
      </c>
      <c r="BM348" s="6">
        <v>26978</v>
      </c>
      <c r="BN348" s="6">
        <v>22918</v>
      </c>
      <c r="BO348" s="6">
        <v>77442</v>
      </c>
      <c r="BP348" s="7">
        <v>38331.85</v>
      </c>
      <c r="BQ348" s="6">
        <v>0</v>
      </c>
      <c r="BR348" s="6">
        <v>0</v>
      </c>
      <c r="BS348" s="6">
        <v>0</v>
      </c>
      <c r="BT348" s="6">
        <v>0</v>
      </c>
      <c r="BU348" s="6">
        <v>0</v>
      </c>
      <c r="BV348" s="6">
        <v>0</v>
      </c>
      <c r="BW348" s="6">
        <v>0</v>
      </c>
      <c r="BX348" s="6">
        <v>0</v>
      </c>
      <c r="BY348" s="6">
        <v>0</v>
      </c>
      <c r="BZ348" s="6">
        <v>0</v>
      </c>
      <c r="CA348" s="6">
        <v>0</v>
      </c>
      <c r="CB348" s="6">
        <v>0</v>
      </c>
      <c r="CC348" s="6">
        <v>0</v>
      </c>
      <c r="CD348" s="6">
        <v>0</v>
      </c>
      <c r="CE348" s="6">
        <v>0</v>
      </c>
      <c r="CF348" s="6">
        <v>0</v>
      </c>
      <c r="CG348" s="6">
        <v>0</v>
      </c>
      <c r="CH348" s="6">
        <v>0</v>
      </c>
      <c r="CI348" s="6">
        <v>0</v>
      </c>
      <c r="CJ348" s="6">
        <v>0</v>
      </c>
      <c r="CK348" s="7">
        <v>0</v>
      </c>
      <c r="CL348" s="6">
        <v>0</v>
      </c>
      <c r="CM348" s="6">
        <v>0</v>
      </c>
      <c r="CN348" s="6">
        <v>0</v>
      </c>
      <c r="CO348" s="6">
        <v>0</v>
      </c>
      <c r="CP348" s="6">
        <v>0</v>
      </c>
      <c r="CQ348" s="6">
        <v>0</v>
      </c>
      <c r="CR348" s="6">
        <v>0</v>
      </c>
      <c r="CS348" s="6">
        <v>0</v>
      </c>
      <c r="CT348" s="6">
        <v>0</v>
      </c>
      <c r="CU348" s="6">
        <v>0</v>
      </c>
      <c r="CV348" s="6">
        <v>0</v>
      </c>
      <c r="CW348" s="6">
        <v>0</v>
      </c>
      <c r="CX348" s="6">
        <v>0</v>
      </c>
      <c r="CY348" s="6">
        <v>0</v>
      </c>
      <c r="CZ348" s="6">
        <v>0</v>
      </c>
      <c r="DA348" s="6">
        <v>0</v>
      </c>
      <c r="DB348" s="6">
        <v>0</v>
      </c>
      <c r="DC348" s="6">
        <v>0</v>
      </c>
      <c r="DD348" s="6">
        <v>0</v>
      </c>
      <c r="DE348" s="6">
        <v>0</v>
      </c>
      <c r="DF348" s="7">
        <v>0</v>
      </c>
      <c r="DG348" s="6">
        <v>0</v>
      </c>
      <c r="DH348" s="6">
        <v>0</v>
      </c>
      <c r="DI348" s="6">
        <v>0</v>
      </c>
      <c r="DJ348" s="6">
        <v>0</v>
      </c>
      <c r="DK348" s="6">
        <v>0</v>
      </c>
      <c r="DL348" s="6">
        <v>0</v>
      </c>
      <c r="DM348" s="6">
        <v>0</v>
      </c>
      <c r="DN348" s="6">
        <v>0</v>
      </c>
      <c r="DO348" s="6">
        <v>0</v>
      </c>
      <c r="DP348" s="6">
        <v>0</v>
      </c>
      <c r="DQ348" s="6">
        <v>0</v>
      </c>
      <c r="DR348" s="6">
        <v>0</v>
      </c>
      <c r="DS348" s="6">
        <v>0</v>
      </c>
      <c r="DT348" s="6">
        <v>0</v>
      </c>
      <c r="DU348" s="6">
        <v>0</v>
      </c>
      <c r="DV348" s="6">
        <v>0</v>
      </c>
      <c r="DW348" s="6">
        <v>0</v>
      </c>
      <c r="DX348" s="6">
        <v>0</v>
      </c>
      <c r="DY348" s="6">
        <v>0</v>
      </c>
      <c r="DZ348" s="6">
        <v>0</v>
      </c>
      <c r="EA348" s="7">
        <v>0</v>
      </c>
      <c r="EB348" s="6">
        <v>0</v>
      </c>
      <c r="EC348" s="6">
        <v>0</v>
      </c>
      <c r="ED348" s="6">
        <v>0</v>
      </c>
      <c r="EE348" s="6">
        <v>0</v>
      </c>
      <c r="EF348" s="6">
        <v>0</v>
      </c>
      <c r="EG348" s="6">
        <v>0</v>
      </c>
      <c r="EH348" s="6">
        <v>0</v>
      </c>
      <c r="EI348" s="6">
        <v>0</v>
      </c>
      <c r="EJ348" s="6">
        <v>0</v>
      </c>
      <c r="EK348" s="6">
        <v>0</v>
      </c>
      <c r="EL348" s="6">
        <v>0</v>
      </c>
      <c r="EM348" s="6">
        <v>0</v>
      </c>
      <c r="EN348" s="6">
        <v>0</v>
      </c>
      <c r="EO348" s="6">
        <v>0</v>
      </c>
      <c r="EP348" s="6">
        <v>0</v>
      </c>
      <c r="EQ348" s="6">
        <v>0</v>
      </c>
      <c r="ER348" s="6">
        <v>0</v>
      </c>
      <c r="ES348" s="6">
        <v>0</v>
      </c>
      <c r="ET348" s="6">
        <v>0</v>
      </c>
      <c r="EU348" s="6">
        <v>0</v>
      </c>
      <c r="EV348" s="7">
        <v>0</v>
      </c>
      <c r="EW348" s="6">
        <v>0</v>
      </c>
      <c r="EX348" s="6">
        <v>0</v>
      </c>
      <c r="EY348" s="6">
        <v>0</v>
      </c>
      <c r="EZ348" s="6">
        <v>0</v>
      </c>
      <c r="FA348" s="6">
        <v>0</v>
      </c>
      <c r="FB348" s="6">
        <v>0</v>
      </c>
      <c r="FC348" s="6">
        <v>0</v>
      </c>
      <c r="FD348" s="6">
        <v>0</v>
      </c>
      <c r="FE348" s="6">
        <v>0</v>
      </c>
      <c r="FF348" s="6">
        <v>0</v>
      </c>
      <c r="FG348" s="6">
        <v>0</v>
      </c>
      <c r="FH348" s="6">
        <v>0</v>
      </c>
      <c r="FI348" s="6">
        <v>0</v>
      </c>
      <c r="FJ348" s="6">
        <v>0</v>
      </c>
      <c r="FK348" s="6">
        <v>0</v>
      </c>
      <c r="FL348" s="6">
        <v>0</v>
      </c>
      <c r="FM348" s="6">
        <v>0</v>
      </c>
      <c r="FN348" s="6">
        <v>0</v>
      </c>
      <c r="FO348" s="6">
        <v>0</v>
      </c>
      <c r="FP348" s="6">
        <v>0</v>
      </c>
      <c r="FQ348" s="7">
        <v>0</v>
      </c>
      <c r="FR348" s="6">
        <v>0</v>
      </c>
      <c r="FS348" s="6">
        <v>0</v>
      </c>
      <c r="FT348" s="6">
        <v>0</v>
      </c>
      <c r="FU348" s="6">
        <v>0</v>
      </c>
      <c r="FV348" s="6">
        <v>0</v>
      </c>
      <c r="FW348" s="6">
        <v>0</v>
      </c>
      <c r="FX348" s="6">
        <v>0</v>
      </c>
      <c r="FY348" s="6">
        <v>0</v>
      </c>
      <c r="FZ348" s="6">
        <v>0</v>
      </c>
      <c r="GA348" s="6">
        <v>0</v>
      </c>
      <c r="GB348" s="6">
        <v>0</v>
      </c>
      <c r="GC348" s="6">
        <v>0</v>
      </c>
      <c r="GD348" s="6">
        <v>0</v>
      </c>
      <c r="GE348" s="6">
        <v>0</v>
      </c>
      <c r="GF348" s="6">
        <v>0</v>
      </c>
      <c r="GG348" s="6">
        <v>0</v>
      </c>
      <c r="GH348" s="6">
        <v>0</v>
      </c>
      <c r="GI348" s="6">
        <v>0</v>
      </c>
      <c r="GJ348" s="6">
        <v>0</v>
      </c>
      <c r="GK348" s="6">
        <v>0</v>
      </c>
      <c r="GL348" s="7">
        <v>0</v>
      </c>
      <c r="GM348" s="6">
        <v>0</v>
      </c>
      <c r="GN348" s="6">
        <v>0</v>
      </c>
      <c r="GO348" s="6">
        <v>0</v>
      </c>
      <c r="GP348" s="6">
        <v>0</v>
      </c>
      <c r="GQ348" s="6">
        <v>0</v>
      </c>
      <c r="GR348" s="6">
        <v>0</v>
      </c>
      <c r="GS348" s="6">
        <v>0</v>
      </c>
      <c r="GT348" s="6">
        <v>0</v>
      </c>
      <c r="GU348" s="6">
        <v>0</v>
      </c>
      <c r="GV348" s="6">
        <v>0</v>
      </c>
      <c r="GW348" s="6">
        <v>0</v>
      </c>
      <c r="GX348" s="6">
        <v>0</v>
      </c>
      <c r="GY348" s="6">
        <v>0</v>
      </c>
      <c r="GZ348" s="6">
        <v>0</v>
      </c>
      <c r="HA348" s="6">
        <v>0</v>
      </c>
      <c r="HB348" s="6">
        <v>0</v>
      </c>
      <c r="HC348" s="6">
        <v>0</v>
      </c>
      <c r="HD348" s="6">
        <v>0</v>
      </c>
      <c r="HE348" s="6">
        <v>0</v>
      </c>
      <c r="HF348" s="6">
        <v>0</v>
      </c>
      <c r="HG348" s="7">
        <v>0</v>
      </c>
      <c r="HH348" s="6">
        <v>0</v>
      </c>
      <c r="HI348" s="6">
        <v>0</v>
      </c>
      <c r="HJ348" s="6">
        <v>0</v>
      </c>
      <c r="HK348" s="6">
        <v>0</v>
      </c>
      <c r="HL348" s="6">
        <v>0</v>
      </c>
      <c r="HM348" s="6">
        <v>0</v>
      </c>
      <c r="HN348" s="6">
        <v>0</v>
      </c>
      <c r="HO348" s="6">
        <v>0</v>
      </c>
      <c r="HP348" s="6">
        <v>0</v>
      </c>
      <c r="HQ348" s="6">
        <v>0</v>
      </c>
      <c r="HR348" s="6">
        <v>0</v>
      </c>
      <c r="HS348" s="6">
        <v>0</v>
      </c>
      <c r="HT348" s="6">
        <v>0</v>
      </c>
      <c r="HU348" s="6">
        <v>0</v>
      </c>
      <c r="HV348" s="6">
        <v>0</v>
      </c>
      <c r="HW348" s="6">
        <v>0</v>
      </c>
      <c r="HX348" s="6">
        <v>0</v>
      </c>
      <c r="HY348" s="6">
        <v>0</v>
      </c>
      <c r="HZ348" s="6">
        <v>0</v>
      </c>
      <c r="IA348" s="6">
        <v>0</v>
      </c>
      <c r="IB348" s="7">
        <v>0</v>
      </c>
    </row>
    <row r="349" spans="3:236" ht="14">
      <c r="C349" s="5" t="s">
        <v>355</v>
      </c>
      <c r="D349" s="6">
        <v>2139549</v>
      </c>
      <c r="E349" s="6">
        <v>2218837</v>
      </c>
      <c r="F349" s="6">
        <v>1976325</v>
      </c>
      <c r="G349" s="6">
        <v>2225756</v>
      </c>
      <c r="H349" s="6">
        <v>2066932</v>
      </c>
      <c r="I349" s="6">
        <v>1642293</v>
      </c>
      <c r="J349" s="6">
        <v>2200371</v>
      </c>
      <c r="K349" s="6">
        <v>2312726</v>
      </c>
      <c r="L349" s="19">
        <v>2219255</v>
      </c>
      <c r="M349" s="17"/>
      <c r="N349" s="18"/>
      <c r="O349" s="6">
        <v>2327254</v>
      </c>
      <c r="P349" s="6">
        <v>2363263</v>
      </c>
      <c r="Q349" s="6">
        <v>2337868</v>
      </c>
      <c r="R349" s="6">
        <v>2305856</v>
      </c>
      <c r="S349" s="6">
        <v>1945696</v>
      </c>
      <c r="T349" s="6">
        <v>2613131</v>
      </c>
      <c r="U349" s="6">
        <v>2609463</v>
      </c>
      <c r="V349" s="6">
        <v>2708607</v>
      </c>
      <c r="W349" s="6">
        <v>3102442</v>
      </c>
      <c r="X349" s="6">
        <v>3414345</v>
      </c>
      <c r="Y349" s="6">
        <v>3366571</v>
      </c>
      <c r="Z349" s="7">
        <v>2404827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 s="6">
        <v>0</v>
      </c>
      <c r="AG349" s="6">
        <v>0</v>
      </c>
      <c r="AH349" s="6">
        <v>0</v>
      </c>
      <c r="AI349" s="6">
        <v>0</v>
      </c>
      <c r="AJ349" s="6">
        <v>0</v>
      </c>
      <c r="AK349" s="6">
        <v>0</v>
      </c>
      <c r="AL349" s="6">
        <v>0</v>
      </c>
      <c r="AM349" s="6">
        <v>0</v>
      </c>
      <c r="AN349" s="6">
        <v>0</v>
      </c>
      <c r="AO349" s="6">
        <v>0</v>
      </c>
      <c r="AP349" s="6">
        <v>0</v>
      </c>
      <c r="AQ349" s="6">
        <v>0</v>
      </c>
      <c r="AR349" s="6">
        <v>0</v>
      </c>
      <c r="AS349" s="6">
        <v>0</v>
      </c>
      <c r="AT349" s="6">
        <v>0</v>
      </c>
      <c r="AU349" s="7">
        <v>0</v>
      </c>
      <c r="AV349" s="6">
        <v>1069778</v>
      </c>
      <c r="AW349" s="6">
        <v>1109421</v>
      </c>
      <c r="AX349" s="6">
        <v>988165</v>
      </c>
      <c r="AY349" s="6">
        <v>1112882</v>
      </c>
      <c r="AZ349" s="6">
        <v>1033468</v>
      </c>
      <c r="BA349" s="6">
        <v>821147</v>
      </c>
      <c r="BB349" s="6">
        <v>1100189</v>
      </c>
      <c r="BC349" s="6">
        <v>1156362</v>
      </c>
      <c r="BD349" s="6">
        <v>1109625</v>
      </c>
      <c r="BE349" s="6">
        <v>1163626</v>
      </c>
      <c r="BF349" s="6">
        <v>1181633</v>
      </c>
      <c r="BG349" s="6">
        <v>1168932</v>
      </c>
      <c r="BH349" s="6">
        <v>1152928</v>
      </c>
      <c r="BI349" s="6">
        <v>972848</v>
      </c>
      <c r="BJ349" s="6">
        <v>1306565</v>
      </c>
      <c r="BK349" s="6">
        <v>1304729</v>
      </c>
      <c r="BL349" s="6">
        <v>1354305</v>
      </c>
      <c r="BM349" s="6">
        <v>1551222</v>
      </c>
      <c r="BN349" s="6">
        <v>1707175</v>
      </c>
      <c r="BO349" s="6">
        <v>1683285</v>
      </c>
      <c r="BP349" s="7">
        <v>1202414.25</v>
      </c>
      <c r="BQ349" s="6">
        <v>0</v>
      </c>
      <c r="BR349" s="6">
        <v>0</v>
      </c>
      <c r="BS349" s="6">
        <v>0</v>
      </c>
      <c r="BT349" s="6">
        <v>0</v>
      </c>
      <c r="BU349" s="6">
        <v>0</v>
      </c>
      <c r="BV349" s="6">
        <v>0</v>
      </c>
      <c r="BW349" s="6">
        <v>0</v>
      </c>
      <c r="BX349" s="6">
        <v>0</v>
      </c>
      <c r="BY349" s="6">
        <v>0</v>
      </c>
      <c r="BZ349" s="6">
        <v>0</v>
      </c>
      <c r="CA349" s="6">
        <v>0</v>
      </c>
      <c r="CB349" s="6">
        <v>0</v>
      </c>
      <c r="CC349" s="6">
        <v>0</v>
      </c>
      <c r="CD349" s="6">
        <v>0</v>
      </c>
      <c r="CE349" s="6">
        <v>0</v>
      </c>
      <c r="CF349" s="6">
        <v>0</v>
      </c>
      <c r="CG349" s="6">
        <v>0</v>
      </c>
      <c r="CH349" s="6">
        <v>0</v>
      </c>
      <c r="CI349" s="6">
        <v>0</v>
      </c>
      <c r="CJ349" s="6">
        <v>0</v>
      </c>
      <c r="CK349" s="7">
        <v>0</v>
      </c>
      <c r="CL349" s="6">
        <v>0</v>
      </c>
      <c r="CM349" s="6">
        <v>0</v>
      </c>
      <c r="CN349" s="6">
        <v>0</v>
      </c>
      <c r="CO349" s="6">
        <v>0</v>
      </c>
      <c r="CP349" s="6">
        <v>0</v>
      </c>
      <c r="CQ349" s="6">
        <v>0</v>
      </c>
      <c r="CR349" s="6">
        <v>0</v>
      </c>
      <c r="CS349" s="6">
        <v>0</v>
      </c>
      <c r="CT349" s="6">
        <v>0</v>
      </c>
      <c r="CU349" s="6">
        <v>0</v>
      </c>
      <c r="CV349" s="6">
        <v>0</v>
      </c>
      <c r="CW349" s="6">
        <v>0</v>
      </c>
      <c r="CX349" s="6">
        <v>0</v>
      </c>
      <c r="CY349" s="6">
        <v>0</v>
      </c>
      <c r="CZ349" s="6">
        <v>0</v>
      </c>
      <c r="DA349" s="6">
        <v>0</v>
      </c>
      <c r="DB349" s="6">
        <v>0</v>
      </c>
      <c r="DC349" s="6">
        <v>0</v>
      </c>
      <c r="DD349" s="6">
        <v>0</v>
      </c>
      <c r="DE349" s="6">
        <v>0</v>
      </c>
      <c r="DF349" s="7">
        <v>0</v>
      </c>
      <c r="DG349" s="6">
        <v>0</v>
      </c>
      <c r="DH349" s="6">
        <v>0</v>
      </c>
      <c r="DI349" s="6">
        <v>0</v>
      </c>
      <c r="DJ349" s="6">
        <v>0</v>
      </c>
      <c r="DK349" s="6">
        <v>0</v>
      </c>
      <c r="DL349" s="6">
        <v>0</v>
      </c>
      <c r="DM349" s="6">
        <v>0</v>
      </c>
      <c r="DN349" s="6">
        <v>0</v>
      </c>
      <c r="DO349" s="6">
        <v>0</v>
      </c>
      <c r="DP349" s="6">
        <v>0</v>
      </c>
      <c r="DQ349" s="6">
        <v>0</v>
      </c>
      <c r="DR349" s="6">
        <v>0</v>
      </c>
      <c r="DS349" s="6">
        <v>0</v>
      </c>
      <c r="DT349" s="6">
        <v>0</v>
      </c>
      <c r="DU349" s="6">
        <v>0</v>
      </c>
      <c r="DV349" s="6">
        <v>0</v>
      </c>
      <c r="DW349" s="6">
        <v>0</v>
      </c>
      <c r="DX349" s="6">
        <v>0</v>
      </c>
      <c r="DY349" s="6">
        <v>0</v>
      </c>
      <c r="DZ349" s="6">
        <v>0</v>
      </c>
      <c r="EA349" s="7">
        <v>0</v>
      </c>
      <c r="EB349" s="6">
        <v>0</v>
      </c>
      <c r="EC349" s="6">
        <v>0</v>
      </c>
      <c r="ED349" s="6">
        <v>0</v>
      </c>
      <c r="EE349" s="6">
        <v>0</v>
      </c>
      <c r="EF349" s="6">
        <v>0</v>
      </c>
      <c r="EG349" s="6">
        <v>0</v>
      </c>
      <c r="EH349" s="6">
        <v>0</v>
      </c>
      <c r="EI349" s="6">
        <v>0</v>
      </c>
      <c r="EJ349" s="6">
        <v>0</v>
      </c>
      <c r="EK349" s="6">
        <v>0</v>
      </c>
      <c r="EL349" s="6">
        <v>0</v>
      </c>
      <c r="EM349" s="6">
        <v>0</v>
      </c>
      <c r="EN349" s="6">
        <v>0</v>
      </c>
      <c r="EO349" s="6">
        <v>0</v>
      </c>
      <c r="EP349" s="6">
        <v>0</v>
      </c>
      <c r="EQ349" s="6">
        <v>0</v>
      </c>
      <c r="ER349" s="6">
        <v>0</v>
      </c>
      <c r="ES349" s="6">
        <v>0</v>
      </c>
      <c r="ET349" s="6">
        <v>0</v>
      </c>
      <c r="EU349" s="6">
        <v>0</v>
      </c>
      <c r="EV349" s="7">
        <v>0</v>
      </c>
      <c r="EW349" s="6">
        <v>0</v>
      </c>
      <c r="EX349" s="6">
        <v>0</v>
      </c>
      <c r="EY349" s="6">
        <v>0</v>
      </c>
      <c r="EZ349" s="6">
        <v>0</v>
      </c>
      <c r="FA349" s="6">
        <v>0</v>
      </c>
      <c r="FB349" s="6">
        <v>0</v>
      </c>
      <c r="FC349" s="6">
        <v>0</v>
      </c>
      <c r="FD349" s="6">
        <v>0</v>
      </c>
      <c r="FE349" s="6">
        <v>0</v>
      </c>
      <c r="FF349" s="6">
        <v>0</v>
      </c>
      <c r="FG349" s="6">
        <v>0</v>
      </c>
      <c r="FH349" s="6">
        <v>0</v>
      </c>
      <c r="FI349" s="6">
        <v>0</v>
      </c>
      <c r="FJ349" s="6">
        <v>0</v>
      </c>
      <c r="FK349" s="6">
        <v>0</v>
      </c>
      <c r="FL349" s="6">
        <v>0</v>
      </c>
      <c r="FM349" s="6">
        <v>0</v>
      </c>
      <c r="FN349" s="6">
        <v>0</v>
      </c>
      <c r="FO349" s="6">
        <v>0</v>
      </c>
      <c r="FP349" s="6">
        <v>0</v>
      </c>
      <c r="FQ349" s="7">
        <v>0</v>
      </c>
      <c r="FR349" s="6">
        <v>0</v>
      </c>
      <c r="FS349" s="6">
        <v>0</v>
      </c>
      <c r="FT349" s="6">
        <v>0</v>
      </c>
      <c r="FU349" s="6">
        <v>0</v>
      </c>
      <c r="FV349" s="6">
        <v>0</v>
      </c>
      <c r="FW349" s="6">
        <v>0</v>
      </c>
      <c r="FX349" s="6">
        <v>0</v>
      </c>
      <c r="FY349" s="6">
        <v>0</v>
      </c>
      <c r="FZ349" s="6">
        <v>0</v>
      </c>
      <c r="GA349" s="6">
        <v>0</v>
      </c>
      <c r="GB349" s="6">
        <v>0</v>
      </c>
      <c r="GC349" s="6">
        <v>0</v>
      </c>
      <c r="GD349" s="6">
        <v>0</v>
      </c>
      <c r="GE349" s="6">
        <v>0</v>
      </c>
      <c r="GF349" s="6">
        <v>0</v>
      </c>
      <c r="GG349" s="6">
        <v>0</v>
      </c>
      <c r="GH349" s="6">
        <v>0</v>
      </c>
      <c r="GI349" s="6">
        <v>0</v>
      </c>
      <c r="GJ349" s="6">
        <v>0</v>
      </c>
      <c r="GK349" s="6">
        <v>0</v>
      </c>
      <c r="GL349" s="7">
        <v>0</v>
      </c>
      <c r="GM349" s="6">
        <v>0</v>
      </c>
      <c r="GN349" s="6">
        <v>0</v>
      </c>
      <c r="GO349" s="6">
        <v>0</v>
      </c>
      <c r="GP349" s="6">
        <v>0</v>
      </c>
      <c r="GQ349" s="6">
        <v>0</v>
      </c>
      <c r="GR349" s="6">
        <v>0</v>
      </c>
      <c r="GS349" s="6">
        <v>0</v>
      </c>
      <c r="GT349" s="6">
        <v>0</v>
      </c>
      <c r="GU349" s="6">
        <v>0</v>
      </c>
      <c r="GV349" s="6">
        <v>0</v>
      </c>
      <c r="GW349" s="6">
        <v>0</v>
      </c>
      <c r="GX349" s="6">
        <v>0</v>
      </c>
      <c r="GY349" s="6">
        <v>0</v>
      </c>
      <c r="GZ349" s="6">
        <v>0</v>
      </c>
      <c r="HA349" s="6">
        <v>0</v>
      </c>
      <c r="HB349" s="6">
        <v>0</v>
      </c>
      <c r="HC349" s="6">
        <v>0</v>
      </c>
      <c r="HD349" s="6">
        <v>0</v>
      </c>
      <c r="HE349" s="6">
        <v>0</v>
      </c>
      <c r="HF349" s="6">
        <v>0</v>
      </c>
      <c r="HG349" s="7">
        <v>0</v>
      </c>
      <c r="HH349" s="6">
        <v>0</v>
      </c>
      <c r="HI349" s="6">
        <v>0</v>
      </c>
      <c r="HJ349" s="6">
        <v>0</v>
      </c>
      <c r="HK349" s="6">
        <v>0</v>
      </c>
      <c r="HL349" s="6">
        <v>0</v>
      </c>
      <c r="HM349" s="6">
        <v>0</v>
      </c>
      <c r="HN349" s="6">
        <v>0</v>
      </c>
      <c r="HO349" s="6">
        <v>0</v>
      </c>
      <c r="HP349" s="6">
        <v>0</v>
      </c>
      <c r="HQ349" s="6">
        <v>0</v>
      </c>
      <c r="HR349" s="6">
        <v>0</v>
      </c>
      <c r="HS349" s="6">
        <v>0</v>
      </c>
      <c r="HT349" s="6">
        <v>0</v>
      </c>
      <c r="HU349" s="6">
        <v>0</v>
      </c>
      <c r="HV349" s="6">
        <v>0</v>
      </c>
      <c r="HW349" s="6">
        <v>0</v>
      </c>
      <c r="HX349" s="6">
        <v>0</v>
      </c>
      <c r="HY349" s="6">
        <v>0</v>
      </c>
      <c r="HZ349" s="6">
        <v>0</v>
      </c>
      <c r="IA349" s="6">
        <v>0</v>
      </c>
      <c r="IB349" s="7">
        <v>0</v>
      </c>
    </row>
    <row r="350" spans="3:236" ht="14">
      <c r="C350" s="5" t="s">
        <v>356</v>
      </c>
      <c r="D350" s="6">
        <v>3034</v>
      </c>
      <c r="E350" s="6">
        <v>4038</v>
      </c>
      <c r="F350" s="6">
        <v>4414</v>
      </c>
      <c r="G350" s="6">
        <v>5241</v>
      </c>
      <c r="H350" s="6">
        <v>4824</v>
      </c>
      <c r="I350" s="6">
        <v>4801</v>
      </c>
      <c r="J350" s="6">
        <v>5940</v>
      </c>
      <c r="K350" s="6">
        <v>4500</v>
      </c>
      <c r="L350" s="19">
        <v>5019</v>
      </c>
      <c r="M350" s="17"/>
      <c r="N350" s="18"/>
      <c r="O350" s="6">
        <v>4886</v>
      </c>
      <c r="P350" s="6">
        <v>5720</v>
      </c>
      <c r="Q350" s="6">
        <v>6268</v>
      </c>
      <c r="R350" s="6">
        <v>6004</v>
      </c>
      <c r="S350" s="6">
        <v>6351</v>
      </c>
      <c r="T350" s="6">
        <v>6426</v>
      </c>
      <c r="U350" s="6">
        <v>6013</v>
      </c>
      <c r="V350" s="6">
        <v>5843</v>
      </c>
      <c r="W350" s="6">
        <v>5772</v>
      </c>
      <c r="X350" s="6">
        <v>10652</v>
      </c>
      <c r="Y350" s="6">
        <v>10250</v>
      </c>
      <c r="Z350" s="7">
        <v>5799.8</v>
      </c>
      <c r="AA350" s="6">
        <v>0</v>
      </c>
      <c r="AB350" s="6">
        <v>0</v>
      </c>
      <c r="AC350" s="6">
        <v>0</v>
      </c>
      <c r="AD350" s="6">
        <v>0</v>
      </c>
      <c r="AE350" s="6">
        <v>0</v>
      </c>
      <c r="AF350" s="6">
        <v>0</v>
      </c>
      <c r="AG350" s="6">
        <v>0</v>
      </c>
      <c r="AH350" s="6">
        <v>0</v>
      </c>
      <c r="AI350" s="6">
        <v>0</v>
      </c>
      <c r="AJ350" s="6">
        <v>0</v>
      </c>
      <c r="AK350" s="6">
        <v>0</v>
      </c>
      <c r="AL350" s="6">
        <v>0</v>
      </c>
      <c r="AM350" s="6">
        <v>0</v>
      </c>
      <c r="AN350" s="6">
        <v>0</v>
      </c>
      <c r="AO350" s="6">
        <v>0</v>
      </c>
      <c r="AP350" s="6">
        <v>0</v>
      </c>
      <c r="AQ350" s="6">
        <v>0</v>
      </c>
      <c r="AR350" s="6">
        <v>0</v>
      </c>
      <c r="AS350" s="6">
        <v>0</v>
      </c>
      <c r="AT350" s="6">
        <v>0</v>
      </c>
      <c r="AU350" s="7">
        <v>0</v>
      </c>
      <c r="AV350" s="6">
        <v>1521</v>
      </c>
      <c r="AW350" s="6">
        <v>2021</v>
      </c>
      <c r="AX350" s="6">
        <v>2210</v>
      </c>
      <c r="AY350" s="6">
        <v>2621</v>
      </c>
      <c r="AZ350" s="6">
        <v>2414</v>
      </c>
      <c r="BA350" s="6">
        <v>2403</v>
      </c>
      <c r="BB350" s="6">
        <v>2972</v>
      </c>
      <c r="BC350" s="6">
        <v>2253</v>
      </c>
      <c r="BD350" s="6">
        <v>2513</v>
      </c>
      <c r="BE350" s="6">
        <v>2446</v>
      </c>
      <c r="BF350" s="6">
        <v>2862</v>
      </c>
      <c r="BG350" s="6">
        <v>3137</v>
      </c>
      <c r="BH350" s="6">
        <v>3005</v>
      </c>
      <c r="BI350" s="6">
        <v>3178</v>
      </c>
      <c r="BJ350" s="6">
        <v>3213</v>
      </c>
      <c r="BK350" s="6">
        <v>3005</v>
      </c>
      <c r="BL350" s="6">
        <v>2922</v>
      </c>
      <c r="BM350" s="6">
        <v>2886</v>
      </c>
      <c r="BN350" s="6">
        <v>5328</v>
      </c>
      <c r="BO350" s="6">
        <v>5126</v>
      </c>
      <c r="BP350" s="7">
        <v>2901.8</v>
      </c>
      <c r="BQ350" s="6">
        <v>0</v>
      </c>
      <c r="BR350" s="6">
        <v>0</v>
      </c>
      <c r="BS350" s="6">
        <v>0</v>
      </c>
      <c r="BT350" s="6">
        <v>0</v>
      </c>
      <c r="BU350" s="6">
        <v>0</v>
      </c>
      <c r="BV350" s="6">
        <v>0</v>
      </c>
      <c r="BW350" s="6">
        <v>0</v>
      </c>
      <c r="BX350" s="6">
        <v>0</v>
      </c>
      <c r="BY350" s="6">
        <v>0</v>
      </c>
      <c r="BZ350" s="6">
        <v>0</v>
      </c>
      <c r="CA350" s="6">
        <v>0</v>
      </c>
      <c r="CB350" s="6">
        <v>0</v>
      </c>
      <c r="CC350" s="6">
        <v>0</v>
      </c>
      <c r="CD350" s="6">
        <v>0</v>
      </c>
      <c r="CE350" s="6">
        <v>0</v>
      </c>
      <c r="CF350" s="6">
        <v>0</v>
      </c>
      <c r="CG350" s="6">
        <v>0</v>
      </c>
      <c r="CH350" s="6">
        <v>0</v>
      </c>
      <c r="CI350" s="6">
        <v>0</v>
      </c>
      <c r="CJ350" s="6">
        <v>0</v>
      </c>
      <c r="CK350" s="7">
        <v>0</v>
      </c>
      <c r="CL350" s="6">
        <v>0</v>
      </c>
      <c r="CM350" s="6">
        <v>0</v>
      </c>
      <c r="CN350" s="6">
        <v>0</v>
      </c>
      <c r="CO350" s="6">
        <v>0</v>
      </c>
      <c r="CP350" s="6">
        <v>0</v>
      </c>
      <c r="CQ350" s="6">
        <v>0</v>
      </c>
      <c r="CR350" s="6">
        <v>0</v>
      </c>
      <c r="CS350" s="6">
        <v>0</v>
      </c>
      <c r="CT350" s="6">
        <v>0</v>
      </c>
      <c r="CU350" s="6">
        <v>0</v>
      </c>
      <c r="CV350" s="6">
        <v>0</v>
      </c>
      <c r="CW350" s="6">
        <v>0</v>
      </c>
      <c r="CX350" s="6">
        <v>0</v>
      </c>
      <c r="CY350" s="6">
        <v>0</v>
      </c>
      <c r="CZ350" s="6">
        <v>0</v>
      </c>
      <c r="DA350" s="6">
        <v>0</v>
      </c>
      <c r="DB350" s="6">
        <v>0</v>
      </c>
      <c r="DC350" s="6">
        <v>0</v>
      </c>
      <c r="DD350" s="6">
        <v>0</v>
      </c>
      <c r="DE350" s="6">
        <v>0</v>
      </c>
      <c r="DF350" s="7">
        <v>0</v>
      </c>
      <c r="DG350" s="6">
        <v>0</v>
      </c>
      <c r="DH350" s="6">
        <v>0</v>
      </c>
      <c r="DI350" s="6">
        <v>0</v>
      </c>
      <c r="DJ350" s="6">
        <v>0</v>
      </c>
      <c r="DK350" s="6">
        <v>0</v>
      </c>
      <c r="DL350" s="6">
        <v>0</v>
      </c>
      <c r="DM350" s="6">
        <v>0</v>
      </c>
      <c r="DN350" s="6">
        <v>0</v>
      </c>
      <c r="DO350" s="6">
        <v>0</v>
      </c>
      <c r="DP350" s="6">
        <v>0</v>
      </c>
      <c r="DQ350" s="6">
        <v>0</v>
      </c>
      <c r="DR350" s="6">
        <v>0</v>
      </c>
      <c r="DS350" s="6">
        <v>0</v>
      </c>
      <c r="DT350" s="6">
        <v>0</v>
      </c>
      <c r="DU350" s="6">
        <v>0</v>
      </c>
      <c r="DV350" s="6">
        <v>0</v>
      </c>
      <c r="DW350" s="6">
        <v>0</v>
      </c>
      <c r="DX350" s="6">
        <v>0</v>
      </c>
      <c r="DY350" s="6">
        <v>0</v>
      </c>
      <c r="DZ350" s="6">
        <v>0</v>
      </c>
      <c r="EA350" s="7">
        <v>0</v>
      </c>
      <c r="EB350" s="6">
        <v>0</v>
      </c>
      <c r="EC350" s="6">
        <v>0</v>
      </c>
      <c r="ED350" s="6">
        <v>0</v>
      </c>
      <c r="EE350" s="6">
        <v>0</v>
      </c>
      <c r="EF350" s="6">
        <v>0</v>
      </c>
      <c r="EG350" s="6">
        <v>0</v>
      </c>
      <c r="EH350" s="6">
        <v>0</v>
      </c>
      <c r="EI350" s="6">
        <v>0</v>
      </c>
      <c r="EJ350" s="6">
        <v>0</v>
      </c>
      <c r="EK350" s="6">
        <v>0</v>
      </c>
      <c r="EL350" s="6">
        <v>0</v>
      </c>
      <c r="EM350" s="6">
        <v>0</v>
      </c>
      <c r="EN350" s="6">
        <v>0</v>
      </c>
      <c r="EO350" s="6">
        <v>0</v>
      </c>
      <c r="EP350" s="6">
        <v>0</v>
      </c>
      <c r="EQ350" s="6">
        <v>0</v>
      </c>
      <c r="ER350" s="6">
        <v>0</v>
      </c>
      <c r="ES350" s="6">
        <v>0</v>
      </c>
      <c r="ET350" s="6">
        <v>0</v>
      </c>
      <c r="EU350" s="6">
        <v>0</v>
      </c>
      <c r="EV350" s="7">
        <v>0</v>
      </c>
      <c r="EW350" s="6">
        <v>0</v>
      </c>
      <c r="EX350" s="6">
        <v>0</v>
      </c>
      <c r="EY350" s="6">
        <v>0</v>
      </c>
      <c r="EZ350" s="6">
        <v>0</v>
      </c>
      <c r="FA350" s="6">
        <v>0</v>
      </c>
      <c r="FB350" s="6">
        <v>0</v>
      </c>
      <c r="FC350" s="6">
        <v>0</v>
      </c>
      <c r="FD350" s="6">
        <v>0</v>
      </c>
      <c r="FE350" s="6">
        <v>0</v>
      </c>
      <c r="FF350" s="6">
        <v>0</v>
      </c>
      <c r="FG350" s="6">
        <v>0</v>
      </c>
      <c r="FH350" s="6">
        <v>0</v>
      </c>
      <c r="FI350" s="6">
        <v>0</v>
      </c>
      <c r="FJ350" s="6">
        <v>0</v>
      </c>
      <c r="FK350" s="6">
        <v>0</v>
      </c>
      <c r="FL350" s="6">
        <v>0</v>
      </c>
      <c r="FM350" s="6">
        <v>0</v>
      </c>
      <c r="FN350" s="6">
        <v>0</v>
      </c>
      <c r="FO350" s="6">
        <v>0</v>
      </c>
      <c r="FP350" s="6">
        <v>0</v>
      </c>
      <c r="FQ350" s="7">
        <v>0</v>
      </c>
      <c r="FR350" s="6">
        <v>0</v>
      </c>
      <c r="FS350" s="6">
        <v>0</v>
      </c>
      <c r="FT350" s="6">
        <v>0</v>
      </c>
      <c r="FU350" s="6">
        <v>0</v>
      </c>
      <c r="FV350" s="6">
        <v>0</v>
      </c>
      <c r="FW350" s="6">
        <v>0</v>
      </c>
      <c r="FX350" s="6">
        <v>0</v>
      </c>
      <c r="FY350" s="6">
        <v>0</v>
      </c>
      <c r="FZ350" s="6">
        <v>0</v>
      </c>
      <c r="GA350" s="6">
        <v>0</v>
      </c>
      <c r="GB350" s="6">
        <v>0</v>
      </c>
      <c r="GC350" s="6">
        <v>0</v>
      </c>
      <c r="GD350" s="6">
        <v>0</v>
      </c>
      <c r="GE350" s="6">
        <v>0</v>
      </c>
      <c r="GF350" s="6">
        <v>0</v>
      </c>
      <c r="GG350" s="6">
        <v>0</v>
      </c>
      <c r="GH350" s="6">
        <v>0</v>
      </c>
      <c r="GI350" s="6">
        <v>0</v>
      </c>
      <c r="GJ350" s="6">
        <v>0</v>
      </c>
      <c r="GK350" s="6">
        <v>0</v>
      </c>
      <c r="GL350" s="7">
        <v>0</v>
      </c>
      <c r="GM350" s="6">
        <v>0</v>
      </c>
      <c r="GN350" s="6">
        <v>0</v>
      </c>
      <c r="GO350" s="6">
        <v>0</v>
      </c>
      <c r="GP350" s="6">
        <v>0</v>
      </c>
      <c r="GQ350" s="6">
        <v>0</v>
      </c>
      <c r="GR350" s="6">
        <v>0</v>
      </c>
      <c r="GS350" s="6">
        <v>0</v>
      </c>
      <c r="GT350" s="6">
        <v>0</v>
      </c>
      <c r="GU350" s="6">
        <v>0</v>
      </c>
      <c r="GV350" s="6">
        <v>0</v>
      </c>
      <c r="GW350" s="6">
        <v>0</v>
      </c>
      <c r="GX350" s="6">
        <v>0</v>
      </c>
      <c r="GY350" s="6">
        <v>0</v>
      </c>
      <c r="GZ350" s="6">
        <v>0</v>
      </c>
      <c r="HA350" s="6">
        <v>0</v>
      </c>
      <c r="HB350" s="6">
        <v>0</v>
      </c>
      <c r="HC350" s="6">
        <v>0</v>
      </c>
      <c r="HD350" s="6">
        <v>0</v>
      </c>
      <c r="HE350" s="6">
        <v>0</v>
      </c>
      <c r="HF350" s="6">
        <v>0</v>
      </c>
      <c r="HG350" s="7">
        <v>0</v>
      </c>
      <c r="HH350" s="6">
        <v>0</v>
      </c>
      <c r="HI350" s="6">
        <v>0</v>
      </c>
      <c r="HJ350" s="6">
        <v>0</v>
      </c>
      <c r="HK350" s="6">
        <v>0</v>
      </c>
      <c r="HL350" s="6">
        <v>0</v>
      </c>
      <c r="HM350" s="6">
        <v>0</v>
      </c>
      <c r="HN350" s="6">
        <v>0</v>
      </c>
      <c r="HO350" s="6">
        <v>0</v>
      </c>
      <c r="HP350" s="6">
        <v>0</v>
      </c>
      <c r="HQ350" s="6">
        <v>0</v>
      </c>
      <c r="HR350" s="6">
        <v>0</v>
      </c>
      <c r="HS350" s="6">
        <v>0</v>
      </c>
      <c r="HT350" s="6">
        <v>0</v>
      </c>
      <c r="HU350" s="6">
        <v>0</v>
      </c>
      <c r="HV350" s="6">
        <v>0</v>
      </c>
      <c r="HW350" s="6">
        <v>0</v>
      </c>
      <c r="HX350" s="6">
        <v>0</v>
      </c>
      <c r="HY350" s="6">
        <v>0</v>
      </c>
      <c r="HZ350" s="6">
        <v>0</v>
      </c>
      <c r="IA350" s="6">
        <v>0</v>
      </c>
      <c r="IB350" s="7">
        <v>0</v>
      </c>
    </row>
    <row r="351" spans="3:236" ht="14">
      <c r="C351" s="5" t="s">
        <v>357</v>
      </c>
      <c r="D351" s="6">
        <v>119074</v>
      </c>
      <c r="E351" s="6">
        <v>122778</v>
      </c>
      <c r="F351" s="6">
        <v>115115</v>
      </c>
      <c r="G351" s="6">
        <v>126270</v>
      </c>
      <c r="H351" s="6">
        <v>114736</v>
      </c>
      <c r="I351" s="6">
        <v>106030</v>
      </c>
      <c r="J351" s="6">
        <v>107170</v>
      </c>
      <c r="K351" s="6">
        <v>104517</v>
      </c>
      <c r="L351" s="19">
        <v>110840</v>
      </c>
      <c r="M351" s="17"/>
      <c r="N351" s="18"/>
      <c r="O351" s="6">
        <v>114737</v>
      </c>
      <c r="P351" s="6">
        <v>123682</v>
      </c>
      <c r="Q351" s="6">
        <v>138571</v>
      </c>
      <c r="R351" s="6">
        <v>120241</v>
      </c>
      <c r="S351" s="6">
        <v>96965</v>
      </c>
      <c r="T351" s="6">
        <v>118764</v>
      </c>
      <c r="U351" s="6">
        <v>91269</v>
      </c>
      <c r="V351" s="6">
        <v>95679</v>
      </c>
      <c r="W351" s="6">
        <v>104023</v>
      </c>
      <c r="X351" s="6">
        <v>91261</v>
      </c>
      <c r="Y351" s="6">
        <v>100740</v>
      </c>
      <c r="Z351" s="7">
        <v>111123.1</v>
      </c>
      <c r="AA351" s="6">
        <v>0</v>
      </c>
      <c r="AB351" s="6">
        <v>0</v>
      </c>
      <c r="AC351" s="6">
        <v>0</v>
      </c>
      <c r="AD351" s="6">
        <v>0</v>
      </c>
      <c r="AE351" s="6">
        <v>0</v>
      </c>
      <c r="AF351" s="6">
        <v>0</v>
      </c>
      <c r="AG351" s="6">
        <v>0</v>
      </c>
      <c r="AH351" s="6">
        <v>0</v>
      </c>
      <c r="AI351" s="6">
        <v>0</v>
      </c>
      <c r="AJ351" s="6">
        <v>0</v>
      </c>
      <c r="AK351" s="6">
        <v>0</v>
      </c>
      <c r="AL351" s="6">
        <v>0</v>
      </c>
      <c r="AM351" s="6">
        <v>0</v>
      </c>
      <c r="AN351" s="6">
        <v>0</v>
      </c>
      <c r="AO351" s="6">
        <v>0</v>
      </c>
      <c r="AP351" s="6">
        <v>0</v>
      </c>
      <c r="AQ351" s="6">
        <v>0</v>
      </c>
      <c r="AR351" s="6">
        <v>0</v>
      </c>
      <c r="AS351" s="6">
        <v>0</v>
      </c>
      <c r="AT351" s="6">
        <v>0</v>
      </c>
      <c r="AU351" s="7">
        <v>0</v>
      </c>
      <c r="AV351" s="6">
        <v>323473</v>
      </c>
      <c r="AW351" s="6">
        <v>334534</v>
      </c>
      <c r="AX351" s="6">
        <v>309462</v>
      </c>
      <c r="AY351" s="6">
        <v>338825</v>
      </c>
      <c r="AZ351" s="6">
        <v>308412</v>
      </c>
      <c r="BA351" s="6">
        <v>307398</v>
      </c>
      <c r="BB351" s="6">
        <v>302579</v>
      </c>
      <c r="BC351" s="6">
        <v>291522</v>
      </c>
      <c r="BD351" s="6">
        <v>310401</v>
      </c>
      <c r="BE351" s="6">
        <v>326592</v>
      </c>
      <c r="BF351" s="6">
        <v>347297</v>
      </c>
      <c r="BG351" s="6">
        <v>388234</v>
      </c>
      <c r="BH351" s="6">
        <v>345786</v>
      </c>
      <c r="BI351" s="6">
        <v>258786</v>
      </c>
      <c r="BJ351" s="6">
        <v>318374</v>
      </c>
      <c r="BK351" s="6">
        <v>239405</v>
      </c>
      <c r="BL351" s="6">
        <v>252954</v>
      </c>
      <c r="BM351" s="6">
        <v>280432</v>
      </c>
      <c r="BN351" s="6">
        <v>241905</v>
      </c>
      <c r="BO351" s="6">
        <v>212775</v>
      </c>
      <c r="BP351" s="7">
        <v>301957.3</v>
      </c>
      <c r="BQ351" s="6">
        <v>0</v>
      </c>
      <c r="BR351" s="6">
        <v>0</v>
      </c>
      <c r="BS351" s="6">
        <v>0</v>
      </c>
      <c r="BT351" s="6">
        <v>0</v>
      </c>
      <c r="BU351" s="6">
        <v>0</v>
      </c>
      <c r="BV351" s="6">
        <v>0</v>
      </c>
      <c r="BW351" s="6">
        <v>0</v>
      </c>
      <c r="BX351" s="6">
        <v>0</v>
      </c>
      <c r="BY351" s="6">
        <v>0</v>
      </c>
      <c r="BZ351" s="6">
        <v>0</v>
      </c>
      <c r="CA351" s="6">
        <v>0</v>
      </c>
      <c r="CB351" s="6">
        <v>0</v>
      </c>
      <c r="CC351" s="6">
        <v>0</v>
      </c>
      <c r="CD351" s="6">
        <v>0</v>
      </c>
      <c r="CE351" s="6">
        <v>0</v>
      </c>
      <c r="CF351" s="6">
        <v>0</v>
      </c>
      <c r="CG351" s="6">
        <v>0</v>
      </c>
      <c r="CH351" s="6">
        <v>0</v>
      </c>
      <c r="CI351" s="6">
        <v>0</v>
      </c>
      <c r="CJ351" s="6">
        <v>0</v>
      </c>
      <c r="CK351" s="7">
        <v>0</v>
      </c>
      <c r="CL351" s="6">
        <v>0</v>
      </c>
      <c r="CM351" s="6">
        <v>0</v>
      </c>
      <c r="CN351" s="6">
        <v>0</v>
      </c>
      <c r="CO351" s="6">
        <v>0</v>
      </c>
      <c r="CP351" s="6">
        <v>0</v>
      </c>
      <c r="CQ351" s="6">
        <v>0</v>
      </c>
      <c r="CR351" s="6">
        <v>0</v>
      </c>
      <c r="CS351" s="6">
        <v>0</v>
      </c>
      <c r="CT351" s="6">
        <v>0</v>
      </c>
      <c r="CU351" s="6">
        <v>0</v>
      </c>
      <c r="CV351" s="6">
        <v>0</v>
      </c>
      <c r="CW351" s="6">
        <v>0</v>
      </c>
      <c r="CX351" s="6">
        <v>0</v>
      </c>
      <c r="CY351" s="6">
        <v>0</v>
      </c>
      <c r="CZ351" s="6">
        <v>0</v>
      </c>
      <c r="DA351" s="6">
        <v>0</v>
      </c>
      <c r="DB351" s="6">
        <v>0</v>
      </c>
      <c r="DC351" s="6">
        <v>0</v>
      </c>
      <c r="DD351" s="6">
        <v>0</v>
      </c>
      <c r="DE351" s="6">
        <v>0</v>
      </c>
      <c r="DF351" s="7">
        <v>0</v>
      </c>
      <c r="DG351" s="6">
        <v>0</v>
      </c>
      <c r="DH351" s="6">
        <v>0</v>
      </c>
      <c r="DI351" s="6">
        <v>0</v>
      </c>
      <c r="DJ351" s="6">
        <v>0</v>
      </c>
      <c r="DK351" s="6">
        <v>0</v>
      </c>
      <c r="DL351" s="6">
        <v>0</v>
      </c>
      <c r="DM351" s="6">
        <v>0</v>
      </c>
      <c r="DN351" s="6">
        <v>0</v>
      </c>
      <c r="DO351" s="6">
        <v>0</v>
      </c>
      <c r="DP351" s="6">
        <v>0</v>
      </c>
      <c r="DQ351" s="6">
        <v>0</v>
      </c>
      <c r="DR351" s="6">
        <v>0</v>
      </c>
      <c r="DS351" s="6">
        <v>0</v>
      </c>
      <c r="DT351" s="6">
        <v>0</v>
      </c>
      <c r="DU351" s="6">
        <v>0</v>
      </c>
      <c r="DV351" s="6">
        <v>0</v>
      </c>
      <c r="DW351" s="6">
        <v>0</v>
      </c>
      <c r="DX351" s="6">
        <v>0</v>
      </c>
      <c r="DY351" s="6">
        <v>0</v>
      </c>
      <c r="DZ351" s="6">
        <v>0</v>
      </c>
      <c r="EA351" s="7">
        <v>0</v>
      </c>
      <c r="EB351" s="6">
        <v>0</v>
      </c>
      <c r="EC351" s="6">
        <v>0</v>
      </c>
      <c r="ED351" s="6">
        <v>0</v>
      </c>
      <c r="EE351" s="6">
        <v>0</v>
      </c>
      <c r="EF351" s="6">
        <v>0</v>
      </c>
      <c r="EG351" s="6">
        <v>0</v>
      </c>
      <c r="EH351" s="6">
        <v>0</v>
      </c>
      <c r="EI351" s="6">
        <v>0</v>
      </c>
      <c r="EJ351" s="6">
        <v>0</v>
      </c>
      <c r="EK351" s="6">
        <v>0</v>
      </c>
      <c r="EL351" s="6">
        <v>0</v>
      </c>
      <c r="EM351" s="6">
        <v>0</v>
      </c>
      <c r="EN351" s="6">
        <v>0</v>
      </c>
      <c r="EO351" s="6">
        <v>0</v>
      </c>
      <c r="EP351" s="6">
        <v>0</v>
      </c>
      <c r="EQ351" s="6">
        <v>0</v>
      </c>
      <c r="ER351" s="6">
        <v>0</v>
      </c>
      <c r="ES351" s="6">
        <v>0</v>
      </c>
      <c r="ET351" s="6">
        <v>0</v>
      </c>
      <c r="EU351" s="6">
        <v>0</v>
      </c>
      <c r="EV351" s="7">
        <v>0</v>
      </c>
      <c r="EW351" s="6">
        <v>0</v>
      </c>
      <c r="EX351" s="6">
        <v>0</v>
      </c>
      <c r="EY351" s="6">
        <v>0</v>
      </c>
      <c r="EZ351" s="6">
        <v>0</v>
      </c>
      <c r="FA351" s="6">
        <v>0</v>
      </c>
      <c r="FB351" s="6">
        <v>0</v>
      </c>
      <c r="FC351" s="6">
        <v>0</v>
      </c>
      <c r="FD351" s="6">
        <v>0</v>
      </c>
      <c r="FE351" s="6">
        <v>0</v>
      </c>
      <c r="FF351" s="6">
        <v>0</v>
      </c>
      <c r="FG351" s="6">
        <v>0</v>
      </c>
      <c r="FH351" s="6">
        <v>0</v>
      </c>
      <c r="FI351" s="6">
        <v>0</v>
      </c>
      <c r="FJ351" s="6">
        <v>0</v>
      </c>
      <c r="FK351" s="6">
        <v>0</v>
      </c>
      <c r="FL351" s="6">
        <v>0</v>
      </c>
      <c r="FM351" s="6">
        <v>0</v>
      </c>
      <c r="FN351" s="6">
        <v>0</v>
      </c>
      <c r="FO351" s="6">
        <v>0</v>
      </c>
      <c r="FP351" s="6">
        <v>0</v>
      </c>
      <c r="FQ351" s="7">
        <v>0</v>
      </c>
      <c r="FR351" s="6">
        <v>0</v>
      </c>
      <c r="FS351" s="6">
        <v>0</v>
      </c>
      <c r="FT351" s="6">
        <v>0</v>
      </c>
      <c r="FU351" s="6">
        <v>0</v>
      </c>
      <c r="FV351" s="6">
        <v>0</v>
      </c>
      <c r="FW351" s="6">
        <v>0</v>
      </c>
      <c r="FX351" s="6">
        <v>0</v>
      </c>
      <c r="FY351" s="6">
        <v>0</v>
      </c>
      <c r="FZ351" s="6">
        <v>0</v>
      </c>
      <c r="GA351" s="6">
        <v>0</v>
      </c>
      <c r="GB351" s="6">
        <v>0</v>
      </c>
      <c r="GC351" s="6">
        <v>0</v>
      </c>
      <c r="GD351" s="6">
        <v>0</v>
      </c>
      <c r="GE351" s="6">
        <v>0</v>
      </c>
      <c r="GF351" s="6">
        <v>0</v>
      </c>
      <c r="GG351" s="6">
        <v>0</v>
      </c>
      <c r="GH351" s="6">
        <v>0</v>
      </c>
      <c r="GI351" s="6">
        <v>0</v>
      </c>
      <c r="GJ351" s="6">
        <v>0</v>
      </c>
      <c r="GK351" s="6">
        <v>0</v>
      </c>
      <c r="GL351" s="7">
        <v>0</v>
      </c>
      <c r="GM351" s="6">
        <v>0</v>
      </c>
      <c r="GN351" s="6">
        <v>0</v>
      </c>
      <c r="GO351" s="6">
        <v>0</v>
      </c>
      <c r="GP351" s="6">
        <v>0</v>
      </c>
      <c r="GQ351" s="6">
        <v>0</v>
      </c>
      <c r="GR351" s="6">
        <v>0</v>
      </c>
      <c r="GS351" s="6">
        <v>0</v>
      </c>
      <c r="GT351" s="6">
        <v>0</v>
      </c>
      <c r="GU351" s="6">
        <v>0</v>
      </c>
      <c r="GV351" s="6">
        <v>0</v>
      </c>
      <c r="GW351" s="6">
        <v>0</v>
      </c>
      <c r="GX351" s="6">
        <v>0</v>
      </c>
      <c r="GY351" s="6">
        <v>0</v>
      </c>
      <c r="GZ351" s="6">
        <v>0</v>
      </c>
      <c r="HA351" s="6">
        <v>0</v>
      </c>
      <c r="HB351" s="6">
        <v>0</v>
      </c>
      <c r="HC351" s="6">
        <v>0</v>
      </c>
      <c r="HD351" s="6">
        <v>0</v>
      </c>
      <c r="HE351" s="6">
        <v>0</v>
      </c>
      <c r="HF351" s="6">
        <v>0</v>
      </c>
      <c r="HG351" s="7">
        <v>0</v>
      </c>
      <c r="HH351" s="6">
        <v>0</v>
      </c>
      <c r="HI351" s="6">
        <v>0</v>
      </c>
      <c r="HJ351" s="6">
        <v>0</v>
      </c>
      <c r="HK351" s="6">
        <v>0</v>
      </c>
      <c r="HL351" s="6">
        <v>0</v>
      </c>
      <c r="HM351" s="6">
        <v>0</v>
      </c>
      <c r="HN351" s="6">
        <v>0</v>
      </c>
      <c r="HO351" s="6">
        <v>0</v>
      </c>
      <c r="HP351" s="6">
        <v>0</v>
      </c>
      <c r="HQ351" s="6">
        <v>0</v>
      </c>
      <c r="HR351" s="6">
        <v>0</v>
      </c>
      <c r="HS351" s="6">
        <v>0</v>
      </c>
      <c r="HT351" s="6">
        <v>0</v>
      </c>
      <c r="HU351" s="6">
        <v>0</v>
      </c>
      <c r="HV351" s="6">
        <v>0</v>
      </c>
      <c r="HW351" s="6">
        <v>0</v>
      </c>
      <c r="HX351" s="6">
        <v>0</v>
      </c>
      <c r="HY351" s="6">
        <v>0</v>
      </c>
      <c r="HZ351" s="6">
        <v>0</v>
      </c>
      <c r="IA351" s="6">
        <v>0</v>
      </c>
      <c r="IB351" s="7">
        <v>0</v>
      </c>
    </row>
    <row r="352" spans="3:236" ht="14">
      <c r="C352" s="5" t="s">
        <v>358</v>
      </c>
      <c r="D352" s="6">
        <v>633233</v>
      </c>
      <c r="E352" s="6">
        <v>637012</v>
      </c>
      <c r="F352" s="6">
        <v>650585</v>
      </c>
      <c r="G352" s="6">
        <v>707183</v>
      </c>
      <c r="H352" s="6">
        <v>655335</v>
      </c>
      <c r="I352" s="6">
        <v>810821</v>
      </c>
      <c r="J352" s="6">
        <v>750230</v>
      </c>
      <c r="K352" s="6">
        <v>903177</v>
      </c>
      <c r="L352" s="19">
        <v>1011989</v>
      </c>
      <c r="M352" s="17"/>
      <c r="N352" s="18"/>
      <c r="O352" s="6">
        <v>999833</v>
      </c>
      <c r="P352" s="6">
        <v>1038888</v>
      </c>
      <c r="Q352" s="6">
        <v>1195171</v>
      </c>
      <c r="R352" s="6">
        <v>993948</v>
      </c>
      <c r="S352" s="6">
        <v>1028922</v>
      </c>
      <c r="T352" s="6">
        <v>1076310</v>
      </c>
      <c r="U352" s="6">
        <v>1031667</v>
      </c>
      <c r="V352" s="6">
        <v>1121318</v>
      </c>
      <c r="W352" s="6">
        <v>1239423</v>
      </c>
      <c r="X352" s="6">
        <v>1148494</v>
      </c>
      <c r="Y352" s="6">
        <v>1218306</v>
      </c>
      <c r="Z352" s="7">
        <v>942592.25</v>
      </c>
      <c r="AA352" s="6">
        <v>0</v>
      </c>
      <c r="AB352" s="6">
        <v>0</v>
      </c>
      <c r="AC352" s="6">
        <v>0</v>
      </c>
      <c r="AD352" s="6">
        <v>0</v>
      </c>
      <c r="AE352" s="6">
        <v>0</v>
      </c>
      <c r="AF352" s="6">
        <v>0</v>
      </c>
      <c r="AG352" s="6">
        <v>0</v>
      </c>
      <c r="AH352" s="6">
        <v>0</v>
      </c>
      <c r="AI352" s="6">
        <v>0</v>
      </c>
      <c r="AJ352" s="6">
        <v>0</v>
      </c>
      <c r="AK352" s="6">
        <v>0</v>
      </c>
      <c r="AL352" s="6">
        <v>0</v>
      </c>
      <c r="AM352" s="6">
        <v>0</v>
      </c>
      <c r="AN352" s="6">
        <v>0</v>
      </c>
      <c r="AO352" s="6">
        <v>0</v>
      </c>
      <c r="AP352" s="6">
        <v>0</v>
      </c>
      <c r="AQ352" s="6">
        <v>0</v>
      </c>
      <c r="AR352" s="6">
        <v>0</v>
      </c>
      <c r="AS352" s="6">
        <v>0</v>
      </c>
      <c r="AT352" s="6">
        <v>0</v>
      </c>
      <c r="AU352" s="7">
        <v>0</v>
      </c>
      <c r="AV352" s="6">
        <v>1008248</v>
      </c>
      <c r="AW352" s="6">
        <v>937970</v>
      </c>
      <c r="AX352" s="6">
        <v>1007275</v>
      </c>
      <c r="AY352" s="6">
        <v>1209354</v>
      </c>
      <c r="AZ352" s="6">
        <v>1175468</v>
      </c>
      <c r="BA352" s="6">
        <v>1530980</v>
      </c>
      <c r="BB352" s="6">
        <v>1291645</v>
      </c>
      <c r="BC352" s="6">
        <v>2067876</v>
      </c>
      <c r="BD352" s="6">
        <v>2561564</v>
      </c>
      <c r="BE352" s="6">
        <v>2569024</v>
      </c>
      <c r="BF352" s="6">
        <v>2698338</v>
      </c>
      <c r="BG352" s="6">
        <v>3313710</v>
      </c>
      <c r="BH352" s="6">
        <v>2958545</v>
      </c>
      <c r="BI352" s="6">
        <v>2936016</v>
      </c>
      <c r="BJ352" s="6">
        <v>3081300</v>
      </c>
      <c r="BK352" s="6">
        <v>3050021</v>
      </c>
      <c r="BL352" s="6">
        <v>3055979</v>
      </c>
      <c r="BM352" s="6">
        <v>3146098</v>
      </c>
      <c r="BN352" s="6">
        <v>3013374</v>
      </c>
      <c r="BO352" s="6">
        <v>3068292</v>
      </c>
      <c r="BP352" s="7">
        <v>2284053.85</v>
      </c>
      <c r="BQ352" s="6">
        <v>0</v>
      </c>
      <c r="BR352" s="6">
        <v>0</v>
      </c>
      <c r="BS352" s="6">
        <v>0</v>
      </c>
      <c r="BT352" s="6">
        <v>0</v>
      </c>
      <c r="BU352" s="6">
        <v>0</v>
      </c>
      <c r="BV352" s="6">
        <v>0</v>
      </c>
      <c r="BW352" s="6">
        <v>0</v>
      </c>
      <c r="BX352" s="6">
        <v>0</v>
      </c>
      <c r="BY352" s="6">
        <v>0</v>
      </c>
      <c r="BZ352" s="6">
        <v>0</v>
      </c>
      <c r="CA352" s="6">
        <v>0</v>
      </c>
      <c r="CB352" s="6">
        <v>0</v>
      </c>
      <c r="CC352" s="6">
        <v>0</v>
      </c>
      <c r="CD352" s="6">
        <v>0</v>
      </c>
      <c r="CE352" s="6">
        <v>0</v>
      </c>
      <c r="CF352" s="6">
        <v>0</v>
      </c>
      <c r="CG352" s="6">
        <v>0</v>
      </c>
      <c r="CH352" s="6">
        <v>0</v>
      </c>
      <c r="CI352" s="6">
        <v>0</v>
      </c>
      <c r="CJ352" s="6">
        <v>0</v>
      </c>
      <c r="CK352" s="7">
        <v>0</v>
      </c>
      <c r="CL352" s="6">
        <v>0</v>
      </c>
      <c r="CM352" s="6">
        <v>0</v>
      </c>
      <c r="CN352" s="6">
        <v>0</v>
      </c>
      <c r="CO352" s="6">
        <v>0</v>
      </c>
      <c r="CP352" s="6">
        <v>0</v>
      </c>
      <c r="CQ352" s="6">
        <v>0</v>
      </c>
      <c r="CR352" s="6">
        <v>0</v>
      </c>
      <c r="CS352" s="6">
        <v>0</v>
      </c>
      <c r="CT352" s="6">
        <v>0</v>
      </c>
      <c r="CU352" s="6">
        <v>0</v>
      </c>
      <c r="CV352" s="6">
        <v>0</v>
      </c>
      <c r="CW352" s="6">
        <v>0</v>
      </c>
      <c r="CX352" s="6">
        <v>0</v>
      </c>
      <c r="CY352" s="6">
        <v>0</v>
      </c>
      <c r="CZ352" s="6">
        <v>0</v>
      </c>
      <c r="DA352" s="6">
        <v>0</v>
      </c>
      <c r="DB352" s="6">
        <v>0</v>
      </c>
      <c r="DC352" s="6">
        <v>0</v>
      </c>
      <c r="DD352" s="6">
        <v>0</v>
      </c>
      <c r="DE352" s="6">
        <v>0</v>
      </c>
      <c r="DF352" s="7">
        <v>0</v>
      </c>
      <c r="DG352" s="6">
        <v>0</v>
      </c>
      <c r="DH352" s="6">
        <v>0</v>
      </c>
      <c r="DI352" s="6">
        <v>0</v>
      </c>
      <c r="DJ352" s="6">
        <v>0</v>
      </c>
      <c r="DK352" s="6">
        <v>0</v>
      </c>
      <c r="DL352" s="6">
        <v>0</v>
      </c>
      <c r="DM352" s="6">
        <v>0</v>
      </c>
      <c r="DN352" s="6">
        <v>0</v>
      </c>
      <c r="DO352" s="6">
        <v>0</v>
      </c>
      <c r="DP352" s="6">
        <v>0</v>
      </c>
      <c r="DQ352" s="6">
        <v>0</v>
      </c>
      <c r="DR352" s="6">
        <v>0</v>
      </c>
      <c r="DS352" s="6">
        <v>0</v>
      </c>
      <c r="DT352" s="6">
        <v>0</v>
      </c>
      <c r="DU352" s="6">
        <v>0</v>
      </c>
      <c r="DV352" s="6">
        <v>0</v>
      </c>
      <c r="DW352" s="6">
        <v>0</v>
      </c>
      <c r="DX352" s="6">
        <v>0</v>
      </c>
      <c r="DY352" s="6">
        <v>0</v>
      </c>
      <c r="DZ352" s="6">
        <v>0</v>
      </c>
      <c r="EA352" s="7">
        <v>0</v>
      </c>
      <c r="EB352" s="6">
        <v>0</v>
      </c>
      <c r="EC352" s="6">
        <v>0</v>
      </c>
      <c r="ED352" s="6">
        <v>0</v>
      </c>
      <c r="EE352" s="6">
        <v>0</v>
      </c>
      <c r="EF352" s="6">
        <v>0</v>
      </c>
      <c r="EG352" s="6">
        <v>0</v>
      </c>
      <c r="EH352" s="6">
        <v>0</v>
      </c>
      <c r="EI352" s="6">
        <v>0</v>
      </c>
      <c r="EJ352" s="6">
        <v>0</v>
      </c>
      <c r="EK352" s="6">
        <v>0</v>
      </c>
      <c r="EL352" s="6">
        <v>0</v>
      </c>
      <c r="EM352" s="6">
        <v>0</v>
      </c>
      <c r="EN352" s="6">
        <v>0</v>
      </c>
      <c r="EO352" s="6">
        <v>0</v>
      </c>
      <c r="EP352" s="6">
        <v>0</v>
      </c>
      <c r="EQ352" s="6">
        <v>0</v>
      </c>
      <c r="ER352" s="6">
        <v>0</v>
      </c>
      <c r="ES352" s="6">
        <v>0</v>
      </c>
      <c r="ET352" s="6">
        <v>0</v>
      </c>
      <c r="EU352" s="6">
        <v>0</v>
      </c>
      <c r="EV352" s="7">
        <v>0</v>
      </c>
      <c r="EW352" s="6">
        <v>0</v>
      </c>
      <c r="EX352" s="6">
        <v>0</v>
      </c>
      <c r="EY352" s="6">
        <v>0</v>
      </c>
      <c r="EZ352" s="6">
        <v>0</v>
      </c>
      <c r="FA352" s="6">
        <v>0</v>
      </c>
      <c r="FB352" s="6">
        <v>0</v>
      </c>
      <c r="FC352" s="6">
        <v>0</v>
      </c>
      <c r="FD352" s="6">
        <v>0</v>
      </c>
      <c r="FE352" s="6">
        <v>0</v>
      </c>
      <c r="FF352" s="6">
        <v>0</v>
      </c>
      <c r="FG352" s="6">
        <v>0</v>
      </c>
      <c r="FH352" s="6">
        <v>0</v>
      </c>
      <c r="FI352" s="6">
        <v>0</v>
      </c>
      <c r="FJ352" s="6">
        <v>0</v>
      </c>
      <c r="FK352" s="6">
        <v>0</v>
      </c>
      <c r="FL352" s="6">
        <v>0</v>
      </c>
      <c r="FM352" s="6">
        <v>0</v>
      </c>
      <c r="FN352" s="6">
        <v>0</v>
      </c>
      <c r="FO352" s="6">
        <v>0</v>
      </c>
      <c r="FP352" s="6">
        <v>0</v>
      </c>
      <c r="FQ352" s="7">
        <v>0</v>
      </c>
      <c r="FR352" s="6">
        <v>0</v>
      </c>
      <c r="FS352" s="6">
        <v>0</v>
      </c>
      <c r="FT352" s="6">
        <v>0</v>
      </c>
      <c r="FU352" s="6">
        <v>0</v>
      </c>
      <c r="FV352" s="6">
        <v>0</v>
      </c>
      <c r="FW352" s="6">
        <v>0</v>
      </c>
      <c r="FX352" s="6">
        <v>0</v>
      </c>
      <c r="FY352" s="6">
        <v>0</v>
      </c>
      <c r="FZ352" s="6">
        <v>0</v>
      </c>
      <c r="GA352" s="6">
        <v>0</v>
      </c>
      <c r="GB352" s="6">
        <v>0</v>
      </c>
      <c r="GC352" s="6">
        <v>0</v>
      </c>
      <c r="GD352" s="6">
        <v>0</v>
      </c>
      <c r="GE352" s="6">
        <v>0</v>
      </c>
      <c r="GF352" s="6">
        <v>0</v>
      </c>
      <c r="GG352" s="6">
        <v>0</v>
      </c>
      <c r="GH352" s="6">
        <v>0</v>
      </c>
      <c r="GI352" s="6">
        <v>0</v>
      </c>
      <c r="GJ352" s="6">
        <v>0</v>
      </c>
      <c r="GK352" s="6">
        <v>0</v>
      </c>
      <c r="GL352" s="7">
        <v>0</v>
      </c>
      <c r="GM352" s="6">
        <v>0</v>
      </c>
      <c r="GN352" s="6">
        <v>0</v>
      </c>
      <c r="GO352" s="6">
        <v>0</v>
      </c>
      <c r="GP352" s="6">
        <v>0</v>
      </c>
      <c r="GQ352" s="6">
        <v>0</v>
      </c>
      <c r="GR352" s="6">
        <v>0</v>
      </c>
      <c r="GS352" s="6">
        <v>0</v>
      </c>
      <c r="GT352" s="6">
        <v>0</v>
      </c>
      <c r="GU352" s="6">
        <v>0</v>
      </c>
      <c r="GV352" s="6">
        <v>0</v>
      </c>
      <c r="GW352" s="6">
        <v>0</v>
      </c>
      <c r="GX352" s="6">
        <v>0</v>
      </c>
      <c r="GY352" s="6">
        <v>0</v>
      </c>
      <c r="GZ352" s="6">
        <v>0</v>
      </c>
      <c r="HA352" s="6">
        <v>0</v>
      </c>
      <c r="HB352" s="6">
        <v>0</v>
      </c>
      <c r="HC352" s="6">
        <v>0</v>
      </c>
      <c r="HD352" s="6">
        <v>0</v>
      </c>
      <c r="HE352" s="6">
        <v>0</v>
      </c>
      <c r="HF352" s="6">
        <v>0</v>
      </c>
      <c r="HG352" s="7">
        <v>0</v>
      </c>
      <c r="HH352" s="6">
        <v>0</v>
      </c>
      <c r="HI352" s="6">
        <v>0</v>
      </c>
      <c r="HJ352" s="6">
        <v>0</v>
      </c>
      <c r="HK352" s="6">
        <v>0</v>
      </c>
      <c r="HL352" s="6">
        <v>0</v>
      </c>
      <c r="HM352" s="6">
        <v>0</v>
      </c>
      <c r="HN352" s="6">
        <v>0</v>
      </c>
      <c r="HO352" s="6">
        <v>0</v>
      </c>
      <c r="HP352" s="6">
        <v>0</v>
      </c>
      <c r="HQ352" s="6">
        <v>0</v>
      </c>
      <c r="HR352" s="6">
        <v>0</v>
      </c>
      <c r="HS352" s="6">
        <v>0</v>
      </c>
      <c r="HT352" s="6">
        <v>0</v>
      </c>
      <c r="HU352" s="6">
        <v>0</v>
      </c>
      <c r="HV352" s="6">
        <v>0</v>
      </c>
      <c r="HW352" s="6">
        <v>0</v>
      </c>
      <c r="HX352" s="6">
        <v>0</v>
      </c>
      <c r="HY352" s="6">
        <v>0</v>
      </c>
      <c r="HZ352" s="6">
        <v>0</v>
      </c>
      <c r="IA352" s="6">
        <v>0</v>
      </c>
      <c r="IB352" s="7">
        <v>0</v>
      </c>
    </row>
    <row r="353" spans="3:236" ht="14">
      <c r="C353" s="5" t="s">
        <v>359</v>
      </c>
      <c r="D353" s="6">
        <v>78822</v>
      </c>
      <c r="E353" s="6">
        <v>74006</v>
      </c>
      <c r="F353" s="6">
        <v>76059</v>
      </c>
      <c r="G353" s="6">
        <v>80006</v>
      </c>
      <c r="H353" s="6">
        <v>57328</v>
      </c>
      <c r="I353" s="6">
        <v>59216</v>
      </c>
      <c r="J353" s="6">
        <v>63217</v>
      </c>
      <c r="K353" s="6">
        <v>75140</v>
      </c>
      <c r="L353" s="19">
        <v>63733</v>
      </c>
      <c r="M353" s="17"/>
      <c r="N353" s="18"/>
      <c r="O353" s="6">
        <v>56174</v>
      </c>
      <c r="P353" s="6">
        <v>63553</v>
      </c>
      <c r="Q353" s="6">
        <v>60534</v>
      </c>
      <c r="R353" s="6">
        <v>60497</v>
      </c>
      <c r="S353" s="6">
        <v>53426</v>
      </c>
      <c r="T353" s="6">
        <v>51881</v>
      </c>
      <c r="U353" s="6">
        <v>39632</v>
      </c>
      <c r="V353" s="6">
        <v>36360</v>
      </c>
      <c r="W353" s="6">
        <v>37523</v>
      </c>
      <c r="X353" s="6">
        <v>38048</v>
      </c>
      <c r="Y353" s="6">
        <v>40898</v>
      </c>
      <c r="Z353" s="7">
        <v>58302.65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6">
        <v>0</v>
      </c>
      <c r="AG353" s="6">
        <v>0</v>
      </c>
      <c r="AH353" s="6">
        <v>0</v>
      </c>
      <c r="AI353" s="6">
        <v>0</v>
      </c>
      <c r="AJ353" s="6">
        <v>0</v>
      </c>
      <c r="AK353" s="6">
        <v>0</v>
      </c>
      <c r="AL353" s="6">
        <v>0</v>
      </c>
      <c r="AM353" s="6">
        <v>0</v>
      </c>
      <c r="AN353" s="6">
        <v>0</v>
      </c>
      <c r="AO353" s="6">
        <v>0</v>
      </c>
      <c r="AP353" s="6">
        <v>0</v>
      </c>
      <c r="AQ353" s="6">
        <v>0</v>
      </c>
      <c r="AR353" s="6">
        <v>0</v>
      </c>
      <c r="AS353" s="6">
        <v>0</v>
      </c>
      <c r="AT353" s="6">
        <v>0</v>
      </c>
      <c r="AU353" s="7">
        <v>0</v>
      </c>
      <c r="AV353" s="6">
        <v>91344</v>
      </c>
      <c r="AW353" s="6">
        <v>89181</v>
      </c>
      <c r="AX353" s="6">
        <v>124370</v>
      </c>
      <c r="AY353" s="6">
        <v>149655</v>
      </c>
      <c r="AZ353" s="6">
        <v>107505</v>
      </c>
      <c r="BA353" s="6">
        <v>109010</v>
      </c>
      <c r="BB353" s="6">
        <v>116329</v>
      </c>
      <c r="BC353" s="6">
        <v>140343</v>
      </c>
      <c r="BD353" s="6">
        <v>119190</v>
      </c>
      <c r="BE353" s="6">
        <v>105883</v>
      </c>
      <c r="BF353" s="6">
        <v>122505</v>
      </c>
      <c r="BG353" s="6">
        <v>115340</v>
      </c>
      <c r="BH353" s="6">
        <v>114743</v>
      </c>
      <c r="BI353" s="6">
        <v>101634</v>
      </c>
      <c r="BJ353" s="6">
        <v>99070</v>
      </c>
      <c r="BK353" s="6">
        <v>77758</v>
      </c>
      <c r="BL353" s="6">
        <v>73133</v>
      </c>
      <c r="BM353" s="6">
        <v>69130</v>
      </c>
      <c r="BN353" s="6">
        <v>68602</v>
      </c>
      <c r="BO353" s="6">
        <v>72831</v>
      </c>
      <c r="BP353" s="7">
        <v>103377.8</v>
      </c>
      <c r="BQ353" s="6">
        <v>0</v>
      </c>
      <c r="BR353" s="6">
        <v>0</v>
      </c>
      <c r="BS353" s="6">
        <v>0</v>
      </c>
      <c r="BT353" s="6">
        <v>0</v>
      </c>
      <c r="BU353" s="6">
        <v>0</v>
      </c>
      <c r="BV353" s="6">
        <v>0</v>
      </c>
      <c r="BW353" s="6">
        <v>0</v>
      </c>
      <c r="BX353" s="6">
        <v>0</v>
      </c>
      <c r="BY353" s="6">
        <v>0</v>
      </c>
      <c r="BZ353" s="6">
        <v>0</v>
      </c>
      <c r="CA353" s="6">
        <v>0</v>
      </c>
      <c r="CB353" s="6">
        <v>0</v>
      </c>
      <c r="CC353" s="6">
        <v>0</v>
      </c>
      <c r="CD353" s="6">
        <v>0</v>
      </c>
      <c r="CE353" s="6">
        <v>0</v>
      </c>
      <c r="CF353" s="6">
        <v>0</v>
      </c>
      <c r="CG353" s="6">
        <v>0</v>
      </c>
      <c r="CH353" s="6">
        <v>0</v>
      </c>
      <c r="CI353" s="6">
        <v>0</v>
      </c>
      <c r="CJ353" s="6">
        <v>0</v>
      </c>
      <c r="CK353" s="7">
        <v>0</v>
      </c>
      <c r="CL353" s="6">
        <v>0</v>
      </c>
      <c r="CM353" s="6">
        <v>0</v>
      </c>
      <c r="CN353" s="6">
        <v>0</v>
      </c>
      <c r="CO353" s="6">
        <v>0</v>
      </c>
      <c r="CP353" s="6">
        <v>0</v>
      </c>
      <c r="CQ353" s="6">
        <v>0</v>
      </c>
      <c r="CR353" s="6">
        <v>0</v>
      </c>
      <c r="CS353" s="6">
        <v>0</v>
      </c>
      <c r="CT353" s="6">
        <v>0</v>
      </c>
      <c r="CU353" s="6">
        <v>0</v>
      </c>
      <c r="CV353" s="6">
        <v>0</v>
      </c>
      <c r="CW353" s="6">
        <v>0</v>
      </c>
      <c r="CX353" s="6">
        <v>0</v>
      </c>
      <c r="CY353" s="6">
        <v>0</v>
      </c>
      <c r="CZ353" s="6">
        <v>0</v>
      </c>
      <c r="DA353" s="6">
        <v>0</v>
      </c>
      <c r="DB353" s="6">
        <v>0</v>
      </c>
      <c r="DC353" s="6">
        <v>0</v>
      </c>
      <c r="DD353" s="6">
        <v>0</v>
      </c>
      <c r="DE353" s="6">
        <v>0</v>
      </c>
      <c r="DF353" s="7">
        <v>0</v>
      </c>
      <c r="DG353" s="6">
        <v>0</v>
      </c>
      <c r="DH353" s="6">
        <v>0</v>
      </c>
      <c r="DI353" s="6">
        <v>0</v>
      </c>
      <c r="DJ353" s="6">
        <v>0</v>
      </c>
      <c r="DK353" s="6">
        <v>0</v>
      </c>
      <c r="DL353" s="6">
        <v>0</v>
      </c>
      <c r="DM353" s="6">
        <v>0</v>
      </c>
      <c r="DN353" s="6">
        <v>0</v>
      </c>
      <c r="DO353" s="6">
        <v>0</v>
      </c>
      <c r="DP353" s="6">
        <v>0</v>
      </c>
      <c r="DQ353" s="6">
        <v>0</v>
      </c>
      <c r="DR353" s="6">
        <v>0</v>
      </c>
      <c r="DS353" s="6">
        <v>0</v>
      </c>
      <c r="DT353" s="6">
        <v>0</v>
      </c>
      <c r="DU353" s="6">
        <v>0</v>
      </c>
      <c r="DV353" s="6">
        <v>0</v>
      </c>
      <c r="DW353" s="6">
        <v>0</v>
      </c>
      <c r="DX353" s="6">
        <v>0</v>
      </c>
      <c r="DY353" s="6">
        <v>0</v>
      </c>
      <c r="DZ353" s="6">
        <v>0</v>
      </c>
      <c r="EA353" s="7">
        <v>0</v>
      </c>
      <c r="EB353" s="6">
        <v>0</v>
      </c>
      <c r="EC353" s="6">
        <v>0</v>
      </c>
      <c r="ED353" s="6">
        <v>0</v>
      </c>
      <c r="EE353" s="6">
        <v>0</v>
      </c>
      <c r="EF353" s="6">
        <v>0</v>
      </c>
      <c r="EG353" s="6">
        <v>0</v>
      </c>
      <c r="EH353" s="6">
        <v>0</v>
      </c>
      <c r="EI353" s="6">
        <v>0</v>
      </c>
      <c r="EJ353" s="6">
        <v>0</v>
      </c>
      <c r="EK353" s="6">
        <v>0</v>
      </c>
      <c r="EL353" s="6">
        <v>0</v>
      </c>
      <c r="EM353" s="6">
        <v>0</v>
      </c>
      <c r="EN353" s="6">
        <v>0</v>
      </c>
      <c r="EO353" s="6">
        <v>0</v>
      </c>
      <c r="EP353" s="6">
        <v>0</v>
      </c>
      <c r="EQ353" s="6">
        <v>0</v>
      </c>
      <c r="ER353" s="6">
        <v>0</v>
      </c>
      <c r="ES353" s="6">
        <v>0</v>
      </c>
      <c r="ET353" s="6">
        <v>0</v>
      </c>
      <c r="EU353" s="6">
        <v>0</v>
      </c>
      <c r="EV353" s="7">
        <v>0</v>
      </c>
      <c r="EW353" s="6">
        <v>0</v>
      </c>
      <c r="EX353" s="6">
        <v>0</v>
      </c>
      <c r="EY353" s="6">
        <v>0</v>
      </c>
      <c r="EZ353" s="6">
        <v>0</v>
      </c>
      <c r="FA353" s="6">
        <v>0</v>
      </c>
      <c r="FB353" s="6">
        <v>0</v>
      </c>
      <c r="FC353" s="6">
        <v>0</v>
      </c>
      <c r="FD353" s="6">
        <v>0</v>
      </c>
      <c r="FE353" s="6">
        <v>0</v>
      </c>
      <c r="FF353" s="6">
        <v>0</v>
      </c>
      <c r="FG353" s="6">
        <v>0</v>
      </c>
      <c r="FH353" s="6">
        <v>0</v>
      </c>
      <c r="FI353" s="6">
        <v>0</v>
      </c>
      <c r="FJ353" s="6">
        <v>0</v>
      </c>
      <c r="FK353" s="6">
        <v>0</v>
      </c>
      <c r="FL353" s="6">
        <v>0</v>
      </c>
      <c r="FM353" s="6">
        <v>0</v>
      </c>
      <c r="FN353" s="6">
        <v>0</v>
      </c>
      <c r="FO353" s="6">
        <v>0</v>
      </c>
      <c r="FP353" s="6">
        <v>0</v>
      </c>
      <c r="FQ353" s="7">
        <v>0</v>
      </c>
      <c r="FR353" s="6">
        <v>0</v>
      </c>
      <c r="FS353" s="6">
        <v>0</v>
      </c>
      <c r="FT353" s="6">
        <v>0</v>
      </c>
      <c r="FU353" s="6">
        <v>0</v>
      </c>
      <c r="FV353" s="6">
        <v>0</v>
      </c>
      <c r="FW353" s="6">
        <v>0</v>
      </c>
      <c r="FX353" s="6">
        <v>0</v>
      </c>
      <c r="FY353" s="6">
        <v>0</v>
      </c>
      <c r="FZ353" s="6">
        <v>0</v>
      </c>
      <c r="GA353" s="6">
        <v>0</v>
      </c>
      <c r="GB353" s="6">
        <v>0</v>
      </c>
      <c r="GC353" s="6">
        <v>0</v>
      </c>
      <c r="GD353" s="6">
        <v>0</v>
      </c>
      <c r="GE353" s="6">
        <v>0</v>
      </c>
      <c r="GF353" s="6">
        <v>0</v>
      </c>
      <c r="GG353" s="6">
        <v>0</v>
      </c>
      <c r="GH353" s="6">
        <v>0</v>
      </c>
      <c r="GI353" s="6">
        <v>0</v>
      </c>
      <c r="GJ353" s="6">
        <v>0</v>
      </c>
      <c r="GK353" s="6">
        <v>0</v>
      </c>
      <c r="GL353" s="7">
        <v>0</v>
      </c>
      <c r="GM353" s="6">
        <v>0</v>
      </c>
      <c r="GN353" s="6">
        <v>0</v>
      </c>
      <c r="GO353" s="6">
        <v>0</v>
      </c>
      <c r="GP353" s="6">
        <v>0</v>
      </c>
      <c r="GQ353" s="6">
        <v>0</v>
      </c>
      <c r="GR353" s="6">
        <v>0</v>
      </c>
      <c r="GS353" s="6">
        <v>0</v>
      </c>
      <c r="GT353" s="6">
        <v>0</v>
      </c>
      <c r="GU353" s="6">
        <v>0</v>
      </c>
      <c r="GV353" s="6">
        <v>0</v>
      </c>
      <c r="GW353" s="6">
        <v>0</v>
      </c>
      <c r="GX353" s="6">
        <v>0</v>
      </c>
      <c r="GY353" s="6">
        <v>0</v>
      </c>
      <c r="GZ353" s="6">
        <v>0</v>
      </c>
      <c r="HA353" s="6">
        <v>0</v>
      </c>
      <c r="HB353" s="6">
        <v>0</v>
      </c>
      <c r="HC353" s="6">
        <v>0</v>
      </c>
      <c r="HD353" s="6">
        <v>0</v>
      </c>
      <c r="HE353" s="6">
        <v>0</v>
      </c>
      <c r="HF353" s="6">
        <v>0</v>
      </c>
      <c r="HG353" s="7">
        <v>0</v>
      </c>
      <c r="HH353" s="6">
        <v>0</v>
      </c>
      <c r="HI353" s="6">
        <v>0</v>
      </c>
      <c r="HJ353" s="6">
        <v>0</v>
      </c>
      <c r="HK353" s="6">
        <v>0</v>
      </c>
      <c r="HL353" s="6">
        <v>0</v>
      </c>
      <c r="HM353" s="6">
        <v>0</v>
      </c>
      <c r="HN353" s="6">
        <v>0</v>
      </c>
      <c r="HO353" s="6">
        <v>0</v>
      </c>
      <c r="HP353" s="6">
        <v>0</v>
      </c>
      <c r="HQ353" s="6">
        <v>0</v>
      </c>
      <c r="HR353" s="6">
        <v>0</v>
      </c>
      <c r="HS353" s="6">
        <v>0</v>
      </c>
      <c r="HT353" s="6">
        <v>0</v>
      </c>
      <c r="HU353" s="6">
        <v>0</v>
      </c>
      <c r="HV353" s="6">
        <v>0</v>
      </c>
      <c r="HW353" s="6">
        <v>0</v>
      </c>
      <c r="HX353" s="6">
        <v>0</v>
      </c>
      <c r="HY353" s="6">
        <v>0</v>
      </c>
      <c r="HZ353" s="6">
        <v>0</v>
      </c>
      <c r="IA353" s="6">
        <v>0</v>
      </c>
      <c r="IB353" s="7">
        <v>0</v>
      </c>
    </row>
    <row r="354" spans="3:236" ht="14">
      <c r="C354" s="5" t="s">
        <v>360</v>
      </c>
      <c r="D354" s="6">
        <v>58853</v>
      </c>
      <c r="E354" s="6">
        <v>56189</v>
      </c>
      <c r="F354" s="6">
        <v>53706</v>
      </c>
      <c r="G354" s="6">
        <v>49570</v>
      </c>
      <c r="H354" s="6">
        <v>48438</v>
      </c>
      <c r="I354" s="6">
        <v>52393</v>
      </c>
      <c r="J354" s="6">
        <v>48502</v>
      </c>
      <c r="K354" s="6">
        <v>44022</v>
      </c>
      <c r="L354" s="19">
        <v>45015</v>
      </c>
      <c r="M354" s="17"/>
      <c r="N354" s="18"/>
      <c r="O354" s="6">
        <v>45484</v>
      </c>
      <c r="P354" s="6">
        <v>45079</v>
      </c>
      <c r="Q354" s="6">
        <v>40637</v>
      </c>
      <c r="R354" s="6">
        <v>39866</v>
      </c>
      <c r="S354" s="6">
        <v>33740</v>
      </c>
      <c r="T354" s="6">
        <v>35158</v>
      </c>
      <c r="U354" s="6">
        <v>31433</v>
      </c>
      <c r="V354" s="6">
        <v>38017</v>
      </c>
      <c r="W354" s="6">
        <v>42146</v>
      </c>
      <c r="X354" s="6">
        <v>43829</v>
      </c>
      <c r="Y354" s="6">
        <v>46308</v>
      </c>
      <c r="Z354" s="7">
        <v>44919.25</v>
      </c>
      <c r="AA354" s="6">
        <v>0</v>
      </c>
      <c r="AB354" s="6">
        <v>0</v>
      </c>
      <c r="AC354" s="6">
        <v>0</v>
      </c>
      <c r="AD354" s="6">
        <v>0</v>
      </c>
      <c r="AE354" s="6">
        <v>0</v>
      </c>
      <c r="AF354" s="6">
        <v>0</v>
      </c>
      <c r="AG354" s="6">
        <v>0</v>
      </c>
      <c r="AH354" s="6">
        <v>0</v>
      </c>
      <c r="AI354" s="6">
        <v>0</v>
      </c>
      <c r="AJ354" s="6">
        <v>0</v>
      </c>
      <c r="AK354" s="6">
        <v>0</v>
      </c>
      <c r="AL354" s="6">
        <v>0</v>
      </c>
      <c r="AM354" s="6">
        <v>0</v>
      </c>
      <c r="AN354" s="6">
        <v>0</v>
      </c>
      <c r="AO354" s="6">
        <v>0</v>
      </c>
      <c r="AP354" s="6">
        <v>0</v>
      </c>
      <c r="AQ354" s="6">
        <v>0</v>
      </c>
      <c r="AR354" s="6">
        <v>0</v>
      </c>
      <c r="AS354" s="6">
        <v>0</v>
      </c>
      <c r="AT354" s="6">
        <v>0</v>
      </c>
      <c r="AU354" s="7">
        <v>0</v>
      </c>
      <c r="AV354" s="6">
        <v>39235</v>
      </c>
      <c r="AW354" s="6">
        <v>37457</v>
      </c>
      <c r="AX354" s="6">
        <v>35805</v>
      </c>
      <c r="AY354" s="6">
        <v>33047</v>
      </c>
      <c r="AZ354" s="6">
        <v>32291</v>
      </c>
      <c r="BA354" s="6">
        <v>34929</v>
      </c>
      <c r="BB354" s="6">
        <v>32335</v>
      </c>
      <c r="BC354" s="6">
        <v>29349</v>
      </c>
      <c r="BD354" s="6">
        <v>30010</v>
      </c>
      <c r="BE354" s="6">
        <v>30322</v>
      </c>
      <c r="BF354" s="6">
        <v>30053</v>
      </c>
      <c r="BG354" s="6">
        <v>27092</v>
      </c>
      <c r="BH354" s="6">
        <v>26576</v>
      </c>
      <c r="BI354" s="6">
        <v>22493</v>
      </c>
      <c r="BJ354" s="6">
        <v>23439</v>
      </c>
      <c r="BK354" s="6">
        <v>20954</v>
      </c>
      <c r="BL354" s="6">
        <v>25345</v>
      </c>
      <c r="BM354" s="6">
        <v>28096</v>
      </c>
      <c r="BN354" s="6">
        <v>29219</v>
      </c>
      <c r="BO354" s="6">
        <v>70394</v>
      </c>
      <c r="BP354" s="7">
        <v>31922.05</v>
      </c>
      <c r="BQ354" s="6">
        <v>0</v>
      </c>
      <c r="BR354" s="6">
        <v>0</v>
      </c>
      <c r="BS354" s="6">
        <v>0</v>
      </c>
      <c r="BT354" s="6">
        <v>0</v>
      </c>
      <c r="BU354" s="6">
        <v>0</v>
      </c>
      <c r="BV354" s="6">
        <v>0</v>
      </c>
      <c r="BW354" s="6">
        <v>0</v>
      </c>
      <c r="BX354" s="6">
        <v>0</v>
      </c>
      <c r="BY354" s="6">
        <v>0</v>
      </c>
      <c r="BZ354" s="6">
        <v>0</v>
      </c>
      <c r="CA354" s="6">
        <v>0</v>
      </c>
      <c r="CB354" s="6">
        <v>0</v>
      </c>
      <c r="CC354" s="6">
        <v>0</v>
      </c>
      <c r="CD354" s="6">
        <v>0</v>
      </c>
      <c r="CE354" s="6">
        <v>0</v>
      </c>
      <c r="CF354" s="6">
        <v>0</v>
      </c>
      <c r="CG354" s="6">
        <v>0</v>
      </c>
      <c r="CH354" s="6">
        <v>0</v>
      </c>
      <c r="CI354" s="6">
        <v>0</v>
      </c>
      <c r="CJ354" s="6">
        <v>0</v>
      </c>
      <c r="CK354" s="7">
        <v>0</v>
      </c>
      <c r="CL354" s="6">
        <v>0</v>
      </c>
      <c r="CM354" s="6">
        <v>0</v>
      </c>
      <c r="CN354" s="6">
        <v>0</v>
      </c>
      <c r="CO354" s="6">
        <v>0</v>
      </c>
      <c r="CP354" s="6">
        <v>0</v>
      </c>
      <c r="CQ354" s="6">
        <v>0</v>
      </c>
      <c r="CR354" s="6">
        <v>0</v>
      </c>
      <c r="CS354" s="6">
        <v>0</v>
      </c>
      <c r="CT354" s="6">
        <v>0</v>
      </c>
      <c r="CU354" s="6">
        <v>0</v>
      </c>
      <c r="CV354" s="6">
        <v>0</v>
      </c>
      <c r="CW354" s="6">
        <v>0</v>
      </c>
      <c r="CX354" s="6">
        <v>0</v>
      </c>
      <c r="CY354" s="6">
        <v>0</v>
      </c>
      <c r="CZ354" s="6">
        <v>0</v>
      </c>
      <c r="DA354" s="6">
        <v>0</v>
      </c>
      <c r="DB354" s="6">
        <v>0</v>
      </c>
      <c r="DC354" s="6">
        <v>0</v>
      </c>
      <c r="DD354" s="6">
        <v>0</v>
      </c>
      <c r="DE354" s="6">
        <v>0</v>
      </c>
      <c r="DF354" s="7">
        <v>0</v>
      </c>
      <c r="DG354" s="6">
        <v>0</v>
      </c>
      <c r="DH354" s="6">
        <v>0</v>
      </c>
      <c r="DI354" s="6">
        <v>0</v>
      </c>
      <c r="DJ354" s="6">
        <v>0</v>
      </c>
      <c r="DK354" s="6">
        <v>0</v>
      </c>
      <c r="DL354" s="6">
        <v>0</v>
      </c>
      <c r="DM354" s="6">
        <v>0</v>
      </c>
      <c r="DN354" s="6">
        <v>0</v>
      </c>
      <c r="DO354" s="6">
        <v>0</v>
      </c>
      <c r="DP354" s="6">
        <v>0</v>
      </c>
      <c r="DQ354" s="6">
        <v>0</v>
      </c>
      <c r="DR354" s="6">
        <v>0</v>
      </c>
      <c r="DS354" s="6">
        <v>0</v>
      </c>
      <c r="DT354" s="6">
        <v>0</v>
      </c>
      <c r="DU354" s="6">
        <v>0</v>
      </c>
      <c r="DV354" s="6">
        <v>0</v>
      </c>
      <c r="DW354" s="6">
        <v>0</v>
      </c>
      <c r="DX354" s="6">
        <v>0</v>
      </c>
      <c r="DY354" s="6">
        <v>0</v>
      </c>
      <c r="DZ354" s="6">
        <v>0</v>
      </c>
      <c r="EA354" s="7">
        <v>0</v>
      </c>
      <c r="EB354" s="6">
        <v>0</v>
      </c>
      <c r="EC354" s="6">
        <v>0</v>
      </c>
      <c r="ED354" s="6">
        <v>0</v>
      </c>
      <c r="EE354" s="6">
        <v>0</v>
      </c>
      <c r="EF354" s="6">
        <v>0</v>
      </c>
      <c r="EG354" s="6">
        <v>0</v>
      </c>
      <c r="EH354" s="6">
        <v>0</v>
      </c>
      <c r="EI354" s="6">
        <v>0</v>
      </c>
      <c r="EJ354" s="6">
        <v>0</v>
      </c>
      <c r="EK354" s="6">
        <v>0</v>
      </c>
      <c r="EL354" s="6">
        <v>0</v>
      </c>
      <c r="EM354" s="6">
        <v>0</v>
      </c>
      <c r="EN354" s="6">
        <v>0</v>
      </c>
      <c r="EO354" s="6">
        <v>0</v>
      </c>
      <c r="EP354" s="6">
        <v>0</v>
      </c>
      <c r="EQ354" s="6">
        <v>0</v>
      </c>
      <c r="ER354" s="6">
        <v>0</v>
      </c>
      <c r="ES354" s="6">
        <v>0</v>
      </c>
      <c r="ET354" s="6">
        <v>0</v>
      </c>
      <c r="EU354" s="6">
        <v>0</v>
      </c>
      <c r="EV354" s="7">
        <v>0</v>
      </c>
      <c r="EW354" s="6">
        <v>0</v>
      </c>
      <c r="EX354" s="6">
        <v>0</v>
      </c>
      <c r="EY354" s="6">
        <v>0</v>
      </c>
      <c r="EZ354" s="6">
        <v>0</v>
      </c>
      <c r="FA354" s="6">
        <v>0</v>
      </c>
      <c r="FB354" s="6">
        <v>0</v>
      </c>
      <c r="FC354" s="6">
        <v>0</v>
      </c>
      <c r="FD354" s="6">
        <v>0</v>
      </c>
      <c r="FE354" s="6">
        <v>0</v>
      </c>
      <c r="FF354" s="6">
        <v>0</v>
      </c>
      <c r="FG354" s="6">
        <v>0</v>
      </c>
      <c r="FH354" s="6">
        <v>0</v>
      </c>
      <c r="FI354" s="6">
        <v>0</v>
      </c>
      <c r="FJ354" s="6">
        <v>0</v>
      </c>
      <c r="FK354" s="6">
        <v>0</v>
      </c>
      <c r="FL354" s="6">
        <v>0</v>
      </c>
      <c r="FM354" s="6">
        <v>0</v>
      </c>
      <c r="FN354" s="6">
        <v>0</v>
      </c>
      <c r="FO354" s="6">
        <v>0</v>
      </c>
      <c r="FP354" s="6">
        <v>0</v>
      </c>
      <c r="FQ354" s="7">
        <v>0</v>
      </c>
      <c r="FR354" s="6">
        <v>0</v>
      </c>
      <c r="FS354" s="6">
        <v>0</v>
      </c>
      <c r="FT354" s="6">
        <v>0</v>
      </c>
      <c r="FU354" s="6">
        <v>0</v>
      </c>
      <c r="FV354" s="6">
        <v>0</v>
      </c>
      <c r="FW354" s="6">
        <v>0</v>
      </c>
      <c r="FX354" s="6">
        <v>0</v>
      </c>
      <c r="FY354" s="6">
        <v>0</v>
      </c>
      <c r="FZ354" s="6">
        <v>0</v>
      </c>
      <c r="GA354" s="6">
        <v>0</v>
      </c>
      <c r="GB354" s="6">
        <v>0</v>
      </c>
      <c r="GC354" s="6">
        <v>0</v>
      </c>
      <c r="GD354" s="6">
        <v>0</v>
      </c>
      <c r="GE354" s="6">
        <v>0</v>
      </c>
      <c r="GF354" s="6">
        <v>0</v>
      </c>
      <c r="GG354" s="6">
        <v>0</v>
      </c>
      <c r="GH354" s="6">
        <v>0</v>
      </c>
      <c r="GI354" s="6">
        <v>0</v>
      </c>
      <c r="GJ354" s="6">
        <v>0</v>
      </c>
      <c r="GK354" s="6">
        <v>0</v>
      </c>
      <c r="GL354" s="7">
        <v>0</v>
      </c>
      <c r="GM354" s="6">
        <v>0</v>
      </c>
      <c r="GN354" s="6">
        <v>0</v>
      </c>
      <c r="GO354" s="6">
        <v>0</v>
      </c>
      <c r="GP354" s="6">
        <v>0</v>
      </c>
      <c r="GQ354" s="6">
        <v>0</v>
      </c>
      <c r="GR354" s="6">
        <v>0</v>
      </c>
      <c r="GS354" s="6">
        <v>0</v>
      </c>
      <c r="GT354" s="6">
        <v>0</v>
      </c>
      <c r="GU354" s="6">
        <v>0</v>
      </c>
      <c r="GV354" s="6">
        <v>0</v>
      </c>
      <c r="GW354" s="6">
        <v>0</v>
      </c>
      <c r="GX354" s="6">
        <v>0</v>
      </c>
      <c r="GY354" s="6">
        <v>0</v>
      </c>
      <c r="GZ354" s="6">
        <v>0</v>
      </c>
      <c r="HA354" s="6">
        <v>0</v>
      </c>
      <c r="HB354" s="6">
        <v>0</v>
      </c>
      <c r="HC354" s="6">
        <v>0</v>
      </c>
      <c r="HD354" s="6">
        <v>0</v>
      </c>
      <c r="HE354" s="6">
        <v>0</v>
      </c>
      <c r="HF354" s="6">
        <v>0</v>
      </c>
      <c r="HG354" s="7">
        <v>0</v>
      </c>
      <c r="HH354" s="6">
        <v>0</v>
      </c>
      <c r="HI354" s="6">
        <v>0</v>
      </c>
      <c r="HJ354" s="6">
        <v>0</v>
      </c>
      <c r="HK354" s="6">
        <v>0</v>
      </c>
      <c r="HL354" s="6">
        <v>0</v>
      </c>
      <c r="HM354" s="6">
        <v>0</v>
      </c>
      <c r="HN354" s="6">
        <v>0</v>
      </c>
      <c r="HO354" s="6">
        <v>0</v>
      </c>
      <c r="HP354" s="6">
        <v>0</v>
      </c>
      <c r="HQ354" s="6">
        <v>0</v>
      </c>
      <c r="HR354" s="6">
        <v>0</v>
      </c>
      <c r="HS354" s="6">
        <v>0</v>
      </c>
      <c r="HT354" s="6">
        <v>0</v>
      </c>
      <c r="HU354" s="6">
        <v>0</v>
      </c>
      <c r="HV354" s="6">
        <v>0</v>
      </c>
      <c r="HW354" s="6">
        <v>0</v>
      </c>
      <c r="HX354" s="6">
        <v>0</v>
      </c>
      <c r="HY354" s="6">
        <v>0</v>
      </c>
      <c r="HZ354" s="6">
        <v>0</v>
      </c>
      <c r="IA354" s="6">
        <v>256</v>
      </c>
      <c r="IB354" s="7">
        <v>12.8</v>
      </c>
    </row>
    <row r="355" spans="3:236" ht="14">
      <c r="C355" s="5" t="s">
        <v>361</v>
      </c>
      <c r="D355" s="8"/>
      <c r="E355" s="8"/>
      <c r="F355" s="8"/>
      <c r="G355" s="8"/>
      <c r="H355" s="8"/>
      <c r="I355" s="6">
        <v>11085</v>
      </c>
      <c r="J355" s="6">
        <v>11495</v>
      </c>
      <c r="K355" s="6">
        <v>10323</v>
      </c>
      <c r="L355" s="19">
        <v>11345</v>
      </c>
      <c r="M355" s="17"/>
      <c r="N355" s="18"/>
      <c r="O355" s="6">
        <v>14685</v>
      </c>
      <c r="P355" s="6">
        <v>50331</v>
      </c>
      <c r="Q355" s="6">
        <v>58417</v>
      </c>
      <c r="R355" s="6">
        <v>60827</v>
      </c>
      <c r="S355" s="6">
        <v>16244</v>
      </c>
      <c r="T355" s="6">
        <v>23716</v>
      </c>
      <c r="U355" s="6">
        <v>19301</v>
      </c>
      <c r="V355" s="6">
        <v>24319</v>
      </c>
      <c r="W355" s="6">
        <v>22662</v>
      </c>
      <c r="X355" s="6">
        <v>31133</v>
      </c>
      <c r="Y355" s="6">
        <v>39322</v>
      </c>
      <c r="Z355" s="7">
        <v>27013.666666666701</v>
      </c>
      <c r="AA355" s="8"/>
      <c r="AB355" s="8"/>
      <c r="AC355" s="8"/>
      <c r="AD355" s="8"/>
      <c r="AE355" s="8"/>
      <c r="AF355" s="6">
        <v>0</v>
      </c>
      <c r="AG355" s="6">
        <v>0</v>
      </c>
      <c r="AH355" s="6">
        <v>0</v>
      </c>
      <c r="AI355" s="6">
        <v>0</v>
      </c>
      <c r="AJ355" s="6">
        <v>0</v>
      </c>
      <c r="AK355" s="6">
        <v>0</v>
      </c>
      <c r="AL355" s="6">
        <v>0</v>
      </c>
      <c r="AM355" s="6">
        <v>0</v>
      </c>
      <c r="AN355" s="6">
        <v>0</v>
      </c>
      <c r="AO355" s="6">
        <v>0</v>
      </c>
      <c r="AP355" s="6">
        <v>0</v>
      </c>
      <c r="AQ355" s="6">
        <v>0</v>
      </c>
      <c r="AR355" s="6">
        <v>0</v>
      </c>
      <c r="AS355" s="6">
        <v>0</v>
      </c>
      <c r="AT355" s="6">
        <v>0</v>
      </c>
      <c r="AU355" s="7">
        <v>0</v>
      </c>
      <c r="AV355" s="8"/>
      <c r="AW355" s="8"/>
      <c r="AX355" s="8"/>
      <c r="AY355" s="8"/>
      <c r="AZ355" s="8"/>
      <c r="BA355" s="6">
        <v>16629</v>
      </c>
      <c r="BB355" s="6">
        <v>17247</v>
      </c>
      <c r="BC355" s="6">
        <v>15487</v>
      </c>
      <c r="BD355" s="6">
        <v>17020</v>
      </c>
      <c r="BE355" s="6">
        <v>22029</v>
      </c>
      <c r="BF355" s="6">
        <v>75500</v>
      </c>
      <c r="BG355" s="6">
        <v>87629</v>
      </c>
      <c r="BH355" s="6">
        <v>91243</v>
      </c>
      <c r="BI355" s="6">
        <v>24367</v>
      </c>
      <c r="BJ355" s="6">
        <v>35573</v>
      </c>
      <c r="BK355" s="6">
        <v>28952</v>
      </c>
      <c r="BL355" s="6">
        <v>36478</v>
      </c>
      <c r="BM355" s="6">
        <v>33990</v>
      </c>
      <c r="BN355" s="6">
        <v>46700</v>
      </c>
      <c r="BO355" s="6">
        <v>58982</v>
      </c>
      <c r="BP355" s="7">
        <v>40521.733333333301</v>
      </c>
      <c r="BQ355" s="8"/>
      <c r="BR355" s="8"/>
      <c r="BS355" s="8"/>
      <c r="BT355" s="8"/>
      <c r="BU355" s="8"/>
      <c r="BV355" s="6">
        <v>0</v>
      </c>
      <c r="BW355" s="6">
        <v>0</v>
      </c>
      <c r="BX355" s="6">
        <v>0</v>
      </c>
      <c r="BY355" s="6">
        <v>0</v>
      </c>
      <c r="BZ355" s="6">
        <v>0</v>
      </c>
      <c r="CA355" s="6">
        <v>0</v>
      </c>
      <c r="CB355" s="6">
        <v>0</v>
      </c>
      <c r="CC355" s="6">
        <v>0</v>
      </c>
      <c r="CD355" s="6">
        <v>0</v>
      </c>
      <c r="CE355" s="6">
        <v>0</v>
      </c>
      <c r="CF355" s="6">
        <v>0</v>
      </c>
      <c r="CG355" s="6">
        <v>0</v>
      </c>
      <c r="CH355" s="6">
        <v>0</v>
      </c>
      <c r="CI355" s="6">
        <v>0</v>
      </c>
      <c r="CJ355" s="6">
        <v>0</v>
      </c>
      <c r="CK355" s="7">
        <v>0</v>
      </c>
      <c r="CL355" s="8"/>
      <c r="CM355" s="8"/>
      <c r="CN355" s="8"/>
      <c r="CO355" s="8"/>
      <c r="CP355" s="8"/>
      <c r="CQ355" s="6">
        <v>0</v>
      </c>
      <c r="CR355" s="6">
        <v>0</v>
      </c>
      <c r="CS355" s="6">
        <v>0</v>
      </c>
      <c r="CT355" s="6">
        <v>0</v>
      </c>
      <c r="CU355" s="6">
        <v>0</v>
      </c>
      <c r="CV355" s="6">
        <v>0</v>
      </c>
      <c r="CW355" s="6">
        <v>0</v>
      </c>
      <c r="CX355" s="6">
        <v>0</v>
      </c>
      <c r="CY355" s="6">
        <v>0</v>
      </c>
      <c r="CZ355" s="6">
        <v>0</v>
      </c>
      <c r="DA355" s="6">
        <v>0</v>
      </c>
      <c r="DB355" s="6">
        <v>0</v>
      </c>
      <c r="DC355" s="6">
        <v>0</v>
      </c>
      <c r="DD355" s="6">
        <v>0</v>
      </c>
      <c r="DE355" s="6">
        <v>0</v>
      </c>
      <c r="DF355" s="7">
        <v>0</v>
      </c>
      <c r="DG355" s="8"/>
      <c r="DH355" s="8"/>
      <c r="DI355" s="8"/>
      <c r="DJ355" s="8"/>
      <c r="DK355" s="8"/>
      <c r="DL355" s="6">
        <v>0</v>
      </c>
      <c r="DM355" s="6">
        <v>0</v>
      </c>
      <c r="DN355" s="6">
        <v>0</v>
      </c>
      <c r="DO355" s="6">
        <v>0</v>
      </c>
      <c r="DP355" s="6">
        <v>0</v>
      </c>
      <c r="DQ355" s="6">
        <v>0</v>
      </c>
      <c r="DR355" s="6">
        <v>0</v>
      </c>
      <c r="DS355" s="6">
        <v>0</v>
      </c>
      <c r="DT355" s="6">
        <v>0</v>
      </c>
      <c r="DU355" s="6">
        <v>0</v>
      </c>
      <c r="DV355" s="6">
        <v>0</v>
      </c>
      <c r="DW355" s="6">
        <v>0</v>
      </c>
      <c r="DX355" s="6">
        <v>0</v>
      </c>
      <c r="DY355" s="6">
        <v>0</v>
      </c>
      <c r="DZ355" s="6">
        <v>0</v>
      </c>
      <c r="EA355" s="7">
        <v>0</v>
      </c>
      <c r="EB355" s="8"/>
      <c r="EC355" s="8"/>
      <c r="ED355" s="8"/>
      <c r="EE355" s="8"/>
      <c r="EF355" s="8"/>
      <c r="EG355" s="6">
        <v>0</v>
      </c>
      <c r="EH355" s="6">
        <v>0</v>
      </c>
      <c r="EI355" s="6">
        <v>0</v>
      </c>
      <c r="EJ355" s="6">
        <v>0</v>
      </c>
      <c r="EK355" s="6">
        <v>0</v>
      </c>
      <c r="EL355" s="6">
        <v>0</v>
      </c>
      <c r="EM355" s="6">
        <v>0</v>
      </c>
      <c r="EN355" s="6">
        <v>0</v>
      </c>
      <c r="EO355" s="6">
        <v>0</v>
      </c>
      <c r="EP355" s="6">
        <v>0</v>
      </c>
      <c r="EQ355" s="6">
        <v>0</v>
      </c>
      <c r="ER355" s="6">
        <v>0</v>
      </c>
      <c r="ES355" s="6">
        <v>0</v>
      </c>
      <c r="ET355" s="6">
        <v>0</v>
      </c>
      <c r="EU355" s="6">
        <v>0</v>
      </c>
      <c r="EV355" s="7">
        <v>0</v>
      </c>
      <c r="EW355" s="8"/>
      <c r="EX355" s="8"/>
      <c r="EY355" s="8"/>
      <c r="EZ355" s="8"/>
      <c r="FA355" s="8"/>
      <c r="FB355" s="6">
        <v>0</v>
      </c>
      <c r="FC355" s="6">
        <v>0</v>
      </c>
      <c r="FD355" s="6">
        <v>0</v>
      </c>
      <c r="FE355" s="6">
        <v>0</v>
      </c>
      <c r="FF355" s="6">
        <v>0</v>
      </c>
      <c r="FG355" s="6">
        <v>0</v>
      </c>
      <c r="FH355" s="6">
        <v>0</v>
      </c>
      <c r="FI355" s="6">
        <v>0</v>
      </c>
      <c r="FJ355" s="6">
        <v>0</v>
      </c>
      <c r="FK355" s="6">
        <v>0</v>
      </c>
      <c r="FL355" s="6">
        <v>0</v>
      </c>
      <c r="FM355" s="6">
        <v>0</v>
      </c>
      <c r="FN355" s="6">
        <v>0</v>
      </c>
      <c r="FO355" s="6">
        <v>0</v>
      </c>
      <c r="FP355" s="6">
        <v>0</v>
      </c>
      <c r="FQ355" s="7">
        <v>0</v>
      </c>
      <c r="FR355" s="8"/>
      <c r="FS355" s="8"/>
      <c r="FT355" s="8"/>
      <c r="FU355" s="8"/>
      <c r="FV355" s="8"/>
      <c r="FW355" s="6">
        <v>0</v>
      </c>
      <c r="FX355" s="6">
        <v>0</v>
      </c>
      <c r="FY355" s="6">
        <v>0</v>
      </c>
      <c r="FZ355" s="6">
        <v>0</v>
      </c>
      <c r="GA355" s="6">
        <v>0</v>
      </c>
      <c r="GB355" s="6">
        <v>0</v>
      </c>
      <c r="GC355" s="6">
        <v>0</v>
      </c>
      <c r="GD355" s="6">
        <v>0</v>
      </c>
      <c r="GE355" s="6">
        <v>0</v>
      </c>
      <c r="GF355" s="6">
        <v>0</v>
      </c>
      <c r="GG355" s="6">
        <v>0</v>
      </c>
      <c r="GH355" s="6">
        <v>0</v>
      </c>
      <c r="GI355" s="6">
        <v>0</v>
      </c>
      <c r="GJ355" s="6">
        <v>0</v>
      </c>
      <c r="GK355" s="6">
        <v>0</v>
      </c>
      <c r="GL355" s="7">
        <v>0</v>
      </c>
      <c r="GM355" s="8"/>
      <c r="GN355" s="8"/>
      <c r="GO355" s="8"/>
      <c r="GP355" s="8"/>
      <c r="GQ355" s="8"/>
      <c r="GR355" s="6">
        <v>0</v>
      </c>
      <c r="GS355" s="6">
        <v>0</v>
      </c>
      <c r="GT355" s="6">
        <v>0</v>
      </c>
      <c r="GU355" s="6">
        <v>0</v>
      </c>
      <c r="GV355" s="6">
        <v>0</v>
      </c>
      <c r="GW355" s="6">
        <v>0</v>
      </c>
      <c r="GX355" s="6">
        <v>0</v>
      </c>
      <c r="GY355" s="6">
        <v>0</v>
      </c>
      <c r="GZ355" s="6">
        <v>0</v>
      </c>
      <c r="HA355" s="6">
        <v>0</v>
      </c>
      <c r="HB355" s="6">
        <v>0</v>
      </c>
      <c r="HC355" s="6">
        <v>0</v>
      </c>
      <c r="HD355" s="6">
        <v>0</v>
      </c>
      <c r="HE355" s="6">
        <v>0</v>
      </c>
      <c r="HF355" s="6">
        <v>0</v>
      </c>
      <c r="HG355" s="7">
        <v>0</v>
      </c>
      <c r="HH355" s="8"/>
      <c r="HI355" s="8"/>
      <c r="HJ355" s="8"/>
      <c r="HK355" s="8"/>
      <c r="HL355" s="8"/>
      <c r="HM355" s="6">
        <v>0</v>
      </c>
      <c r="HN355" s="6">
        <v>0</v>
      </c>
      <c r="HO355" s="6">
        <v>0</v>
      </c>
      <c r="HP355" s="6">
        <v>0</v>
      </c>
      <c r="HQ355" s="6">
        <v>0</v>
      </c>
      <c r="HR355" s="6">
        <v>0</v>
      </c>
      <c r="HS355" s="6">
        <v>0</v>
      </c>
      <c r="HT355" s="6">
        <v>0</v>
      </c>
      <c r="HU355" s="6">
        <v>0</v>
      </c>
      <c r="HV355" s="6">
        <v>0</v>
      </c>
      <c r="HW355" s="6">
        <v>0</v>
      </c>
      <c r="HX355" s="6">
        <v>0</v>
      </c>
      <c r="HY355" s="6">
        <v>0</v>
      </c>
      <c r="HZ355" s="6">
        <v>0</v>
      </c>
      <c r="IA355" s="6">
        <v>0</v>
      </c>
      <c r="IB355" s="7">
        <v>0</v>
      </c>
    </row>
    <row r="356" spans="3:236" ht="14">
      <c r="C356" s="5" t="s">
        <v>362</v>
      </c>
      <c r="D356" s="6">
        <v>48377</v>
      </c>
      <c r="E356" s="6">
        <v>54652</v>
      </c>
      <c r="F356" s="6">
        <v>57954</v>
      </c>
      <c r="G356" s="6">
        <v>37843</v>
      </c>
      <c r="H356" s="6">
        <v>49114</v>
      </c>
      <c r="I356" s="6">
        <v>59413</v>
      </c>
      <c r="J356" s="6">
        <v>52752</v>
      </c>
      <c r="K356" s="6">
        <v>70032</v>
      </c>
      <c r="L356" s="19">
        <v>72778</v>
      </c>
      <c r="M356" s="17"/>
      <c r="N356" s="18"/>
      <c r="O356" s="6">
        <v>75450</v>
      </c>
      <c r="P356" s="6">
        <v>52027</v>
      </c>
      <c r="Q356" s="6">
        <v>31360</v>
      </c>
      <c r="R356" s="6">
        <v>23230</v>
      </c>
      <c r="S356" s="6">
        <v>23288</v>
      </c>
      <c r="T356" s="6">
        <v>24030</v>
      </c>
      <c r="U356" s="6">
        <v>47766</v>
      </c>
      <c r="V356" s="6">
        <v>11786</v>
      </c>
      <c r="W356" s="6">
        <v>7961</v>
      </c>
      <c r="X356" s="6">
        <v>8452</v>
      </c>
      <c r="Y356" s="6">
        <v>20407</v>
      </c>
      <c r="Z356" s="7">
        <v>41433.599999999999</v>
      </c>
      <c r="AA356" s="6">
        <v>0</v>
      </c>
      <c r="AB356" s="6">
        <v>0</v>
      </c>
      <c r="AC356" s="6">
        <v>0</v>
      </c>
      <c r="AD356" s="6">
        <v>0</v>
      </c>
      <c r="AE356" s="6">
        <v>0</v>
      </c>
      <c r="AF356" s="6">
        <v>0</v>
      </c>
      <c r="AG356" s="6">
        <v>0</v>
      </c>
      <c r="AH356" s="6">
        <v>0</v>
      </c>
      <c r="AI356" s="6">
        <v>0</v>
      </c>
      <c r="AJ356" s="6">
        <v>0</v>
      </c>
      <c r="AK356" s="6">
        <v>0</v>
      </c>
      <c r="AL356" s="6">
        <v>0</v>
      </c>
      <c r="AM356" s="6">
        <v>0</v>
      </c>
      <c r="AN356" s="6">
        <v>0</v>
      </c>
      <c r="AO356" s="6">
        <v>0</v>
      </c>
      <c r="AP356" s="6">
        <v>0</v>
      </c>
      <c r="AQ356" s="6">
        <v>0</v>
      </c>
      <c r="AR356" s="6">
        <v>0</v>
      </c>
      <c r="AS356" s="6">
        <v>0</v>
      </c>
      <c r="AT356" s="6">
        <v>0</v>
      </c>
      <c r="AU356" s="7">
        <v>0</v>
      </c>
      <c r="AV356" s="6">
        <v>99980</v>
      </c>
      <c r="AW356" s="6">
        <v>99908</v>
      </c>
      <c r="AX356" s="6">
        <v>108373</v>
      </c>
      <c r="AY356" s="6">
        <v>66452</v>
      </c>
      <c r="AZ356" s="6">
        <v>103516</v>
      </c>
      <c r="BA356" s="6">
        <v>113060</v>
      </c>
      <c r="BB356" s="6">
        <v>87242</v>
      </c>
      <c r="BC356" s="6">
        <v>129641</v>
      </c>
      <c r="BD356" s="6">
        <v>138195</v>
      </c>
      <c r="BE356" s="6">
        <v>160678</v>
      </c>
      <c r="BF356" s="6">
        <v>64166</v>
      </c>
      <c r="BG356" s="6">
        <v>36918</v>
      </c>
      <c r="BH356" s="6">
        <v>37736</v>
      </c>
      <c r="BI356" s="6">
        <v>39462</v>
      </c>
      <c r="BJ356" s="6">
        <v>41843</v>
      </c>
      <c r="BK356" s="6">
        <v>95532</v>
      </c>
      <c r="BL356" s="6">
        <v>39804</v>
      </c>
      <c r="BM356" s="6">
        <v>34296</v>
      </c>
      <c r="BN356" s="6">
        <v>37826</v>
      </c>
      <c r="BO356" s="6">
        <v>37865</v>
      </c>
      <c r="BP356" s="7">
        <v>78624.649999999994</v>
      </c>
      <c r="BQ356" s="6">
        <v>0</v>
      </c>
      <c r="BR356" s="6">
        <v>0</v>
      </c>
      <c r="BS356" s="6">
        <v>0</v>
      </c>
      <c r="BT356" s="6">
        <v>0</v>
      </c>
      <c r="BU356" s="6">
        <v>0</v>
      </c>
      <c r="BV356" s="6">
        <v>0</v>
      </c>
      <c r="BW356" s="6">
        <v>0</v>
      </c>
      <c r="BX356" s="6">
        <v>0</v>
      </c>
      <c r="BY356" s="6">
        <v>0</v>
      </c>
      <c r="BZ356" s="6">
        <v>0</v>
      </c>
      <c r="CA356" s="6">
        <v>0</v>
      </c>
      <c r="CB356" s="6">
        <v>0</v>
      </c>
      <c r="CC356" s="6">
        <v>0</v>
      </c>
      <c r="CD356" s="6">
        <v>0</v>
      </c>
      <c r="CE356" s="6">
        <v>0</v>
      </c>
      <c r="CF356" s="6">
        <v>0</v>
      </c>
      <c r="CG356" s="6">
        <v>0</v>
      </c>
      <c r="CH356" s="6">
        <v>0</v>
      </c>
      <c r="CI356" s="6">
        <v>0</v>
      </c>
      <c r="CJ356" s="6">
        <v>0</v>
      </c>
      <c r="CK356" s="7">
        <v>0</v>
      </c>
      <c r="CL356" s="6">
        <v>0</v>
      </c>
      <c r="CM356" s="6">
        <v>0</v>
      </c>
      <c r="CN356" s="6">
        <v>0</v>
      </c>
      <c r="CO356" s="6">
        <v>0</v>
      </c>
      <c r="CP356" s="6">
        <v>0</v>
      </c>
      <c r="CQ356" s="6">
        <v>0</v>
      </c>
      <c r="CR356" s="6">
        <v>0</v>
      </c>
      <c r="CS356" s="6">
        <v>0</v>
      </c>
      <c r="CT356" s="6">
        <v>0</v>
      </c>
      <c r="CU356" s="6">
        <v>0</v>
      </c>
      <c r="CV356" s="6">
        <v>0</v>
      </c>
      <c r="CW356" s="6">
        <v>0</v>
      </c>
      <c r="CX356" s="6">
        <v>0</v>
      </c>
      <c r="CY356" s="6">
        <v>0</v>
      </c>
      <c r="CZ356" s="6">
        <v>0</v>
      </c>
      <c r="DA356" s="6">
        <v>0</v>
      </c>
      <c r="DB356" s="6">
        <v>0</v>
      </c>
      <c r="DC356" s="6">
        <v>0</v>
      </c>
      <c r="DD356" s="6">
        <v>0</v>
      </c>
      <c r="DE356" s="6">
        <v>0</v>
      </c>
      <c r="DF356" s="7">
        <v>0</v>
      </c>
      <c r="DG356" s="6">
        <v>0</v>
      </c>
      <c r="DH356" s="6">
        <v>0</v>
      </c>
      <c r="DI356" s="6">
        <v>0</v>
      </c>
      <c r="DJ356" s="6">
        <v>0</v>
      </c>
      <c r="DK356" s="6">
        <v>0</v>
      </c>
      <c r="DL356" s="6">
        <v>0</v>
      </c>
      <c r="DM356" s="6">
        <v>0</v>
      </c>
      <c r="DN356" s="6">
        <v>0</v>
      </c>
      <c r="DO356" s="6">
        <v>0</v>
      </c>
      <c r="DP356" s="6">
        <v>0</v>
      </c>
      <c r="DQ356" s="6">
        <v>0</v>
      </c>
      <c r="DR356" s="6">
        <v>0</v>
      </c>
      <c r="DS356" s="6">
        <v>0</v>
      </c>
      <c r="DT356" s="6">
        <v>0</v>
      </c>
      <c r="DU356" s="6">
        <v>0</v>
      </c>
      <c r="DV356" s="6">
        <v>0</v>
      </c>
      <c r="DW356" s="6">
        <v>0</v>
      </c>
      <c r="DX356" s="6">
        <v>0</v>
      </c>
      <c r="DY356" s="6">
        <v>0</v>
      </c>
      <c r="DZ356" s="6">
        <v>0</v>
      </c>
      <c r="EA356" s="7">
        <v>0</v>
      </c>
      <c r="EB356" s="6">
        <v>0</v>
      </c>
      <c r="EC356" s="6">
        <v>0</v>
      </c>
      <c r="ED356" s="6">
        <v>0</v>
      </c>
      <c r="EE356" s="6">
        <v>0</v>
      </c>
      <c r="EF356" s="6">
        <v>0</v>
      </c>
      <c r="EG356" s="6">
        <v>0</v>
      </c>
      <c r="EH356" s="6">
        <v>0</v>
      </c>
      <c r="EI356" s="6">
        <v>0</v>
      </c>
      <c r="EJ356" s="6">
        <v>0</v>
      </c>
      <c r="EK356" s="6">
        <v>0</v>
      </c>
      <c r="EL356" s="6">
        <v>0</v>
      </c>
      <c r="EM356" s="6">
        <v>0</v>
      </c>
      <c r="EN356" s="6">
        <v>0</v>
      </c>
      <c r="EO356" s="6">
        <v>0</v>
      </c>
      <c r="EP356" s="6">
        <v>0</v>
      </c>
      <c r="EQ356" s="6">
        <v>0</v>
      </c>
      <c r="ER356" s="6">
        <v>0</v>
      </c>
      <c r="ES356" s="6">
        <v>0</v>
      </c>
      <c r="ET356" s="6">
        <v>0</v>
      </c>
      <c r="EU356" s="6">
        <v>0</v>
      </c>
      <c r="EV356" s="7">
        <v>0</v>
      </c>
      <c r="EW356" s="6">
        <v>0</v>
      </c>
      <c r="EX356" s="6">
        <v>0</v>
      </c>
      <c r="EY356" s="6">
        <v>0</v>
      </c>
      <c r="EZ356" s="6">
        <v>0</v>
      </c>
      <c r="FA356" s="6">
        <v>0</v>
      </c>
      <c r="FB356" s="6">
        <v>0</v>
      </c>
      <c r="FC356" s="6">
        <v>0</v>
      </c>
      <c r="FD356" s="6">
        <v>0</v>
      </c>
      <c r="FE356" s="6">
        <v>0</v>
      </c>
      <c r="FF356" s="6">
        <v>0</v>
      </c>
      <c r="FG356" s="6">
        <v>0</v>
      </c>
      <c r="FH356" s="6">
        <v>0</v>
      </c>
      <c r="FI356" s="6">
        <v>0</v>
      </c>
      <c r="FJ356" s="6">
        <v>0</v>
      </c>
      <c r="FK356" s="6">
        <v>0</v>
      </c>
      <c r="FL356" s="6">
        <v>0</v>
      </c>
      <c r="FM356" s="6">
        <v>0</v>
      </c>
      <c r="FN356" s="6">
        <v>0</v>
      </c>
      <c r="FO356" s="6">
        <v>0</v>
      </c>
      <c r="FP356" s="6">
        <v>0</v>
      </c>
      <c r="FQ356" s="7">
        <v>0</v>
      </c>
      <c r="FR356" s="6">
        <v>0</v>
      </c>
      <c r="FS356" s="6">
        <v>0</v>
      </c>
      <c r="FT356" s="6">
        <v>0</v>
      </c>
      <c r="FU356" s="6">
        <v>0</v>
      </c>
      <c r="FV356" s="6">
        <v>0</v>
      </c>
      <c r="FW356" s="6">
        <v>0</v>
      </c>
      <c r="FX356" s="6">
        <v>0</v>
      </c>
      <c r="FY356" s="6">
        <v>0</v>
      </c>
      <c r="FZ356" s="6">
        <v>0</v>
      </c>
      <c r="GA356" s="6">
        <v>0</v>
      </c>
      <c r="GB356" s="6">
        <v>0</v>
      </c>
      <c r="GC356" s="6">
        <v>0</v>
      </c>
      <c r="GD356" s="6">
        <v>0</v>
      </c>
      <c r="GE356" s="6">
        <v>0</v>
      </c>
      <c r="GF356" s="6">
        <v>0</v>
      </c>
      <c r="GG356" s="6">
        <v>0</v>
      </c>
      <c r="GH356" s="6">
        <v>0</v>
      </c>
      <c r="GI356" s="6">
        <v>0</v>
      </c>
      <c r="GJ356" s="6">
        <v>0</v>
      </c>
      <c r="GK356" s="6">
        <v>0</v>
      </c>
      <c r="GL356" s="7">
        <v>0</v>
      </c>
      <c r="GM356" s="6">
        <v>0</v>
      </c>
      <c r="GN356" s="6">
        <v>0</v>
      </c>
      <c r="GO356" s="6">
        <v>0</v>
      </c>
      <c r="GP356" s="6">
        <v>0</v>
      </c>
      <c r="GQ356" s="6">
        <v>0</v>
      </c>
      <c r="GR356" s="6">
        <v>0</v>
      </c>
      <c r="GS356" s="6">
        <v>0</v>
      </c>
      <c r="GT356" s="6">
        <v>0</v>
      </c>
      <c r="GU356" s="6">
        <v>0</v>
      </c>
      <c r="GV356" s="6">
        <v>0</v>
      </c>
      <c r="GW356" s="6">
        <v>0</v>
      </c>
      <c r="GX356" s="6">
        <v>0</v>
      </c>
      <c r="GY356" s="6">
        <v>0</v>
      </c>
      <c r="GZ356" s="6">
        <v>0</v>
      </c>
      <c r="HA356" s="6">
        <v>0</v>
      </c>
      <c r="HB356" s="6">
        <v>0</v>
      </c>
      <c r="HC356" s="6">
        <v>0</v>
      </c>
      <c r="HD356" s="6">
        <v>0</v>
      </c>
      <c r="HE356" s="6">
        <v>0</v>
      </c>
      <c r="HF356" s="6">
        <v>0</v>
      </c>
      <c r="HG356" s="7">
        <v>0</v>
      </c>
      <c r="HH356" s="6">
        <v>0</v>
      </c>
      <c r="HI356" s="6">
        <v>0</v>
      </c>
      <c r="HJ356" s="6">
        <v>0</v>
      </c>
      <c r="HK356" s="6">
        <v>0</v>
      </c>
      <c r="HL356" s="6">
        <v>0</v>
      </c>
      <c r="HM356" s="6">
        <v>0</v>
      </c>
      <c r="HN356" s="6">
        <v>0</v>
      </c>
      <c r="HO356" s="6">
        <v>0</v>
      </c>
      <c r="HP356" s="6">
        <v>0</v>
      </c>
      <c r="HQ356" s="6">
        <v>0</v>
      </c>
      <c r="HR356" s="6">
        <v>0</v>
      </c>
      <c r="HS356" s="6">
        <v>0</v>
      </c>
      <c r="HT356" s="6">
        <v>0</v>
      </c>
      <c r="HU356" s="6">
        <v>0</v>
      </c>
      <c r="HV356" s="6">
        <v>0</v>
      </c>
      <c r="HW356" s="6">
        <v>0</v>
      </c>
      <c r="HX356" s="6">
        <v>0</v>
      </c>
      <c r="HY356" s="6">
        <v>0</v>
      </c>
      <c r="HZ356" s="6">
        <v>0</v>
      </c>
      <c r="IA356" s="6">
        <v>0</v>
      </c>
      <c r="IB356" s="7">
        <v>0</v>
      </c>
    </row>
    <row r="357" spans="3:236" ht="14">
      <c r="C357" s="5" t="s">
        <v>363</v>
      </c>
      <c r="D357" s="6">
        <v>125437</v>
      </c>
      <c r="E357" s="6">
        <v>124347</v>
      </c>
      <c r="F357" s="6">
        <v>113525</v>
      </c>
      <c r="G357" s="6">
        <v>116323</v>
      </c>
      <c r="H357" s="6">
        <v>112167</v>
      </c>
      <c r="I357" s="6">
        <v>115216</v>
      </c>
      <c r="J357" s="6">
        <v>114486</v>
      </c>
      <c r="K357" s="6">
        <v>108262</v>
      </c>
      <c r="L357" s="19">
        <v>115213</v>
      </c>
      <c r="M357" s="17"/>
      <c r="N357" s="18"/>
      <c r="O357" s="6">
        <v>107796</v>
      </c>
      <c r="P357" s="6">
        <v>102811</v>
      </c>
      <c r="Q357" s="6">
        <v>106250</v>
      </c>
      <c r="R357" s="6">
        <v>103274</v>
      </c>
      <c r="S357" s="6">
        <v>101104</v>
      </c>
      <c r="T357" s="6">
        <v>97388</v>
      </c>
      <c r="U357" s="6">
        <v>85746</v>
      </c>
      <c r="V357" s="6">
        <v>74903</v>
      </c>
      <c r="W357" s="6">
        <v>95065</v>
      </c>
      <c r="X357" s="6">
        <v>104604</v>
      </c>
      <c r="Y357" s="6">
        <v>109388</v>
      </c>
      <c r="Z357" s="7">
        <v>106665.25</v>
      </c>
      <c r="AA357" s="6">
        <v>240</v>
      </c>
      <c r="AB357" s="6">
        <v>80</v>
      </c>
      <c r="AC357" s="6">
        <v>240</v>
      </c>
      <c r="AD357" s="6">
        <v>240</v>
      </c>
      <c r="AE357" s="6">
        <v>240</v>
      </c>
      <c r="AF357" s="6">
        <v>240</v>
      </c>
      <c r="AG357" s="6">
        <v>240</v>
      </c>
      <c r="AH357" s="6">
        <v>240</v>
      </c>
      <c r="AI357" s="6">
        <v>240</v>
      </c>
      <c r="AJ357" s="6">
        <v>240</v>
      </c>
      <c r="AK357" s="6">
        <v>240</v>
      </c>
      <c r="AL357" s="6">
        <v>240</v>
      </c>
      <c r="AM357" s="6">
        <v>240</v>
      </c>
      <c r="AN357" s="6">
        <v>240</v>
      </c>
      <c r="AO357" s="6">
        <v>240</v>
      </c>
      <c r="AP357" s="6">
        <v>240</v>
      </c>
      <c r="AQ357" s="6">
        <v>240</v>
      </c>
      <c r="AR357" s="6">
        <v>240</v>
      </c>
      <c r="AS357" s="6">
        <v>240</v>
      </c>
      <c r="AT357" s="6">
        <v>0</v>
      </c>
      <c r="AU357" s="7">
        <v>220</v>
      </c>
      <c r="AV357" s="6">
        <v>94080</v>
      </c>
      <c r="AW357" s="6">
        <v>93263</v>
      </c>
      <c r="AX357" s="6">
        <v>85145</v>
      </c>
      <c r="AY357" s="6">
        <v>87246</v>
      </c>
      <c r="AZ357" s="6">
        <v>84127</v>
      </c>
      <c r="BA357" s="6">
        <v>86413</v>
      </c>
      <c r="BB357" s="6">
        <v>85864</v>
      </c>
      <c r="BC357" s="6">
        <v>81196</v>
      </c>
      <c r="BD357" s="6">
        <v>86409</v>
      </c>
      <c r="BE357" s="6">
        <v>80847</v>
      </c>
      <c r="BF357" s="6">
        <v>77111</v>
      </c>
      <c r="BG357" s="6">
        <v>79686</v>
      </c>
      <c r="BH357" s="6">
        <v>77454</v>
      </c>
      <c r="BI357" s="6">
        <v>75828</v>
      </c>
      <c r="BJ357" s="6">
        <v>73039</v>
      </c>
      <c r="BK357" s="6">
        <v>64309</v>
      </c>
      <c r="BL357" s="6">
        <v>56175</v>
      </c>
      <c r="BM357" s="6">
        <v>71300</v>
      </c>
      <c r="BN357" s="6">
        <v>78453</v>
      </c>
      <c r="BO357" s="6">
        <v>109388</v>
      </c>
      <c r="BP357" s="7">
        <v>81366.649999999994</v>
      </c>
      <c r="BQ357" s="6">
        <v>60</v>
      </c>
      <c r="BR357" s="6">
        <v>20</v>
      </c>
      <c r="BS357" s="6">
        <v>60</v>
      </c>
      <c r="BT357" s="6">
        <v>60</v>
      </c>
      <c r="BU357" s="6">
        <v>60</v>
      </c>
      <c r="BV357" s="6">
        <v>60</v>
      </c>
      <c r="BW357" s="6">
        <v>60</v>
      </c>
      <c r="BX357" s="6">
        <v>60</v>
      </c>
      <c r="BY357" s="6">
        <v>60</v>
      </c>
      <c r="BZ357" s="6">
        <v>60</v>
      </c>
      <c r="CA357" s="6">
        <v>60</v>
      </c>
      <c r="CB357" s="6">
        <v>60</v>
      </c>
      <c r="CC357" s="6">
        <v>60</v>
      </c>
      <c r="CD357" s="6">
        <v>60</v>
      </c>
      <c r="CE357" s="6">
        <v>60</v>
      </c>
      <c r="CF357" s="6">
        <v>60</v>
      </c>
      <c r="CG357" s="6">
        <v>60</v>
      </c>
      <c r="CH357" s="6">
        <v>60</v>
      </c>
      <c r="CI357" s="6">
        <v>60</v>
      </c>
      <c r="CJ357" s="6">
        <v>0</v>
      </c>
      <c r="CK357" s="7">
        <v>55</v>
      </c>
      <c r="CL357" s="6">
        <v>0</v>
      </c>
      <c r="CM357" s="6">
        <v>0</v>
      </c>
      <c r="CN357" s="6">
        <v>0</v>
      </c>
      <c r="CO357" s="6">
        <v>0</v>
      </c>
      <c r="CP357" s="6">
        <v>0</v>
      </c>
      <c r="CQ357" s="6">
        <v>0</v>
      </c>
      <c r="CR357" s="6">
        <v>0</v>
      </c>
      <c r="CS357" s="6">
        <v>0</v>
      </c>
      <c r="CT357" s="6">
        <v>0</v>
      </c>
      <c r="CU357" s="6">
        <v>0</v>
      </c>
      <c r="CV357" s="6">
        <v>0</v>
      </c>
      <c r="CW357" s="6">
        <v>0</v>
      </c>
      <c r="CX357" s="6">
        <v>0</v>
      </c>
      <c r="CY357" s="6">
        <v>0</v>
      </c>
      <c r="CZ357" s="6">
        <v>0</v>
      </c>
      <c r="DA357" s="6">
        <v>0</v>
      </c>
      <c r="DB357" s="6">
        <v>0</v>
      </c>
      <c r="DC357" s="6">
        <v>0</v>
      </c>
      <c r="DD357" s="6">
        <v>0</v>
      </c>
      <c r="DE357" s="6">
        <v>0</v>
      </c>
      <c r="DF357" s="7">
        <v>0</v>
      </c>
      <c r="DG357" s="6">
        <v>0</v>
      </c>
      <c r="DH357" s="6">
        <v>0</v>
      </c>
      <c r="DI357" s="6">
        <v>0</v>
      </c>
      <c r="DJ357" s="6">
        <v>0</v>
      </c>
      <c r="DK357" s="6">
        <v>0</v>
      </c>
      <c r="DL357" s="6">
        <v>0</v>
      </c>
      <c r="DM357" s="6">
        <v>0</v>
      </c>
      <c r="DN357" s="6">
        <v>0</v>
      </c>
      <c r="DO357" s="6">
        <v>0</v>
      </c>
      <c r="DP357" s="6">
        <v>0</v>
      </c>
      <c r="DQ357" s="6">
        <v>0</v>
      </c>
      <c r="DR357" s="6">
        <v>0</v>
      </c>
      <c r="DS357" s="6">
        <v>0</v>
      </c>
      <c r="DT357" s="6">
        <v>0</v>
      </c>
      <c r="DU357" s="6">
        <v>0</v>
      </c>
      <c r="DV357" s="6">
        <v>0</v>
      </c>
      <c r="DW357" s="6">
        <v>0</v>
      </c>
      <c r="DX357" s="6">
        <v>0</v>
      </c>
      <c r="DY357" s="6">
        <v>0</v>
      </c>
      <c r="DZ357" s="6">
        <v>0</v>
      </c>
      <c r="EA357" s="7">
        <v>0</v>
      </c>
      <c r="EB357" s="6">
        <v>0</v>
      </c>
      <c r="EC357" s="6">
        <v>0</v>
      </c>
      <c r="ED357" s="6">
        <v>0</v>
      </c>
      <c r="EE357" s="6">
        <v>0</v>
      </c>
      <c r="EF357" s="6">
        <v>0</v>
      </c>
      <c r="EG357" s="6">
        <v>0</v>
      </c>
      <c r="EH357" s="6">
        <v>0</v>
      </c>
      <c r="EI357" s="6">
        <v>0</v>
      </c>
      <c r="EJ357" s="6">
        <v>0</v>
      </c>
      <c r="EK357" s="6">
        <v>0</v>
      </c>
      <c r="EL357" s="6">
        <v>0</v>
      </c>
      <c r="EM357" s="6">
        <v>0</v>
      </c>
      <c r="EN357" s="6">
        <v>0</v>
      </c>
      <c r="EO357" s="6">
        <v>0</v>
      </c>
      <c r="EP357" s="6">
        <v>0</v>
      </c>
      <c r="EQ357" s="6">
        <v>0</v>
      </c>
      <c r="ER357" s="6">
        <v>0</v>
      </c>
      <c r="ES357" s="6">
        <v>0</v>
      </c>
      <c r="ET357" s="6">
        <v>0</v>
      </c>
      <c r="EU357" s="6">
        <v>0</v>
      </c>
      <c r="EV357" s="7">
        <v>0</v>
      </c>
      <c r="EW357" s="6">
        <v>0</v>
      </c>
      <c r="EX357" s="6">
        <v>0</v>
      </c>
      <c r="EY357" s="6">
        <v>0</v>
      </c>
      <c r="EZ357" s="6">
        <v>0</v>
      </c>
      <c r="FA357" s="6">
        <v>0</v>
      </c>
      <c r="FB357" s="6">
        <v>0</v>
      </c>
      <c r="FC357" s="6">
        <v>0</v>
      </c>
      <c r="FD357" s="6">
        <v>0</v>
      </c>
      <c r="FE357" s="6">
        <v>0</v>
      </c>
      <c r="FF357" s="6">
        <v>0</v>
      </c>
      <c r="FG357" s="6">
        <v>0</v>
      </c>
      <c r="FH357" s="6">
        <v>0</v>
      </c>
      <c r="FI357" s="6">
        <v>0</v>
      </c>
      <c r="FJ357" s="6">
        <v>0</v>
      </c>
      <c r="FK357" s="6">
        <v>0</v>
      </c>
      <c r="FL357" s="6">
        <v>0</v>
      </c>
      <c r="FM357" s="6">
        <v>0</v>
      </c>
      <c r="FN357" s="6">
        <v>0</v>
      </c>
      <c r="FO357" s="6">
        <v>0</v>
      </c>
      <c r="FP357" s="6">
        <v>0</v>
      </c>
      <c r="FQ357" s="7">
        <v>0</v>
      </c>
      <c r="FR357" s="6">
        <v>0</v>
      </c>
      <c r="FS357" s="6">
        <v>0</v>
      </c>
      <c r="FT357" s="6">
        <v>0</v>
      </c>
      <c r="FU357" s="6">
        <v>0</v>
      </c>
      <c r="FV357" s="6">
        <v>0</v>
      </c>
      <c r="FW357" s="6">
        <v>0</v>
      </c>
      <c r="FX357" s="6">
        <v>0</v>
      </c>
      <c r="FY357" s="6">
        <v>0</v>
      </c>
      <c r="FZ357" s="6">
        <v>0</v>
      </c>
      <c r="GA357" s="6">
        <v>0</v>
      </c>
      <c r="GB357" s="6">
        <v>0</v>
      </c>
      <c r="GC357" s="6">
        <v>0</v>
      </c>
      <c r="GD357" s="6">
        <v>0</v>
      </c>
      <c r="GE357" s="6">
        <v>0</v>
      </c>
      <c r="GF357" s="6">
        <v>0</v>
      </c>
      <c r="GG357" s="6">
        <v>0</v>
      </c>
      <c r="GH357" s="6">
        <v>0</v>
      </c>
      <c r="GI357" s="6">
        <v>0</v>
      </c>
      <c r="GJ357" s="6">
        <v>0</v>
      </c>
      <c r="GK357" s="6">
        <v>0</v>
      </c>
      <c r="GL357" s="7">
        <v>0</v>
      </c>
      <c r="GM357" s="6">
        <v>0</v>
      </c>
      <c r="GN357" s="6">
        <v>0</v>
      </c>
      <c r="GO357" s="6">
        <v>0</v>
      </c>
      <c r="GP357" s="6">
        <v>0</v>
      </c>
      <c r="GQ357" s="6">
        <v>0</v>
      </c>
      <c r="GR357" s="6">
        <v>0</v>
      </c>
      <c r="GS357" s="6">
        <v>0</v>
      </c>
      <c r="GT357" s="6">
        <v>0</v>
      </c>
      <c r="GU357" s="6">
        <v>0</v>
      </c>
      <c r="GV357" s="6">
        <v>0</v>
      </c>
      <c r="GW357" s="6">
        <v>0</v>
      </c>
      <c r="GX357" s="6">
        <v>0</v>
      </c>
      <c r="GY357" s="6">
        <v>0</v>
      </c>
      <c r="GZ357" s="6">
        <v>0</v>
      </c>
      <c r="HA357" s="6">
        <v>0</v>
      </c>
      <c r="HB357" s="6">
        <v>0</v>
      </c>
      <c r="HC357" s="6">
        <v>0</v>
      </c>
      <c r="HD357" s="6">
        <v>0</v>
      </c>
      <c r="HE357" s="6">
        <v>0</v>
      </c>
      <c r="HF357" s="6">
        <v>0</v>
      </c>
      <c r="HG357" s="7">
        <v>0</v>
      </c>
      <c r="HH357" s="6">
        <v>0</v>
      </c>
      <c r="HI357" s="6">
        <v>0</v>
      </c>
      <c r="HJ357" s="6">
        <v>0</v>
      </c>
      <c r="HK357" s="6">
        <v>0</v>
      </c>
      <c r="HL357" s="6">
        <v>0</v>
      </c>
      <c r="HM357" s="6">
        <v>0</v>
      </c>
      <c r="HN357" s="6">
        <v>0</v>
      </c>
      <c r="HO357" s="6">
        <v>0</v>
      </c>
      <c r="HP357" s="6">
        <v>0</v>
      </c>
      <c r="HQ357" s="6">
        <v>0</v>
      </c>
      <c r="HR357" s="6">
        <v>0</v>
      </c>
      <c r="HS357" s="6">
        <v>0</v>
      </c>
      <c r="HT357" s="6">
        <v>0</v>
      </c>
      <c r="HU357" s="6">
        <v>0</v>
      </c>
      <c r="HV357" s="6">
        <v>0</v>
      </c>
      <c r="HW357" s="6">
        <v>0</v>
      </c>
      <c r="HX357" s="6">
        <v>0</v>
      </c>
      <c r="HY357" s="6">
        <v>0</v>
      </c>
      <c r="HZ357" s="6">
        <v>0</v>
      </c>
      <c r="IA357" s="6">
        <v>0</v>
      </c>
      <c r="IB357" s="7">
        <v>0</v>
      </c>
    </row>
    <row r="358" spans="3:236" ht="14">
      <c r="C358" s="5" t="s">
        <v>364</v>
      </c>
      <c r="D358" s="6">
        <v>19134</v>
      </c>
      <c r="E358" s="6">
        <v>20635</v>
      </c>
      <c r="F358" s="6">
        <v>17894</v>
      </c>
      <c r="G358" s="6">
        <v>22421</v>
      </c>
      <c r="H358" s="6">
        <v>25531</v>
      </c>
      <c r="I358" s="6">
        <v>22248</v>
      </c>
      <c r="J358" s="6">
        <v>22797</v>
      </c>
      <c r="K358" s="6">
        <v>24868</v>
      </c>
      <c r="L358" s="19">
        <v>25758</v>
      </c>
      <c r="M358" s="17"/>
      <c r="N358" s="18"/>
      <c r="O358" s="6">
        <v>46398</v>
      </c>
      <c r="P358" s="6">
        <v>45959</v>
      </c>
      <c r="Q358" s="6">
        <v>40703</v>
      </c>
      <c r="R358" s="6">
        <v>39967</v>
      </c>
      <c r="S358" s="6">
        <v>35664</v>
      </c>
      <c r="T358" s="6">
        <v>39373</v>
      </c>
      <c r="U358" s="6">
        <v>38604</v>
      </c>
      <c r="V358" s="6">
        <v>40287</v>
      </c>
      <c r="W358" s="6">
        <v>39048</v>
      </c>
      <c r="X358" s="6">
        <v>46071</v>
      </c>
      <c r="Y358" s="6">
        <v>59761</v>
      </c>
      <c r="Z358" s="7">
        <v>33656.050000000003</v>
      </c>
      <c r="AA358" s="6">
        <v>0</v>
      </c>
      <c r="AB358" s="6">
        <v>0</v>
      </c>
      <c r="AC358" s="6">
        <v>0</v>
      </c>
      <c r="AD358" s="6">
        <v>0</v>
      </c>
      <c r="AE358" s="6">
        <v>0</v>
      </c>
      <c r="AF358" s="6">
        <v>0</v>
      </c>
      <c r="AG358" s="6">
        <v>0</v>
      </c>
      <c r="AH358" s="6">
        <v>0</v>
      </c>
      <c r="AI358" s="6">
        <v>0</v>
      </c>
      <c r="AJ358" s="6">
        <v>0</v>
      </c>
      <c r="AK358" s="6">
        <v>0</v>
      </c>
      <c r="AL358" s="6">
        <v>0</v>
      </c>
      <c r="AM358" s="6">
        <v>0</v>
      </c>
      <c r="AN358" s="6">
        <v>0</v>
      </c>
      <c r="AO358" s="6">
        <v>0</v>
      </c>
      <c r="AP358" s="6">
        <v>0</v>
      </c>
      <c r="AQ358" s="6">
        <v>0</v>
      </c>
      <c r="AR358" s="6">
        <v>0</v>
      </c>
      <c r="AS358" s="6">
        <v>0</v>
      </c>
      <c r="AT358" s="6">
        <v>0</v>
      </c>
      <c r="AU358" s="7">
        <v>0</v>
      </c>
      <c r="AV358" s="6">
        <v>28704</v>
      </c>
      <c r="AW358" s="6">
        <v>30955</v>
      </c>
      <c r="AX358" s="6">
        <v>26844</v>
      </c>
      <c r="AY358" s="6">
        <v>33635</v>
      </c>
      <c r="AZ358" s="6">
        <v>38299</v>
      </c>
      <c r="BA358" s="6">
        <v>33374</v>
      </c>
      <c r="BB358" s="6">
        <v>34198</v>
      </c>
      <c r="BC358" s="6">
        <v>37306</v>
      </c>
      <c r="BD358" s="6">
        <v>38639</v>
      </c>
      <c r="BE358" s="6">
        <v>69600</v>
      </c>
      <c r="BF358" s="6">
        <v>68941</v>
      </c>
      <c r="BG358" s="6">
        <v>61056</v>
      </c>
      <c r="BH358" s="6">
        <v>59953</v>
      </c>
      <c r="BI358" s="6">
        <v>53498</v>
      </c>
      <c r="BJ358" s="6">
        <v>59060</v>
      </c>
      <c r="BK358" s="6">
        <v>57905</v>
      </c>
      <c r="BL358" s="6">
        <v>60431</v>
      </c>
      <c r="BM358" s="6">
        <v>58570</v>
      </c>
      <c r="BN358" s="6">
        <v>69107</v>
      </c>
      <c r="BO358" s="6">
        <v>89642</v>
      </c>
      <c r="BP358" s="7">
        <v>50485.85</v>
      </c>
      <c r="BQ358" s="6">
        <v>0</v>
      </c>
      <c r="BR358" s="6">
        <v>0</v>
      </c>
      <c r="BS358" s="6">
        <v>0</v>
      </c>
      <c r="BT358" s="6">
        <v>0</v>
      </c>
      <c r="BU358" s="6">
        <v>0</v>
      </c>
      <c r="BV358" s="6">
        <v>0</v>
      </c>
      <c r="BW358" s="6">
        <v>0</v>
      </c>
      <c r="BX358" s="6">
        <v>0</v>
      </c>
      <c r="BY358" s="6">
        <v>0</v>
      </c>
      <c r="BZ358" s="6">
        <v>0</v>
      </c>
      <c r="CA358" s="6">
        <v>0</v>
      </c>
      <c r="CB358" s="6">
        <v>0</v>
      </c>
      <c r="CC358" s="6">
        <v>0</v>
      </c>
      <c r="CD358" s="6">
        <v>0</v>
      </c>
      <c r="CE358" s="6">
        <v>0</v>
      </c>
      <c r="CF358" s="6">
        <v>0</v>
      </c>
      <c r="CG358" s="6">
        <v>0</v>
      </c>
      <c r="CH358" s="6">
        <v>0</v>
      </c>
      <c r="CI358" s="6">
        <v>0</v>
      </c>
      <c r="CJ358" s="6">
        <v>0</v>
      </c>
      <c r="CK358" s="7">
        <v>0</v>
      </c>
      <c r="CL358" s="6">
        <v>0</v>
      </c>
      <c r="CM358" s="6">
        <v>0</v>
      </c>
      <c r="CN358" s="6">
        <v>0</v>
      </c>
      <c r="CO358" s="6">
        <v>0</v>
      </c>
      <c r="CP358" s="6">
        <v>0</v>
      </c>
      <c r="CQ358" s="6">
        <v>0</v>
      </c>
      <c r="CR358" s="6">
        <v>0</v>
      </c>
      <c r="CS358" s="6">
        <v>0</v>
      </c>
      <c r="CT358" s="6">
        <v>0</v>
      </c>
      <c r="CU358" s="6">
        <v>0</v>
      </c>
      <c r="CV358" s="6">
        <v>0</v>
      </c>
      <c r="CW358" s="6">
        <v>0</v>
      </c>
      <c r="CX358" s="6">
        <v>0</v>
      </c>
      <c r="CY358" s="6">
        <v>0</v>
      </c>
      <c r="CZ358" s="6">
        <v>0</v>
      </c>
      <c r="DA358" s="6">
        <v>0</v>
      </c>
      <c r="DB358" s="6">
        <v>0</v>
      </c>
      <c r="DC358" s="6">
        <v>0</v>
      </c>
      <c r="DD358" s="6">
        <v>0</v>
      </c>
      <c r="DE358" s="6">
        <v>0</v>
      </c>
      <c r="DF358" s="7">
        <v>0</v>
      </c>
      <c r="DG358" s="6">
        <v>0</v>
      </c>
      <c r="DH358" s="6">
        <v>0</v>
      </c>
      <c r="DI358" s="6">
        <v>0</v>
      </c>
      <c r="DJ358" s="6">
        <v>0</v>
      </c>
      <c r="DK358" s="6">
        <v>0</v>
      </c>
      <c r="DL358" s="6">
        <v>0</v>
      </c>
      <c r="DM358" s="6">
        <v>0</v>
      </c>
      <c r="DN358" s="6">
        <v>0</v>
      </c>
      <c r="DO358" s="6">
        <v>0</v>
      </c>
      <c r="DP358" s="6">
        <v>0</v>
      </c>
      <c r="DQ358" s="6">
        <v>0</v>
      </c>
      <c r="DR358" s="6">
        <v>0</v>
      </c>
      <c r="DS358" s="6">
        <v>0</v>
      </c>
      <c r="DT358" s="6">
        <v>0</v>
      </c>
      <c r="DU358" s="6">
        <v>0</v>
      </c>
      <c r="DV358" s="6">
        <v>0</v>
      </c>
      <c r="DW358" s="6">
        <v>0</v>
      </c>
      <c r="DX358" s="6">
        <v>0</v>
      </c>
      <c r="DY358" s="6">
        <v>0</v>
      </c>
      <c r="DZ358" s="6">
        <v>0</v>
      </c>
      <c r="EA358" s="7">
        <v>0</v>
      </c>
      <c r="EB358" s="6">
        <v>0</v>
      </c>
      <c r="EC358" s="6">
        <v>0</v>
      </c>
      <c r="ED358" s="6">
        <v>0</v>
      </c>
      <c r="EE358" s="6">
        <v>0</v>
      </c>
      <c r="EF358" s="6">
        <v>0</v>
      </c>
      <c r="EG358" s="6">
        <v>0</v>
      </c>
      <c r="EH358" s="6">
        <v>0</v>
      </c>
      <c r="EI358" s="6">
        <v>0</v>
      </c>
      <c r="EJ358" s="6">
        <v>0</v>
      </c>
      <c r="EK358" s="6">
        <v>0</v>
      </c>
      <c r="EL358" s="6">
        <v>0</v>
      </c>
      <c r="EM358" s="6">
        <v>0</v>
      </c>
      <c r="EN358" s="6">
        <v>0</v>
      </c>
      <c r="EO358" s="6">
        <v>0</v>
      </c>
      <c r="EP358" s="6">
        <v>0</v>
      </c>
      <c r="EQ358" s="6">
        <v>0</v>
      </c>
      <c r="ER358" s="6">
        <v>0</v>
      </c>
      <c r="ES358" s="6">
        <v>0</v>
      </c>
      <c r="ET358" s="6">
        <v>0</v>
      </c>
      <c r="EU358" s="6">
        <v>0</v>
      </c>
      <c r="EV358" s="7">
        <v>0</v>
      </c>
      <c r="EW358" s="6">
        <v>0</v>
      </c>
      <c r="EX358" s="6">
        <v>0</v>
      </c>
      <c r="EY358" s="6">
        <v>0</v>
      </c>
      <c r="EZ358" s="6">
        <v>0</v>
      </c>
      <c r="FA358" s="6">
        <v>0</v>
      </c>
      <c r="FB358" s="6">
        <v>0</v>
      </c>
      <c r="FC358" s="6">
        <v>0</v>
      </c>
      <c r="FD358" s="6">
        <v>0</v>
      </c>
      <c r="FE358" s="6">
        <v>0</v>
      </c>
      <c r="FF358" s="6">
        <v>0</v>
      </c>
      <c r="FG358" s="6">
        <v>0</v>
      </c>
      <c r="FH358" s="6">
        <v>0</v>
      </c>
      <c r="FI358" s="6">
        <v>0</v>
      </c>
      <c r="FJ358" s="6">
        <v>0</v>
      </c>
      <c r="FK358" s="6">
        <v>0</v>
      </c>
      <c r="FL358" s="6">
        <v>0</v>
      </c>
      <c r="FM358" s="6">
        <v>0</v>
      </c>
      <c r="FN358" s="6">
        <v>0</v>
      </c>
      <c r="FO358" s="6">
        <v>0</v>
      </c>
      <c r="FP358" s="6">
        <v>0</v>
      </c>
      <c r="FQ358" s="7">
        <v>0</v>
      </c>
      <c r="FR358" s="6">
        <v>0</v>
      </c>
      <c r="FS358" s="6">
        <v>0</v>
      </c>
      <c r="FT358" s="6">
        <v>0</v>
      </c>
      <c r="FU358" s="6">
        <v>0</v>
      </c>
      <c r="FV358" s="6">
        <v>0</v>
      </c>
      <c r="FW358" s="6">
        <v>0</v>
      </c>
      <c r="FX358" s="6">
        <v>0</v>
      </c>
      <c r="FY358" s="6">
        <v>0</v>
      </c>
      <c r="FZ358" s="6">
        <v>0</v>
      </c>
      <c r="GA358" s="6">
        <v>0</v>
      </c>
      <c r="GB358" s="6">
        <v>0</v>
      </c>
      <c r="GC358" s="6">
        <v>0</v>
      </c>
      <c r="GD358" s="6">
        <v>0</v>
      </c>
      <c r="GE358" s="6">
        <v>0</v>
      </c>
      <c r="GF358" s="6">
        <v>0</v>
      </c>
      <c r="GG358" s="6">
        <v>0</v>
      </c>
      <c r="GH358" s="6">
        <v>0</v>
      </c>
      <c r="GI358" s="6">
        <v>0</v>
      </c>
      <c r="GJ358" s="6">
        <v>0</v>
      </c>
      <c r="GK358" s="6">
        <v>0</v>
      </c>
      <c r="GL358" s="7">
        <v>0</v>
      </c>
      <c r="GM358" s="6">
        <v>0</v>
      </c>
      <c r="GN358" s="6">
        <v>0</v>
      </c>
      <c r="GO358" s="6">
        <v>0</v>
      </c>
      <c r="GP358" s="6">
        <v>0</v>
      </c>
      <c r="GQ358" s="6">
        <v>0</v>
      </c>
      <c r="GR358" s="6">
        <v>0</v>
      </c>
      <c r="GS358" s="6">
        <v>0</v>
      </c>
      <c r="GT358" s="6">
        <v>0</v>
      </c>
      <c r="GU358" s="6">
        <v>0</v>
      </c>
      <c r="GV358" s="6">
        <v>0</v>
      </c>
      <c r="GW358" s="6">
        <v>0</v>
      </c>
      <c r="GX358" s="6">
        <v>0</v>
      </c>
      <c r="GY358" s="6">
        <v>0</v>
      </c>
      <c r="GZ358" s="6">
        <v>0</v>
      </c>
      <c r="HA358" s="6">
        <v>0</v>
      </c>
      <c r="HB358" s="6">
        <v>0</v>
      </c>
      <c r="HC358" s="6">
        <v>0</v>
      </c>
      <c r="HD358" s="6">
        <v>0</v>
      </c>
      <c r="HE358" s="6">
        <v>0</v>
      </c>
      <c r="HF358" s="6">
        <v>0</v>
      </c>
      <c r="HG358" s="7">
        <v>0</v>
      </c>
      <c r="HH358" s="6">
        <v>0</v>
      </c>
      <c r="HI358" s="6">
        <v>0</v>
      </c>
      <c r="HJ358" s="6">
        <v>0</v>
      </c>
      <c r="HK358" s="6">
        <v>0</v>
      </c>
      <c r="HL358" s="6">
        <v>0</v>
      </c>
      <c r="HM358" s="6">
        <v>0</v>
      </c>
      <c r="HN358" s="6">
        <v>0</v>
      </c>
      <c r="HO358" s="6">
        <v>0</v>
      </c>
      <c r="HP358" s="6">
        <v>0</v>
      </c>
      <c r="HQ358" s="6">
        <v>0</v>
      </c>
      <c r="HR358" s="6">
        <v>0</v>
      </c>
      <c r="HS358" s="6">
        <v>0</v>
      </c>
      <c r="HT358" s="6">
        <v>0</v>
      </c>
      <c r="HU358" s="6">
        <v>0</v>
      </c>
      <c r="HV358" s="6">
        <v>0</v>
      </c>
      <c r="HW358" s="6">
        <v>0</v>
      </c>
      <c r="HX358" s="6">
        <v>0</v>
      </c>
      <c r="HY358" s="6">
        <v>0</v>
      </c>
      <c r="HZ358" s="6">
        <v>0</v>
      </c>
      <c r="IA358" s="6">
        <v>0</v>
      </c>
      <c r="IB358" s="7">
        <v>0</v>
      </c>
    </row>
    <row r="359" spans="3:236" ht="14">
      <c r="C359" s="5" t="s">
        <v>365</v>
      </c>
      <c r="D359" s="6">
        <v>292245</v>
      </c>
      <c r="E359" s="6">
        <v>354356</v>
      </c>
      <c r="F359" s="6">
        <v>276178</v>
      </c>
      <c r="G359" s="6">
        <v>306639</v>
      </c>
      <c r="H359" s="6">
        <v>296095</v>
      </c>
      <c r="I359" s="6">
        <v>256987</v>
      </c>
      <c r="J359" s="6">
        <v>225565</v>
      </c>
      <c r="K359" s="6">
        <v>248953</v>
      </c>
      <c r="L359" s="19">
        <v>200338</v>
      </c>
      <c r="M359" s="17"/>
      <c r="N359" s="18"/>
      <c r="O359" s="6">
        <v>248284</v>
      </c>
      <c r="P359" s="6">
        <v>284347</v>
      </c>
      <c r="Q359" s="6">
        <v>258311</v>
      </c>
      <c r="R359" s="6">
        <v>306468</v>
      </c>
      <c r="S359" s="6">
        <v>270390</v>
      </c>
      <c r="T359" s="6">
        <v>255586</v>
      </c>
      <c r="U359" s="6">
        <v>228464</v>
      </c>
      <c r="V359" s="6">
        <v>230845</v>
      </c>
      <c r="W359" s="6">
        <v>243246</v>
      </c>
      <c r="X359" s="6">
        <v>264362</v>
      </c>
      <c r="Y359" s="6">
        <v>253537</v>
      </c>
      <c r="Z359" s="7">
        <v>265059.8</v>
      </c>
      <c r="AA359" s="6">
        <v>2130</v>
      </c>
      <c r="AB359" s="6">
        <v>2130</v>
      </c>
      <c r="AC359" s="6">
        <v>2130</v>
      </c>
      <c r="AD359" s="6">
        <v>2130</v>
      </c>
      <c r="AE359" s="6">
        <v>2130</v>
      </c>
      <c r="AF359" s="6">
        <v>2130</v>
      </c>
      <c r="AG359" s="6">
        <v>2130</v>
      </c>
      <c r="AH359" s="6">
        <v>2130</v>
      </c>
      <c r="AI359" s="6">
        <v>2130</v>
      </c>
      <c r="AJ359" s="6">
        <v>2130</v>
      </c>
      <c r="AK359" s="6">
        <v>2130</v>
      </c>
      <c r="AL359" s="6">
        <v>2130</v>
      </c>
      <c r="AM359" s="6">
        <v>2130</v>
      </c>
      <c r="AN359" s="6">
        <v>2130</v>
      </c>
      <c r="AO359" s="6">
        <v>2130</v>
      </c>
      <c r="AP359" s="6">
        <v>2130</v>
      </c>
      <c r="AQ359" s="6">
        <v>2130</v>
      </c>
      <c r="AR359" s="6">
        <v>2130</v>
      </c>
      <c r="AS359" s="6">
        <v>2130</v>
      </c>
      <c r="AT359" s="6">
        <v>2130</v>
      </c>
      <c r="AU359" s="7">
        <v>2130</v>
      </c>
      <c r="AV359" s="6">
        <v>1257006</v>
      </c>
      <c r="AW359" s="6">
        <v>1494246</v>
      </c>
      <c r="AX359" s="6">
        <v>1161069</v>
      </c>
      <c r="AY359" s="6">
        <v>1335012</v>
      </c>
      <c r="AZ359" s="6">
        <v>1188242</v>
      </c>
      <c r="BA359" s="6">
        <v>969215</v>
      </c>
      <c r="BB359" s="6">
        <v>749356</v>
      </c>
      <c r="BC359" s="6">
        <v>910881</v>
      </c>
      <c r="BD359" s="6">
        <v>729790</v>
      </c>
      <c r="BE359" s="6">
        <v>961210</v>
      </c>
      <c r="BF359" s="6">
        <v>1102370</v>
      </c>
      <c r="BG359" s="6">
        <v>1033845</v>
      </c>
      <c r="BH359" s="6">
        <v>1253169</v>
      </c>
      <c r="BI359" s="6">
        <v>1082127</v>
      </c>
      <c r="BJ359" s="6">
        <v>1014351</v>
      </c>
      <c r="BK359" s="6">
        <v>935879</v>
      </c>
      <c r="BL359" s="6">
        <v>932709</v>
      </c>
      <c r="BM359" s="6">
        <v>989895</v>
      </c>
      <c r="BN359" s="6">
        <v>1108861</v>
      </c>
      <c r="BO359" s="6">
        <v>1005366</v>
      </c>
      <c r="BP359" s="7">
        <v>1060729.95</v>
      </c>
      <c r="BQ359" s="6">
        <v>535</v>
      </c>
      <c r="BR359" s="6">
        <v>535</v>
      </c>
      <c r="BS359" s="6">
        <v>535</v>
      </c>
      <c r="BT359" s="6">
        <v>535</v>
      </c>
      <c r="BU359" s="6">
        <v>535</v>
      </c>
      <c r="BV359" s="6">
        <v>535</v>
      </c>
      <c r="BW359" s="6">
        <v>535</v>
      </c>
      <c r="BX359" s="6">
        <v>535</v>
      </c>
      <c r="BY359" s="6">
        <v>535</v>
      </c>
      <c r="BZ359" s="6">
        <v>535</v>
      </c>
      <c r="CA359" s="6">
        <v>535</v>
      </c>
      <c r="CB359" s="6">
        <v>535</v>
      </c>
      <c r="CC359" s="6">
        <v>535</v>
      </c>
      <c r="CD359" s="6">
        <v>535</v>
      </c>
      <c r="CE359" s="6">
        <v>532</v>
      </c>
      <c r="CF359" s="6">
        <v>532</v>
      </c>
      <c r="CG359" s="6">
        <v>532</v>
      </c>
      <c r="CH359" s="6">
        <v>532</v>
      </c>
      <c r="CI359" s="6">
        <v>532</v>
      </c>
      <c r="CJ359" s="6">
        <v>532</v>
      </c>
      <c r="CK359" s="7">
        <v>534.1</v>
      </c>
      <c r="CL359" s="6">
        <v>0</v>
      </c>
      <c r="CM359" s="6">
        <v>0</v>
      </c>
      <c r="CN359" s="6">
        <v>0</v>
      </c>
      <c r="CO359" s="6">
        <v>0</v>
      </c>
      <c r="CP359" s="6">
        <v>0</v>
      </c>
      <c r="CQ359" s="6">
        <v>0</v>
      </c>
      <c r="CR359" s="6">
        <v>0</v>
      </c>
      <c r="CS359" s="6">
        <v>0</v>
      </c>
      <c r="CT359" s="6">
        <v>0</v>
      </c>
      <c r="CU359" s="6">
        <v>0</v>
      </c>
      <c r="CV359" s="6">
        <v>0</v>
      </c>
      <c r="CW359" s="6">
        <v>0</v>
      </c>
      <c r="CX359" s="6">
        <v>0</v>
      </c>
      <c r="CY359" s="6">
        <v>0</v>
      </c>
      <c r="CZ359" s="6">
        <v>0</v>
      </c>
      <c r="DA359" s="6">
        <v>0</v>
      </c>
      <c r="DB359" s="6">
        <v>0</v>
      </c>
      <c r="DC359" s="6">
        <v>0</v>
      </c>
      <c r="DD359" s="6">
        <v>0</v>
      </c>
      <c r="DE359" s="6">
        <v>0</v>
      </c>
      <c r="DF359" s="7">
        <v>0</v>
      </c>
      <c r="DG359" s="6">
        <v>0</v>
      </c>
      <c r="DH359" s="6">
        <v>0</v>
      </c>
      <c r="DI359" s="6">
        <v>0</v>
      </c>
      <c r="DJ359" s="6">
        <v>0</v>
      </c>
      <c r="DK359" s="6">
        <v>0</v>
      </c>
      <c r="DL359" s="6">
        <v>0</v>
      </c>
      <c r="DM359" s="6">
        <v>0</v>
      </c>
      <c r="DN359" s="6">
        <v>0</v>
      </c>
      <c r="DO359" s="6">
        <v>0</v>
      </c>
      <c r="DP359" s="6">
        <v>0</v>
      </c>
      <c r="DQ359" s="6">
        <v>0</v>
      </c>
      <c r="DR359" s="6">
        <v>0</v>
      </c>
      <c r="DS359" s="6">
        <v>0</v>
      </c>
      <c r="DT359" s="6">
        <v>0</v>
      </c>
      <c r="DU359" s="6">
        <v>0</v>
      </c>
      <c r="DV359" s="6">
        <v>0</v>
      </c>
      <c r="DW359" s="6">
        <v>0</v>
      </c>
      <c r="DX359" s="6">
        <v>0</v>
      </c>
      <c r="DY359" s="6">
        <v>0</v>
      </c>
      <c r="DZ359" s="6">
        <v>0</v>
      </c>
      <c r="EA359" s="7">
        <v>0</v>
      </c>
      <c r="EB359" s="6">
        <v>0</v>
      </c>
      <c r="EC359" s="6">
        <v>0</v>
      </c>
      <c r="ED359" s="6">
        <v>0</v>
      </c>
      <c r="EE359" s="6">
        <v>0</v>
      </c>
      <c r="EF359" s="6">
        <v>0</v>
      </c>
      <c r="EG359" s="6">
        <v>0</v>
      </c>
      <c r="EH359" s="6">
        <v>0</v>
      </c>
      <c r="EI359" s="6">
        <v>0</v>
      </c>
      <c r="EJ359" s="6">
        <v>0</v>
      </c>
      <c r="EK359" s="6">
        <v>0</v>
      </c>
      <c r="EL359" s="6">
        <v>0</v>
      </c>
      <c r="EM359" s="6">
        <v>0</v>
      </c>
      <c r="EN359" s="6">
        <v>0</v>
      </c>
      <c r="EO359" s="6">
        <v>0</v>
      </c>
      <c r="EP359" s="6">
        <v>0</v>
      </c>
      <c r="EQ359" s="6">
        <v>0</v>
      </c>
      <c r="ER359" s="6">
        <v>0</v>
      </c>
      <c r="ES359" s="6">
        <v>0</v>
      </c>
      <c r="ET359" s="6">
        <v>0</v>
      </c>
      <c r="EU359" s="6">
        <v>0</v>
      </c>
      <c r="EV359" s="7">
        <v>0</v>
      </c>
      <c r="EW359" s="6">
        <v>0</v>
      </c>
      <c r="EX359" s="6">
        <v>0</v>
      </c>
      <c r="EY359" s="6">
        <v>0</v>
      </c>
      <c r="EZ359" s="6">
        <v>0</v>
      </c>
      <c r="FA359" s="6">
        <v>0</v>
      </c>
      <c r="FB359" s="6">
        <v>0</v>
      </c>
      <c r="FC359" s="6">
        <v>0</v>
      </c>
      <c r="FD359" s="6">
        <v>0</v>
      </c>
      <c r="FE359" s="6">
        <v>0</v>
      </c>
      <c r="FF359" s="6">
        <v>0</v>
      </c>
      <c r="FG359" s="6">
        <v>0</v>
      </c>
      <c r="FH359" s="6">
        <v>0</v>
      </c>
      <c r="FI359" s="6">
        <v>0</v>
      </c>
      <c r="FJ359" s="6">
        <v>0</v>
      </c>
      <c r="FK359" s="6">
        <v>0</v>
      </c>
      <c r="FL359" s="6">
        <v>0</v>
      </c>
      <c r="FM359" s="6">
        <v>0</v>
      </c>
      <c r="FN359" s="6">
        <v>0</v>
      </c>
      <c r="FO359" s="6">
        <v>0</v>
      </c>
      <c r="FP359" s="6">
        <v>0</v>
      </c>
      <c r="FQ359" s="7">
        <v>0</v>
      </c>
      <c r="FR359" s="6">
        <v>0</v>
      </c>
      <c r="FS359" s="6">
        <v>0</v>
      </c>
      <c r="FT359" s="6">
        <v>0</v>
      </c>
      <c r="FU359" s="6">
        <v>0</v>
      </c>
      <c r="FV359" s="6">
        <v>0</v>
      </c>
      <c r="FW359" s="6">
        <v>0</v>
      </c>
      <c r="FX359" s="6">
        <v>0</v>
      </c>
      <c r="FY359" s="6">
        <v>0</v>
      </c>
      <c r="FZ359" s="6">
        <v>0</v>
      </c>
      <c r="GA359" s="6">
        <v>0</v>
      </c>
      <c r="GB359" s="6">
        <v>0</v>
      </c>
      <c r="GC359" s="6">
        <v>0</v>
      </c>
      <c r="GD359" s="6">
        <v>0</v>
      </c>
      <c r="GE359" s="6">
        <v>0</v>
      </c>
      <c r="GF359" s="6">
        <v>0</v>
      </c>
      <c r="GG359" s="6">
        <v>0</v>
      </c>
      <c r="GH359" s="6">
        <v>0</v>
      </c>
      <c r="GI359" s="6">
        <v>0</v>
      </c>
      <c r="GJ359" s="6">
        <v>0</v>
      </c>
      <c r="GK359" s="6">
        <v>0</v>
      </c>
      <c r="GL359" s="7">
        <v>0</v>
      </c>
      <c r="GM359" s="6">
        <v>0</v>
      </c>
      <c r="GN359" s="6">
        <v>0</v>
      </c>
      <c r="GO359" s="6">
        <v>0</v>
      </c>
      <c r="GP359" s="6">
        <v>0</v>
      </c>
      <c r="GQ359" s="6">
        <v>0</v>
      </c>
      <c r="GR359" s="6">
        <v>0</v>
      </c>
      <c r="GS359" s="6">
        <v>0</v>
      </c>
      <c r="GT359" s="6">
        <v>0</v>
      </c>
      <c r="GU359" s="6">
        <v>0</v>
      </c>
      <c r="GV359" s="6">
        <v>0</v>
      </c>
      <c r="GW359" s="6">
        <v>0</v>
      </c>
      <c r="GX359" s="6">
        <v>0</v>
      </c>
      <c r="GY359" s="6">
        <v>0</v>
      </c>
      <c r="GZ359" s="6">
        <v>0</v>
      </c>
      <c r="HA359" s="6">
        <v>0</v>
      </c>
      <c r="HB359" s="6">
        <v>0</v>
      </c>
      <c r="HC359" s="6">
        <v>0</v>
      </c>
      <c r="HD359" s="6">
        <v>0</v>
      </c>
      <c r="HE359" s="6">
        <v>0</v>
      </c>
      <c r="HF359" s="6">
        <v>0</v>
      </c>
      <c r="HG359" s="7">
        <v>0</v>
      </c>
      <c r="HH359" s="6">
        <v>0</v>
      </c>
      <c r="HI359" s="6">
        <v>0</v>
      </c>
      <c r="HJ359" s="6">
        <v>0</v>
      </c>
      <c r="HK359" s="6">
        <v>0</v>
      </c>
      <c r="HL359" s="6">
        <v>0</v>
      </c>
      <c r="HM359" s="6">
        <v>0</v>
      </c>
      <c r="HN359" s="6">
        <v>0</v>
      </c>
      <c r="HO359" s="6">
        <v>0</v>
      </c>
      <c r="HP359" s="6">
        <v>0</v>
      </c>
      <c r="HQ359" s="6">
        <v>0</v>
      </c>
      <c r="HR359" s="6">
        <v>0</v>
      </c>
      <c r="HS359" s="6">
        <v>0</v>
      </c>
      <c r="HT359" s="6">
        <v>0</v>
      </c>
      <c r="HU359" s="6">
        <v>0</v>
      </c>
      <c r="HV359" s="6">
        <v>0</v>
      </c>
      <c r="HW359" s="6">
        <v>0</v>
      </c>
      <c r="HX359" s="6">
        <v>0</v>
      </c>
      <c r="HY359" s="6">
        <v>0</v>
      </c>
      <c r="HZ359" s="6">
        <v>0</v>
      </c>
      <c r="IA359" s="6">
        <v>0</v>
      </c>
      <c r="IB359" s="7">
        <v>0</v>
      </c>
    </row>
    <row r="360" spans="3:236" ht="14">
      <c r="C360" s="5" t="s">
        <v>366</v>
      </c>
      <c r="D360" s="6">
        <v>1784520</v>
      </c>
      <c r="E360" s="6">
        <v>1308986</v>
      </c>
      <c r="F360" s="6">
        <v>1350434</v>
      </c>
      <c r="G360" s="6">
        <v>1230025</v>
      </c>
      <c r="H360" s="6">
        <v>1158423</v>
      </c>
      <c r="I360" s="6">
        <v>1132976</v>
      </c>
      <c r="J360" s="6">
        <v>1088271</v>
      </c>
      <c r="K360" s="6">
        <v>1293001</v>
      </c>
      <c r="L360" s="19">
        <v>1340679</v>
      </c>
      <c r="M360" s="17"/>
      <c r="N360" s="18"/>
      <c r="O360" s="6">
        <v>1298161</v>
      </c>
      <c r="P360" s="6">
        <v>1275871</v>
      </c>
      <c r="Q360" s="6">
        <v>1449228</v>
      </c>
      <c r="R360" s="6">
        <v>1617511</v>
      </c>
      <c r="S360" s="6">
        <v>1303046</v>
      </c>
      <c r="T360" s="6">
        <v>1442750</v>
      </c>
      <c r="U360" s="6">
        <v>1962889</v>
      </c>
      <c r="V360" s="6">
        <v>1990881</v>
      </c>
      <c r="W360" s="6">
        <v>2143965</v>
      </c>
      <c r="X360" s="6">
        <v>2428724</v>
      </c>
      <c r="Y360" s="6">
        <v>2159592</v>
      </c>
      <c r="Z360" s="7">
        <v>1537996.65</v>
      </c>
      <c r="AA360" s="6">
        <v>5490518</v>
      </c>
      <c r="AB360" s="6">
        <v>5793080</v>
      </c>
      <c r="AC360" s="6">
        <v>5879768</v>
      </c>
      <c r="AD360" s="6">
        <v>5472049</v>
      </c>
      <c r="AE360" s="6">
        <v>5788774</v>
      </c>
      <c r="AF360" s="6">
        <v>5626996</v>
      </c>
      <c r="AG360" s="6">
        <v>5243655</v>
      </c>
      <c r="AH360" s="6">
        <v>5236880</v>
      </c>
      <c r="AI360" s="6">
        <v>5278745</v>
      </c>
      <c r="AJ360" s="6">
        <v>5330407</v>
      </c>
      <c r="AK360" s="6">
        <v>5374156</v>
      </c>
      <c r="AL360" s="6">
        <v>5245812</v>
      </c>
      <c r="AM360" s="6">
        <v>0</v>
      </c>
      <c r="AN360" s="6">
        <v>0</v>
      </c>
      <c r="AO360" s="6">
        <v>0</v>
      </c>
      <c r="AP360" s="6">
        <v>0</v>
      </c>
      <c r="AQ360" s="6">
        <v>0</v>
      </c>
      <c r="AR360" s="6">
        <v>0</v>
      </c>
      <c r="AS360" s="6">
        <v>0</v>
      </c>
      <c r="AT360" s="6">
        <v>0</v>
      </c>
      <c r="AU360" s="7">
        <v>3288042</v>
      </c>
      <c r="AV360" s="6">
        <v>3614040</v>
      </c>
      <c r="AW360" s="6">
        <v>2662972</v>
      </c>
      <c r="AX360" s="6">
        <v>2763868</v>
      </c>
      <c r="AY360" s="6">
        <v>2505050</v>
      </c>
      <c r="AZ360" s="6">
        <v>2342040</v>
      </c>
      <c r="BA360" s="6">
        <v>2291144</v>
      </c>
      <c r="BB360" s="6">
        <v>2201740</v>
      </c>
      <c r="BC360" s="6">
        <v>2621997</v>
      </c>
      <c r="BD360" s="6">
        <v>2717358</v>
      </c>
      <c r="BE360" s="6">
        <v>2635022</v>
      </c>
      <c r="BF360" s="6">
        <v>2578742</v>
      </c>
      <c r="BG360" s="6">
        <v>2925456</v>
      </c>
      <c r="BH360" s="6">
        <v>3248522</v>
      </c>
      <c r="BI360" s="6">
        <v>2642092</v>
      </c>
      <c r="BJ360" s="6">
        <v>2948500</v>
      </c>
      <c r="BK360" s="6">
        <v>3952778</v>
      </c>
      <c r="BL360" s="6">
        <v>3996162</v>
      </c>
      <c r="BM360" s="6">
        <v>4305930</v>
      </c>
      <c r="BN360" s="6">
        <v>4857448</v>
      </c>
      <c r="BO360" s="6">
        <v>4319184</v>
      </c>
      <c r="BP360" s="7">
        <v>3106502.25</v>
      </c>
      <c r="BQ360" s="6">
        <v>1098106</v>
      </c>
      <c r="BR360" s="6">
        <v>1158617</v>
      </c>
      <c r="BS360" s="6">
        <v>1175954</v>
      </c>
      <c r="BT360" s="6">
        <v>1094409</v>
      </c>
      <c r="BU360" s="6">
        <v>1157754</v>
      </c>
      <c r="BV360" s="6">
        <v>1125399</v>
      </c>
      <c r="BW360" s="6">
        <v>1048731</v>
      </c>
      <c r="BX360" s="6">
        <v>1047376</v>
      </c>
      <c r="BY360" s="6">
        <v>1055750</v>
      </c>
      <c r="BZ360" s="6">
        <v>1066080</v>
      </c>
      <c r="CA360" s="6">
        <v>1074832</v>
      </c>
      <c r="CB360" s="6">
        <v>1049163</v>
      </c>
      <c r="CC360" s="6">
        <v>0</v>
      </c>
      <c r="CD360" s="6">
        <v>0</v>
      </c>
      <c r="CE360" s="6">
        <v>0</v>
      </c>
      <c r="CF360" s="6">
        <v>0</v>
      </c>
      <c r="CG360" s="6">
        <v>0</v>
      </c>
      <c r="CH360" s="6">
        <v>0</v>
      </c>
      <c r="CI360" s="6">
        <v>0</v>
      </c>
      <c r="CJ360" s="6">
        <v>0</v>
      </c>
      <c r="CK360" s="7">
        <v>657608.55000000005</v>
      </c>
      <c r="CL360" s="6">
        <v>0</v>
      </c>
      <c r="CM360" s="6">
        <v>0</v>
      </c>
      <c r="CN360" s="6">
        <v>0</v>
      </c>
      <c r="CO360" s="6">
        <v>0</v>
      </c>
      <c r="CP360" s="6">
        <v>0</v>
      </c>
      <c r="CQ360" s="6">
        <v>0</v>
      </c>
      <c r="CR360" s="6">
        <v>0</v>
      </c>
      <c r="CS360" s="6">
        <v>0</v>
      </c>
      <c r="CT360" s="6">
        <v>0</v>
      </c>
      <c r="CU360" s="6">
        <v>0</v>
      </c>
      <c r="CV360" s="6">
        <v>0</v>
      </c>
      <c r="CW360" s="6">
        <v>0</v>
      </c>
      <c r="CX360" s="6">
        <v>0</v>
      </c>
      <c r="CY360" s="6">
        <v>0</v>
      </c>
      <c r="CZ360" s="6">
        <v>0</v>
      </c>
      <c r="DA360" s="6">
        <v>0</v>
      </c>
      <c r="DB360" s="6">
        <v>0</v>
      </c>
      <c r="DC360" s="6">
        <v>0</v>
      </c>
      <c r="DD360" s="6">
        <v>0</v>
      </c>
      <c r="DE360" s="6">
        <v>0</v>
      </c>
      <c r="DF360" s="7">
        <v>0</v>
      </c>
      <c r="DG360" s="6">
        <v>0</v>
      </c>
      <c r="DH360" s="6">
        <v>0</v>
      </c>
      <c r="DI360" s="6">
        <v>0</v>
      </c>
      <c r="DJ360" s="6">
        <v>0</v>
      </c>
      <c r="DK360" s="6">
        <v>0</v>
      </c>
      <c r="DL360" s="6">
        <v>0</v>
      </c>
      <c r="DM360" s="6">
        <v>0</v>
      </c>
      <c r="DN360" s="6">
        <v>0</v>
      </c>
      <c r="DO360" s="6">
        <v>0</v>
      </c>
      <c r="DP360" s="6">
        <v>0</v>
      </c>
      <c r="DQ360" s="6">
        <v>0</v>
      </c>
      <c r="DR360" s="6">
        <v>0</v>
      </c>
      <c r="DS360" s="6">
        <v>0</v>
      </c>
      <c r="DT360" s="6">
        <v>0</v>
      </c>
      <c r="DU360" s="6">
        <v>0</v>
      </c>
      <c r="DV360" s="6">
        <v>0</v>
      </c>
      <c r="DW360" s="6">
        <v>0</v>
      </c>
      <c r="DX360" s="6">
        <v>0</v>
      </c>
      <c r="DY360" s="6">
        <v>0</v>
      </c>
      <c r="DZ360" s="6">
        <v>0</v>
      </c>
      <c r="EA360" s="7">
        <v>0</v>
      </c>
      <c r="EB360" s="6">
        <v>0</v>
      </c>
      <c r="EC360" s="6">
        <v>0</v>
      </c>
      <c r="ED360" s="6">
        <v>0</v>
      </c>
      <c r="EE360" s="6">
        <v>0</v>
      </c>
      <c r="EF360" s="6">
        <v>0</v>
      </c>
      <c r="EG360" s="6">
        <v>0</v>
      </c>
      <c r="EH360" s="6">
        <v>0</v>
      </c>
      <c r="EI360" s="6">
        <v>0</v>
      </c>
      <c r="EJ360" s="6">
        <v>0</v>
      </c>
      <c r="EK360" s="6">
        <v>0</v>
      </c>
      <c r="EL360" s="6">
        <v>0</v>
      </c>
      <c r="EM360" s="6">
        <v>0</v>
      </c>
      <c r="EN360" s="6">
        <v>0</v>
      </c>
      <c r="EO360" s="6">
        <v>0</v>
      </c>
      <c r="EP360" s="6">
        <v>0</v>
      </c>
      <c r="EQ360" s="6">
        <v>0</v>
      </c>
      <c r="ER360" s="6">
        <v>0</v>
      </c>
      <c r="ES360" s="6">
        <v>0</v>
      </c>
      <c r="ET360" s="6">
        <v>0</v>
      </c>
      <c r="EU360" s="6">
        <v>0</v>
      </c>
      <c r="EV360" s="7">
        <v>0</v>
      </c>
      <c r="EW360" s="6">
        <v>0</v>
      </c>
      <c r="EX360" s="6">
        <v>0</v>
      </c>
      <c r="EY360" s="6">
        <v>0</v>
      </c>
      <c r="EZ360" s="6">
        <v>0</v>
      </c>
      <c r="FA360" s="6">
        <v>0</v>
      </c>
      <c r="FB360" s="6">
        <v>0</v>
      </c>
      <c r="FC360" s="6">
        <v>0</v>
      </c>
      <c r="FD360" s="6">
        <v>0</v>
      </c>
      <c r="FE360" s="6">
        <v>0</v>
      </c>
      <c r="FF360" s="6">
        <v>0</v>
      </c>
      <c r="FG360" s="6">
        <v>0</v>
      </c>
      <c r="FH360" s="6">
        <v>0</v>
      </c>
      <c r="FI360" s="6">
        <v>0</v>
      </c>
      <c r="FJ360" s="6">
        <v>0</v>
      </c>
      <c r="FK360" s="6">
        <v>0</v>
      </c>
      <c r="FL360" s="6">
        <v>0</v>
      </c>
      <c r="FM360" s="6">
        <v>0</v>
      </c>
      <c r="FN360" s="6">
        <v>0</v>
      </c>
      <c r="FO360" s="6">
        <v>0</v>
      </c>
      <c r="FP360" s="6">
        <v>0</v>
      </c>
      <c r="FQ360" s="7">
        <v>0</v>
      </c>
      <c r="FR360" s="6">
        <v>0</v>
      </c>
      <c r="FS360" s="6">
        <v>0</v>
      </c>
      <c r="FT360" s="6">
        <v>0</v>
      </c>
      <c r="FU360" s="6">
        <v>0</v>
      </c>
      <c r="FV360" s="6">
        <v>0</v>
      </c>
      <c r="FW360" s="6">
        <v>0</v>
      </c>
      <c r="FX360" s="6">
        <v>0</v>
      </c>
      <c r="FY360" s="6">
        <v>0</v>
      </c>
      <c r="FZ360" s="6">
        <v>0</v>
      </c>
      <c r="GA360" s="6">
        <v>0</v>
      </c>
      <c r="GB360" s="6">
        <v>0</v>
      </c>
      <c r="GC360" s="6">
        <v>0</v>
      </c>
      <c r="GD360" s="6">
        <v>0</v>
      </c>
      <c r="GE360" s="6">
        <v>0</v>
      </c>
      <c r="GF360" s="6">
        <v>0</v>
      </c>
      <c r="GG360" s="6">
        <v>0</v>
      </c>
      <c r="GH360" s="6">
        <v>0</v>
      </c>
      <c r="GI360" s="6">
        <v>0</v>
      </c>
      <c r="GJ360" s="6">
        <v>0</v>
      </c>
      <c r="GK360" s="6">
        <v>0</v>
      </c>
      <c r="GL360" s="7">
        <v>0</v>
      </c>
      <c r="GM360" s="6">
        <v>0</v>
      </c>
      <c r="GN360" s="6">
        <v>0</v>
      </c>
      <c r="GO360" s="6">
        <v>0</v>
      </c>
      <c r="GP360" s="6">
        <v>0</v>
      </c>
      <c r="GQ360" s="6">
        <v>0</v>
      </c>
      <c r="GR360" s="6">
        <v>0</v>
      </c>
      <c r="GS360" s="6">
        <v>0</v>
      </c>
      <c r="GT360" s="6">
        <v>0</v>
      </c>
      <c r="GU360" s="6">
        <v>0</v>
      </c>
      <c r="GV360" s="6">
        <v>0</v>
      </c>
      <c r="GW360" s="6">
        <v>0</v>
      </c>
      <c r="GX360" s="6">
        <v>0</v>
      </c>
      <c r="GY360" s="6">
        <v>0</v>
      </c>
      <c r="GZ360" s="6">
        <v>0</v>
      </c>
      <c r="HA360" s="6">
        <v>0</v>
      </c>
      <c r="HB360" s="6">
        <v>0</v>
      </c>
      <c r="HC360" s="6">
        <v>0</v>
      </c>
      <c r="HD360" s="6">
        <v>0</v>
      </c>
      <c r="HE360" s="6">
        <v>0</v>
      </c>
      <c r="HF360" s="6">
        <v>0</v>
      </c>
      <c r="HG360" s="7">
        <v>0</v>
      </c>
      <c r="HH360" s="6">
        <v>2500</v>
      </c>
      <c r="HI360" s="6">
        <v>2500</v>
      </c>
      <c r="HJ360" s="6">
        <v>3500</v>
      </c>
      <c r="HK360" s="6">
        <v>2500</v>
      </c>
      <c r="HL360" s="6">
        <v>1400</v>
      </c>
      <c r="HM360" s="6">
        <v>1400</v>
      </c>
      <c r="HN360" s="6">
        <v>1400</v>
      </c>
      <c r="HO360" s="6">
        <v>2000</v>
      </c>
      <c r="HP360" s="6">
        <v>2000</v>
      </c>
      <c r="HQ360" s="6">
        <v>2150</v>
      </c>
      <c r="HR360" s="6">
        <v>1500</v>
      </c>
      <c r="HS360" s="6">
        <v>1500</v>
      </c>
      <c r="HT360" s="6">
        <v>750</v>
      </c>
      <c r="HU360" s="6">
        <v>2000</v>
      </c>
      <c r="HV360" s="6">
        <v>3500</v>
      </c>
      <c r="HW360" s="6">
        <v>1500</v>
      </c>
      <c r="HX360" s="6">
        <v>800</v>
      </c>
      <c r="HY360" s="6">
        <v>1000</v>
      </c>
      <c r="HZ360" s="6">
        <v>0</v>
      </c>
      <c r="IA360" s="6">
        <v>0</v>
      </c>
      <c r="IB360" s="7">
        <v>1695</v>
      </c>
    </row>
    <row r="361" spans="3:236" ht="14">
      <c r="C361" s="5" t="s">
        <v>367</v>
      </c>
      <c r="D361" s="6">
        <v>383038</v>
      </c>
      <c r="E361" s="6">
        <v>313863</v>
      </c>
      <c r="F361" s="6">
        <v>410575</v>
      </c>
      <c r="G361" s="6">
        <v>396656</v>
      </c>
      <c r="H361" s="6">
        <v>403016</v>
      </c>
      <c r="I361" s="6">
        <v>359982</v>
      </c>
      <c r="J361" s="6">
        <v>405264</v>
      </c>
      <c r="K361" s="6">
        <v>372517</v>
      </c>
      <c r="L361" s="19">
        <v>391899</v>
      </c>
      <c r="M361" s="17"/>
      <c r="N361" s="18"/>
      <c r="O361" s="6">
        <v>398125</v>
      </c>
      <c r="P361" s="6">
        <v>360334</v>
      </c>
      <c r="Q361" s="6">
        <v>380460</v>
      </c>
      <c r="R361" s="6">
        <v>390525</v>
      </c>
      <c r="S361" s="6">
        <v>367680</v>
      </c>
      <c r="T361" s="6">
        <v>423107</v>
      </c>
      <c r="U361" s="6">
        <v>372569</v>
      </c>
      <c r="V361" s="6">
        <v>398447</v>
      </c>
      <c r="W361" s="6">
        <v>431961</v>
      </c>
      <c r="X361" s="6">
        <v>387856</v>
      </c>
      <c r="Y361" s="6">
        <v>360436</v>
      </c>
      <c r="Z361" s="7">
        <v>385415.5</v>
      </c>
      <c r="AA361" s="6">
        <v>0</v>
      </c>
      <c r="AB361" s="6">
        <v>0</v>
      </c>
      <c r="AC361" s="6">
        <v>0</v>
      </c>
      <c r="AD361" s="6">
        <v>0</v>
      </c>
      <c r="AE361" s="6">
        <v>0</v>
      </c>
      <c r="AF361" s="6">
        <v>0</v>
      </c>
      <c r="AG361" s="6">
        <v>0</v>
      </c>
      <c r="AH361" s="6">
        <v>0</v>
      </c>
      <c r="AI361" s="6">
        <v>0</v>
      </c>
      <c r="AJ361" s="6">
        <v>0</v>
      </c>
      <c r="AK361" s="6">
        <v>0</v>
      </c>
      <c r="AL361" s="6">
        <v>0</v>
      </c>
      <c r="AM361" s="6">
        <v>0</v>
      </c>
      <c r="AN361" s="6">
        <v>0</v>
      </c>
      <c r="AO361" s="6">
        <v>0</v>
      </c>
      <c r="AP361" s="6">
        <v>0</v>
      </c>
      <c r="AQ361" s="6">
        <v>0</v>
      </c>
      <c r="AR361" s="6">
        <v>0</v>
      </c>
      <c r="AS361" s="6">
        <v>0</v>
      </c>
      <c r="AT361" s="6">
        <v>0</v>
      </c>
      <c r="AU361" s="7">
        <v>0</v>
      </c>
      <c r="AV361" s="6">
        <v>544913</v>
      </c>
      <c r="AW361" s="6">
        <v>460966</v>
      </c>
      <c r="AX361" s="6">
        <v>544845</v>
      </c>
      <c r="AY361" s="6">
        <v>527118</v>
      </c>
      <c r="AZ361" s="6">
        <v>530807</v>
      </c>
      <c r="BA361" s="6">
        <v>470185</v>
      </c>
      <c r="BB361" s="6">
        <v>505771</v>
      </c>
      <c r="BC361" s="6">
        <v>470949</v>
      </c>
      <c r="BD361" s="6">
        <v>499433</v>
      </c>
      <c r="BE361" s="6">
        <v>494264</v>
      </c>
      <c r="BF361" s="6">
        <v>455579</v>
      </c>
      <c r="BG361" s="6">
        <v>467643</v>
      </c>
      <c r="BH361" s="6">
        <v>489361</v>
      </c>
      <c r="BI361" s="6">
        <v>454630</v>
      </c>
      <c r="BJ361" s="6">
        <v>514061</v>
      </c>
      <c r="BK361" s="6">
        <v>471549</v>
      </c>
      <c r="BL361" s="6">
        <v>490966</v>
      </c>
      <c r="BM361" s="6">
        <v>531850</v>
      </c>
      <c r="BN361" s="6">
        <v>490041</v>
      </c>
      <c r="BO361" s="6">
        <v>444984</v>
      </c>
      <c r="BP361" s="7">
        <v>492995.75</v>
      </c>
      <c r="BQ361" s="6">
        <v>0</v>
      </c>
      <c r="BR361" s="6">
        <v>0</v>
      </c>
      <c r="BS361" s="6">
        <v>0</v>
      </c>
      <c r="BT361" s="6">
        <v>0</v>
      </c>
      <c r="BU361" s="6">
        <v>0</v>
      </c>
      <c r="BV361" s="6">
        <v>0</v>
      </c>
      <c r="BW361" s="6">
        <v>0</v>
      </c>
      <c r="BX361" s="6">
        <v>0</v>
      </c>
      <c r="BY361" s="6">
        <v>0</v>
      </c>
      <c r="BZ361" s="6">
        <v>0</v>
      </c>
      <c r="CA361" s="6">
        <v>0</v>
      </c>
      <c r="CB361" s="6">
        <v>0</v>
      </c>
      <c r="CC361" s="6">
        <v>0</v>
      </c>
      <c r="CD361" s="6">
        <v>0</v>
      </c>
      <c r="CE361" s="6">
        <v>0</v>
      </c>
      <c r="CF361" s="6">
        <v>0</v>
      </c>
      <c r="CG361" s="6">
        <v>0</v>
      </c>
      <c r="CH361" s="6">
        <v>0</v>
      </c>
      <c r="CI361" s="6">
        <v>0</v>
      </c>
      <c r="CJ361" s="6">
        <v>0</v>
      </c>
      <c r="CK361" s="7">
        <v>0</v>
      </c>
      <c r="CL361" s="6">
        <v>0</v>
      </c>
      <c r="CM361" s="6">
        <v>0</v>
      </c>
      <c r="CN361" s="6">
        <v>0</v>
      </c>
      <c r="CO361" s="6">
        <v>0</v>
      </c>
      <c r="CP361" s="6">
        <v>0</v>
      </c>
      <c r="CQ361" s="6">
        <v>0</v>
      </c>
      <c r="CR361" s="6">
        <v>0</v>
      </c>
      <c r="CS361" s="6">
        <v>0</v>
      </c>
      <c r="CT361" s="6">
        <v>0</v>
      </c>
      <c r="CU361" s="6">
        <v>0</v>
      </c>
      <c r="CV361" s="6">
        <v>0</v>
      </c>
      <c r="CW361" s="6">
        <v>0</v>
      </c>
      <c r="CX361" s="6">
        <v>0</v>
      </c>
      <c r="CY361" s="6">
        <v>0</v>
      </c>
      <c r="CZ361" s="6">
        <v>0</v>
      </c>
      <c r="DA361" s="6">
        <v>0</v>
      </c>
      <c r="DB361" s="6">
        <v>0</v>
      </c>
      <c r="DC361" s="6">
        <v>0</v>
      </c>
      <c r="DD361" s="6">
        <v>0</v>
      </c>
      <c r="DE361" s="6">
        <v>0</v>
      </c>
      <c r="DF361" s="7">
        <v>0</v>
      </c>
      <c r="DG361" s="6">
        <v>0</v>
      </c>
      <c r="DH361" s="6">
        <v>0</v>
      </c>
      <c r="DI361" s="6">
        <v>0</v>
      </c>
      <c r="DJ361" s="6">
        <v>0</v>
      </c>
      <c r="DK361" s="6">
        <v>0</v>
      </c>
      <c r="DL361" s="6">
        <v>0</v>
      </c>
      <c r="DM361" s="6">
        <v>0</v>
      </c>
      <c r="DN361" s="6">
        <v>0</v>
      </c>
      <c r="DO361" s="6">
        <v>0</v>
      </c>
      <c r="DP361" s="6">
        <v>0</v>
      </c>
      <c r="DQ361" s="6">
        <v>0</v>
      </c>
      <c r="DR361" s="6">
        <v>0</v>
      </c>
      <c r="DS361" s="6">
        <v>0</v>
      </c>
      <c r="DT361" s="6">
        <v>0</v>
      </c>
      <c r="DU361" s="6">
        <v>0</v>
      </c>
      <c r="DV361" s="6">
        <v>0</v>
      </c>
      <c r="DW361" s="6">
        <v>0</v>
      </c>
      <c r="DX361" s="6">
        <v>0</v>
      </c>
      <c r="DY361" s="6">
        <v>0</v>
      </c>
      <c r="DZ361" s="6">
        <v>0</v>
      </c>
      <c r="EA361" s="7">
        <v>0</v>
      </c>
      <c r="EB361" s="6">
        <v>0</v>
      </c>
      <c r="EC361" s="6">
        <v>0</v>
      </c>
      <c r="ED361" s="6">
        <v>0</v>
      </c>
      <c r="EE361" s="6">
        <v>0</v>
      </c>
      <c r="EF361" s="6">
        <v>0</v>
      </c>
      <c r="EG361" s="6">
        <v>0</v>
      </c>
      <c r="EH361" s="6">
        <v>0</v>
      </c>
      <c r="EI361" s="6">
        <v>0</v>
      </c>
      <c r="EJ361" s="6">
        <v>0</v>
      </c>
      <c r="EK361" s="6">
        <v>0</v>
      </c>
      <c r="EL361" s="6">
        <v>0</v>
      </c>
      <c r="EM361" s="6">
        <v>0</v>
      </c>
      <c r="EN361" s="6">
        <v>0</v>
      </c>
      <c r="EO361" s="6">
        <v>0</v>
      </c>
      <c r="EP361" s="6">
        <v>0</v>
      </c>
      <c r="EQ361" s="6">
        <v>0</v>
      </c>
      <c r="ER361" s="6">
        <v>0</v>
      </c>
      <c r="ES361" s="6">
        <v>0</v>
      </c>
      <c r="ET361" s="6">
        <v>0</v>
      </c>
      <c r="EU361" s="6">
        <v>0</v>
      </c>
      <c r="EV361" s="7">
        <v>0</v>
      </c>
      <c r="EW361" s="6">
        <v>0</v>
      </c>
      <c r="EX361" s="6">
        <v>0</v>
      </c>
      <c r="EY361" s="6">
        <v>0</v>
      </c>
      <c r="EZ361" s="6">
        <v>0</v>
      </c>
      <c r="FA361" s="6">
        <v>0</v>
      </c>
      <c r="FB361" s="6">
        <v>0</v>
      </c>
      <c r="FC361" s="6">
        <v>0</v>
      </c>
      <c r="FD361" s="6">
        <v>0</v>
      </c>
      <c r="FE361" s="6">
        <v>0</v>
      </c>
      <c r="FF361" s="6">
        <v>0</v>
      </c>
      <c r="FG361" s="6">
        <v>0</v>
      </c>
      <c r="FH361" s="6">
        <v>0</v>
      </c>
      <c r="FI361" s="6">
        <v>0</v>
      </c>
      <c r="FJ361" s="6">
        <v>0</v>
      </c>
      <c r="FK361" s="6">
        <v>0</v>
      </c>
      <c r="FL361" s="6">
        <v>0</v>
      </c>
      <c r="FM361" s="6">
        <v>0</v>
      </c>
      <c r="FN361" s="6">
        <v>0</v>
      </c>
      <c r="FO361" s="6">
        <v>0</v>
      </c>
      <c r="FP361" s="6">
        <v>0</v>
      </c>
      <c r="FQ361" s="7">
        <v>0</v>
      </c>
      <c r="FR361" s="6">
        <v>0</v>
      </c>
      <c r="FS361" s="6">
        <v>0</v>
      </c>
      <c r="FT361" s="6">
        <v>0</v>
      </c>
      <c r="FU361" s="6">
        <v>0</v>
      </c>
      <c r="FV361" s="6">
        <v>0</v>
      </c>
      <c r="FW361" s="6">
        <v>0</v>
      </c>
      <c r="FX361" s="6">
        <v>0</v>
      </c>
      <c r="FY361" s="6">
        <v>0</v>
      </c>
      <c r="FZ361" s="6">
        <v>0</v>
      </c>
      <c r="GA361" s="6">
        <v>0</v>
      </c>
      <c r="GB361" s="6">
        <v>0</v>
      </c>
      <c r="GC361" s="6">
        <v>0</v>
      </c>
      <c r="GD361" s="6">
        <v>0</v>
      </c>
      <c r="GE361" s="6">
        <v>0</v>
      </c>
      <c r="GF361" s="6">
        <v>0</v>
      </c>
      <c r="GG361" s="6">
        <v>0</v>
      </c>
      <c r="GH361" s="6">
        <v>0</v>
      </c>
      <c r="GI361" s="6">
        <v>0</v>
      </c>
      <c r="GJ361" s="6">
        <v>0</v>
      </c>
      <c r="GK361" s="6">
        <v>0</v>
      </c>
      <c r="GL361" s="7">
        <v>0</v>
      </c>
      <c r="GM361" s="6">
        <v>0</v>
      </c>
      <c r="GN361" s="6">
        <v>0</v>
      </c>
      <c r="GO361" s="6">
        <v>0</v>
      </c>
      <c r="GP361" s="6">
        <v>0</v>
      </c>
      <c r="GQ361" s="6">
        <v>0</v>
      </c>
      <c r="GR361" s="6">
        <v>0</v>
      </c>
      <c r="GS361" s="6">
        <v>0</v>
      </c>
      <c r="GT361" s="6">
        <v>0</v>
      </c>
      <c r="GU361" s="6">
        <v>0</v>
      </c>
      <c r="GV361" s="6">
        <v>0</v>
      </c>
      <c r="GW361" s="6">
        <v>0</v>
      </c>
      <c r="GX361" s="6">
        <v>0</v>
      </c>
      <c r="GY361" s="6">
        <v>0</v>
      </c>
      <c r="GZ361" s="6">
        <v>0</v>
      </c>
      <c r="HA361" s="6">
        <v>0</v>
      </c>
      <c r="HB361" s="6">
        <v>0</v>
      </c>
      <c r="HC361" s="6">
        <v>0</v>
      </c>
      <c r="HD361" s="6">
        <v>0</v>
      </c>
      <c r="HE361" s="6">
        <v>0</v>
      </c>
      <c r="HF361" s="6">
        <v>0</v>
      </c>
      <c r="HG361" s="7">
        <v>0</v>
      </c>
      <c r="HH361" s="6">
        <v>0</v>
      </c>
      <c r="HI361" s="6">
        <v>0</v>
      </c>
      <c r="HJ361" s="6">
        <v>0</v>
      </c>
      <c r="HK361" s="6">
        <v>0</v>
      </c>
      <c r="HL361" s="6">
        <v>0</v>
      </c>
      <c r="HM361" s="6">
        <v>0</v>
      </c>
      <c r="HN361" s="6">
        <v>0</v>
      </c>
      <c r="HO361" s="6">
        <v>0</v>
      </c>
      <c r="HP361" s="6">
        <v>0</v>
      </c>
      <c r="HQ361" s="6">
        <v>0</v>
      </c>
      <c r="HR361" s="6">
        <v>0</v>
      </c>
      <c r="HS361" s="6">
        <v>0</v>
      </c>
      <c r="HT361" s="6">
        <v>0</v>
      </c>
      <c r="HU361" s="6">
        <v>0</v>
      </c>
      <c r="HV361" s="6">
        <v>0</v>
      </c>
      <c r="HW361" s="6">
        <v>0</v>
      </c>
      <c r="HX361" s="6">
        <v>0</v>
      </c>
      <c r="HY361" s="6">
        <v>0</v>
      </c>
      <c r="HZ361" s="6">
        <v>0</v>
      </c>
      <c r="IA361" s="6">
        <v>0</v>
      </c>
      <c r="IB361" s="7">
        <v>0</v>
      </c>
    </row>
    <row r="362" spans="3:236" ht="14">
      <c r="C362" s="5" t="s">
        <v>368</v>
      </c>
      <c r="D362" s="6">
        <v>1005918</v>
      </c>
      <c r="E362" s="6">
        <v>1021860</v>
      </c>
      <c r="F362" s="6">
        <v>934226</v>
      </c>
      <c r="G362" s="6">
        <v>992284</v>
      </c>
      <c r="H362" s="6">
        <v>1023370</v>
      </c>
      <c r="I362" s="6">
        <v>901672</v>
      </c>
      <c r="J362" s="6">
        <v>958081</v>
      </c>
      <c r="K362" s="6">
        <v>703484</v>
      </c>
      <c r="L362" s="19">
        <v>676605</v>
      </c>
      <c r="M362" s="17"/>
      <c r="N362" s="18"/>
      <c r="O362" s="6">
        <v>699314</v>
      </c>
      <c r="P362" s="6">
        <v>555109</v>
      </c>
      <c r="Q362" s="6">
        <v>584105</v>
      </c>
      <c r="R362" s="6">
        <v>581459</v>
      </c>
      <c r="S362" s="6">
        <v>796035</v>
      </c>
      <c r="T362" s="6">
        <v>573262</v>
      </c>
      <c r="U362" s="6">
        <v>573838</v>
      </c>
      <c r="V362" s="6">
        <v>550874</v>
      </c>
      <c r="W362" s="6">
        <v>532444</v>
      </c>
      <c r="X362" s="6">
        <v>508914</v>
      </c>
      <c r="Y362" s="6">
        <v>475074</v>
      </c>
      <c r="Z362" s="7">
        <v>732396.4</v>
      </c>
      <c r="AA362" s="6">
        <v>0</v>
      </c>
      <c r="AB362" s="6">
        <v>0</v>
      </c>
      <c r="AC362" s="6">
        <v>0</v>
      </c>
      <c r="AD362" s="6">
        <v>0</v>
      </c>
      <c r="AE362" s="6">
        <v>0</v>
      </c>
      <c r="AF362" s="6">
        <v>0</v>
      </c>
      <c r="AG362" s="6">
        <v>0</v>
      </c>
      <c r="AH362" s="6">
        <v>0</v>
      </c>
      <c r="AI362" s="6">
        <v>0</v>
      </c>
      <c r="AJ362" s="6">
        <v>0</v>
      </c>
      <c r="AK362" s="6">
        <v>0</v>
      </c>
      <c r="AL362" s="6">
        <v>0</v>
      </c>
      <c r="AM362" s="6">
        <v>0</v>
      </c>
      <c r="AN362" s="6">
        <v>0</v>
      </c>
      <c r="AO362" s="6">
        <v>0</v>
      </c>
      <c r="AP362" s="6">
        <v>0</v>
      </c>
      <c r="AQ362" s="6">
        <v>0</v>
      </c>
      <c r="AR362" s="6">
        <v>0</v>
      </c>
      <c r="AS362" s="6">
        <v>0</v>
      </c>
      <c r="AT362" s="6">
        <v>0</v>
      </c>
      <c r="AU362" s="7">
        <v>0</v>
      </c>
      <c r="AV362" s="6">
        <v>2191071</v>
      </c>
      <c r="AW362" s="6">
        <v>2239599</v>
      </c>
      <c r="AX362" s="6">
        <v>2045377</v>
      </c>
      <c r="AY362" s="6">
        <v>2168514</v>
      </c>
      <c r="AZ362" s="6">
        <v>2238762</v>
      </c>
      <c r="BA362" s="6">
        <v>1963463</v>
      </c>
      <c r="BB362" s="6">
        <v>2115264</v>
      </c>
      <c r="BC362" s="6">
        <v>1527671</v>
      </c>
      <c r="BD362" s="6">
        <v>1468879</v>
      </c>
      <c r="BE362" s="6">
        <v>1514653</v>
      </c>
      <c r="BF362" s="6">
        <v>1183319</v>
      </c>
      <c r="BG362" s="6">
        <v>1251475</v>
      </c>
      <c r="BH362" s="6">
        <v>1258258</v>
      </c>
      <c r="BI362" s="6">
        <v>1730903</v>
      </c>
      <c r="BJ362" s="6">
        <v>1237854</v>
      </c>
      <c r="BK362" s="6">
        <v>1196997</v>
      </c>
      <c r="BL362" s="6">
        <v>1167860</v>
      </c>
      <c r="BM362" s="6">
        <v>1139600</v>
      </c>
      <c r="BN362" s="6">
        <v>1101197</v>
      </c>
      <c r="BO362" s="6">
        <v>1045385</v>
      </c>
      <c r="BP362" s="7">
        <v>1589305.05</v>
      </c>
      <c r="BQ362" s="6">
        <v>0</v>
      </c>
      <c r="BR362" s="6">
        <v>0</v>
      </c>
      <c r="BS362" s="6">
        <v>0</v>
      </c>
      <c r="BT362" s="6">
        <v>0</v>
      </c>
      <c r="BU362" s="6">
        <v>0</v>
      </c>
      <c r="BV362" s="6">
        <v>0</v>
      </c>
      <c r="BW362" s="6">
        <v>0</v>
      </c>
      <c r="BX362" s="6">
        <v>0</v>
      </c>
      <c r="BY362" s="6">
        <v>0</v>
      </c>
      <c r="BZ362" s="6">
        <v>0</v>
      </c>
      <c r="CA362" s="6">
        <v>0</v>
      </c>
      <c r="CB362" s="6">
        <v>0</v>
      </c>
      <c r="CC362" s="6">
        <v>0</v>
      </c>
      <c r="CD362" s="6">
        <v>0</v>
      </c>
      <c r="CE362" s="6">
        <v>0</v>
      </c>
      <c r="CF362" s="6">
        <v>0</v>
      </c>
      <c r="CG362" s="6">
        <v>0</v>
      </c>
      <c r="CH362" s="6">
        <v>0</v>
      </c>
      <c r="CI362" s="6">
        <v>0</v>
      </c>
      <c r="CJ362" s="6">
        <v>0</v>
      </c>
      <c r="CK362" s="7">
        <v>0</v>
      </c>
      <c r="CL362" s="6">
        <v>0</v>
      </c>
      <c r="CM362" s="6">
        <v>0</v>
      </c>
      <c r="CN362" s="6">
        <v>0</v>
      </c>
      <c r="CO362" s="6">
        <v>0</v>
      </c>
      <c r="CP362" s="6">
        <v>0</v>
      </c>
      <c r="CQ362" s="6">
        <v>0</v>
      </c>
      <c r="CR362" s="6">
        <v>0</v>
      </c>
      <c r="CS362" s="6">
        <v>0</v>
      </c>
      <c r="CT362" s="6">
        <v>0</v>
      </c>
      <c r="CU362" s="6">
        <v>0</v>
      </c>
      <c r="CV362" s="6">
        <v>0</v>
      </c>
      <c r="CW362" s="6">
        <v>0</v>
      </c>
      <c r="CX362" s="6">
        <v>0</v>
      </c>
      <c r="CY362" s="6">
        <v>0</v>
      </c>
      <c r="CZ362" s="6">
        <v>0</v>
      </c>
      <c r="DA362" s="6">
        <v>0</v>
      </c>
      <c r="DB362" s="6">
        <v>0</v>
      </c>
      <c r="DC362" s="6">
        <v>0</v>
      </c>
      <c r="DD362" s="6">
        <v>0</v>
      </c>
      <c r="DE362" s="6">
        <v>0</v>
      </c>
      <c r="DF362" s="7">
        <v>0</v>
      </c>
      <c r="DG362" s="6">
        <v>0</v>
      </c>
      <c r="DH362" s="6">
        <v>0</v>
      </c>
      <c r="DI362" s="6">
        <v>0</v>
      </c>
      <c r="DJ362" s="6">
        <v>0</v>
      </c>
      <c r="DK362" s="6">
        <v>0</v>
      </c>
      <c r="DL362" s="6">
        <v>0</v>
      </c>
      <c r="DM362" s="6">
        <v>0</v>
      </c>
      <c r="DN362" s="6">
        <v>0</v>
      </c>
      <c r="DO362" s="6">
        <v>0</v>
      </c>
      <c r="DP362" s="6">
        <v>0</v>
      </c>
      <c r="DQ362" s="6">
        <v>0</v>
      </c>
      <c r="DR362" s="6">
        <v>0</v>
      </c>
      <c r="DS362" s="6">
        <v>0</v>
      </c>
      <c r="DT362" s="6">
        <v>0</v>
      </c>
      <c r="DU362" s="6">
        <v>0</v>
      </c>
      <c r="DV362" s="6">
        <v>0</v>
      </c>
      <c r="DW362" s="6">
        <v>0</v>
      </c>
      <c r="DX362" s="6">
        <v>0</v>
      </c>
      <c r="DY362" s="6">
        <v>0</v>
      </c>
      <c r="DZ362" s="6">
        <v>0</v>
      </c>
      <c r="EA362" s="7">
        <v>0</v>
      </c>
      <c r="EB362" s="6">
        <v>0</v>
      </c>
      <c r="EC362" s="6">
        <v>0</v>
      </c>
      <c r="ED362" s="6">
        <v>0</v>
      </c>
      <c r="EE362" s="6">
        <v>0</v>
      </c>
      <c r="EF362" s="6">
        <v>0</v>
      </c>
      <c r="EG362" s="6">
        <v>0</v>
      </c>
      <c r="EH362" s="6">
        <v>0</v>
      </c>
      <c r="EI362" s="6">
        <v>0</v>
      </c>
      <c r="EJ362" s="6">
        <v>0</v>
      </c>
      <c r="EK362" s="6">
        <v>0</v>
      </c>
      <c r="EL362" s="6">
        <v>0</v>
      </c>
      <c r="EM362" s="6">
        <v>0</v>
      </c>
      <c r="EN362" s="6">
        <v>0</v>
      </c>
      <c r="EO362" s="6">
        <v>0</v>
      </c>
      <c r="EP362" s="6">
        <v>0</v>
      </c>
      <c r="EQ362" s="6">
        <v>0</v>
      </c>
      <c r="ER362" s="6">
        <v>0</v>
      </c>
      <c r="ES362" s="6">
        <v>0</v>
      </c>
      <c r="ET362" s="6">
        <v>0</v>
      </c>
      <c r="EU362" s="6">
        <v>0</v>
      </c>
      <c r="EV362" s="7">
        <v>0</v>
      </c>
      <c r="EW362" s="6">
        <v>0</v>
      </c>
      <c r="EX362" s="6">
        <v>0</v>
      </c>
      <c r="EY362" s="6">
        <v>0</v>
      </c>
      <c r="EZ362" s="6">
        <v>0</v>
      </c>
      <c r="FA362" s="6">
        <v>0</v>
      </c>
      <c r="FB362" s="6">
        <v>0</v>
      </c>
      <c r="FC362" s="6">
        <v>0</v>
      </c>
      <c r="FD362" s="6">
        <v>0</v>
      </c>
      <c r="FE362" s="6">
        <v>0</v>
      </c>
      <c r="FF362" s="6">
        <v>0</v>
      </c>
      <c r="FG362" s="6">
        <v>0</v>
      </c>
      <c r="FH362" s="6">
        <v>0</v>
      </c>
      <c r="FI362" s="6">
        <v>0</v>
      </c>
      <c r="FJ362" s="6">
        <v>0</v>
      </c>
      <c r="FK362" s="6">
        <v>0</v>
      </c>
      <c r="FL362" s="6">
        <v>0</v>
      </c>
      <c r="FM362" s="6">
        <v>0</v>
      </c>
      <c r="FN362" s="6">
        <v>0</v>
      </c>
      <c r="FO362" s="6">
        <v>0</v>
      </c>
      <c r="FP362" s="6">
        <v>0</v>
      </c>
      <c r="FQ362" s="7">
        <v>0</v>
      </c>
      <c r="FR362" s="6">
        <v>0</v>
      </c>
      <c r="FS362" s="6">
        <v>0</v>
      </c>
      <c r="FT362" s="6">
        <v>0</v>
      </c>
      <c r="FU362" s="6">
        <v>0</v>
      </c>
      <c r="FV362" s="6">
        <v>0</v>
      </c>
      <c r="FW362" s="6">
        <v>0</v>
      </c>
      <c r="FX362" s="6">
        <v>0</v>
      </c>
      <c r="FY362" s="6">
        <v>0</v>
      </c>
      <c r="FZ362" s="6">
        <v>0</v>
      </c>
      <c r="GA362" s="6">
        <v>0</v>
      </c>
      <c r="GB362" s="6">
        <v>0</v>
      </c>
      <c r="GC362" s="6">
        <v>0</v>
      </c>
      <c r="GD362" s="6">
        <v>0</v>
      </c>
      <c r="GE362" s="6">
        <v>0</v>
      </c>
      <c r="GF362" s="6">
        <v>0</v>
      </c>
      <c r="GG362" s="6">
        <v>0</v>
      </c>
      <c r="GH362" s="6">
        <v>0</v>
      </c>
      <c r="GI362" s="6">
        <v>0</v>
      </c>
      <c r="GJ362" s="6">
        <v>0</v>
      </c>
      <c r="GK362" s="6">
        <v>0</v>
      </c>
      <c r="GL362" s="7">
        <v>0</v>
      </c>
      <c r="GM362" s="6">
        <v>0</v>
      </c>
      <c r="GN362" s="6">
        <v>0</v>
      </c>
      <c r="GO362" s="6">
        <v>0</v>
      </c>
      <c r="GP362" s="6">
        <v>0</v>
      </c>
      <c r="GQ362" s="6">
        <v>0</v>
      </c>
      <c r="GR362" s="6">
        <v>0</v>
      </c>
      <c r="GS362" s="6">
        <v>0</v>
      </c>
      <c r="GT362" s="6">
        <v>0</v>
      </c>
      <c r="GU362" s="6">
        <v>0</v>
      </c>
      <c r="GV362" s="6">
        <v>0</v>
      </c>
      <c r="GW362" s="6">
        <v>0</v>
      </c>
      <c r="GX362" s="6">
        <v>0</v>
      </c>
      <c r="GY362" s="6">
        <v>0</v>
      </c>
      <c r="GZ362" s="6">
        <v>0</v>
      </c>
      <c r="HA362" s="6">
        <v>0</v>
      </c>
      <c r="HB362" s="6">
        <v>0</v>
      </c>
      <c r="HC362" s="6">
        <v>0</v>
      </c>
      <c r="HD362" s="6">
        <v>0</v>
      </c>
      <c r="HE362" s="6">
        <v>0</v>
      </c>
      <c r="HF362" s="6">
        <v>0</v>
      </c>
      <c r="HG362" s="7">
        <v>0</v>
      </c>
      <c r="HH362" s="6">
        <v>431</v>
      </c>
      <c r="HI362" s="6">
        <v>626</v>
      </c>
      <c r="HJ362" s="6">
        <v>421</v>
      </c>
      <c r="HK362" s="6">
        <v>222</v>
      </c>
      <c r="HL362" s="6">
        <v>263</v>
      </c>
      <c r="HM362" s="6">
        <v>17</v>
      </c>
      <c r="HN362" s="6">
        <v>0</v>
      </c>
      <c r="HO362" s="6">
        <v>0</v>
      </c>
      <c r="HP362" s="6">
        <v>0</v>
      </c>
      <c r="HQ362" s="6">
        <v>0</v>
      </c>
      <c r="HR362" s="6">
        <v>0</v>
      </c>
      <c r="HS362" s="6">
        <v>0</v>
      </c>
      <c r="HT362" s="6">
        <v>0</v>
      </c>
      <c r="HU362" s="6">
        <v>0</v>
      </c>
      <c r="HV362" s="6">
        <v>0</v>
      </c>
      <c r="HW362" s="6">
        <v>0</v>
      </c>
      <c r="HX362" s="6">
        <v>0</v>
      </c>
      <c r="HY362" s="6">
        <v>0</v>
      </c>
      <c r="HZ362" s="6">
        <v>0</v>
      </c>
      <c r="IA362" s="6">
        <v>0</v>
      </c>
      <c r="IB362" s="7">
        <v>99</v>
      </c>
    </row>
    <row r="363" spans="3:236" ht="14">
      <c r="C363" s="5" t="s">
        <v>369</v>
      </c>
      <c r="D363" s="6">
        <v>4687299</v>
      </c>
      <c r="E363" s="6">
        <v>4442238</v>
      </c>
      <c r="F363" s="6">
        <v>3782445</v>
      </c>
      <c r="G363" s="6">
        <v>3704008</v>
      </c>
      <c r="H363" s="6">
        <v>3296596</v>
      </c>
      <c r="I363" s="6">
        <v>2839006</v>
      </c>
      <c r="J363" s="6">
        <v>3789889</v>
      </c>
      <c r="K363" s="6">
        <v>3799968</v>
      </c>
      <c r="L363" s="19">
        <v>3629739</v>
      </c>
      <c r="M363" s="17"/>
      <c r="N363" s="18"/>
      <c r="O363" s="6">
        <v>3633793</v>
      </c>
      <c r="P363" s="6">
        <v>4243573</v>
      </c>
      <c r="Q363" s="6">
        <v>4437771</v>
      </c>
      <c r="R363" s="6">
        <v>4555371</v>
      </c>
      <c r="S363" s="6">
        <v>4020127</v>
      </c>
      <c r="T363" s="6">
        <v>4424407</v>
      </c>
      <c r="U363" s="6">
        <v>4142721</v>
      </c>
      <c r="V363" s="6">
        <v>4403467</v>
      </c>
      <c r="W363" s="6">
        <v>5597077</v>
      </c>
      <c r="X363" s="6">
        <v>5299713</v>
      </c>
      <c r="Y363" s="6">
        <v>5072589</v>
      </c>
      <c r="Z363" s="7">
        <v>4190089.85</v>
      </c>
      <c r="AA363" s="6">
        <v>0</v>
      </c>
      <c r="AB363" s="6">
        <v>0</v>
      </c>
      <c r="AC363" s="6">
        <v>0</v>
      </c>
      <c r="AD363" s="6">
        <v>0</v>
      </c>
      <c r="AE363" s="6">
        <v>0</v>
      </c>
      <c r="AF363" s="6">
        <v>0</v>
      </c>
      <c r="AG363" s="6">
        <v>0</v>
      </c>
      <c r="AH363" s="6">
        <v>0</v>
      </c>
      <c r="AI363" s="6">
        <v>0</v>
      </c>
      <c r="AJ363" s="6">
        <v>0</v>
      </c>
      <c r="AK363" s="6">
        <v>0</v>
      </c>
      <c r="AL363" s="6">
        <v>0</v>
      </c>
      <c r="AM363" s="6">
        <v>0</v>
      </c>
      <c r="AN363" s="6">
        <v>0</v>
      </c>
      <c r="AO363" s="6">
        <v>0</v>
      </c>
      <c r="AP363" s="6">
        <v>0</v>
      </c>
      <c r="AQ363" s="6">
        <v>0</v>
      </c>
      <c r="AR363" s="6">
        <v>0</v>
      </c>
      <c r="AS363" s="6">
        <v>0</v>
      </c>
      <c r="AT363" s="6">
        <v>0</v>
      </c>
      <c r="AU363" s="7">
        <v>0</v>
      </c>
      <c r="AV363" s="6">
        <v>2343654</v>
      </c>
      <c r="AW363" s="6">
        <v>2221121</v>
      </c>
      <c r="AX363" s="6">
        <v>1891225</v>
      </c>
      <c r="AY363" s="6">
        <v>1852007</v>
      </c>
      <c r="AZ363" s="6">
        <v>1648300</v>
      </c>
      <c r="BA363" s="6">
        <v>1427002</v>
      </c>
      <c r="BB363" s="6">
        <v>1895847</v>
      </c>
      <c r="BC363" s="6">
        <v>1899984</v>
      </c>
      <c r="BD363" s="6">
        <v>1814869</v>
      </c>
      <c r="BE363" s="6">
        <v>1816895</v>
      </c>
      <c r="BF363" s="6">
        <v>2121787</v>
      </c>
      <c r="BG363" s="6">
        <v>2218885</v>
      </c>
      <c r="BH363" s="6">
        <v>2277685</v>
      </c>
      <c r="BI363" s="6">
        <v>2010065</v>
      </c>
      <c r="BJ363" s="6">
        <v>2212201</v>
      </c>
      <c r="BK363" s="6">
        <v>2071359</v>
      </c>
      <c r="BL363" s="6">
        <v>2201733</v>
      </c>
      <c r="BM363" s="6">
        <v>2798539</v>
      </c>
      <c r="BN363" s="6">
        <v>2649855</v>
      </c>
      <c r="BO363" s="6">
        <v>2536291</v>
      </c>
      <c r="BP363" s="7">
        <v>2095465.2</v>
      </c>
      <c r="BQ363" s="6">
        <v>0</v>
      </c>
      <c r="BR363" s="6">
        <v>0</v>
      </c>
      <c r="BS363" s="6">
        <v>0</v>
      </c>
      <c r="BT363" s="6">
        <v>0</v>
      </c>
      <c r="BU363" s="6">
        <v>0</v>
      </c>
      <c r="BV363" s="6">
        <v>0</v>
      </c>
      <c r="BW363" s="6">
        <v>0</v>
      </c>
      <c r="BX363" s="6">
        <v>0</v>
      </c>
      <c r="BY363" s="6">
        <v>0</v>
      </c>
      <c r="BZ363" s="6">
        <v>0</v>
      </c>
      <c r="CA363" s="6">
        <v>0</v>
      </c>
      <c r="CB363" s="6">
        <v>0</v>
      </c>
      <c r="CC363" s="6">
        <v>0</v>
      </c>
      <c r="CD363" s="6">
        <v>0</v>
      </c>
      <c r="CE363" s="6">
        <v>0</v>
      </c>
      <c r="CF363" s="6">
        <v>0</v>
      </c>
      <c r="CG363" s="6">
        <v>0</v>
      </c>
      <c r="CH363" s="6">
        <v>0</v>
      </c>
      <c r="CI363" s="6">
        <v>0</v>
      </c>
      <c r="CJ363" s="6">
        <v>0</v>
      </c>
      <c r="CK363" s="7">
        <v>0</v>
      </c>
      <c r="CL363" s="6">
        <v>0</v>
      </c>
      <c r="CM363" s="6">
        <v>0</v>
      </c>
      <c r="CN363" s="6">
        <v>0</v>
      </c>
      <c r="CO363" s="6">
        <v>0</v>
      </c>
      <c r="CP363" s="6">
        <v>0</v>
      </c>
      <c r="CQ363" s="6">
        <v>0</v>
      </c>
      <c r="CR363" s="6">
        <v>0</v>
      </c>
      <c r="CS363" s="6">
        <v>0</v>
      </c>
      <c r="CT363" s="6">
        <v>0</v>
      </c>
      <c r="CU363" s="6">
        <v>0</v>
      </c>
      <c r="CV363" s="6">
        <v>0</v>
      </c>
      <c r="CW363" s="6">
        <v>0</v>
      </c>
      <c r="CX363" s="6">
        <v>0</v>
      </c>
      <c r="CY363" s="6">
        <v>0</v>
      </c>
      <c r="CZ363" s="6">
        <v>0</v>
      </c>
      <c r="DA363" s="6">
        <v>0</v>
      </c>
      <c r="DB363" s="6">
        <v>0</v>
      </c>
      <c r="DC363" s="6">
        <v>0</v>
      </c>
      <c r="DD363" s="6">
        <v>0</v>
      </c>
      <c r="DE363" s="6">
        <v>0</v>
      </c>
      <c r="DF363" s="7">
        <v>0</v>
      </c>
      <c r="DG363" s="6">
        <v>0</v>
      </c>
      <c r="DH363" s="6">
        <v>0</v>
      </c>
      <c r="DI363" s="6">
        <v>0</v>
      </c>
      <c r="DJ363" s="6">
        <v>0</v>
      </c>
      <c r="DK363" s="6">
        <v>0</v>
      </c>
      <c r="DL363" s="6">
        <v>0</v>
      </c>
      <c r="DM363" s="6">
        <v>0</v>
      </c>
      <c r="DN363" s="6">
        <v>0</v>
      </c>
      <c r="DO363" s="6">
        <v>0</v>
      </c>
      <c r="DP363" s="6">
        <v>0</v>
      </c>
      <c r="DQ363" s="6">
        <v>0</v>
      </c>
      <c r="DR363" s="6">
        <v>0</v>
      </c>
      <c r="DS363" s="6">
        <v>0</v>
      </c>
      <c r="DT363" s="6">
        <v>0</v>
      </c>
      <c r="DU363" s="6">
        <v>0</v>
      </c>
      <c r="DV363" s="6">
        <v>0</v>
      </c>
      <c r="DW363" s="6">
        <v>0</v>
      </c>
      <c r="DX363" s="6">
        <v>0</v>
      </c>
      <c r="DY363" s="6">
        <v>0</v>
      </c>
      <c r="DZ363" s="6">
        <v>0</v>
      </c>
      <c r="EA363" s="7">
        <v>0</v>
      </c>
      <c r="EB363" s="6">
        <v>0</v>
      </c>
      <c r="EC363" s="6">
        <v>0</v>
      </c>
      <c r="ED363" s="6">
        <v>0</v>
      </c>
      <c r="EE363" s="6">
        <v>0</v>
      </c>
      <c r="EF363" s="6">
        <v>0</v>
      </c>
      <c r="EG363" s="6">
        <v>0</v>
      </c>
      <c r="EH363" s="6">
        <v>0</v>
      </c>
      <c r="EI363" s="6">
        <v>0</v>
      </c>
      <c r="EJ363" s="6">
        <v>0</v>
      </c>
      <c r="EK363" s="6">
        <v>0</v>
      </c>
      <c r="EL363" s="6">
        <v>0</v>
      </c>
      <c r="EM363" s="6">
        <v>0</v>
      </c>
      <c r="EN363" s="6">
        <v>0</v>
      </c>
      <c r="EO363" s="6">
        <v>0</v>
      </c>
      <c r="EP363" s="6">
        <v>0</v>
      </c>
      <c r="EQ363" s="6">
        <v>0</v>
      </c>
      <c r="ER363" s="6">
        <v>0</v>
      </c>
      <c r="ES363" s="6">
        <v>0</v>
      </c>
      <c r="ET363" s="6">
        <v>0</v>
      </c>
      <c r="EU363" s="6">
        <v>0</v>
      </c>
      <c r="EV363" s="7">
        <v>0</v>
      </c>
      <c r="EW363" s="6">
        <v>0</v>
      </c>
      <c r="EX363" s="6">
        <v>0</v>
      </c>
      <c r="EY363" s="6">
        <v>0</v>
      </c>
      <c r="EZ363" s="6">
        <v>0</v>
      </c>
      <c r="FA363" s="6">
        <v>0</v>
      </c>
      <c r="FB363" s="6">
        <v>0</v>
      </c>
      <c r="FC363" s="6">
        <v>0</v>
      </c>
      <c r="FD363" s="6">
        <v>0</v>
      </c>
      <c r="FE363" s="6">
        <v>0</v>
      </c>
      <c r="FF363" s="6">
        <v>0</v>
      </c>
      <c r="FG363" s="6">
        <v>0</v>
      </c>
      <c r="FH363" s="6">
        <v>0</v>
      </c>
      <c r="FI363" s="6">
        <v>0</v>
      </c>
      <c r="FJ363" s="6">
        <v>0</v>
      </c>
      <c r="FK363" s="6">
        <v>0</v>
      </c>
      <c r="FL363" s="6">
        <v>0</v>
      </c>
      <c r="FM363" s="6">
        <v>0</v>
      </c>
      <c r="FN363" s="6">
        <v>0</v>
      </c>
      <c r="FO363" s="6">
        <v>0</v>
      </c>
      <c r="FP363" s="6">
        <v>0</v>
      </c>
      <c r="FQ363" s="7">
        <v>0</v>
      </c>
      <c r="FR363" s="6">
        <v>0</v>
      </c>
      <c r="FS363" s="6">
        <v>0</v>
      </c>
      <c r="FT363" s="6">
        <v>0</v>
      </c>
      <c r="FU363" s="6">
        <v>0</v>
      </c>
      <c r="FV363" s="6">
        <v>0</v>
      </c>
      <c r="FW363" s="6">
        <v>0</v>
      </c>
      <c r="FX363" s="6">
        <v>0</v>
      </c>
      <c r="FY363" s="6">
        <v>0</v>
      </c>
      <c r="FZ363" s="6">
        <v>0</v>
      </c>
      <c r="GA363" s="6">
        <v>0</v>
      </c>
      <c r="GB363" s="6">
        <v>0</v>
      </c>
      <c r="GC363" s="6">
        <v>0</v>
      </c>
      <c r="GD363" s="6">
        <v>0</v>
      </c>
      <c r="GE363" s="6">
        <v>0</v>
      </c>
      <c r="GF363" s="6">
        <v>0</v>
      </c>
      <c r="GG363" s="6">
        <v>0</v>
      </c>
      <c r="GH363" s="6">
        <v>0</v>
      </c>
      <c r="GI363" s="6">
        <v>0</v>
      </c>
      <c r="GJ363" s="6">
        <v>0</v>
      </c>
      <c r="GK363" s="6">
        <v>0</v>
      </c>
      <c r="GL363" s="7">
        <v>0</v>
      </c>
      <c r="GM363" s="6">
        <v>0</v>
      </c>
      <c r="GN363" s="6">
        <v>0</v>
      </c>
      <c r="GO363" s="6">
        <v>0</v>
      </c>
      <c r="GP363" s="6">
        <v>0</v>
      </c>
      <c r="GQ363" s="6">
        <v>0</v>
      </c>
      <c r="GR363" s="6">
        <v>0</v>
      </c>
      <c r="GS363" s="6">
        <v>0</v>
      </c>
      <c r="GT363" s="6">
        <v>0</v>
      </c>
      <c r="GU363" s="6">
        <v>0</v>
      </c>
      <c r="GV363" s="6">
        <v>0</v>
      </c>
      <c r="GW363" s="6">
        <v>0</v>
      </c>
      <c r="GX363" s="6">
        <v>0</v>
      </c>
      <c r="GY363" s="6">
        <v>0</v>
      </c>
      <c r="GZ363" s="6">
        <v>0</v>
      </c>
      <c r="HA363" s="6">
        <v>0</v>
      </c>
      <c r="HB363" s="6">
        <v>0</v>
      </c>
      <c r="HC363" s="6">
        <v>0</v>
      </c>
      <c r="HD363" s="6">
        <v>0</v>
      </c>
      <c r="HE363" s="6">
        <v>0</v>
      </c>
      <c r="HF363" s="6">
        <v>0</v>
      </c>
      <c r="HG363" s="7">
        <v>0</v>
      </c>
      <c r="HH363" s="6">
        <v>0</v>
      </c>
      <c r="HI363" s="6">
        <v>0</v>
      </c>
      <c r="HJ363" s="6">
        <v>0</v>
      </c>
      <c r="HK363" s="6">
        <v>0</v>
      </c>
      <c r="HL363" s="6">
        <v>0</v>
      </c>
      <c r="HM363" s="6">
        <v>0</v>
      </c>
      <c r="HN363" s="6">
        <v>0</v>
      </c>
      <c r="HO363" s="6">
        <v>0</v>
      </c>
      <c r="HP363" s="6">
        <v>0</v>
      </c>
      <c r="HQ363" s="6">
        <v>0</v>
      </c>
      <c r="HR363" s="6">
        <v>0</v>
      </c>
      <c r="HS363" s="6">
        <v>0</v>
      </c>
      <c r="HT363" s="6">
        <v>0</v>
      </c>
      <c r="HU363" s="6">
        <v>0</v>
      </c>
      <c r="HV363" s="6">
        <v>0</v>
      </c>
      <c r="HW363" s="6">
        <v>0</v>
      </c>
      <c r="HX363" s="6">
        <v>0</v>
      </c>
      <c r="HY363" s="6">
        <v>0</v>
      </c>
      <c r="HZ363" s="6">
        <v>0</v>
      </c>
      <c r="IA363" s="6">
        <v>0</v>
      </c>
      <c r="IB363" s="7">
        <v>0</v>
      </c>
    </row>
    <row r="364" spans="3:236" ht="14">
      <c r="C364" s="5" t="s">
        <v>370</v>
      </c>
      <c r="D364" s="6">
        <v>556849</v>
      </c>
      <c r="E364" s="6">
        <v>425345</v>
      </c>
      <c r="F364" s="6">
        <v>703992</v>
      </c>
      <c r="G364" s="6">
        <v>677401</v>
      </c>
      <c r="H364" s="6">
        <v>693494</v>
      </c>
      <c r="I364" s="6">
        <v>821681</v>
      </c>
      <c r="J364" s="6">
        <v>793590</v>
      </c>
      <c r="K364" s="6">
        <v>803040</v>
      </c>
      <c r="L364" s="19">
        <v>677289</v>
      </c>
      <c r="M364" s="17"/>
      <c r="N364" s="18"/>
      <c r="O364" s="6">
        <v>571382</v>
      </c>
      <c r="P364" s="6">
        <v>469034</v>
      </c>
      <c r="Q364" s="6">
        <v>415847</v>
      </c>
      <c r="R364" s="6">
        <v>493477</v>
      </c>
      <c r="S364" s="6">
        <v>442414</v>
      </c>
      <c r="T364" s="6">
        <v>483341</v>
      </c>
      <c r="U364" s="6">
        <v>438601</v>
      </c>
      <c r="V364" s="6">
        <v>426930</v>
      </c>
      <c r="W364" s="6">
        <v>438372</v>
      </c>
      <c r="X364" s="6">
        <v>411343</v>
      </c>
      <c r="Y364" s="6">
        <v>304408</v>
      </c>
      <c r="Z364" s="7">
        <v>552391.5</v>
      </c>
      <c r="AA364" s="6">
        <v>337300</v>
      </c>
      <c r="AB364" s="6">
        <v>320605</v>
      </c>
      <c r="AC364" s="6">
        <v>352856</v>
      </c>
      <c r="AD364" s="6">
        <v>329183</v>
      </c>
      <c r="AE364" s="6">
        <v>336549</v>
      </c>
      <c r="AF364" s="6">
        <v>363723</v>
      </c>
      <c r="AG364" s="6">
        <v>340844</v>
      </c>
      <c r="AH364" s="6">
        <v>330225</v>
      </c>
      <c r="AI364" s="6">
        <v>329592</v>
      </c>
      <c r="AJ364" s="6">
        <v>310067</v>
      </c>
      <c r="AK364" s="6">
        <v>302384</v>
      </c>
      <c r="AL364" s="6">
        <v>281864</v>
      </c>
      <c r="AM364" s="6">
        <v>330625</v>
      </c>
      <c r="AN364" s="6">
        <v>324896</v>
      </c>
      <c r="AO364" s="6">
        <v>357973</v>
      </c>
      <c r="AP364" s="6">
        <v>354171</v>
      </c>
      <c r="AQ364" s="6">
        <v>375023</v>
      </c>
      <c r="AR364" s="6">
        <v>359642</v>
      </c>
      <c r="AS364" s="6">
        <v>264959</v>
      </c>
      <c r="AT364" s="6">
        <v>232274</v>
      </c>
      <c r="AU364" s="7">
        <v>326737.75</v>
      </c>
      <c r="AV364" s="6">
        <v>3424622</v>
      </c>
      <c r="AW364" s="6">
        <v>2615873</v>
      </c>
      <c r="AX364" s="6">
        <v>4329551</v>
      </c>
      <c r="AY364" s="6">
        <v>4166015</v>
      </c>
      <c r="AZ364" s="6">
        <v>4264993</v>
      </c>
      <c r="BA364" s="6">
        <v>5053348</v>
      </c>
      <c r="BB364" s="6">
        <v>4880568</v>
      </c>
      <c r="BC364" s="6">
        <v>4938697</v>
      </c>
      <c r="BD364" s="6">
        <v>4165323</v>
      </c>
      <c r="BE364" s="6">
        <v>3513996</v>
      </c>
      <c r="BF364" s="6">
        <v>2884558</v>
      </c>
      <c r="BG364" s="6">
        <v>2557468</v>
      </c>
      <c r="BH364" s="6">
        <v>3034880</v>
      </c>
      <c r="BI364" s="6">
        <v>2720851</v>
      </c>
      <c r="BJ364" s="6">
        <v>2972554</v>
      </c>
      <c r="BK364" s="6">
        <v>2697409</v>
      </c>
      <c r="BL364" s="6">
        <v>2625615</v>
      </c>
      <c r="BM364" s="6">
        <v>2695983</v>
      </c>
      <c r="BN364" s="6">
        <v>2529750</v>
      </c>
      <c r="BO364" s="6">
        <v>1872116</v>
      </c>
      <c r="BP364" s="7">
        <v>3397208.5</v>
      </c>
      <c r="BQ364" s="6">
        <v>197830</v>
      </c>
      <c r="BR364" s="6">
        <v>155299</v>
      </c>
      <c r="BS364" s="6">
        <v>183338</v>
      </c>
      <c r="BT364" s="6">
        <v>188247</v>
      </c>
      <c r="BU364" s="6">
        <v>186957</v>
      </c>
      <c r="BV364" s="6">
        <v>102116</v>
      </c>
      <c r="BW364" s="6">
        <v>96184</v>
      </c>
      <c r="BX364" s="6">
        <v>88725</v>
      </c>
      <c r="BY364" s="6">
        <v>90237</v>
      </c>
      <c r="BZ364" s="6">
        <v>90621</v>
      </c>
      <c r="CA364" s="6">
        <v>86817</v>
      </c>
      <c r="CB364" s="6">
        <v>79316</v>
      </c>
      <c r="CC364" s="6">
        <v>93191</v>
      </c>
      <c r="CD364" s="6">
        <v>83492</v>
      </c>
      <c r="CE364" s="6">
        <v>94088</v>
      </c>
      <c r="CF364" s="6">
        <v>90703</v>
      </c>
      <c r="CG364" s="6">
        <v>98627</v>
      </c>
      <c r="CH364" s="6">
        <v>94830</v>
      </c>
      <c r="CI364" s="6">
        <v>68487</v>
      </c>
      <c r="CJ364" s="6">
        <v>62833</v>
      </c>
      <c r="CK364" s="7">
        <v>111596.9</v>
      </c>
      <c r="CL364" s="6">
        <v>16793</v>
      </c>
      <c r="CM364" s="6">
        <v>19587</v>
      </c>
      <c r="CN364" s="6">
        <v>17333</v>
      </c>
      <c r="CO364" s="6">
        <v>20377</v>
      </c>
      <c r="CP364" s="6">
        <v>22095</v>
      </c>
      <c r="CQ364" s="6">
        <v>18921</v>
      </c>
      <c r="CR364" s="6">
        <v>20209</v>
      </c>
      <c r="CS364" s="6">
        <v>20531</v>
      </c>
      <c r="CT364" s="6">
        <v>29789</v>
      </c>
      <c r="CU364" s="6">
        <v>20867</v>
      </c>
      <c r="CV364" s="6">
        <v>21519</v>
      </c>
      <c r="CW364" s="6">
        <v>19141</v>
      </c>
      <c r="CX364" s="6">
        <v>17915</v>
      </c>
      <c r="CY364" s="6">
        <v>17538</v>
      </c>
      <c r="CZ364" s="6">
        <v>15617</v>
      </c>
      <c r="DA364" s="6">
        <v>14429</v>
      </c>
      <c r="DB364" s="6">
        <v>17348</v>
      </c>
      <c r="DC364" s="6">
        <v>15692</v>
      </c>
      <c r="DD364" s="6">
        <v>14214</v>
      </c>
      <c r="DE364" s="6">
        <v>3597</v>
      </c>
      <c r="DF364" s="7">
        <v>18175.599999999999</v>
      </c>
      <c r="DG364" s="6">
        <v>21354</v>
      </c>
      <c r="DH364" s="6">
        <v>19515</v>
      </c>
      <c r="DI364" s="6">
        <v>21110</v>
      </c>
      <c r="DJ364" s="6">
        <v>20791</v>
      </c>
      <c r="DK364" s="6">
        <v>50021</v>
      </c>
      <c r="DL364" s="6">
        <v>26602</v>
      </c>
      <c r="DM364" s="6">
        <v>21913</v>
      </c>
      <c r="DN364" s="6">
        <v>21973</v>
      </c>
      <c r="DO364" s="6">
        <v>23630</v>
      </c>
      <c r="DP364" s="6">
        <v>19341</v>
      </c>
      <c r="DQ364" s="6">
        <v>22354</v>
      </c>
      <c r="DR364" s="6">
        <v>19751</v>
      </c>
      <c r="DS364" s="6">
        <v>19577</v>
      </c>
      <c r="DT364" s="6">
        <v>16339</v>
      </c>
      <c r="DU364" s="6">
        <v>15007</v>
      </c>
      <c r="DV364" s="6">
        <v>13849</v>
      </c>
      <c r="DW364" s="6">
        <v>15509</v>
      </c>
      <c r="DX364" s="6">
        <v>15159</v>
      </c>
      <c r="DY364" s="6">
        <v>15842</v>
      </c>
      <c r="DZ364" s="6">
        <v>3608</v>
      </c>
      <c r="EA364" s="7">
        <v>20162.25</v>
      </c>
      <c r="EB364" s="6">
        <v>0</v>
      </c>
      <c r="EC364" s="6">
        <v>0</v>
      </c>
      <c r="ED364" s="6">
        <v>0</v>
      </c>
      <c r="EE364" s="6">
        <v>0</v>
      </c>
      <c r="EF364" s="6">
        <v>0</v>
      </c>
      <c r="EG364" s="6">
        <v>0</v>
      </c>
      <c r="EH364" s="6">
        <v>0</v>
      </c>
      <c r="EI364" s="6">
        <v>0</v>
      </c>
      <c r="EJ364" s="6">
        <v>0</v>
      </c>
      <c r="EK364" s="6">
        <v>0</v>
      </c>
      <c r="EL364" s="6">
        <v>0</v>
      </c>
      <c r="EM364" s="6">
        <v>0</v>
      </c>
      <c r="EN364" s="6">
        <v>0</v>
      </c>
      <c r="EO364" s="6">
        <v>0</v>
      </c>
      <c r="EP364" s="6">
        <v>0</v>
      </c>
      <c r="EQ364" s="6">
        <v>0</v>
      </c>
      <c r="ER364" s="6">
        <v>0</v>
      </c>
      <c r="ES364" s="6">
        <v>0</v>
      </c>
      <c r="ET364" s="6">
        <v>0</v>
      </c>
      <c r="EU364" s="6">
        <v>0</v>
      </c>
      <c r="EV364" s="7">
        <v>0</v>
      </c>
      <c r="EW364" s="6">
        <v>0</v>
      </c>
      <c r="EX364" s="6">
        <v>0</v>
      </c>
      <c r="EY364" s="6">
        <v>0</v>
      </c>
      <c r="EZ364" s="6">
        <v>0</v>
      </c>
      <c r="FA364" s="6">
        <v>0</v>
      </c>
      <c r="FB364" s="6">
        <v>0</v>
      </c>
      <c r="FC364" s="6">
        <v>0</v>
      </c>
      <c r="FD364" s="6">
        <v>0</v>
      </c>
      <c r="FE364" s="6">
        <v>0</v>
      </c>
      <c r="FF364" s="6">
        <v>0</v>
      </c>
      <c r="FG364" s="6">
        <v>0</v>
      </c>
      <c r="FH364" s="6">
        <v>0</v>
      </c>
      <c r="FI364" s="6">
        <v>0</v>
      </c>
      <c r="FJ364" s="6">
        <v>0</v>
      </c>
      <c r="FK364" s="6">
        <v>0</v>
      </c>
      <c r="FL364" s="6">
        <v>0</v>
      </c>
      <c r="FM364" s="6">
        <v>0</v>
      </c>
      <c r="FN364" s="6">
        <v>0</v>
      </c>
      <c r="FO364" s="6">
        <v>0</v>
      </c>
      <c r="FP364" s="6">
        <v>0</v>
      </c>
      <c r="FQ364" s="7">
        <v>0</v>
      </c>
      <c r="FR364" s="6">
        <v>0</v>
      </c>
      <c r="FS364" s="6">
        <v>0</v>
      </c>
      <c r="FT364" s="6">
        <v>0</v>
      </c>
      <c r="FU364" s="6">
        <v>0</v>
      </c>
      <c r="FV364" s="6">
        <v>0</v>
      </c>
      <c r="FW364" s="6">
        <v>0</v>
      </c>
      <c r="FX364" s="6">
        <v>0</v>
      </c>
      <c r="FY364" s="6">
        <v>0</v>
      </c>
      <c r="FZ364" s="6">
        <v>0</v>
      </c>
      <c r="GA364" s="6">
        <v>0</v>
      </c>
      <c r="GB364" s="6">
        <v>0</v>
      </c>
      <c r="GC364" s="6">
        <v>0</v>
      </c>
      <c r="GD364" s="6">
        <v>0</v>
      </c>
      <c r="GE364" s="6">
        <v>0</v>
      </c>
      <c r="GF364" s="6">
        <v>0</v>
      </c>
      <c r="GG364" s="6">
        <v>0</v>
      </c>
      <c r="GH364" s="6">
        <v>0</v>
      </c>
      <c r="GI364" s="6">
        <v>0</v>
      </c>
      <c r="GJ364" s="6">
        <v>0</v>
      </c>
      <c r="GK364" s="6">
        <v>0</v>
      </c>
      <c r="GL364" s="7">
        <v>0</v>
      </c>
      <c r="GM364" s="6">
        <v>19687</v>
      </c>
      <c r="GN364" s="6">
        <v>12194</v>
      </c>
      <c r="GO364" s="6">
        <v>16086</v>
      </c>
      <c r="GP364" s="6">
        <v>17999</v>
      </c>
      <c r="GQ364" s="6">
        <v>17719</v>
      </c>
      <c r="GR364" s="6">
        <v>1650</v>
      </c>
      <c r="GS364" s="6">
        <v>1732</v>
      </c>
      <c r="GT364" s="6">
        <v>954</v>
      </c>
      <c r="GU364" s="6">
        <v>1134</v>
      </c>
      <c r="GV364" s="6">
        <v>1791</v>
      </c>
      <c r="GW364" s="6">
        <v>1688</v>
      </c>
      <c r="GX364" s="6">
        <v>1410</v>
      </c>
      <c r="GY364" s="6">
        <v>1453</v>
      </c>
      <c r="GZ364" s="6">
        <v>358</v>
      </c>
      <c r="HA364" s="6">
        <v>799</v>
      </c>
      <c r="HB364" s="6">
        <v>377</v>
      </c>
      <c r="HC364" s="6">
        <v>848</v>
      </c>
      <c r="HD364" s="6">
        <v>855</v>
      </c>
      <c r="HE364" s="6">
        <v>392</v>
      </c>
      <c r="HF364" s="6">
        <v>828</v>
      </c>
      <c r="HG364" s="7">
        <v>4997.7</v>
      </c>
      <c r="HH364" s="6">
        <v>196877</v>
      </c>
      <c r="HI364" s="6">
        <v>121935</v>
      </c>
      <c r="HJ364" s="6">
        <v>160855</v>
      </c>
      <c r="HK364" s="6">
        <v>179977</v>
      </c>
      <c r="HL364" s="6">
        <v>177185</v>
      </c>
      <c r="HM364" s="6">
        <v>201079</v>
      </c>
      <c r="HN364" s="6">
        <v>118375</v>
      </c>
      <c r="HO364" s="6">
        <v>102964</v>
      </c>
      <c r="HP364" s="6">
        <v>69567</v>
      </c>
      <c r="HQ364" s="6">
        <v>62100</v>
      </c>
      <c r="HR364" s="6">
        <v>54353</v>
      </c>
      <c r="HS364" s="6">
        <v>62448</v>
      </c>
      <c r="HT364" s="6">
        <v>50489</v>
      </c>
      <c r="HU364" s="6">
        <v>23506</v>
      </c>
      <c r="HV364" s="6">
        <v>51294</v>
      </c>
      <c r="HW364" s="6">
        <v>40649</v>
      </c>
      <c r="HX364" s="6">
        <v>39439</v>
      </c>
      <c r="HY364" s="6">
        <v>59120</v>
      </c>
      <c r="HZ364" s="6">
        <v>41854</v>
      </c>
      <c r="IA364" s="6">
        <v>48339</v>
      </c>
      <c r="IB364" s="7">
        <v>93120.25</v>
      </c>
    </row>
    <row r="365" spans="3:236" ht="14">
      <c r="C365" s="5" t="s">
        <v>371</v>
      </c>
      <c r="D365" s="6">
        <v>231958</v>
      </c>
      <c r="E365" s="6">
        <v>228898</v>
      </c>
      <c r="F365" s="6">
        <v>227371</v>
      </c>
      <c r="G365" s="6">
        <v>243374</v>
      </c>
      <c r="H365" s="6">
        <v>238227</v>
      </c>
      <c r="I365" s="6">
        <v>234231</v>
      </c>
      <c r="J365" s="6">
        <v>249041</v>
      </c>
      <c r="K365" s="6">
        <v>234577</v>
      </c>
      <c r="L365" s="19">
        <v>231875</v>
      </c>
      <c r="M365" s="17"/>
      <c r="N365" s="18"/>
      <c r="O365" s="6">
        <v>220650</v>
      </c>
      <c r="P365" s="6">
        <v>221585</v>
      </c>
      <c r="Q365" s="6">
        <v>222429</v>
      </c>
      <c r="R365" s="6">
        <v>253891</v>
      </c>
      <c r="S365" s="6">
        <v>177184</v>
      </c>
      <c r="T365" s="6">
        <v>214841</v>
      </c>
      <c r="U365" s="6">
        <v>233390</v>
      </c>
      <c r="V365" s="6">
        <v>239160</v>
      </c>
      <c r="W365" s="6">
        <v>238313</v>
      </c>
      <c r="X365" s="6">
        <v>241912</v>
      </c>
      <c r="Y365" s="6">
        <v>237250</v>
      </c>
      <c r="Z365" s="7">
        <v>231007.85</v>
      </c>
      <c r="AA365" s="6">
        <v>17703</v>
      </c>
      <c r="AB365" s="6">
        <v>17851</v>
      </c>
      <c r="AC365" s="6">
        <v>2627</v>
      </c>
      <c r="AD365" s="6">
        <v>2580</v>
      </c>
      <c r="AE365" s="6">
        <v>2580</v>
      </c>
      <c r="AF365" s="6">
        <v>2580</v>
      </c>
      <c r="AG365" s="6">
        <v>2580</v>
      </c>
      <c r="AH365" s="6">
        <v>2580</v>
      </c>
      <c r="AI365" s="6">
        <v>2580</v>
      </c>
      <c r="AJ365" s="6">
        <v>2576</v>
      </c>
      <c r="AK365" s="6">
        <v>2580</v>
      </c>
      <c r="AL365" s="6">
        <v>2580</v>
      </c>
      <c r="AM365" s="6">
        <v>2580</v>
      </c>
      <c r="AN365" s="6">
        <v>1935</v>
      </c>
      <c r="AO365" s="6">
        <v>773</v>
      </c>
      <c r="AP365" s="6">
        <v>750</v>
      </c>
      <c r="AQ365" s="6">
        <v>0</v>
      </c>
      <c r="AR365" s="6">
        <v>0</v>
      </c>
      <c r="AS365" s="6">
        <v>0</v>
      </c>
      <c r="AT365" s="6">
        <v>0</v>
      </c>
      <c r="AU365" s="7">
        <v>3371.75</v>
      </c>
      <c r="AV365" s="6">
        <v>1191686</v>
      </c>
      <c r="AW365" s="6">
        <v>1197208</v>
      </c>
      <c r="AX365" s="6">
        <v>1175606</v>
      </c>
      <c r="AY365" s="6">
        <v>1285043</v>
      </c>
      <c r="AZ365" s="6">
        <v>1252210</v>
      </c>
      <c r="BA365" s="6">
        <v>1244040</v>
      </c>
      <c r="BB365" s="6">
        <v>1361691</v>
      </c>
      <c r="BC365" s="6">
        <v>1319072</v>
      </c>
      <c r="BD365" s="6">
        <v>1316311</v>
      </c>
      <c r="BE365" s="6">
        <v>1252872</v>
      </c>
      <c r="BF365" s="6">
        <v>1273353</v>
      </c>
      <c r="BG365" s="6">
        <v>1248701</v>
      </c>
      <c r="BH365" s="6">
        <v>3934485</v>
      </c>
      <c r="BI365" s="6">
        <v>2723742</v>
      </c>
      <c r="BJ365" s="6">
        <v>3262169</v>
      </c>
      <c r="BK365" s="6">
        <v>1396013</v>
      </c>
      <c r="BL365" s="6">
        <v>1330620</v>
      </c>
      <c r="BM365" s="6">
        <v>1258084</v>
      </c>
      <c r="BN365" s="6">
        <v>1303956</v>
      </c>
      <c r="BO365" s="6">
        <v>1243694</v>
      </c>
      <c r="BP365" s="7">
        <v>1578527.8</v>
      </c>
      <c r="BQ365" s="6">
        <v>8855</v>
      </c>
      <c r="BR365" s="6">
        <v>8928</v>
      </c>
      <c r="BS365" s="6">
        <v>1319</v>
      </c>
      <c r="BT365" s="6">
        <v>1296</v>
      </c>
      <c r="BU365" s="6">
        <v>1296</v>
      </c>
      <c r="BV365" s="6">
        <v>1296</v>
      </c>
      <c r="BW365" s="6">
        <v>1296</v>
      </c>
      <c r="BX365" s="6">
        <v>1296</v>
      </c>
      <c r="BY365" s="6">
        <v>1296</v>
      </c>
      <c r="BZ365" s="6">
        <v>1294</v>
      </c>
      <c r="CA365" s="6">
        <v>1296</v>
      </c>
      <c r="CB365" s="6">
        <v>1296</v>
      </c>
      <c r="CC365" s="6">
        <v>1296</v>
      </c>
      <c r="CD365" s="6">
        <v>972</v>
      </c>
      <c r="CE365" s="6">
        <v>388</v>
      </c>
      <c r="CF365" s="6">
        <v>377</v>
      </c>
      <c r="CG365" s="6">
        <v>0</v>
      </c>
      <c r="CH365" s="6">
        <v>0</v>
      </c>
      <c r="CI365" s="6">
        <v>0</v>
      </c>
      <c r="CJ365" s="6">
        <v>0</v>
      </c>
      <c r="CK365" s="7">
        <v>1689.85</v>
      </c>
      <c r="CL365" s="6">
        <v>1140</v>
      </c>
      <c r="CM365" s="6">
        <v>1473</v>
      </c>
      <c r="CN365" s="6">
        <v>1505</v>
      </c>
      <c r="CO365" s="6">
        <v>1223</v>
      </c>
      <c r="CP365" s="6">
        <v>1269</v>
      </c>
      <c r="CQ365" s="6">
        <v>1238</v>
      </c>
      <c r="CR365" s="6">
        <v>4307</v>
      </c>
      <c r="CS365" s="6">
        <v>3373</v>
      </c>
      <c r="CT365" s="6">
        <v>4202</v>
      </c>
      <c r="CU365" s="6">
        <v>3579</v>
      </c>
      <c r="CV365" s="6">
        <v>4193</v>
      </c>
      <c r="CW365" s="6">
        <v>3888</v>
      </c>
      <c r="CX365" s="6">
        <v>3674</v>
      </c>
      <c r="CY365" s="6">
        <v>4434</v>
      </c>
      <c r="CZ365" s="6">
        <v>4065</v>
      </c>
      <c r="DA365" s="6">
        <v>3617</v>
      </c>
      <c r="DB365" s="6">
        <v>3264</v>
      </c>
      <c r="DC365" s="6">
        <v>3233</v>
      </c>
      <c r="DD365" s="6">
        <v>3983</v>
      </c>
      <c r="DE365" s="6">
        <v>3822</v>
      </c>
      <c r="DF365" s="7">
        <v>3074.1</v>
      </c>
      <c r="DG365" s="6">
        <v>0</v>
      </c>
      <c r="DH365" s="6">
        <v>0</v>
      </c>
      <c r="DI365" s="6">
        <v>0</v>
      </c>
      <c r="DJ365" s="6">
        <v>0</v>
      </c>
      <c r="DK365" s="6">
        <v>0</v>
      </c>
      <c r="DL365" s="6">
        <v>0</v>
      </c>
      <c r="DM365" s="6">
        <v>0</v>
      </c>
      <c r="DN365" s="6">
        <v>0</v>
      </c>
      <c r="DO365" s="6">
        <v>0</v>
      </c>
      <c r="DP365" s="6">
        <v>0</v>
      </c>
      <c r="DQ365" s="6">
        <v>0</v>
      </c>
      <c r="DR365" s="6">
        <v>0</v>
      </c>
      <c r="DS365" s="6">
        <v>0</v>
      </c>
      <c r="DT365" s="6">
        <v>0</v>
      </c>
      <c r="DU365" s="6">
        <v>0</v>
      </c>
      <c r="DV365" s="6">
        <v>0</v>
      </c>
      <c r="DW365" s="6">
        <v>0</v>
      </c>
      <c r="DX365" s="6">
        <v>0</v>
      </c>
      <c r="DY365" s="6">
        <v>0</v>
      </c>
      <c r="DZ365" s="6">
        <v>0</v>
      </c>
      <c r="EA365" s="7">
        <v>0</v>
      </c>
      <c r="EB365" s="6">
        <v>0</v>
      </c>
      <c r="EC365" s="6">
        <v>0</v>
      </c>
      <c r="ED365" s="6">
        <v>0</v>
      </c>
      <c r="EE365" s="6">
        <v>0</v>
      </c>
      <c r="EF365" s="6">
        <v>0</v>
      </c>
      <c r="EG365" s="6">
        <v>0</v>
      </c>
      <c r="EH365" s="6">
        <v>0</v>
      </c>
      <c r="EI365" s="6">
        <v>0</v>
      </c>
      <c r="EJ365" s="6">
        <v>0</v>
      </c>
      <c r="EK365" s="6">
        <v>0</v>
      </c>
      <c r="EL365" s="6">
        <v>0</v>
      </c>
      <c r="EM365" s="6">
        <v>0</v>
      </c>
      <c r="EN365" s="6">
        <v>0</v>
      </c>
      <c r="EO365" s="6">
        <v>0</v>
      </c>
      <c r="EP365" s="6">
        <v>0</v>
      </c>
      <c r="EQ365" s="6">
        <v>0</v>
      </c>
      <c r="ER365" s="6">
        <v>0</v>
      </c>
      <c r="ES365" s="6">
        <v>0</v>
      </c>
      <c r="ET365" s="6">
        <v>0</v>
      </c>
      <c r="EU365" s="6">
        <v>0</v>
      </c>
      <c r="EV365" s="7">
        <v>0</v>
      </c>
      <c r="EW365" s="6">
        <v>0</v>
      </c>
      <c r="EX365" s="6">
        <v>0</v>
      </c>
      <c r="EY365" s="6">
        <v>0</v>
      </c>
      <c r="EZ365" s="6">
        <v>0</v>
      </c>
      <c r="FA365" s="6">
        <v>0</v>
      </c>
      <c r="FB365" s="6">
        <v>0</v>
      </c>
      <c r="FC365" s="6">
        <v>0</v>
      </c>
      <c r="FD365" s="6">
        <v>0</v>
      </c>
      <c r="FE365" s="6">
        <v>0</v>
      </c>
      <c r="FF365" s="6">
        <v>0</v>
      </c>
      <c r="FG365" s="6">
        <v>0</v>
      </c>
      <c r="FH365" s="6">
        <v>0</v>
      </c>
      <c r="FI365" s="6">
        <v>0</v>
      </c>
      <c r="FJ365" s="6">
        <v>0</v>
      </c>
      <c r="FK365" s="6">
        <v>0</v>
      </c>
      <c r="FL365" s="6">
        <v>0</v>
      </c>
      <c r="FM365" s="6">
        <v>0</v>
      </c>
      <c r="FN365" s="6">
        <v>0</v>
      </c>
      <c r="FO365" s="6">
        <v>0</v>
      </c>
      <c r="FP365" s="6">
        <v>0</v>
      </c>
      <c r="FQ365" s="7">
        <v>0</v>
      </c>
      <c r="FR365" s="6">
        <v>16418</v>
      </c>
      <c r="FS365" s="6">
        <v>16732</v>
      </c>
      <c r="FT365" s="6">
        <v>16553</v>
      </c>
      <c r="FU365" s="6">
        <v>18346</v>
      </c>
      <c r="FV365" s="6">
        <v>17740</v>
      </c>
      <c r="FW365" s="6">
        <v>17657</v>
      </c>
      <c r="FX365" s="6">
        <v>18069</v>
      </c>
      <c r="FY365" s="6">
        <v>18955</v>
      </c>
      <c r="FZ365" s="6">
        <v>19023</v>
      </c>
      <c r="GA365" s="6">
        <v>18257</v>
      </c>
      <c r="GB365" s="6">
        <v>18626</v>
      </c>
      <c r="GC365" s="6">
        <v>17776</v>
      </c>
      <c r="GD365" s="6">
        <v>35560</v>
      </c>
      <c r="GE365" s="6">
        <v>21915</v>
      </c>
      <c r="GF365" s="6">
        <v>28837</v>
      </c>
      <c r="GG365" s="6">
        <v>21807</v>
      </c>
      <c r="GH365" s="6">
        <v>31941</v>
      </c>
      <c r="GI365" s="6">
        <v>50462</v>
      </c>
      <c r="GJ365" s="6">
        <v>46451</v>
      </c>
      <c r="GK365" s="6">
        <v>53539</v>
      </c>
      <c r="GL365" s="7">
        <v>25233.200000000001</v>
      </c>
      <c r="GM365" s="6">
        <v>0</v>
      </c>
      <c r="GN365" s="6">
        <v>0</v>
      </c>
      <c r="GO365" s="6">
        <v>0</v>
      </c>
      <c r="GP365" s="6">
        <v>0</v>
      </c>
      <c r="GQ365" s="6">
        <v>0</v>
      </c>
      <c r="GR365" s="6">
        <v>0</v>
      </c>
      <c r="GS365" s="6">
        <v>0</v>
      </c>
      <c r="GT365" s="6">
        <v>0</v>
      </c>
      <c r="GU365" s="6">
        <v>0</v>
      </c>
      <c r="GV365" s="6">
        <v>0</v>
      </c>
      <c r="GW365" s="6">
        <v>0</v>
      </c>
      <c r="GX365" s="6">
        <v>0</v>
      </c>
      <c r="GY365" s="6">
        <v>0</v>
      </c>
      <c r="GZ365" s="6">
        <v>0</v>
      </c>
      <c r="HA365" s="6">
        <v>0</v>
      </c>
      <c r="HB365" s="6">
        <v>0</v>
      </c>
      <c r="HC365" s="6">
        <v>0</v>
      </c>
      <c r="HD365" s="6">
        <v>0</v>
      </c>
      <c r="HE365" s="6">
        <v>0</v>
      </c>
      <c r="HF365" s="6">
        <v>0</v>
      </c>
      <c r="HG365" s="7">
        <v>0</v>
      </c>
      <c r="HH365" s="6">
        <v>0</v>
      </c>
      <c r="HI365" s="6">
        <v>0</v>
      </c>
      <c r="HJ365" s="6">
        <v>0</v>
      </c>
      <c r="HK365" s="6">
        <v>0</v>
      </c>
      <c r="HL365" s="6">
        <v>0</v>
      </c>
      <c r="HM365" s="6">
        <v>0</v>
      </c>
      <c r="HN365" s="6">
        <v>0</v>
      </c>
      <c r="HO365" s="6">
        <v>0</v>
      </c>
      <c r="HP365" s="6">
        <v>0</v>
      </c>
      <c r="HQ365" s="6">
        <v>0</v>
      </c>
      <c r="HR365" s="6">
        <v>0</v>
      </c>
      <c r="HS365" s="6">
        <v>27307</v>
      </c>
      <c r="HT365" s="6">
        <v>51467</v>
      </c>
      <c r="HU365" s="6">
        <v>39116</v>
      </c>
      <c r="HV365" s="6">
        <v>42163</v>
      </c>
      <c r="HW365" s="6">
        <v>31650</v>
      </c>
      <c r="HX365" s="6">
        <v>29563</v>
      </c>
      <c r="HY365" s="6">
        <v>27686</v>
      </c>
      <c r="HZ365" s="6">
        <v>28674</v>
      </c>
      <c r="IA365" s="6">
        <v>27280</v>
      </c>
      <c r="IB365" s="7">
        <v>15245.3</v>
      </c>
    </row>
    <row r="366" spans="3:236" ht="14">
      <c r="C366" s="5" t="s">
        <v>372</v>
      </c>
      <c r="D366" s="8"/>
      <c r="E366" s="8"/>
      <c r="F366" s="8"/>
      <c r="G366" s="8"/>
      <c r="H366" s="8"/>
      <c r="I366" s="8"/>
      <c r="J366" s="8"/>
      <c r="K366" s="8"/>
      <c r="L366" s="20"/>
      <c r="M366" s="17"/>
      <c r="N366" s="18"/>
      <c r="O366" s="8"/>
      <c r="P366" s="8"/>
      <c r="Q366" s="8"/>
      <c r="R366" s="8"/>
      <c r="S366" s="8"/>
      <c r="T366" s="8"/>
      <c r="U366" s="8"/>
      <c r="V366" s="8"/>
      <c r="W366" s="6">
        <v>20551</v>
      </c>
      <c r="X366" s="6">
        <v>69510</v>
      </c>
      <c r="Y366" s="6">
        <v>101792</v>
      </c>
      <c r="Z366" s="7">
        <v>63951</v>
      </c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6">
        <v>46</v>
      </c>
      <c r="AS366" s="6">
        <v>1025</v>
      </c>
      <c r="AT366" s="6">
        <v>1306</v>
      </c>
      <c r="AU366" s="7">
        <v>792.33333333333303</v>
      </c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6">
        <v>27990</v>
      </c>
      <c r="BN366" s="6">
        <v>89648</v>
      </c>
      <c r="BO366" s="6">
        <v>133259</v>
      </c>
      <c r="BP366" s="7">
        <v>83632.333333333299</v>
      </c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6">
        <v>5</v>
      </c>
      <c r="CI366" s="6">
        <v>189</v>
      </c>
      <c r="CJ366" s="6">
        <v>137</v>
      </c>
      <c r="CK366" s="7">
        <v>110.333333333333</v>
      </c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  <c r="CZ366" s="8"/>
      <c r="DA366" s="8"/>
      <c r="DB366" s="8"/>
      <c r="DC366" s="6">
        <v>0</v>
      </c>
      <c r="DD366" s="6">
        <v>0</v>
      </c>
      <c r="DE366" s="6">
        <v>0</v>
      </c>
      <c r="DF366" s="7">
        <v>0</v>
      </c>
      <c r="DG366" s="8"/>
      <c r="DH366" s="8"/>
      <c r="DI366" s="8"/>
      <c r="DJ366" s="8"/>
      <c r="DK366" s="8"/>
      <c r="DL366" s="8"/>
      <c r="DM366" s="8"/>
      <c r="DN366" s="8"/>
      <c r="DO366" s="8"/>
      <c r="DP366" s="8"/>
      <c r="DQ366" s="8"/>
      <c r="DR366" s="8"/>
      <c r="DS366" s="8"/>
      <c r="DT366" s="8"/>
      <c r="DU366" s="8"/>
      <c r="DV366" s="8"/>
      <c r="DW366" s="8"/>
      <c r="DX366" s="6">
        <v>0</v>
      </c>
      <c r="DY366" s="6">
        <v>0</v>
      </c>
      <c r="DZ366" s="6">
        <v>0</v>
      </c>
      <c r="EA366" s="7">
        <v>0</v>
      </c>
      <c r="EB366" s="8"/>
      <c r="EC366" s="8"/>
      <c r="ED366" s="8"/>
      <c r="EE366" s="8"/>
      <c r="EF366" s="8"/>
      <c r="EG366" s="8"/>
      <c r="EH366" s="8"/>
      <c r="EI366" s="8"/>
      <c r="EJ366" s="8"/>
      <c r="EK366" s="8"/>
      <c r="EL366" s="8"/>
      <c r="EM366" s="8"/>
      <c r="EN366" s="8"/>
      <c r="EO366" s="8"/>
      <c r="EP366" s="8"/>
      <c r="EQ366" s="8"/>
      <c r="ER366" s="8"/>
      <c r="ES366" s="6">
        <v>0</v>
      </c>
      <c r="ET366" s="6">
        <v>0</v>
      </c>
      <c r="EU366" s="6">
        <v>0</v>
      </c>
      <c r="EV366" s="7">
        <v>0</v>
      </c>
      <c r="EW366" s="8"/>
      <c r="EX366" s="8"/>
      <c r="EY366" s="8"/>
      <c r="EZ366" s="8"/>
      <c r="FA366" s="8"/>
      <c r="FB366" s="8"/>
      <c r="FC366" s="8"/>
      <c r="FD366" s="8"/>
      <c r="FE366" s="8"/>
      <c r="FF366" s="8"/>
      <c r="FG366" s="8"/>
      <c r="FH366" s="8"/>
      <c r="FI366" s="8"/>
      <c r="FJ366" s="8"/>
      <c r="FK366" s="8"/>
      <c r="FL366" s="8"/>
      <c r="FM366" s="8"/>
      <c r="FN366" s="6">
        <v>0</v>
      </c>
      <c r="FO366" s="6">
        <v>0</v>
      </c>
      <c r="FP366" s="6">
        <v>0</v>
      </c>
      <c r="FQ366" s="7">
        <v>0</v>
      </c>
      <c r="FR366" s="8"/>
      <c r="FS366" s="8"/>
      <c r="FT366" s="8"/>
      <c r="FU366" s="8"/>
      <c r="FV366" s="8"/>
      <c r="FW366" s="8"/>
      <c r="FX366" s="8"/>
      <c r="FY366" s="8"/>
      <c r="FZ366" s="8"/>
      <c r="GA366" s="8"/>
      <c r="GB366" s="8"/>
      <c r="GC366" s="8"/>
      <c r="GD366" s="8"/>
      <c r="GE366" s="8"/>
      <c r="GF366" s="8"/>
      <c r="GG366" s="8"/>
      <c r="GH366" s="8"/>
      <c r="GI366" s="6">
        <v>0</v>
      </c>
      <c r="GJ366" s="6">
        <v>0</v>
      </c>
      <c r="GK366" s="6">
        <v>0</v>
      </c>
      <c r="GL366" s="7">
        <v>0</v>
      </c>
      <c r="GM366" s="8"/>
      <c r="GN366" s="8"/>
      <c r="GO366" s="8"/>
      <c r="GP366" s="8"/>
      <c r="GQ366" s="8"/>
      <c r="GR366" s="8"/>
      <c r="GS366" s="8"/>
      <c r="GT366" s="8"/>
      <c r="GU366" s="8"/>
      <c r="GV366" s="8"/>
      <c r="GW366" s="8"/>
      <c r="GX366" s="8"/>
      <c r="GY366" s="8"/>
      <c r="GZ366" s="8"/>
      <c r="HA366" s="8"/>
      <c r="HB366" s="8"/>
      <c r="HC366" s="8"/>
      <c r="HD366" s="6">
        <v>0</v>
      </c>
      <c r="HE366" s="6">
        <v>0</v>
      </c>
      <c r="HF366" s="6">
        <v>0</v>
      </c>
      <c r="HG366" s="7">
        <v>0</v>
      </c>
      <c r="HH366" s="8"/>
      <c r="HI366" s="8"/>
      <c r="HJ366" s="8"/>
      <c r="HK366" s="8"/>
      <c r="HL366" s="8"/>
      <c r="HM366" s="8"/>
      <c r="HN366" s="8"/>
      <c r="HO366" s="8"/>
      <c r="HP366" s="8"/>
      <c r="HQ366" s="8"/>
      <c r="HR366" s="8"/>
      <c r="HS366" s="8"/>
      <c r="HT366" s="8"/>
      <c r="HU366" s="8"/>
      <c r="HV366" s="8"/>
      <c r="HW366" s="8"/>
      <c r="HX366" s="8"/>
      <c r="HY366" s="6">
        <v>0</v>
      </c>
      <c r="HZ366" s="6">
        <v>0</v>
      </c>
      <c r="IA366" s="6">
        <v>0</v>
      </c>
      <c r="IB366" s="7">
        <v>0</v>
      </c>
    </row>
    <row r="367" spans="3:236" ht="14">
      <c r="C367" s="5" t="s">
        <v>373</v>
      </c>
      <c r="D367" s="6">
        <v>115342</v>
      </c>
      <c r="E367" s="6">
        <v>122064</v>
      </c>
      <c r="F367" s="6">
        <v>112649</v>
      </c>
      <c r="G367" s="6">
        <v>102839</v>
      </c>
      <c r="H367" s="6">
        <v>106962</v>
      </c>
      <c r="I367" s="6">
        <v>111465</v>
      </c>
      <c r="J367" s="6">
        <v>126931</v>
      </c>
      <c r="K367" s="6">
        <v>128275</v>
      </c>
      <c r="L367" s="19">
        <v>120820</v>
      </c>
      <c r="M367" s="17"/>
      <c r="N367" s="18"/>
      <c r="O367" s="6">
        <v>126187</v>
      </c>
      <c r="P367" s="6">
        <v>101833</v>
      </c>
      <c r="Q367" s="6">
        <v>128299</v>
      </c>
      <c r="R367" s="6">
        <v>126552</v>
      </c>
      <c r="S367" s="6">
        <v>125003</v>
      </c>
      <c r="T367" s="6">
        <v>110748</v>
      </c>
      <c r="U367" s="6">
        <v>125267</v>
      </c>
      <c r="V367" s="6">
        <v>135230</v>
      </c>
      <c r="W367" s="6">
        <v>153322</v>
      </c>
      <c r="X367" s="6">
        <v>152444</v>
      </c>
      <c r="Y367" s="6">
        <v>165134</v>
      </c>
      <c r="Z367" s="7">
        <v>124868.3</v>
      </c>
      <c r="AA367" s="6">
        <v>480</v>
      </c>
      <c r="AB367" s="6">
        <v>480</v>
      </c>
      <c r="AC367" s="6">
        <v>480</v>
      </c>
      <c r="AD367" s="6">
        <v>480</v>
      </c>
      <c r="AE367" s="6">
        <v>480</v>
      </c>
      <c r="AF367" s="6">
        <v>480</v>
      </c>
      <c r="AG367" s="6">
        <v>480</v>
      </c>
      <c r="AH367" s="6">
        <v>480</v>
      </c>
      <c r="AI367" s="6">
        <v>480</v>
      </c>
      <c r="AJ367" s="6">
        <v>480</v>
      </c>
      <c r="AK367" s="6">
        <v>480</v>
      </c>
      <c r="AL367" s="6">
        <v>480</v>
      </c>
      <c r="AM367" s="6">
        <v>480</v>
      </c>
      <c r="AN367" s="6">
        <v>480</v>
      </c>
      <c r="AO367" s="6">
        <v>480</v>
      </c>
      <c r="AP367" s="6">
        <v>480</v>
      </c>
      <c r="AQ367" s="6">
        <v>480</v>
      </c>
      <c r="AR367" s="6">
        <v>480</v>
      </c>
      <c r="AS367" s="6">
        <v>480</v>
      </c>
      <c r="AT367" s="6">
        <v>480</v>
      </c>
      <c r="AU367" s="7">
        <v>480</v>
      </c>
      <c r="AV367" s="6">
        <v>153169</v>
      </c>
      <c r="AW367" s="6">
        <v>162098</v>
      </c>
      <c r="AX367" s="6">
        <v>149596</v>
      </c>
      <c r="AY367" s="6">
        <v>136568</v>
      </c>
      <c r="AZ367" s="6">
        <v>142041</v>
      </c>
      <c r="BA367" s="6">
        <v>144903</v>
      </c>
      <c r="BB367" s="6">
        <v>165011</v>
      </c>
      <c r="BC367" s="6">
        <v>166753</v>
      </c>
      <c r="BD367" s="6">
        <v>157063</v>
      </c>
      <c r="BE367" s="6">
        <v>164043</v>
      </c>
      <c r="BF367" s="6">
        <v>132380</v>
      </c>
      <c r="BG367" s="6">
        <v>166787</v>
      </c>
      <c r="BH367" s="6">
        <v>164516</v>
      </c>
      <c r="BI367" s="6">
        <v>162504</v>
      </c>
      <c r="BJ367" s="6">
        <v>143972</v>
      </c>
      <c r="BK367" s="6">
        <v>162847</v>
      </c>
      <c r="BL367" s="6">
        <v>175798</v>
      </c>
      <c r="BM367" s="6">
        <v>199319</v>
      </c>
      <c r="BN367" s="6">
        <v>198175</v>
      </c>
      <c r="BO367" s="6">
        <v>214675</v>
      </c>
      <c r="BP367" s="7">
        <v>163110.9</v>
      </c>
      <c r="BQ367" s="6">
        <v>240</v>
      </c>
      <c r="BR367" s="6">
        <v>240</v>
      </c>
      <c r="BS367" s="6">
        <v>240</v>
      </c>
      <c r="BT367" s="6">
        <v>240</v>
      </c>
      <c r="BU367" s="6">
        <v>240</v>
      </c>
      <c r="BV367" s="6">
        <v>240</v>
      </c>
      <c r="BW367" s="6">
        <v>240</v>
      </c>
      <c r="BX367" s="6">
        <v>240</v>
      </c>
      <c r="BY367" s="6">
        <v>240</v>
      </c>
      <c r="BZ367" s="6">
        <v>240</v>
      </c>
      <c r="CA367" s="6">
        <v>240</v>
      </c>
      <c r="CB367" s="6">
        <v>240</v>
      </c>
      <c r="CC367" s="6">
        <v>240</v>
      </c>
      <c r="CD367" s="6">
        <v>240</v>
      </c>
      <c r="CE367" s="6">
        <v>240</v>
      </c>
      <c r="CF367" s="6">
        <v>240</v>
      </c>
      <c r="CG367" s="6">
        <v>240</v>
      </c>
      <c r="CH367" s="6">
        <v>240</v>
      </c>
      <c r="CI367" s="6">
        <v>240</v>
      </c>
      <c r="CJ367" s="6">
        <v>240</v>
      </c>
      <c r="CK367" s="7">
        <v>240</v>
      </c>
      <c r="CL367" s="6">
        <v>0</v>
      </c>
      <c r="CM367" s="6">
        <v>0</v>
      </c>
      <c r="CN367" s="6">
        <v>0</v>
      </c>
      <c r="CO367" s="6">
        <v>0</v>
      </c>
      <c r="CP367" s="6">
        <v>0</v>
      </c>
      <c r="CQ367" s="6">
        <v>0</v>
      </c>
      <c r="CR367" s="6">
        <v>0</v>
      </c>
      <c r="CS367" s="6">
        <v>0</v>
      </c>
      <c r="CT367" s="6">
        <v>0</v>
      </c>
      <c r="CU367" s="6">
        <v>0</v>
      </c>
      <c r="CV367" s="6">
        <v>0</v>
      </c>
      <c r="CW367" s="6">
        <v>0</v>
      </c>
      <c r="CX367" s="6">
        <v>0</v>
      </c>
      <c r="CY367" s="6">
        <v>0</v>
      </c>
      <c r="CZ367" s="6">
        <v>0</v>
      </c>
      <c r="DA367" s="6">
        <v>0</v>
      </c>
      <c r="DB367" s="6">
        <v>0</v>
      </c>
      <c r="DC367" s="6">
        <v>0</v>
      </c>
      <c r="DD367" s="6">
        <v>0</v>
      </c>
      <c r="DE367" s="6">
        <v>0</v>
      </c>
      <c r="DF367" s="7">
        <v>0</v>
      </c>
      <c r="DG367" s="6">
        <v>0</v>
      </c>
      <c r="DH367" s="6">
        <v>0</v>
      </c>
      <c r="DI367" s="6">
        <v>0</v>
      </c>
      <c r="DJ367" s="6">
        <v>0</v>
      </c>
      <c r="DK367" s="6">
        <v>0</v>
      </c>
      <c r="DL367" s="6">
        <v>0</v>
      </c>
      <c r="DM367" s="6">
        <v>0</v>
      </c>
      <c r="DN367" s="6">
        <v>0</v>
      </c>
      <c r="DO367" s="6">
        <v>0</v>
      </c>
      <c r="DP367" s="6">
        <v>0</v>
      </c>
      <c r="DQ367" s="6">
        <v>0</v>
      </c>
      <c r="DR367" s="6">
        <v>0</v>
      </c>
      <c r="DS367" s="6">
        <v>0</v>
      </c>
      <c r="DT367" s="6">
        <v>0</v>
      </c>
      <c r="DU367" s="6">
        <v>0</v>
      </c>
      <c r="DV367" s="6">
        <v>0</v>
      </c>
      <c r="DW367" s="6">
        <v>0</v>
      </c>
      <c r="DX367" s="6">
        <v>0</v>
      </c>
      <c r="DY367" s="6">
        <v>0</v>
      </c>
      <c r="DZ367" s="6">
        <v>0</v>
      </c>
      <c r="EA367" s="7">
        <v>0</v>
      </c>
      <c r="EB367" s="6">
        <v>0</v>
      </c>
      <c r="EC367" s="6">
        <v>0</v>
      </c>
      <c r="ED367" s="6">
        <v>0</v>
      </c>
      <c r="EE367" s="6">
        <v>0</v>
      </c>
      <c r="EF367" s="6">
        <v>0</v>
      </c>
      <c r="EG367" s="6">
        <v>0</v>
      </c>
      <c r="EH367" s="6">
        <v>0</v>
      </c>
      <c r="EI367" s="6">
        <v>0</v>
      </c>
      <c r="EJ367" s="6">
        <v>0</v>
      </c>
      <c r="EK367" s="6">
        <v>0</v>
      </c>
      <c r="EL367" s="6">
        <v>0</v>
      </c>
      <c r="EM367" s="6">
        <v>0</v>
      </c>
      <c r="EN367" s="6">
        <v>0</v>
      </c>
      <c r="EO367" s="6">
        <v>0</v>
      </c>
      <c r="EP367" s="6">
        <v>0</v>
      </c>
      <c r="EQ367" s="6">
        <v>0</v>
      </c>
      <c r="ER367" s="6">
        <v>0</v>
      </c>
      <c r="ES367" s="6">
        <v>0</v>
      </c>
      <c r="ET367" s="6">
        <v>0</v>
      </c>
      <c r="EU367" s="6">
        <v>0</v>
      </c>
      <c r="EV367" s="7">
        <v>0</v>
      </c>
      <c r="EW367" s="6">
        <v>0</v>
      </c>
      <c r="EX367" s="6">
        <v>0</v>
      </c>
      <c r="EY367" s="6">
        <v>0</v>
      </c>
      <c r="EZ367" s="6">
        <v>0</v>
      </c>
      <c r="FA367" s="6">
        <v>0</v>
      </c>
      <c r="FB367" s="6">
        <v>0</v>
      </c>
      <c r="FC367" s="6">
        <v>0</v>
      </c>
      <c r="FD367" s="6">
        <v>0</v>
      </c>
      <c r="FE367" s="6">
        <v>0</v>
      </c>
      <c r="FF367" s="6">
        <v>0</v>
      </c>
      <c r="FG367" s="6">
        <v>0</v>
      </c>
      <c r="FH367" s="6">
        <v>0</v>
      </c>
      <c r="FI367" s="6">
        <v>0</v>
      </c>
      <c r="FJ367" s="6">
        <v>0</v>
      </c>
      <c r="FK367" s="6">
        <v>0</v>
      </c>
      <c r="FL367" s="6">
        <v>0</v>
      </c>
      <c r="FM367" s="6">
        <v>0</v>
      </c>
      <c r="FN367" s="6">
        <v>0</v>
      </c>
      <c r="FO367" s="6">
        <v>0</v>
      </c>
      <c r="FP367" s="6">
        <v>0</v>
      </c>
      <c r="FQ367" s="7">
        <v>0</v>
      </c>
      <c r="FR367" s="6">
        <v>0</v>
      </c>
      <c r="FS367" s="6">
        <v>0</v>
      </c>
      <c r="FT367" s="6">
        <v>0</v>
      </c>
      <c r="FU367" s="6">
        <v>0</v>
      </c>
      <c r="FV367" s="6">
        <v>0</v>
      </c>
      <c r="FW367" s="6">
        <v>0</v>
      </c>
      <c r="FX367" s="6">
        <v>0</v>
      </c>
      <c r="FY367" s="6">
        <v>0</v>
      </c>
      <c r="FZ367" s="6">
        <v>0</v>
      </c>
      <c r="GA367" s="6">
        <v>0</v>
      </c>
      <c r="GB367" s="6">
        <v>0</v>
      </c>
      <c r="GC367" s="6">
        <v>0</v>
      </c>
      <c r="GD367" s="6">
        <v>0</v>
      </c>
      <c r="GE367" s="6">
        <v>0</v>
      </c>
      <c r="GF367" s="6">
        <v>0</v>
      </c>
      <c r="GG367" s="6">
        <v>0</v>
      </c>
      <c r="GH367" s="6">
        <v>0</v>
      </c>
      <c r="GI367" s="6">
        <v>0</v>
      </c>
      <c r="GJ367" s="6">
        <v>0</v>
      </c>
      <c r="GK367" s="6">
        <v>0</v>
      </c>
      <c r="GL367" s="7">
        <v>0</v>
      </c>
      <c r="GM367" s="6">
        <v>0</v>
      </c>
      <c r="GN367" s="6">
        <v>0</v>
      </c>
      <c r="GO367" s="6">
        <v>0</v>
      </c>
      <c r="GP367" s="6">
        <v>0</v>
      </c>
      <c r="GQ367" s="6">
        <v>0</v>
      </c>
      <c r="GR367" s="6">
        <v>0</v>
      </c>
      <c r="GS367" s="6">
        <v>0</v>
      </c>
      <c r="GT367" s="6">
        <v>0</v>
      </c>
      <c r="GU367" s="6">
        <v>0</v>
      </c>
      <c r="GV367" s="6">
        <v>0</v>
      </c>
      <c r="GW367" s="6">
        <v>0</v>
      </c>
      <c r="GX367" s="6">
        <v>0</v>
      </c>
      <c r="GY367" s="6">
        <v>0</v>
      </c>
      <c r="GZ367" s="6">
        <v>0</v>
      </c>
      <c r="HA367" s="6">
        <v>0</v>
      </c>
      <c r="HB367" s="6">
        <v>0</v>
      </c>
      <c r="HC367" s="6">
        <v>0</v>
      </c>
      <c r="HD367" s="6">
        <v>0</v>
      </c>
      <c r="HE367" s="6">
        <v>0</v>
      </c>
      <c r="HF367" s="6">
        <v>0</v>
      </c>
      <c r="HG367" s="7">
        <v>0</v>
      </c>
      <c r="HH367" s="6">
        <v>0</v>
      </c>
      <c r="HI367" s="6">
        <v>0</v>
      </c>
      <c r="HJ367" s="6">
        <v>0</v>
      </c>
      <c r="HK367" s="6">
        <v>0</v>
      </c>
      <c r="HL367" s="6">
        <v>0</v>
      </c>
      <c r="HM367" s="6">
        <v>0</v>
      </c>
      <c r="HN367" s="6">
        <v>0</v>
      </c>
      <c r="HO367" s="6">
        <v>0</v>
      </c>
      <c r="HP367" s="6">
        <v>0</v>
      </c>
      <c r="HQ367" s="6">
        <v>0</v>
      </c>
      <c r="HR367" s="6">
        <v>0</v>
      </c>
      <c r="HS367" s="6">
        <v>0</v>
      </c>
      <c r="HT367" s="6">
        <v>0</v>
      </c>
      <c r="HU367" s="6">
        <v>0</v>
      </c>
      <c r="HV367" s="6">
        <v>0</v>
      </c>
      <c r="HW367" s="6">
        <v>0</v>
      </c>
      <c r="HX367" s="6">
        <v>0</v>
      </c>
      <c r="HY367" s="6">
        <v>0</v>
      </c>
      <c r="HZ367" s="6">
        <v>0</v>
      </c>
      <c r="IA367" s="6">
        <v>0</v>
      </c>
      <c r="IB367" s="7">
        <v>0</v>
      </c>
    </row>
    <row r="368" spans="3:236" ht="14">
      <c r="C368" s="5" t="s">
        <v>374</v>
      </c>
      <c r="D368" s="6">
        <v>134067</v>
      </c>
      <c r="E368" s="6">
        <v>138575</v>
      </c>
      <c r="F368" s="6">
        <v>155789</v>
      </c>
      <c r="G368" s="6">
        <v>149865</v>
      </c>
      <c r="H368" s="6">
        <v>152881</v>
      </c>
      <c r="I368" s="6">
        <v>1698</v>
      </c>
      <c r="J368" s="6">
        <v>11832</v>
      </c>
      <c r="K368" s="6">
        <v>30332</v>
      </c>
      <c r="L368" s="19">
        <v>40005</v>
      </c>
      <c r="M368" s="17"/>
      <c r="N368" s="18"/>
      <c r="O368" s="6">
        <v>209661</v>
      </c>
      <c r="P368" s="6">
        <v>187005</v>
      </c>
      <c r="Q368" s="6">
        <v>271608</v>
      </c>
      <c r="R368" s="6">
        <v>219349</v>
      </c>
      <c r="S368" s="6">
        <v>482391</v>
      </c>
      <c r="T368" s="6">
        <v>255923</v>
      </c>
      <c r="U368" s="6">
        <v>266267</v>
      </c>
      <c r="V368" s="6">
        <v>266191</v>
      </c>
      <c r="W368" s="6">
        <v>322463</v>
      </c>
      <c r="X368" s="6">
        <v>488988</v>
      </c>
      <c r="Y368" s="6">
        <v>384610</v>
      </c>
      <c r="Z368" s="7">
        <v>208475</v>
      </c>
      <c r="AA368" s="6">
        <v>720</v>
      </c>
      <c r="AB368" s="6">
        <v>736</v>
      </c>
      <c r="AC368" s="6">
        <v>934</v>
      </c>
      <c r="AD368" s="6">
        <v>1248</v>
      </c>
      <c r="AE368" s="6">
        <v>1093</v>
      </c>
      <c r="AF368" s="6">
        <v>0</v>
      </c>
      <c r="AG368" s="6">
        <v>839</v>
      </c>
      <c r="AH368" s="6">
        <v>3675</v>
      </c>
      <c r="AI368" s="6">
        <v>12591</v>
      </c>
      <c r="AJ368" s="6">
        <v>1318</v>
      </c>
      <c r="AK368" s="6">
        <v>168</v>
      </c>
      <c r="AL368" s="6">
        <v>251</v>
      </c>
      <c r="AM368" s="6">
        <v>521</v>
      </c>
      <c r="AN368" s="6">
        <v>362</v>
      </c>
      <c r="AO368" s="6">
        <v>811</v>
      </c>
      <c r="AP368" s="6">
        <v>813</v>
      </c>
      <c r="AQ368" s="6">
        <v>661</v>
      </c>
      <c r="AR368" s="6">
        <v>266</v>
      </c>
      <c r="AS368" s="6">
        <v>352</v>
      </c>
      <c r="AT368" s="6">
        <v>258</v>
      </c>
      <c r="AU368" s="7">
        <v>1380.85</v>
      </c>
      <c r="AV368" s="6">
        <v>162252</v>
      </c>
      <c r="AW368" s="6">
        <v>162848</v>
      </c>
      <c r="AX368" s="6">
        <v>215681</v>
      </c>
      <c r="AY368" s="6">
        <v>177648</v>
      </c>
      <c r="AZ368" s="6">
        <v>171616</v>
      </c>
      <c r="BA368" s="6">
        <v>6762</v>
      </c>
      <c r="BB368" s="6">
        <v>29763</v>
      </c>
      <c r="BC368" s="6">
        <v>50267</v>
      </c>
      <c r="BD368" s="6">
        <v>75237</v>
      </c>
      <c r="BE368" s="6">
        <v>292959</v>
      </c>
      <c r="BF368" s="6">
        <v>213879</v>
      </c>
      <c r="BG368" s="6">
        <v>298974</v>
      </c>
      <c r="BH368" s="6">
        <v>243862</v>
      </c>
      <c r="BI368" s="6">
        <v>496272</v>
      </c>
      <c r="BJ368" s="6">
        <v>263105</v>
      </c>
      <c r="BK368" s="6">
        <v>281492</v>
      </c>
      <c r="BL368" s="6">
        <v>267995</v>
      </c>
      <c r="BM368" s="6">
        <v>324703</v>
      </c>
      <c r="BN368" s="6">
        <v>491932</v>
      </c>
      <c r="BO368" s="6">
        <v>386758</v>
      </c>
      <c r="BP368" s="7">
        <v>230700.25</v>
      </c>
      <c r="BQ368" s="6">
        <v>363</v>
      </c>
      <c r="BR368" s="6">
        <v>371</v>
      </c>
      <c r="BS368" s="6">
        <v>469</v>
      </c>
      <c r="BT368" s="6">
        <v>626</v>
      </c>
      <c r="BU368" s="6">
        <v>549</v>
      </c>
      <c r="BV368" s="6">
        <v>0</v>
      </c>
      <c r="BW368" s="6">
        <v>421</v>
      </c>
      <c r="BX368" s="6">
        <v>1839</v>
      </c>
      <c r="BY368" s="6">
        <v>6299</v>
      </c>
      <c r="BZ368" s="6">
        <v>662</v>
      </c>
      <c r="CA368" s="6">
        <v>85</v>
      </c>
      <c r="CB368" s="6">
        <v>130</v>
      </c>
      <c r="CC368" s="6">
        <v>265</v>
      </c>
      <c r="CD368" s="6">
        <v>183</v>
      </c>
      <c r="CE368" s="6">
        <v>405</v>
      </c>
      <c r="CF368" s="6">
        <v>407</v>
      </c>
      <c r="CG368" s="6">
        <v>329</v>
      </c>
      <c r="CH368" s="6">
        <v>134</v>
      </c>
      <c r="CI368" s="6">
        <v>178</v>
      </c>
      <c r="CJ368" s="6">
        <v>130</v>
      </c>
      <c r="CK368" s="7">
        <v>692.25</v>
      </c>
      <c r="CL368" s="6">
        <v>0</v>
      </c>
      <c r="CM368" s="6">
        <v>0</v>
      </c>
      <c r="CN368" s="6">
        <v>0</v>
      </c>
      <c r="CO368" s="6">
        <v>0</v>
      </c>
      <c r="CP368" s="6">
        <v>0</v>
      </c>
      <c r="CQ368" s="6">
        <v>0</v>
      </c>
      <c r="CR368" s="6">
        <v>0</v>
      </c>
      <c r="CS368" s="6">
        <v>0</v>
      </c>
      <c r="CT368" s="6">
        <v>0</v>
      </c>
      <c r="CU368" s="6">
        <v>0</v>
      </c>
      <c r="CV368" s="6">
        <v>0</v>
      </c>
      <c r="CW368" s="6">
        <v>0</v>
      </c>
      <c r="CX368" s="6">
        <v>0</v>
      </c>
      <c r="CY368" s="6">
        <v>0</v>
      </c>
      <c r="CZ368" s="6">
        <v>0</v>
      </c>
      <c r="DA368" s="6">
        <v>0</v>
      </c>
      <c r="DB368" s="6">
        <v>0</v>
      </c>
      <c r="DC368" s="6">
        <v>0</v>
      </c>
      <c r="DD368" s="6">
        <v>0</v>
      </c>
      <c r="DE368" s="6">
        <v>0</v>
      </c>
      <c r="DF368" s="7">
        <v>0</v>
      </c>
      <c r="DG368" s="6">
        <v>0</v>
      </c>
      <c r="DH368" s="6">
        <v>0</v>
      </c>
      <c r="DI368" s="6">
        <v>0</v>
      </c>
      <c r="DJ368" s="6">
        <v>0</v>
      </c>
      <c r="DK368" s="6">
        <v>0</v>
      </c>
      <c r="DL368" s="6">
        <v>0</v>
      </c>
      <c r="DM368" s="6">
        <v>0</v>
      </c>
      <c r="DN368" s="6">
        <v>0</v>
      </c>
      <c r="DO368" s="6">
        <v>0</v>
      </c>
      <c r="DP368" s="6">
        <v>0</v>
      </c>
      <c r="DQ368" s="6">
        <v>0</v>
      </c>
      <c r="DR368" s="6">
        <v>0</v>
      </c>
      <c r="DS368" s="6">
        <v>0</v>
      </c>
      <c r="DT368" s="6">
        <v>0</v>
      </c>
      <c r="DU368" s="6">
        <v>0</v>
      </c>
      <c r="DV368" s="6">
        <v>0</v>
      </c>
      <c r="DW368" s="6">
        <v>0</v>
      </c>
      <c r="DX368" s="6">
        <v>0</v>
      </c>
      <c r="DY368" s="6">
        <v>0</v>
      </c>
      <c r="DZ368" s="6">
        <v>0</v>
      </c>
      <c r="EA368" s="7">
        <v>0</v>
      </c>
      <c r="EB368" s="6">
        <v>0</v>
      </c>
      <c r="EC368" s="6">
        <v>0</v>
      </c>
      <c r="ED368" s="6">
        <v>0</v>
      </c>
      <c r="EE368" s="6">
        <v>0</v>
      </c>
      <c r="EF368" s="6">
        <v>0</v>
      </c>
      <c r="EG368" s="6">
        <v>0</v>
      </c>
      <c r="EH368" s="6">
        <v>0</v>
      </c>
      <c r="EI368" s="6">
        <v>0</v>
      </c>
      <c r="EJ368" s="6">
        <v>0</v>
      </c>
      <c r="EK368" s="6">
        <v>0</v>
      </c>
      <c r="EL368" s="6">
        <v>0</v>
      </c>
      <c r="EM368" s="6">
        <v>0</v>
      </c>
      <c r="EN368" s="6">
        <v>0</v>
      </c>
      <c r="EO368" s="6">
        <v>0</v>
      </c>
      <c r="EP368" s="6">
        <v>0</v>
      </c>
      <c r="EQ368" s="6">
        <v>0</v>
      </c>
      <c r="ER368" s="6">
        <v>0</v>
      </c>
      <c r="ES368" s="6">
        <v>0</v>
      </c>
      <c r="ET368" s="6">
        <v>0</v>
      </c>
      <c r="EU368" s="6">
        <v>0</v>
      </c>
      <c r="EV368" s="7">
        <v>0</v>
      </c>
      <c r="EW368" s="6">
        <v>0</v>
      </c>
      <c r="EX368" s="6">
        <v>0</v>
      </c>
      <c r="EY368" s="6">
        <v>0</v>
      </c>
      <c r="EZ368" s="6">
        <v>0</v>
      </c>
      <c r="FA368" s="6">
        <v>0</v>
      </c>
      <c r="FB368" s="6">
        <v>0</v>
      </c>
      <c r="FC368" s="6">
        <v>0</v>
      </c>
      <c r="FD368" s="6">
        <v>0</v>
      </c>
      <c r="FE368" s="6">
        <v>0</v>
      </c>
      <c r="FF368" s="6">
        <v>0</v>
      </c>
      <c r="FG368" s="6">
        <v>0</v>
      </c>
      <c r="FH368" s="6">
        <v>0</v>
      </c>
      <c r="FI368" s="6">
        <v>0</v>
      </c>
      <c r="FJ368" s="6">
        <v>0</v>
      </c>
      <c r="FK368" s="6">
        <v>0</v>
      </c>
      <c r="FL368" s="6">
        <v>0</v>
      </c>
      <c r="FM368" s="6">
        <v>0</v>
      </c>
      <c r="FN368" s="6">
        <v>0</v>
      </c>
      <c r="FO368" s="6">
        <v>0</v>
      </c>
      <c r="FP368" s="6">
        <v>0</v>
      </c>
      <c r="FQ368" s="7">
        <v>0</v>
      </c>
      <c r="FR368" s="6">
        <v>0</v>
      </c>
      <c r="FS368" s="6">
        <v>0</v>
      </c>
      <c r="FT368" s="6">
        <v>0</v>
      </c>
      <c r="FU368" s="6">
        <v>0</v>
      </c>
      <c r="FV368" s="6">
        <v>0</v>
      </c>
      <c r="FW368" s="6">
        <v>0</v>
      </c>
      <c r="FX368" s="6">
        <v>0</v>
      </c>
      <c r="FY368" s="6">
        <v>0</v>
      </c>
      <c r="FZ368" s="6">
        <v>0</v>
      </c>
      <c r="GA368" s="6">
        <v>0</v>
      </c>
      <c r="GB368" s="6">
        <v>0</v>
      </c>
      <c r="GC368" s="6">
        <v>0</v>
      </c>
      <c r="GD368" s="6">
        <v>0</v>
      </c>
      <c r="GE368" s="6">
        <v>0</v>
      </c>
      <c r="GF368" s="6">
        <v>0</v>
      </c>
      <c r="GG368" s="6">
        <v>0</v>
      </c>
      <c r="GH368" s="6">
        <v>0</v>
      </c>
      <c r="GI368" s="6">
        <v>0</v>
      </c>
      <c r="GJ368" s="6">
        <v>0</v>
      </c>
      <c r="GK368" s="6">
        <v>0</v>
      </c>
      <c r="GL368" s="7">
        <v>0</v>
      </c>
      <c r="GM368" s="6">
        <v>0</v>
      </c>
      <c r="GN368" s="6">
        <v>0</v>
      </c>
      <c r="GO368" s="6">
        <v>0</v>
      </c>
      <c r="GP368" s="6">
        <v>0</v>
      </c>
      <c r="GQ368" s="6">
        <v>0</v>
      </c>
      <c r="GR368" s="6">
        <v>0</v>
      </c>
      <c r="GS368" s="6">
        <v>0</v>
      </c>
      <c r="GT368" s="6">
        <v>0</v>
      </c>
      <c r="GU368" s="6">
        <v>0</v>
      </c>
      <c r="GV368" s="6">
        <v>0</v>
      </c>
      <c r="GW368" s="6">
        <v>0</v>
      </c>
      <c r="GX368" s="6">
        <v>0</v>
      </c>
      <c r="GY368" s="6">
        <v>0</v>
      </c>
      <c r="GZ368" s="6">
        <v>0</v>
      </c>
      <c r="HA368" s="6">
        <v>0</v>
      </c>
      <c r="HB368" s="6">
        <v>0</v>
      </c>
      <c r="HC368" s="6">
        <v>0</v>
      </c>
      <c r="HD368" s="6">
        <v>0</v>
      </c>
      <c r="HE368" s="6">
        <v>0</v>
      </c>
      <c r="HF368" s="6">
        <v>0</v>
      </c>
      <c r="HG368" s="7">
        <v>0</v>
      </c>
      <c r="HH368" s="6">
        <v>0</v>
      </c>
      <c r="HI368" s="6">
        <v>0</v>
      </c>
      <c r="HJ368" s="6">
        <v>0</v>
      </c>
      <c r="HK368" s="6">
        <v>0</v>
      </c>
      <c r="HL368" s="6">
        <v>0</v>
      </c>
      <c r="HM368" s="6">
        <v>0</v>
      </c>
      <c r="HN368" s="6">
        <v>0</v>
      </c>
      <c r="HO368" s="6">
        <v>0</v>
      </c>
      <c r="HP368" s="6">
        <v>0</v>
      </c>
      <c r="HQ368" s="6">
        <v>0</v>
      </c>
      <c r="HR368" s="6">
        <v>0</v>
      </c>
      <c r="HS368" s="6">
        <v>0</v>
      </c>
      <c r="HT368" s="6">
        <v>0</v>
      </c>
      <c r="HU368" s="6">
        <v>0</v>
      </c>
      <c r="HV368" s="6">
        <v>0</v>
      </c>
      <c r="HW368" s="6">
        <v>0</v>
      </c>
      <c r="HX368" s="6">
        <v>0</v>
      </c>
      <c r="HY368" s="6">
        <v>0</v>
      </c>
      <c r="HZ368" s="6">
        <v>0</v>
      </c>
      <c r="IA368" s="6">
        <v>0</v>
      </c>
      <c r="IB368" s="7">
        <v>0</v>
      </c>
    </row>
    <row r="369" spans="3:236" ht="14">
      <c r="C369" s="5" t="s">
        <v>375</v>
      </c>
      <c r="D369" s="6">
        <v>340190</v>
      </c>
      <c r="E369" s="6">
        <v>553420</v>
      </c>
      <c r="F369" s="6">
        <v>185085</v>
      </c>
      <c r="G369" s="6">
        <v>0</v>
      </c>
      <c r="H369" s="6">
        <v>454768</v>
      </c>
      <c r="I369" s="6">
        <v>529985</v>
      </c>
      <c r="J369" s="6">
        <v>378416</v>
      </c>
      <c r="K369" s="6">
        <v>467550</v>
      </c>
      <c r="L369" s="19">
        <v>586603</v>
      </c>
      <c r="M369" s="17"/>
      <c r="N369" s="18"/>
      <c r="O369" s="6">
        <v>591081</v>
      </c>
      <c r="P369" s="6">
        <v>671031</v>
      </c>
      <c r="Q369" s="6">
        <v>676002</v>
      </c>
      <c r="R369" s="6">
        <v>628665</v>
      </c>
      <c r="S369" s="6">
        <v>430153</v>
      </c>
      <c r="T369" s="6">
        <v>0</v>
      </c>
      <c r="U369" s="6">
        <v>0</v>
      </c>
      <c r="V369" s="6">
        <v>423170</v>
      </c>
      <c r="W369" s="6">
        <v>493550</v>
      </c>
      <c r="X369" s="6">
        <v>252677</v>
      </c>
      <c r="Y369" s="6">
        <v>0</v>
      </c>
      <c r="Z369" s="7">
        <v>383117.3</v>
      </c>
      <c r="AA369" s="6">
        <v>0</v>
      </c>
      <c r="AB369" s="6">
        <v>0</v>
      </c>
      <c r="AC369" s="6">
        <v>0</v>
      </c>
      <c r="AD369" s="6">
        <v>0</v>
      </c>
      <c r="AE369" s="6">
        <v>0</v>
      </c>
      <c r="AF369" s="6">
        <v>0</v>
      </c>
      <c r="AG369" s="6">
        <v>0</v>
      </c>
      <c r="AH369" s="6">
        <v>0</v>
      </c>
      <c r="AI369" s="6">
        <v>0</v>
      </c>
      <c r="AJ369" s="6">
        <v>0</v>
      </c>
      <c r="AK369" s="6">
        <v>0</v>
      </c>
      <c r="AL369" s="6">
        <v>0</v>
      </c>
      <c r="AM369" s="6">
        <v>0</v>
      </c>
      <c r="AN369" s="6">
        <v>0</v>
      </c>
      <c r="AO369" s="6">
        <v>0</v>
      </c>
      <c r="AP369" s="6">
        <v>0</v>
      </c>
      <c r="AQ369" s="6">
        <v>0</v>
      </c>
      <c r="AR369" s="6">
        <v>0</v>
      </c>
      <c r="AS369" s="6">
        <v>0</v>
      </c>
      <c r="AT369" s="6">
        <v>0</v>
      </c>
      <c r="AU369" s="7">
        <v>0</v>
      </c>
      <c r="AV369" s="6">
        <v>340190</v>
      </c>
      <c r="AW369" s="6">
        <v>553420</v>
      </c>
      <c r="AX369" s="6">
        <v>185085</v>
      </c>
      <c r="AY369" s="6">
        <v>0</v>
      </c>
      <c r="AZ369" s="6">
        <v>454768</v>
      </c>
      <c r="BA369" s="6">
        <v>529985</v>
      </c>
      <c r="BB369" s="6">
        <v>378416</v>
      </c>
      <c r="BC369" s="6">
        <v>467550</v>
      </c>
      <c r="BD369" s="6">
        <v>586603</v>
      </c>
      <c r="BE369" s="6">
        <v>591081</v>
      </c>
      <c r="BF369" s="6">
        <v>671031</v>
      </c>
      <c r="BG369" s="6">
        <v>676002</v>
      </c>
      <c r="BH369" s="6">
        <v>628665</v>
      </c>
      <c r="BI369" s="6">
        <v>430153</v>
      </c>
      <c r="BJ369" s="6">
        <v>0</v>
      </c>
      <c r="BK369" s="6">
        <v>0</v>
      </c>
      <c r="BL369" s="6">
        <v>423170</v>
      </c>
      <c r="BM369" s="6">
        <v>493550</v>
      </c>
      <c r="BN369" s="6">
        <v>252677</v>
      </c>
      <c r="BO369" s="6">
        <v>0</v>
      </c>
      <c r="BP369" s="7">
        <v>383117.3</v>
      </c>
      <c r="BQ369" s="6">
        <v>0</v>
      </c>
      <c r="BR369" s="6">
        <v>0</v>
      </c>
      <c r="BS369" s="6">
        <v>0</v>
      </c>
      <c r="BT369" s="6">
        <v>0</v>
      </c>
      <c r="BU369" s="6">
        <v>0</v>
      </c>
      <c r="BV369" s="6">
        <v>0</v>
      </c>
      <c r="BW369" s="6">
        <v>0</v>
      </c>
      <c r="BX369" s="6">
        <v>0</v>
      </c>
      <c r="BY369" s="6">
        <v>0</v>
      </c>
      <c r="BZ369" s="6">
        <v>0</v>
      </c>
      <c r="CA369" s="6">
        <v>0</v>
      </c>
      <c r="CB369" s="6">
        <v>0</v>
      </c>
      <c r="CC369" s="6">
        <v>0</v>
      </c>
      <c r="CD369" s="6">
        <v>0</v>
      </c>
      <c r="CE369" s="6">
        <v>0</v>
      </c>
      <c r="CF369" s="6">
        <v>0</v>
      </c>
      <c r="CG369" s="6">
        <v>0</v>
      </c>
      <c r="CH369" s="6">
        <v>0</v>
      </c>
      <c r="CI369" s="6">
        <v>0</v>
      </c>
      <c r="CJ369" s="6">
        <v>0</v>
      </c>
      <c r="CK369" s="7">
        <v>0</v>
      </c>
      <c r="CL369" s="6">
        <v>0</v>
      </c>
      <c r="CM369" s="6">
        <v>0</v>
      </c>
      <c r="CN369" s="6">
        <v>0</v>
      </c>
      <c r="CO369" s="6">
        <v>0</v>
      </c>
      <c r="CP369" s="6">
        <v>0</v>
      </c>
      <c r="CQ369" s="6">
        <v>0</v>
      </c>
      <c r="CR369" s="6">
        <v>0</v>
      </c>
      <c r="CS369" s="6">
        <v>0</v>
      </c>
      <c r="CT369" s="6">
        <v>0</v>
      </c>
      <c r="CU369" s="6">
        <v>0</v>
      </c>
      <c r="CV369" s="6">
        <v>0</v>
      </c>
      <c r="CW369" s="6">
        <v>0</v>
      </c>
      <c r="CX369" s="6">
        <v>0</v>
      </c>
      <c r="CY369" s="6">
        <v>0</v>
      </c>
      <c r="CZ369" s="6">
        <v>0</v>
      </c>
      <c r="DA369" s="6">
        <v>0</v>
      </c>
      <c r="DB369" s="6">
        <v>0</v>
      </c>
      <c r="DC369" s="6">
        <v>0</v>
      </c>
      <c r="DD369" s="6">
        <v>0</v>
      </c>
      <c r="DE369" s="6">
        <v>0</v>
      </c>
      <c r="DF369" s="7">
        <v>0</v>
      </c>
      <c r="DG369" s="6">
        <v>0</v>
      </c>
      <c r="DH369" s="6">
        <v>0</v>
      </c>
      <c r="DI369" s="6">
        <v>0</v>
      </c>
      <c r="DJ369" s="6">
        <v>0</v>
      </c>
      <c r="DK369" s="6">
        <v>0</v>
      </c>
      <c r="DL369" s="6">
        <v>0</v>
      </c>
      <c r="DM369" s="6">
        <v>0</v>
      </c>
      <c r="DN369" s="6">
        <v>0</v>
      </c>
      <c r="DO369" s="6">
        <v>0</v>
      </c>
      <c r="DP369" s="6">
        <v>0</v>
      </c>
      <c r="DQ369" s="6">
        <v>0</v>
      </c>
      <c r="DR369" s="6">
        <v>0</v>
      </c>
      <c r="DS369" s="6">
        <v>0</v>
      </c>
      <c r="DT369" s="6">
        <v>0</v>
      </c>
      <c r="DU369" s="6">
        <v>0</v>
      </c>
      <c r="DV369" s="6">
        <v>0</v>
      </c>
      <c r="DW369" s="6">
        <v>0</v>
      </c>
      <c r="DX369" s="6">
        <v>0</v>
      </c>
      <c r="DY369" s="6">
        <v>0</v>
      </c>
      <c r="DZ369" s="6">
        <v>0</v>
      </c>
      <c r="EA369" s="7">
        <v>0</v>
      </c>
      <c r="EB369" s="6">
        <v>0</v>
      </c>
      <c r="EC369" s="6">
        <v>0</v>
      </c>
      <c r="ED369" s="6">
        <v>0</v>
      </c>
      <c r="EE369" s="6">
        <v>0</v>
      </c>
      <c r="EF369" s="6">
        <v>0</v>
      </c>
      <c r="EG369" s="6">
        <v>0</v>
      </c>
      <c r="EH369" s="6">
        <v>0</v>
      </c>
      <c r="EI369" s="6">
        <v>0</v>
      </c>
      <c r="EJ369" s="6">
        <v>0</v>
      </c>
      <c r="EK369" s="6">
        <v>0</v>
      </c>
      <c r="EL369" s="6">
        <v>0</v>
      </c>
      <c r="EM369" s="6">
        <v>0</v>
      </c>
      <c r="EN369" s="6">
        <v>0</v>
      </c>
      <c r="EO369" s="6">
        <v>0</v>
      </c>
      <c r="EP369" s="6">
        <v>0</v>
      </c>
      <c r="EQ369" s="6">
        <v>0</v>
      </c>
      <c r="ER369" s="6">
        <v>0</v>
      </c>
      <c r="ES369" s="6">
        <v>0</v>
      </c>
      <c r="ET369" s="6">
        <v>0</v>
      </c>
      <c r="EU369" s="6">
        <v>0</v>
      </c>
      <c r="EV369" s="7">
        <v>0</v>
      </c>
      <c r="EW369" s="6">
        <v>0</v>
      </c>
      <c r="EX369" s="6">
        <v>0</v>
      </c>
      <c r="EY369" s="6">
        <v>0</v>
      </c>
      <c r="EZ369" s="6">
        <v>0</v>
      </c>
      <c r="FA369" s="6">
        <v>0</v>
      </c>
      <c r="FB369" s="6">
        <v>0</v>
      </c>
      <c r="FC369" s="6">
        <v>0</v>
      </c>
      <c r="FD369" s="6">
        <v>0</v>
      </c>
      <c r="FE369" s="6">
        <v>0</v>
      </c>
      <c r="FF369" s="6">
        <v>0</v>
      </c>
      <c r="FG369" s="6">
        <v>0</v>
      </c>
      <c r="FH369" s="6">
        <v>0</v>
      </c>
      <c r="FI369" s="6">
        <v>0</v>
      </c>
      <c r="FJ369" s="6">
        <v>0</v>
      </c>
      <c r="FK369" s="6">
        <v>0</v>
      </c>
      <c r="FL369" s="6">
        <v>0</v>
      </c>
      <c r="FM369" s="6">
        <v>0</v>
      </c>
      <c r="FN369" s="6">
        <v>0</v>
      </c>
      <c r="FO369" s="6">
        <v>0</v>
      </c>
      <c r="FP369" s="6">
        <v>0</v>
      </c>
      <c r="FQ369" s="7">
        <v>0</v>
      </c>
      <c r="FR369" s="6">
        <v>0</v>
      </c>
      <c r="FS369" s="6">
        <v>0</v>
      </c>
      <c r="FT369" s="6">
        <v>0</v>
      </c>
      <c r="FU369" s="6">
        <v>0</v>
      </c>
      <c r="FV369" s="6">
        <v>0</v>
      </c>
      <c r="FW369" s="6">
        <v>0</v>
      </c>
      <c r="FX369" s="6">
        <v>0</v>
      </c>
      <c r="FY369" s="6">
        <v>0</v>
      </c>
      <c r="FZ369" s="6">
        <v>0</v>
      </c>
      <c r="GA369" s="6">
        <v>0</v>
      </c>
      <c r="GB369" s="6">
        <v>0</v>
      </c>
      <c r="GC369" s="6">
        <v>0</v>
      </c>
      <c r="GD369" s="6">
        <v>0</v>
      </c>
      <c r="GE369" s="6">
        <v>0</v>
      </c>
      <c r="GF369" s="6">
        <v>0</v>
      </c>
      <c r="GG369" s="6">
        <v>0</v>
      </c>
      <c r="GH369" s="6">
        <v>0</v>
      </c>
      <c r="GI369" s="6">
        <v>0</v>
      </c>
      <c r="GJ369" s="6">
        <v>0</v>
      </c>
      <c r="GK369" s="6">
        <v>0</v>
      </c>
      <c r="GL369" s="7">
        <v>0</v>
      </c>
      <c r="GM369" s="6">
        <v>0</v>
      </c>
      <c r="GN369" s="6">
        <v>0</v>
      </c>
      <c r="GO369" s="6">
        <v>0</v>
      </c>
      <c r="GP369" s="6">
        <v>0</v>
      </c>
      <c r="GQ369" s="6">
        <v>0</v>
      </c>
      <c r="GR369" s="6">
        <v>0</v>
      </c>
      <c r="GS369" s="6">
        <v>0</v>
      </c>
      <c r="GT369" s="6">
        <v>0</v>
      </c>
      <c r="GU369" s="6">
        <v>0</v>
      </c>
      <c r="GV369" s="6">
        <v>0</v>
      </c>
      <c r="GW369" s="6">
        <v>0</v>
      </c>
      <c r="GX369" s="6">
        <v>0</v>
      </c>
      <c r="GY369" s="6">
        <v>0</v>
      </c>
      <c r="GZ369" s="6">
        <v>0</v>
      </c>
      <c r="HA369" s="6">
        <v>0</v>
      </c>
      <c r="HB369" s="6">
        <v>0</v>
      </c>
      <c r="HC369" s="6">
        <v>0</v>
      </c>
      <c r="HD369" s="6">
        <v>0</v>
      </c>
      <c r="HE369" s="6">
        <v>0</v>
      </c>
      <c r="HF369" s="6">
        <v>0</v>
      </c>
      <c r="HG369" s="7">
        <v>0</v>
      </c>
      <c r="HH369" s="6">
        <v>0</v>
      </c>
      <c r="HI369" s="6">
        <v>0</v>
      </c>
      <c r="HJ369" s="6">
        <v>0</v>
      </c>
      <c r="HK369" s="6">
        <v>0</v>
      </c>
      <c r="HL369" s="6">
        <v>0</v>
      </c>
      <c r="HM369" s="6">
        <v>0</v>
      </c>
      <c r="HN369" s="6">
        <v>0</v>
      </c>
      <c r="HO369" s="6">
        <v>0</v>
      </c>
      <c r="HP369" s="6">
        <v>0</v>
      </c>
      <c r="HQ369" s="6">
        <v>0</v>
      </c>
      <c r="HR369" s="6">
        <v>0</v>
      </c>
      <c r="HS369" s="6">
        <v>0</v>
      </c>
      <c r="HT369" s="6">
        <v>0</v>
      </c>
      <c r="HU369" s="6">
        <v>0</v>
      </c>
      <c r="HV369" s="6">
        <v>0</v>
      </c>
      <c r="HW369" s="6">
        <v>0</v>
      </c>
      <c r="HX369" s="6">
        <v>0</v>
      </c>
      <c r="HY369" s="6">
        <v>0</v>
      </c>
      <c r="HZ369" s="6">
        <v>0</v>
      </c>
      <c r="IA369" s="6">
        <v>0</v>
      </c>
      <c r="IB369" s="7">
        <v>0</v>
      </c>
    </row>
    <row r="370" spans="3:236" ht="14">
      <c r="C370" s="5" t="s">
        <v>376</v>
      </c>
      <c r="D370" s="8"/>
      <c r="E370" s="8"/>
      <c r="F370" s="8"/>
      <c r="G370" s="8"/>
      <c r="H370" s="6">
        <v>15374</v>
      </c>
      <c r="I370" s="6">
        <v>15467</v>
      </c>
      <c r="J370" s="6">
        <v>14733</v>
      </c>
      <c r="K370" s="6">
        <v>15311</v>
      </c>
      <c r="L370" s="19">
        <v>14408</v>
      </c>
      <c r="M370" s="17"/>
      <c r="N370" s="18"/>
      <c r="O370" s="6">
        <v>13928</v>
      </c>
      <c r="P370" s="6">
        <v>14579</v>
      </c>
      <c r="Q370" s="6">
        <v>10527</v>
      </c>
      <c r="R370" s="6">
        <v>12552</v>
      </c>
      <c r="S370" s="6">
        <v>10995</v>
      </c>
      <c r="T370" s="6">
        <v>10615</v>
      </c>
      <c r="U370" s="6">
        <v>8434</v>
      </c>
      <c r="V370" s="6">
        <v>13186</v>
      </c>
      <c r="W370" s="6">
        <v>12067</v>
      </c>
      <c r="X370" s="6">
        <v>12312</v>
      </c>
      <c r="Y370" s="6">
        <v>11831</v>
      </c>
      <c r="Z370" s="7">
        <v>12894.9375</v>
      </c>
      <c r="AA370" s="8"/>
      <c r="AB370" s="8"/>
      <c r="AC370" s="8"/>
      <c r="AD370" s="8"/>
      <c r="AE370" s="6">
        <v>0</v>
      </c>
      <c r="AF370" s="6">
        <v>0</v>
      </c>
      <c r="AG370" s="6">
        <v>0</v>
      </c>
      <c r="AH370" s="6">
        <v>0</v>
      </c>
      <c r="AI370" s="6">
        <v>0</v>
      </c>
      <c r="AJ370" s="6">
        <v>0</v>
      </c>
      <c r="AK370" s="6">
        <v>0</v>
      </c>
      <c r="AL370" s="6">
        <v>0</v>
      </c>
      <c r="AM370" s="6">
        <v>0</v>
      </c>
      <c r="AN370" s="6">
        <v>0</v>
      </c>
      <c r="AO370" s="6">
        <v>0</v>
      </c>
      <c r="AP370" s="6">
        <v>0</v>
      </c>
      <c r="AQ370" s="6">
        <v>0</v>
      </c>
      <c r="AR370" s="6">
        <v>0</v>
      </c>
      <c r="AS370" s="6">
        <v>0</v>
      </c>
      <c r="AT370" s="6">
        <v>0</v>
      </c>
      <c r="AU370" s="7">
        <v>0</v>
      </c>
      <c r="AV370" s="8"/>
      <c r="AW370" s="8"/>
      <c r="AX370" s="8"/>
      <c r="AY370" s="8"/>
      <c r="AZ370" s="6">
        <v>7691</v>
      </c>
      <c r="BA370" s="6">
        <v>15467</v>
      </c>
      <c r="BB370" s="6">
        <v>14733</v>
      </c>
      <c r="BC370" s="6">
        <v>15311</v>
      </c>
      <c r="BD370" s="6">
        <v>14408</v>
      </c>
      <c r="BE370" s="6">
        <v>13928</v>
      </c>
      <c r="BF370" s="6">
        <v>14579</v>
      </c>
      <c r="BG370" s="6">
        <v>10527</v>
      </c>
      <c r="BH370" s="6">
        <v>12552</v>
      </c>
      <c r="BI370" s="6">
        <v>10995</v>
      </c>
      <c r="BJ370" s="6">
        <v>10615</v>
      </c>
      <c r="BK370" s="6">
        <v>8434</v>
      </c>
      <c r="BL370" s="6">
        <v>13186</v>
      </c>
      <c r="BM370" s="6">
        <v>12067</v>
      </c>
      <c r="BN370" s="6">
        <v>12312</v>
      </c>
      <c r="BO370" s="6">
        <v>11831</v>
      </c>
      <c r="BP370" s="7">
        <v>12414.75</v>
      </c>
      <c r="BQ370" s="8"/>
      <c r="BR370" s="8"/>
      <c r="BS370" s="8"/>
      <c r="BT370" s="8"/>
      <c r="BU370" s="6">
        <v>0</v>
      </c>
      <c r="BV370" s="6">
        <v>0</v>
      </c>
      <c r="BW370" s="6">
        <v>0</v>
      </c>
      <c r="BX370" s="6">
        <v>0</v>
      </c>
      <c r="BY370" s="6">
        <v>0</v>
      </c>
      <c r="BZ370" s="6">
        <v>0</v>
      </c>
      <c r="CA370" s="6">
        <v>0</v>
      </c>
      <c r="CB370" s="6">
        <v>0</v>
      </c>
      <c r="CC370" s="6">
        <v>0</v>
      </c>
      <c r="CD370" s="6">
        <v>0</v>
      </c>
      <c r="CE370" s="6">
        <v>0</v>
      </c>
      <c r="CF370" s="6">
        <v>0</v>
      </c>
      <c r="CG370" s="6">
        <v>0</v>
      </c>
      <c r="CH370" s="6">
        <v>0</v>
      </c>
      <c r="CI370" s="6">
        <v>0</v>
      </c>
      <c r="CJ370" s="6">
        <v>0</v>
      </c>
      <c r="CK370" s="7">
        <v>0</v>
      </c>
      <c r="CL370" s="8"/>
      <c r="CM370" s="8"/>
      <c r="CN370" s="8"/>
      <c r="CO370" s="8"/>
      <c r="CP370" s="6">
        <v>0</v>
      </c>
      <c r="CQ370" s="6">
        <v>0</v>
      </c>
      <c r="CR370" s="6">
        <v>0</v>
      </c>
      <c r="CS370" s="6">
        <v>0</v>
      </c>
      <c r="CT370" s="6">
        <v>0</v>
      </c>
      <c r="CU370" s="6">
        <v>0</v>
      </c>
      <c r="CV370" s="6">
        <v>0</v>
      </c>
      <c r="CW370" s="6">
        <v>0</v>
      </c>
      <c r="CX370" s="6">
        <v>0</v>
      </c>
      <c r="CY370" s="6">
        <v>0</v>
      </c>
      <c r="CZ370" s="6">
        <v>0</v>
      </c>
      <c r="DA370" s="6">
        <v>0</v>
      </c>
      <c r="DB370" s="6">
        <v>0</v>
      </c>
      <c r="DC370" s="6">
        <v>0</v>
      </c>
      <c r="DD370" s="6">
        <v>0</v>
      </c>
      <c r="DE370" s="6">
        <v>0</v>
      </c>
      <c r="DF370" s="7">
        <v>0</v>
      </c>
      <c r="DG370" s="8"/>
      <c r="DH370" s="8"/>
      <c r="DI370" s="8"/>
      <c r="DJ370" s="8"/>
      <c r="DK370" s="6">
        <v>0</v>
      </c>
      <c r="DL370" s="6">
        <v>0</v>
      </c>
      <c r="DM370" s="6">
        <v>0</v>
      </c>
      <c r="DN370" s="6">
        <v>0</v>
      </c>
      <c r="DO370" s="6">
        <v>0</v>
      </c>
      <c r="DP370" s="6">
        <v>0</v>
      </c>
      <c r="DQ370" s="6">
        <v>0</v>
      </c>
      <c r="DR370" s="6">
        <v>0</v>
      </c>
      <c r="DS370" s="6">
        <v>0</v>
      </c>
      <c r="DT370" s="6">
        <v>0</v>
      </c>
      <c r="DU370" s="6">
        <v>0</v>
      </c>
      <c r="DV370" s="6">
        <v>0</v>
      </c>
      <c r="DW370" s="6">
        <v>0</v>
      </c>
      <c r="DX370" s="6">
        <v>0</v>
      </c>
      <c r="DY370" s="6">
        <v>0</v>
      </c>
      <c r="DZ370" s="6">
        <v>0</v>
      </c>
      <c r="EA370" s="7">
        <v>0</v>
      </c>
      <c r="EB370" s="8"/>
      <c r="EC370" s="8"/>
      <c r="ED370" s="8"/>
      <c r="EE370" s="8"/>
      <c r="EF370" s="6">
        <v>0</v>
      </c>
      <c r="EG370" s="6">
        <v>0</v>
      </c>
      <c r="EH370" s="6">
        <v>0</v>
      </c>
      <c r="EI370" s="6">
        <v>0</v>
      </c>
      <c r="EJ370" s="6">
        <v>0</v>
      </c>
      <c r="EK370" s="6">
        <v>0</v>
      </c>
      <c r="EL370" s="6">
        <v>0</v>
      </c>
      <c r="EM370" s="6">
        <v>0</v>
      </c>
      <c r="EN370" s="6">
        <v>0</v>
      </c>
      <c r="EO370" s="6">
        <v>0</v>
      </c>
      <c r="EP370" s="6">
        <v>0</v>
      </c>
      <c r="EQ370" s="6">
        <v>0</v>
      </c>
      <c r="ER370" s="6">
        <v>0</v>
      </c>
      <c r="ES370" s="6">
        <v>0</v>
      </c>
      <c r="ET370" s="6">
        <v>0</v>
      </c>
      <c r="EU370" s="6">
        <v>0</v>
      </c>
      <c r="EV370" s="7">
        <v>0</v>
      </c>
      <c r="EW370" s="8"/>
      <c r="EX370" s="8"/>
      <c r="EY370" s="8"/>
      <c r="EZ370" s="8"/>
      <c r="FA370" s="6">
        <v>0</v>
      </c>
      <c r="FB370" s="6">
        <v>0</v>
      </c>
      <c r="FC370" s="6">
        <v>0</v>
      </c>
      <c r="FD370" s="6">
        <v>0</v>
      </c>
      <c r="FE370" s="6">
        <v>0</v>
      </c>
      <c r="FF370" s="6">
        <v>0</v>
      </c>
      <c r="FG370" s="6">
        <v>0</v>
      </c>
      <c r="FH370" s="6">
        <v>0</v>
      </c>
      <c r="FI370" s="6">
        <v>0</v>
      </c>
      <c r="FJ370" s="6">
        <v>0</v>
      </c>
      <c r="FK370" s="6">
        <v>0</v>
      </c>
      <c r="FL370" s="6">
        <v>0</v>
      </c>
      <c r="FM370" s="6">
        <v>0</v>
      </c>
      <c r="FN370" s="6">
        <v>0</v>
      </c>
      <c r="FO370" s="6">
        <v>0</v>
      </c>
      <c r="FP370" s="6">
        <v>0</v>
      </c>
      <c r="FQ370" s="7">
        <v>0</v>
      </c>
      <c r="FR370" s="8"/>
      <c r="FS370" s="8"/>
      <c r="FT370" s="8"/>
      <c r="FU370" s="8"/>
      <c r="FV370" s="6">
        <v>0</v>
      </c>
      <c r="FW370" s="6">
        <v>0</v>
      </c>
      <c r="FX370" s="6">
        <v>0</v>
      </c>
      <c r="FY370" s="6">
        <v>0</v>
      </c>
      <c r="FZ370" s="6">
        <v>0</v>
      </c>
      <c r="GA370" s="6">
        <v>0</v>
      </c>
      <c r="GB370" s="6">
        <v>0</v>
      </c>
      <c r="GC370" s="6">
        <v>0</v>
      </c>
      <c r="GD370" s="6">
        <v>0</v>
      </c>
      <c r="GE370" s="6">
        <v>0</v>
      </c>
      <c r="GF370" s="6">
        <v>0</v>
      </c>
      <c r="GG370" s="6">
        <v>0</v>
      </c>
      <c r="GH370" s="6">
        <v>0</v>
      </c>
      <c r="GI370" s="6">
        <v>0</v>
      </c>
      <c r="GJ370" s="6">
        <v>0</v>
      </c>
      <c r="GK370" s="6">
        <v>0</v>
      </c>
      <c r="GL370" s="7">
        <v>0</v>
      </c>
      <c r="GM370" s="8"/>
      <c r="GN370" s="8"/>
      <c r="GO370" s="8"/>
      <c r="GP370" s="8"/>
      <c r="GQ370" s="6">
        <v>0</v>
      </c>
      <c r="GR370" s="6">
        <v>0</v>
      </c>
      <c r="GS370" s="6">
        <v>0</v>
      </c>
      <c r="GT370" s="6">
        <v>0</v>
      </c>
      <c r="GU370" s="6">
        <v>0</v>
      </c>
      <c r="GV370" s="6">
        <v>0</v>
      </c>
      <c r="GW370" s="6">
        <v>0</v>
      </c>
      <c r="GX370" s="6">
        <v>0</v>
      </c>
      <c r="GY370" s="6">
        <v>0</v>
      </c>
      <c r="GZ370" s="6">
        <v>0</v>
      </c>
      <c r="HA370" s="6">
        <v>0</v>
      </c>
      <c r="HB370" s="6">
        <v>0</v>
      </c>
      <c r="HC370" s="6">
        <v>0</v>
      </c>
      <c r="HD370" s="6">
        <v>0</v>
      </c>
      <c r="HE370" s="6">
        <v>0</v>
      </c>
      <c r="HF370" s="6">
        <v>0</v>
      </c>
      <c r="HG370" s="7">
        <v>0</v>
      </c>
      <c r="HH370" s="8"/>
      <c r="HI370" s="8"/>
      <c r="HJ370" s="8"/>
      <c r="HK370" s="8"/>
      <c r="HL370" s="6">
        <v>0</v>
      </c>
      <c r="HM370" s="6">
        <v>0</v>
      </c>
      <c r="HN370" s="6">
        <v>0</v>
      </c>
      <c r="HO370" s="6">
        <v>0</v>
      </c>
      <c r="HP370" s="6">
        <v>0</v>
      </c>
      <c r="HQ370" s="6">
        <v>0</v>
      </c>
      <c r="HR370" s="6">
        <v>0</v>
      </c>
      <c r="HS370" s="6">
        <v>0</v>
      </c>
      <c r="HT370" s="6">
        <v>0</v>
      </c>
      <c r="HU370" s="6">
        <v>0</v>
      </c>
      <c r="HV370" s="6">
        <v>0</v>
      </c>
      <c r="HW370" s="6">
        <v>0</v>
      </c>
      <c r="HX370" s="6">
        <v>0</v>
      </c>
      <c r="HY370" s="6">
        <v>0</v>
      </c>
      <c r="HZ370" s="6">
        <v>0</v>
      </c>
      <c r="IA370" s="6">
        <v>0</v>
      </c>
      <c r="IB370" s="7">
        <v>0</v>
      </c>
    </row>
    <row r="371" spans="3:236" ht="14">
      <c r="C371" s="5" t="s">
        <v>377</v>
      </c>
      <c r="D371" s="6">
        <v>11844</v>
      </c>
      <c r="E371" s="6">
        <v>15058</v>
      </c>
      <c r="F371" s="6">
        <v>15910</v>
      </c>
      <c r="G371" s="6">
        <v>17643</v>
      </c>
      <c r="H371" s="6">
        <v>16113</v>
      </c>
      <c r="I371" s="6">
        <v>15455</v>
      </c>
      <c r="J371" s="6">
        <v>11333</v>
      </c>
      <c r="K371" s="6">
        <v>11129</v>
      </c>
      <c r="L371" s="19">
        <v>11795</v>
      </c>
      <c r="M371" s="17"/>
      <c r="N371" s="18"/>
      <c r="O371" s="6">
        <v>12536</v>
      </c>
      <c r="P371" s="6">
        <v>18522</v>
      </c>
      <c r="Q371" s="6">
        <v>19386</v>
      </c>
      <c r="R371" s="6">
        <v>19313</v>
      </c>
      <c r="S371" s="6">
        <v>22415</v>
      </c>
      <c r="T371" s="6">
        <v>21465</v>
      </c>
      <c r="U371" s="6">
        <v>22862</v>
      </c>
      <c r="V371" s="6">
        <v>34082</v>
      </c>
      <c r="W371" s="6">
        <v>47220</v>
      </c>
      <c r="X371" s="6">
        <v>39079</v>
      </c>
      <c r="Y371" s="6">
        <v>38096</v>
      </c>
      <c r="Z371" s="7">
        <v>21062.799999999999</v>
      </c>
      <c r="AA371" s="6">
        <v>0</v>
      </c>
      <c r="AB371" s="6">
        <v>0</v>
      </c>
      <c r="AC371" s="6">
        <v>0</v>
      </c>
      <c r="AD371" s="6">
        <v>0</v>
      </c>
      <c r="AE371" s="6">
        <v>0</v>
      </c>
      <c r="AF371" s="6">
        <v>0</v>
      </c>
      <c r="AG371" s="6">
        <v>0</v>
      </c>
      <c r="AH371" s="6">
        <v>0</v>
      </c>
      <c r="AI371" s="6">
        <v>0</v>
      </c>
      <c r="AJ371" s="6">
        <v>0</v>
      </c>
      <c r="AK371" s="6">
        <v>0</v>
      </c>
      <c r="AL371" s="6">
        <v>0</v>
      </c>
      <c r="AM371" s="6">
        <v>0</v>
      </c>
      <c r="AN371" s="6">
        <v>0</v>
      </c>
      <c r="AO371" s="6">
        <v>0</v>
      </c>
      <c r="AP371" s="6">
        <v>0</v>
      </c>
      <c r="AQ371" s="6">
        <v>0</v>
      </c>
      <c r="AR371" s="6">
        <v>0</v>
      </c>
      <c r="AS371" s="6">
        <v>0</v>
      </c>
      <c r="AT371" s="6">
        <v>0</v>
      </c>
      <c r="AU371" s="7">
        <v>0</v>
      </c>
      <c r="AV371" s="6">
        <v>20286</v>
      </c>
      <c r="AW371" s="6">
        <v>26686</v>
      </c>
      <c r="AX371" s="6">
        <v>28353</v>
      </c>
      <c r="AY371" s="6">
        <v>31128</v>
      </c>
      <c r="AZ371" s="6">
        <v>28014</v>
      </c>
      <c r="BA371" s="6">
        <v>26755</v>
      </c>
      <c r="BB371" s="6">
        <v>20034</v>
      </c>
      <c r="BC371" s="6">
        <v>19364</v>
      </c>
      <c r="BD371" s="6">
        <v>20073</v>
      </c>
      <c r="BE371" s="6">
        <v>22012</v>
      </c>
      <c r="BF371" s="6">
        <v>32758</v>
      </c>
      <c r="BG371" s="6">
        <v>33200</v>
      </c>
      <c r="BH371" s="6">
        <v>33617</v>
      </c>
      <c r="BI371" s="6">
        <v>38003</v>
      </c>
      <c r="BJ371" s="6">
        <v>36774</v>
      </c>
      <c r="BK371" s="6">
        <v>39352</v>
      </c>
      <c r="BL371" s="6">
        <v>62068</v>
      </c>
      <c r="BM371" s="6">
        <v>88460</v>
      </c>
      <c r="BN371" s="6">
        <v>71172</v>
      </c>
      <c r="BO371" s="6">
        <v>70668</v>
      </c>
      <c r="BP371" s="7">
        <v>37438.85</v>
      </c>
      <c r="BQ371" s="6">
        <v>0</v>
      </c>
      <c r="BR371" s="6">
        <v>0</v>
      </c>
      <c r="BS371" s="6">
        <v>0</v>
      </c>
      <c r="BT371" s="6">
        <v>0</v>
      </c>
      <c r="BU371" s="6">
        <v>0</v>
      </c>
      <c r="BV371" s="6">
        <v>0</v>
      </c>
      <c r="BW371" s="6">
        <v>0</v>
      </c>
      <c r="BX371" s="6">
        <v>0</v>
      </c>
      <c r="BY371" s="6">
        <v>0</v>
      </c>
      <c r="BZ371" s="6">
        <v>0</v>
      </c>
      <c r="CA371" s="6">
        <v>0</v>
      </c>
      <c r="CB371" s="6">
        <v>0</v>
      </c>
      <c r="CC371" s="6">
        <v>0</v>
      </c>
      <c r="CD371" s="6">
        <v>0</v>
      </c>
      <c r="CE371" s="6">
        <v>0</v>
      </c>
      <c r="CF371" s="6">
        <v>0</v>
      </c>
      <c r="CG371" s="6">
        <v>0</v>
      </c>
      <c r="CH371" s="6">
        <v>0</v>
      </c>
      <c r="CI371" s="6">
        <v>0</v>
      </c>
      <c r="CJ371" s="6">
        <v>0</v>
      </c>
      <c r="CK371" s="7">
        <v>0</v>
      </c>
      <c r="CL371" s="6">
        <v>0</v>
      </c>
      <c r="CM371" s="6">
        <v>0</v>
      </c>
      <c r="CN371" s="6">
        <v>0</v>
      </c>
      <c r="CO371" s="6">
        <v>0</v>
      </c>
      <c r="CP371" s="6">
        <v>0</v>
      </c>
      <c r="CQ371" s="6">
        <v>0</v>
      </c>
      <c r="CR371" s="6">
        <v>0</v>
      </c>
      <c r="CS371" s="6">
        <v>0</v>
      </c>
      <c r="CT371" s="6">
        <v>0</v>
      </c>
      <c r="CU371" s="6">
        <v>0</v>
      </c>
      <c r="CV371" s="6">
        <v>0</v>
      </c>
      <c r="CW371" s="6">
        <v>0</v>
      </c>
      <c r="CX371" s="6">
        <v>0</v>
      </c>
      <c r="CY371" s="6">
        <v>0</v>
      </c>
      <c r="CZ371" s="6">
        <v>0</v>
      </c>
      <c r="DA371" s="6">
        <v>0</v>
      </c>
      <c r="DB371" s="6">
        <v>0</v>
      </c>
      <c r="DC371" s="6">
        <v>0</v>
      </c>
      <c r="DD371" s="6">
        <v>0</v>
      </c>
      <c r="DE371" s="6">
        <v>0</v>
      </c>
      <c r="DF371" s="7">
        <v>0</v>
      </c>
      <c r="DG371" s="6">
        <v>0</v>
      </c>
      <c r="DH371" s="6">
        <v>0</v>
      </c>
      <c r="DI371" s="6">
        <v>0</v>
      </c>
      <c r="DJ371" s="6">
        <v>0</v>
      </c>
      <c r="DK371" s="6">
        <v>0</v>
      </c>
      <c r="DL371" s="6">
        <v>0</v>
      </c>
      <c r="DM371" s="6">
        <v>0</v>
      </c>
      <c r="DN371" s="6">
        <v>0</v>
      </c>
      <c r="DO371" s="6">
        <v>0</v>
      </c>
      <c r="DP371" s="6">
        <v>0</v>
      </c>
      <c r="DQ371" s="6">
        <v>0</v>
      </c>
      <c r="DR371" s="6">
        <v>0</v>
      </c>
      <c r="DS371" s="6">
        <v>0</v>
      </c>
      <c r="DT371" s="6">
        <v>0</v>
      </c>
      <c r="DU371" s="6">
        <v>0</v>
      </c>
      <c r="DV371" s="6">
        <v>0</v>
      </c>
      <c r="DW371" s="6">
        <v>0</v>
      </c>
      <c r="DX371" s="6">
        <v>0</v>
      </c>
      <c r="DY371" s="6">
        <v>0</v>
      </c>
      <c r="DZ371" s="6">
        <v>0</v>
      </c>
      <c r="EA371" s="7">
        <v>0</v>
      </c>
      <c r="EB371" s="6">
        <v>0</v>
      </c>
      <c r="EC371" s="6">
        <v>0</v>
      </c>
      <c r="ED371" s="6">
        <v>0</v>
      </c>
      <c r="EE371" s="6">
        <v>0</v>
      </c>
      <c r="EF371" s="6">
        <v>0</v>
      </c>
      <c r="EG371" s="6">
        <v>0</v>
      </c>
      <c r="EH371" s="6">
        <v>0</v>
      </c>
      <c r="EI371" s="6">
        <v>0</v>
      </c>
      <c r="EJ371" s="6">
        <v>0</v>
      </c>
      <c r="EK371" s="6">
        <v>0</v>
      </c>
      <c r="EL371" s="6">
        <v>0</v>
      </c>
      <c r="EM371" s="6">
        <v>0</v>
      </c>
      <c r="EN371" s="6">
        <v>0</v>
      </c>
      <c r="EO371" s="6">
        <v>0</v>
      </c>
      <c r="EP371" s="6">
        <v>0</v>
      </c>
      <c r="EQ371" s="6">
        <v>0</v>
      </c>
      <c r="ER371" s="6">
        <v>0</v>
      </c>
      <c r="ES371" s="6">
        <v>0</v>
      </c>
      <c r="ET371" s="6">
        <v>0</v>
      </c>
      <c r="EU371" s="6">
        <v>0</v>
      </c>
      <c r="EV371" s="7">
        <v>0</v>
      </c>
      <c r="EW371" s="6">
        <v>0</v>
      </c>
      <c r="EX371" s="6">
        <v>0</v>
      </c>
      <c r="EY371" s="6">
        <v>0</v>
      </c>
      <c r="EZ371" s="6">
        <v>0</v>
      </c>
      <c r="FA371" s="6">
        <v>0</v>
      </c>
      <c r="FB371" s="6">
        <v>0</v>
      </c>
      <c r="FC371" s="6">
        <v>0</v>
      </c>
      <c r="FD371" s="6">
        <v>0</v>
      </c>
      <c r="FE371" s="6">
        <v>0</v>
      </c>
      <c r="FF371" s="6">
        <v>0</v>
      </c>
      <c r="FG371" s="6">
        <v>0</v>
      </c>
      <c r="FH371" s="6">
        <v>0</v>
      </c>
      <c r="FI371" s="6">
        <v>0</v>
      </c>
      <c r="FJ371" s="6">
        <v>0</v>
      </c>
      <c r="FK371" s="6">
        <v>0</v>
      </c>
      <c r="FL371" s="6">
        <v>0</v>
      </c>
      <c r="FM371" s="6">
        <v>0</v>
      </c>
      <c r="FN371" s="6">
        <v>0</v>
      </c>
      <c r="FO371" s="6">
        <v>0</v>
      </c>
      <c r="FP371" s="6">
        <v>0</v>
      </c>
      <c r="FQ371" s="7">
        <v>0</v>
      </c>
      <c r="FR371" s="6">
        <v>0</v>
      </c>
      <c r="FS371" s="6">
        <v>0</v>
      </c>
      <c r="FT371" s="6">
        <v>0</v>
      </c>
      <c r="FU371" s="6">
        <v>0</v>
      </c>
      <c r="FV371" s="6">
        <v>0</v>
      </c>
      <c r="FW371" s="6">
        <v>0</v>
      </c>
      <c r="FX371" s="6">
        <v>0</v>
      </c>
      <c r="FY371" s="6">
        <v>0</v>
      </c>
      <c r="FZ371" s="6">
        <v>0</v>
      </c>
      <c r="GA371" s="6">
        <v>0</v>
      </c>
      <c r="GB371" s="6">
        <v>0</v>
      </c>
      <c r="GC371" s="6">
        <v>0</v>
      </c>
      <c r="GD371" s="6">
        <v>0</v>
      </c>
      <c r="GE371" s="6">
        <v>0</v>
      </c>
      <c r="GF371" s="6">
        <v>0</v>
      </c>
      <c r="GG371" s="6">
        <v>0</v>
      </c>
      <c r="GH371" s="6">
        <v>0</v>
      </c>
      <c r="GI371" s="6">
        <v>0</v>
      </c>
      <c r="GJ371" s="6">
        <v>0</v>
      </c>
      <c r="GK371" s="6">
        <v>0</v>
      </c>
      <c r="GL371" s="7">
        <v>0</v>
      </c>
      <c r="GM371" s="6">
        <v>0</v>
      </c>
      <c r="GN371" s="6">
        <v>0</v>
      </c>
      <c r="GO371" s="6">
        <v>0</v>
      </c>
      <c r="GP371" s="6">
        <v>0</v>
      </c>
      <c r="GQ371" s="6">
        <v>0</v>
      </c>
      <c r="GR371" s="6">
        <v>0</v>
      </c>
      <c r="GS371" s="6">
        <v>0</v>
      </c>
      <c r="GT371" s="6">
        <v>0</v>
      </c>
      <c r="GU371" s="6">
        <v>0</v>
      </c>
      <c r="GV371" s="6">
        <v>0</v>
      </c>
      <c r="GW371" s="6">
        <v>0</v>
      </c>
      <c r="GX371" s="6">
        <v>0</v>
      </c>
      <c r="GY371" s="6">
        <v>0</v>
      </c>
      <c r="GZ371" s="6">
        <v>0</v>
      </c>
      <c r="HA371" s="6">
        <v>0</v>
      </c>
      <c r="HB371" s="6">
        <v>0</v>
      </c>
      <c r="HC371" s="6">
        <v>0</v>
      </c>
      <c r="HD371" s="6">
        <v>0</v>
      </c>
      <c r="HE371" s="6">
        <v>0</v>
      </c>
      <c r="HF371" s="6">
        <v>0</v>
      </c>
      <c r="HG371" s="7">
        <v>0</v>
      </c>
      <c r="HH371" s="6">
        <v>0</v>
      </c>
      <c r="HI371" s="6">
        <v>0</v>
      </c>
      <c r="HJ371" s="6">
        <v>0</v>
      </c>
      <c r="HK371" s="6">
        <v>0</v>
      </c>
      <c r="HL371" s="6">
        <v>0</v>
      </c>
      <c r="HM371" s="6">
        <v>0</v>
      </c>
      <c r="HN371" s="6">
        <v>0</v>
      </c>
      <c r="HO371" s="6">
        <v>0</v>
      </c>
      <c r="HP371" s="6">
        <v>0</v>
      </c>
      <c r="HQ371" s="6">
        <v>0</v>
      </c>
      <c r="HR371" s="6">
        <v>0</v>
      </c>
      <c r="HS371" s="6">
        <v>0</v>
      </c>
      <c r="HT371" s="6">
        <v>0</v>
      </c>
      <c r="HU371" s="6">
        <v>0</v>
      </c>
      <c r="HV371" s="6">
        <v>0</v>
      </c>
      <c r="HW371" s="6">
        <v>0</v>
      </c>
      <c r="HX371" s="6">
        <v>0</v>
      </c>
      <c r="HY371" s="6">
        <v>0</v>
      </c>
      <c r="HZ371" s="6">
        <v>0</v>
      </c>
      <c r="IA371" s="6">
        <v>0</v>
      </c>
      <c r="IB371" s="7">
        <v>0</v>
      </c>
    </row>
    <row r="372" spans="3:236" ht="14">
      <c r="C372" s="5" t="s">
        <v>378</v>
      </c>
      <c r="D372" s="6">
        <v>752478</v>
      </c>
      <c r="E372" s="6">
        <v>716526</v>
      </c>
      <c r="F372" s="6">
        <v>702883</v>
      </c>
      <c r="G372" s="6">
        <v>695018</v>
      </c>
      <c r="H372" s="6">
        <v>696590</v>
      </c>
      <c r="I372" s="6">
        <v>750951</v>
      </c>
      <c r="J372" s="6">
        <v>745185</v>
      </c>
      <c r="K372" s="6">
        <v>740275</v>
      </c>
      <c r="L372" s="19">
        <v>749979</v>
      </c>
      <c r="M372" s="17"/>
      <c r="N372" s="18"/>
      <c r="O372" s="6">
        <v>782014</v>
      </c>
      <c r="P372" s="6">
        <v>676281</v>
      </c>
      <c r="Q372" s="6">
        <v>853812</v>
      </c>
      <c r="R372" s="6">
        <v>788065</v>
      </c>
      <c r="S372" s="6">
        <v>761710</v>
      </c>
      <c r="T372" s="6">
        <v>814374</v>
      </c>
      <c r="U372" s="6">
        <v>776025</v>
      </c>
      <c r="V372" s="6">
        <v>851901</v>
      </c>
      <c r="W372" s="6">
        <v>843845</v>
      </c>
      <c r="X372" s="6">
        <v>875565</v>
      </c>
      <c r="Y372" s="6">
        <v>832063</v>
      </c>
      <c r="Z372" s="7">
        <v>770277</v>
      </c>
      <c r="AA372" s="6">
        <v>6271</v>
      </c>
      <c r="AB372" s="6">
        <v>6170</v>
      </c>
      <c r="AC372" s="6">
        <v>6545</v>
      </c>
      <c r="AD372" s="6">
        <v>6489</v>
      </c>
      <c r="AE372" s="6">
        <v>6370</v>
      </c>
      <c r="AF372" s="6">
        <v>6316</v>
      </c>
      <c r="AG372" s="6">
        <v>6276</v>
      </c>
      <c r="AH372" s="6">
        <v>6165</v>
      </c>
      <c r="AI372" s="6">
        <v>6062</v>
      </c>
      <c r="AJ372" s="6">
        <v>6082</v>
      </c>
      <c r="AK372" s="6">
        <v>6268</v>
      </c>
      <c r="AL372" s="6">
        <v>6315</v>
      </c>
      <c r="AM372" s="6">
        <v>6654</v>
      </c>
      <c r="AN372" s="6">
        <v>6517</v>
      </c>
      <c r="AO372" s="6">
        <v>6078</v>
      </c>
      <c r="AP372" s="6">
        <v>6258</v>
      </c>
      <c r="AQ372" s="6">
        <v>6278</v>
      </c>
      <c r="AR372" s="6">
        <v>6214</v>
      </c>
      <c r="AS372" s="6">
        <v>6259</v>
      </c>
      <c r="AT372" s="6">
        <v>6398</v>
      </c>
      <c r="AU372" s="7">
        <v>6299.25</v>
      </c>
      <c r="AV372" s="6">
        <v>2682302</v>
      </c>
      <c r="AW372" s="6">
        <v>2636685</v>
      </c>
      <c r="AX372" s="6">
        <v>2612422</v>
      </c>
      <c r="AY372" s="6">
        <v>2629129</v>
      </c>
      <c r="AZ372" s="6">
        <v>2918159</v>
      </c>
      <c r="BA372" s="6">
        <v>2914430</v>
      </c>
      <c r="BB372" s="6">
        <v>3132357</v>
      </c>
      <c r="BC372" s="6">
        <v>3066308</v>
      </c>
      <c r="BD372" s="6">
        <v>3094353</v>
      </c>
      <c r="BE372" s="6">
        <v>2998493</v>
      </c>
      <c r="BF372" s="6">
        <v>2622948</v>
      </c>
      <c r="BG372" s="6">
        <v>3207932</v>
      </c>
      <c r="BH372" s="6">
        <v>3083922</v>
      </c>
      <c r="BI372" s="6">
        <v>2940207</v>
      </c>
      <c r="BJ372" s="6">
        <v>3167632</v>
      </c>
      <c r="BK372" s="6">
        <v>3000770</v>
      </c>
      <c r="BL372" s="6">
        <v>3445639</v>
      </c>
      <c r="BM372" s="6">
        <v>3274570</v>
      </c>
      <c r="BN372" s="6">
        <v>3434320</v>
      </c>
      <c r="BO372" s="6">
        <v>3426685</v>
      </c>
      <c r="BP372" s="7">
        <v>3014463.15</v>
      </c>
      <c r="BQ372" s="6">
        <v>11484</v>
      </c>
      <c r="BR372" s="6">
        <v>11435</v>
      </c>
      <c r="BS372" s="6">
        <v>11621</v>
      </c>
      <c r="BT372" s="6">
        <v>11593</v>
      </c>
      <c r="BU372" s="6">
        <v>11528</v>
      </c>
      <c r="BV372" s="6">
        <v>11504</v>
      </c>
      <c r="BW372" s="6">
        <v>11484</v>
      </c>
      <c r="BX372" s="6">
        <v>11427</v>
      </c>
      <c r="BY372" s="6">
        <v>11375</v>
      </c>
      <c r="BZ372" s="6">
        <v>11385</v>
      </c>
      <c r="CA372" s="6">
        <v>11477</v>
      </c>
      <c r="CB372" s="6">
        <v>11501</v>
      </c>
      <c r="CC372" s="6">
        <v>11671</v>
      </c>
      <c r="CD372" s="6">
        <v>11603</v>
      </c>
      <c r="CE372" s="6">
        <v>11377</v>
      </c>
      <c r="CF372" s="6">
        <v>11469</v>
      </c>
      <c r="CG372" s="6">
        <v>11479</v>
      </c>
      <c r="CH372" s="6">
        <v>11445</v>
      </c>
      <c r="CI372" s="6">
        <v>11468</v>
      </c>
      <c r="CJ372" s="6">
        <v>11542</v>
      </c>
      <c r="CK372" s="7">
        <v>11493.4</v>
      </c>
      <c r="CL372" s="6">
        <v>0</v>
      </c>
      <c r="CM372" s="6">
        <v>0</v>
      </c>
      <c r="CN372" s="6">
        <v>0</v>
      </c>
      <c r="CO372" s="6">
        <v>0</v>
      </c>
      <c r="CP372" s="6">
        <v>0</v>
      </c>
      <c r="CQ372" s="6">
        <v>0</v>
      </c>
      <c r="CR372" s="6">
        <v>0</v>
      </c>
      <c r="CS372" s="6">
        <v>0</v>
      </c>
      <c r="CT372" s="6">
        <v>0</v>
      </c>
      <c r="CU372" s="6">
        <v>0</v>
      </c>
      <c r="CV372" s="6">
        <v>0</v>
      </c>
      <c r="CW372" s="6">
        <v>0</v>
      </c>
      <c r="CX372" s="6">
        <v>0</v>
      </c>
      <c r="CY372" s="6">
        <v>0</v>
      </c>
      <c r="CZ372" s="6">
        <v>0</v>
      </c>
      <c r="DA372" s="6">
        <v>0</v>
      </c>
      <c r="DB372" s="6">
        <v>0</v>
      </c>
      <c r="DC372" s="6">
        <v>0</v>
      </c>
      <c r="DD372" s="6">
        <v>0</v>
      </c>
      <c r="DE372" s="6">
        <v>0</v>
      </c>
      <c r="DF372" s="7">
        <v>0</v>
      </c>
      <c r="DG372" s="6">
        <v>17576</v>
      </c>
      <c r="DH372" s="6">
        <v>18510</v>
      </c>
      <c r="DI372" s="6">
        <v>18712</v>
      </c>
      <c r="DJ372" s="6">
        <v>15262</v>
      </c>
      <c r="DK372" s="6">
        <v>31878</v>
      </c>
      <c r="DL372" s="6">
        <v>28842</v>
      </c>
      <c r="DM372" s="6">
        <v>31634</v>
      </c>
      <c r="DN372" s="6">
        <v>31984</v>
      </c>
      <c r="DO372" s="6">
        <v>31142</v>
      </c>
      <c r="DP372" s="6">
        <v>16060</v>
      </c>
      <c r="DQ372" s="6">
        <v>14926</v>
      </c>
      <c r="DR372" s="6">
        <v>20786</v>
      </c>
      <c r="DS372" s="6">
        <v>18516</v>
      </c>
      <c r="DT372" s="6">
        <v>17702</v>
      </c>
      <c r="DU372" s="6">
        <v>16018</v>
      </c>
      <c r="DV372" s="6">
        <v>16814</v>
      </c>
      <c r="DW372" s="6">
        <v>25364</v>
      </c>
      <c r="DX372" s="6">
        <v>16660</v>
      </c>
      <c r="DY372" s="6">
        <v>29490</v>
      </c>
      <c r="DZ372" s="6">
        <v>21752</v>
      </c>
      <c r="EA372" s="7">
        <v>21981.4</v>
      </c>
      <c r="EB372" s="6">
        <v>0</v>
      </c>
      <c r="EC372" s="6">
        <v>0</v>
      </c>
      <c r="ED372" s="6">
        <v>0</v>
      </c>
      <c r="EE372" s="6">
        <v>0</v>
      </c>
      <c r="EF372" s="6">
        <v>0</v>
      </c>
      <c r="EG372" s="6">
        <v>0</v>
      </c>
      <c r="EH372" s="6">
        <v>0</v>
      </c>
      <c r="EI372" s="6">
        <v>0</v>
      </c>
      <c r="EJ372" s="6">
        <v>0</v>
      </c>
      <c r="EK372" s="6">
        <v>0</v>
      </c>
      <c r="EL372" s="6">
        <v>0</v>
      </c>
      <c r="EM372" s="6">
        <v>0</v>
      </c>
      <c r="EN372" s="6">
        <v>0</v>
      </c>
      <c r="EO372" s="6">
        <v>0</v>
      </c>
      <c r="EP372" s="6">
        <v>0</v>
      </c>
      <c r="EQ372" s="6">
        <v>0</v>
      </c>
      <c r="ER372" s="6">
        <v>0</v>
      </c>
      <c r="ES372" s="6">
        <v>0</v>
      </c>
      <c r="ET372" s="6">
        <v>0</v>
      </c>
      <c r="EU372" s="6">
        <v>0</v>
      </c>
      <c r="EV372" s="7">
        <v>0</v>
      </c>
      <c r="EW372" s="6">
        <v>1246</v>
      </c>
      <c r="EX372" s="6">
        <v>1268</v>
      </c>
      <c r="EY372" s="6">
        <v>1176</v>
      </c>
      <c r="EZ372" s="6">
        <v>722</v>
      </c>
      <c r="FA372" s="6">
        <v>828</v>
      </c>
      <c r="FB372" s="6">
        <v>866</v>
      </c>
      <c r="FC372" s="6">
        <v>2674</v>
      </c>
      <c r="FD372" s="6">
        <v>3062</v>
      </c>
      <c r="FE372" s="6">
        <v>1986</v>
      </c>
      <c r="FF372" s="6">
        <v>3159</v>
      </c>
      <c r="FG372" s="6">
        <v>2302</v>
      </c>
      <c r="FH372" s="6">
        <v>2164</v>
      </c>
      <c r="FI372" s="6">
        <v>1550</v>
      </c>
      <c r="FJ372" s="6">
        <v>1911</v>
      </c>
      <c r="FK372" s="6">
        <v>2012</v>
      </c>
      <c r="FL372" s="6">
        <v>2158</v>
      </c>
      <c r="FM372" s="6">
        <v>2580</v>
      </c>
      <c r="FN372" s="6">
        <v>2478</v>
      </c>
      <c r="FO372" s="6">
        <v>2378</v>
      </c>
      <c r="FP372" s="6">
        <v>2188</v>
      </c>
      <c r="FQ372" s="7">
        <v>1935.4</v>
      </c>
      <c r="FR372" s="6">
        <v>1999</v>
      </c>
      <c r="FS372" s="6">
        <v>2218</v>
      </c>
      <c r="FT372" s="6">
        <v>2255</v>
      </c>
      <c r="FU372" s="6">
        <v>2860</v>
      </c>
      <c r="FV372" s="6">
        <v>3431</v>
      </c>
      <c r="FW372" s="6">
        <v>3031</v>
      </c>
      <c r="FX372" s="6">
        <v>3359</v>
      </c>
      <c r="FY372" s="6">
        <v>2531</v>
      </c>
      <c r="FZ372" s="6">
        <v>3402</v>
      </c>
      <c r="GA372" s="6">
        <v>3737</v>
      </c>
      <c r="GB372" s="6">
        <v>2788</v>
      </c>
      <c r="GC372" s="6">
        <v>4406</v>
      </c>
      <c r="GD372" s="6">
        <v>4269</v>
      </c>
      <c r="GE372" s="6">
        <v>4193</v>
      </c>
      <c r="GF372" s="6">
        <v>4638</v>
      </c>
      <c r="GG372" s="6">
        <v>992</v>
      </c>
      <c r="GH372" s="6">
        <v>5470</v>
      </c>
      <c r="GI372" s="6">
        <v>5539</v>
      </c>
      <c r="GJ372" s="6">
        <v>5583</v>
      </c>
      <c r="GK372" s="6">
        <v>4669</v>
      </c>
      <c r="GL372" s="7">
        <v>3568.5</v>
      </c>
      <c r="GM372" s="6">
        <v>0</v>
      </c>
      <c r="GN372" s="6">
        <v>0</v>
      </c>
      <c r="GO372" s="6">
        <v>0</v>
      </c>
      <c r="GP372" s="6">
        <v>0</v>
      </c>
      <c r="GQ372" s="6">
        <v>0</v>
      </c>
      <c r="GR372" s="6">
        <v>0</v>
      </c>
      <c r="GS372" s="6">
        <v>0</v>
      </c>
      <c r="GT372" s="6">
        <v>0</v>
      </c>
      <c r="GU372" s="6">
        <v>0</v>
      </c>
      <c r="GV372" s="6">
        <v>0</v>
      </c>
      <c r="GW372" s="6">
        <v>0</v>
      </c>
      <c r="GX372" s="6">
        <v>0</v>
      </c>
      <c r="GY372" s="6">
        <v>0</v>
      </c>
      <c r="GZ372" s="6">
        <v>0</v>
      </c>
      <c r="HA372" s="6">
        <v>0</v>
      </c>
      <c r="HB372" s="6">
        <v>0</v>
      </c>
      <c r="HC372" s="6">
        <v>0</v>
      </c>
      <c r="HD372" s="6">
        <v>0</v>
      </c>
      <c r="HE372" s="6">
        <v>0</v>
      </c>
      <c r="HF372" s="6">
        <v>0</v>
      </c>
      <c r="HG372" s="7">
        <v>0</v>
      </c>
      <c r="HH372" s="6">
        <v>20067</v>
      </c>
      <c r="HI372" s="6">
        <v>16563</v>
      </c>
      <c r="HJ372" s="6">
        <v>21110</v>
      </c>
      <c r="HK372" s="6">
        <v>26104</v>
      </c>
      <c r="HL372" s="6">
        <v>22865</v>
      </c>
      <c r="HM372" s="6">
        <v>22047</v>
      </c>
      <c r="HN372" s="6">
        <v>23588</v>
      </c>
      <c r="HO372" s="6">
        <v>19264</v>
      </c>
      <c r="HP372" s="6">
        <v>19468</v>
      </c>
      <c r="HQ372" s="6">
        <v>22040</v>
      </c>
      <c r="HR372" s="6">
        <v>19282</v>
      </c>
      <c r="HS372" s="6">
        <v>22268</v>
      </c>
      <c r="HT372" s="6">
        <v>20454</v>
      </c>
      <c r="HU372" s="6">
        <v>19907</v>
      </c>
      <c r="HV372" s="6">
        <v>26807</v>
      </c>
      <c r="HW372" s="6">
        <v>29970</v>
      </c>
      <c r="HX372" s="6">
        <v>26948</v>
      </c>
      <c r="HY372" s="6">
        <v>27636</v>
      </c>
      <c r="HZ372" s="6">
        <v>28631</v>
      </c>
      <c r="IA372" s="6">
        <v>26560</v>
      </c>
      <c r="IB372" s="7">
        <v>23078.95</v>
      </c>
    </row>
    <row r="373" spans="3:236" ht="14">
      <c r="C373" s="5" t="s">
        <v>379</v>
      </c>
      <c r="D373" s="6">
        <v>1027479</v>
      </c>
      <c r="E373" s="6">
        <v>1015395</v>
      </c>
      <c r="F373" s="6">
        <v>1175714</v>
      </c>
      <c r="G373" s="6">
        <v>856042</v>
      </c>
      <c r="H373" s="6">
        <v>178092</v>
      </c>
      <c r="I373" s="6">
        <v>182542</v>
      </c>
      <c r="J373" s="6">
        <v>357250</v>
      </c>
      <c r="K373" s="6">
        <v>455643</v>
      </c>
      <c r="L373" s="19">
        <v>481951</v>
      </c>
      <c r="M373" s="17"/>
      <c r="N373" s="18"/>
      <c r="O373" s="6">
        <v>491229</v>
      </c>
      <c r="P373" s="6">
        <v>519011</v>
      </c>
      <c r="Q373" s="6">
        <v>616890</v>
      </c>
      <c r="R373" s="6">
        <v>922335</v>
      </c>
      <c r="S373" s="6">
        <v>570057</v>
      </c>
      <c r="T373" s="6">
        <v>656949</v>
      </c>
      <c r="U373" s="6">
        <v>231627</v>
      </c>
      <c r="V373" s="6">
        <v>569391</v>
      </c>
      <c r="W373" s="6">
        <v>526263</v>
      </c>
      <c r="X373" s="6">
        <v>611207</v>
      </c>
      <c r="Y373" s="6">
        <v>439725</v>
      </c>
      <c r="Z373" s="7">
        <v>594239.6</v>
      </c>
      <c r="AA373" s="6">
        <v>0</v>
      </c>
      <c r="AB373" s="6">
        <v>0</v>
      </c>
      <c r="AC373" s="6">
        <v>0</v>
      </c>
      <c r="AD373" s="6">
        <v>0</v>
      </c>
      <c r="AE373" s="6">
        <v>0</v>
      </c>
      <c r="AF373" s="6">
        <v>0</v>
      </c>
      <c r="AG373" s="6">
        <v>0</v>
      </c>
      <c r="AH373" s="6">
        <v>0</v>
      </c>
      <c r="AI373" s="6">
        <v>0</v>
      </c>
      <c r="AJ373" s="6">
        <v>0</v>
      </c>
      <c r="AK373" s="6">
        <v>0</v>
      </c>
      <c r="AL373" s="6">
        <v>0</v>
      </c>
      <c r="AM373" s="6">
        <v>0</v>
      </c>
      <c r="AN373" s="6">
        <v>0</v>
      </c>
      <c r="AO373" s="6">
        <v>0</v>
      </c>
      <c r="AP373" s="6">
        <v>0</v>
      </c>
      <c r="AQ373" s="6">
        <v>0</v>
      </c>
      <c r="AR373" s="6">
        <v>0</v>
      </c>
      <c r="AS373" s="6">
        <v>0</v>
      </c>
      <c r="AT373" s="6">
        <v>0</v>
      </c>
      <c r="AU373" s="7">
        <v>0</v>
      </c>
      <c r="AV373" s="6">
        <v>783686</v>
      </c>
      <c r="AW373" s="6">
        <v>767098</v>
      </c>
      <c r="AX373" s="6">
        <v>867115</v>
      </c>
      <c r="AY373" s="6">
        <v>626673</v>
      </c>
      <c r="AZ373" s="6">
        <v>192848</v>
      </c>
      <c r="BA373" s="6">
        <v>148360</v>
      </c>
      <c r="BB373" s="6">
        <v>263502</v>
      </c>
      <c r="BC373" s="6">
        <v>301977</v>
      </c>
      <c r="BD373" s="6">
        <v>311178</v>
      </c>
      <c r="BE373" s="6">
        <v>307011</v>
      </c>
      <c r="BF373" s="6">
        <v>333153</v>
      </c>
      <c r="BG373" s="6">
        <v>353448</v>
      </c>
      <c r="BH373" s="6">
        <v>607236</v>
      </c>
      <c r="BI373" s="6">
        <v>395433</v>
      </c>
      <c r="BJ373" s="6">
        <v>484676</v>
      </c>
      <c r="BK373" s="6">
        <v>300156</v>
      </c>
      <c r="BL373" s="6">
        <v>482421</v>
      </c>
      <c r="BM373" s="6">
        <v>481035</v>
      </c>
      <c r="BN373" s="6">
        <v>492510</v>
      </c>
      <c r="BO373" s="6">
        <v>354189</v>
      </c>
      <c r="BP373" s="7">
        <v>442685.25</v>
      </c>
      <c r="BQ373" s="6">
        <v>0</v>
      </c>
      <c r="BR373" s="6">
        <v>0</v>
      </c>
      <c r="BS373" s="6">
        <v>0</v>
      </c>
      <c r="BT373" s="6">
        <v>0</v>
      </c>
      <c r="BU373" s="6">
        <v>0</v>
      </c>
      <c r="BV373" s="6">
        <v>0</v>
      </c>
      <c r="BW373" s="6">
        <v>0</v>
      </c>
      <c r="BX373" s="6">
        <v>0</v>
      </c>
      <c r="BY373" s="6">
        <v>0</v>
      </c>
      <c r="BZ373" s="6">
        <v>0</v>
      </c>
      <c r="CA373" s="6">
        <v>0</v>
      </c>
      <c r="CB373" s="6">
        <v>0</v>
      </c>
      <c r="CC373" s="6">
        <v>0</v>
      </c>
      <c r="CD373" s="6">
        <v>0</v>
      </c>
      <c r="CE373" s="6">
        <v>0</v>
      </c>
      <c r="CF373" s="6">
        <v>0</v>
      </c>
      <c r="CG373" s="6">
        <v>0</v>
      </c>
      <c r="CH373" s="6">
        <v>0</v>
      </c>
      <c r="CI373" s="6">
        <v>0</v>
      </c>
      <c r="CJ373" s="6">
        <v>0</v>
      </c>
      <c r="CK373" s="7">
        <v>0</v>
      </c>
      <c r="CL373" s="6">
        <v>0</v>
      </c>
      <c r="CM373" s="6">
        <v>0</v>
      </c>
      <c r="CN373" s="6">
        <v>0</v>
      </c>
      <c r="CO373" s="6">
        <v>0</v>
      </c>
      <c r="CP373" s="6">
        <v>0</v>
      </c>
      <c r="CQ373" s="6">
        <v>0</v>
      </c>
      <c r="CR373" s="6">
        <v>0</v>
      </c>
      <c r="CS373" s="6">
        <v>0</v>
      </c>
      <c r="CT373" s="6">
        <v>0</v>
      </c>
      <c r="CU373" s="6">
        <v>0</v>
      </c>
      <c r="CV373" s="6">
        <v>0</v>
      </c>
      <c r="CW373" s="6">
        <v>0</v>
      </c>
      <c r="CX373" s="6">
        <v>0</v>
      </c>
      <c r="CY373" s="6">
        <v>0</v>
      </c>
      <c r="CZ373" s="6">
        <v>0</v>
      </c>
      <c r="DA373" s="6">
        <v>0</v>
      </c>
      <c r="DB373" s="6">
        <v>0</v>
      </c>
      <c r="DC373" s="6">
        <v>0</v>
      </c>
      <c r="DD373" s="6">
        <v>0</v>
      </c>
      <c r="DE373" s="6">
        <v>0</v>
      </c>
      <c r="DF373" s="7">
        <v>0</v>
      </c>
      <c r="DG373" s="6">
        <v>0</v>
      </c>
      <c r="DH373" s="6">
        <v>0</v>
      </c>
      <c r="DI373" s="6">
        <v>0</v>
      </c>
      <c r="DJ373" s="6">
        <v>0</v>
      </c>
      <c r="DK373" s="6">
        <v>0</v>
      </c>
      <c r="DL373" s="6">
        <v>0</v>
      </c>
      <c r="DM373" s="6">
        <v>0</v>
      </c>
      <c r="DN373" s="6">
        <v>0</v>
      </c>
      <c r="DO373" s="6">
        <v>0</v>
      </c>
      <c r="DP373" s="6">
        <v>0</v>
      </c>
      <c r="DQ373" s="6">
        <v>0</v>
      </c>
      <c r="DR373" s="6">
        <v>0</v>
      </c>
      <c r="DS373" s="6">
        <v>0</v>
      </c>
      <c r="DT373" s="6">
        <v>0</v>
      </c>
      <c r="DU373" s="6">
        <v>0</v>
      </c>
      <c r="DV373" s="6">
        <v>0</v>
      </c>
      <c r="DW373" s="6">
        <v>0</v>
      </c>
      <c r="DX373" s="6">
        <v>0</v>
      </c>
      <c r="DY373" s="6">
        <v>0</v>
      </c>
      <c r="DZ373" s="6">
        <v>0</v>
      </c>
      <c r="EA373" s="7">
        <v>0</v>
      </c>
      <c r="EB373" s="6">
        <v>0</v>
      </c>
      <c r="EC373" s="6">
        <v>0</v>
      </c>
      <c r="ED373" s="6">
        <v>0</v>
      </c>
      <c r="EE373" s="6">
        <v>0</v>
      </c>
      <c r="EF373" s="6">
        <v>0</v>
      </c>
      <c r="EG373" s="6">
        <v>0</v>
      </c>
      <c r="EH373" s="6">
        <v>0</v>
      </c>
      <c r="EI373" s="6">
        <v>0</v>
      </c>
      <c r="EJ373" s="6">
        <v>0</v>
      </c>
      <c r="EK373" s="6">
        <v>0</v>
      </c>
      <c r="EL373" s="6">
        <v>0</v>
      </c>
      <c r="EM373" s="6">
        <v>0</v>
      </c>
      <c r="EN373" s="6">
        <v>0</v>
      </c>
      <c r="EO373" s="6">
        <v>0</v>
      </c>
      <c r="EP373" s="6">
        <v>0</v>
      </c>
      <c r="EQ373" s="6">
        <v>0</v>
      </c>
      <c r="ER373" s="6">
        <v>0</v>
      </c>
      <c r="ES373" s="6">
        <v>0</v>
      </c>
      <c r="ET373" s="6">
        <v>0</v>
      </c>
      <c r="EU373" s="6">
        <v>0</v>
      </c>
      <c r="EV373" s="7">
        <v>0</v>
      </c>
      <c r="EW373" s="6">
        <v>0</v>
      </c>
      <c r="EX373" s="6">
        <v>0</v>
      </c>
      <c r="EY373" s="6">
        <v>0</v>
      </c>
      <c r="EZ373" s="6">
        <v>0</v>
      </c>
      <c r="FA373" s="6">
        <v>0</v>
      </c>
      <c r="FB373" s="6">
        <v>0</v>
      </c>
      <c r="FC373" s="6">
        <v>0</v>
      </c>
      <c r="FD373" s="6">
        <v>0</v>
      </c>
      <c r="FE373" s="6">
        <v>0</v>
      </c>
      <c r="FF373" s="6">
        <v>0</v>
      </c>
      <c r="FG373" s="6">
        <v>0</v>
      </c>
      <c r="FH373" s="6">
        <v>0</v>
      </c>
      <c r="FI373" s="6">
        <v>0</v>
      </c>
      <c r="FJ373" s="6">
        <v>0</v>
      </c>
      <c r="FK373" s="6">
        <v>0</v>
      </c>
      <c r="FL373" s="6">
        <v>0</v>
      </c>
      <c r="FM373" s="6">
        <v>0</v>
      </c>
      <c r="FN373" s="6">
        <v>0</v>
      </c>
      <c r="FO373" s="6">
        <v>0</v>
      </c>
      <c r="FP373" s="6">
        <v>0</v>
      </c>
      <c r="FQ373" s="7">
        <v>0</v>
      </c>
      <c r="FR373" s="6">
        <v>0</v>
      </c>
      <c r="FS373" s="6">
        <v>0</v>
      </c>
      <c r="FT373" s="6">
        <v>0</v>
      </c>
      <c r="FU373" s="6">
        <v>0</v>
      </c>
      <c r="FV373" s="6">
        <v>0</v>
      </c>
      <c r="FW373" s="6">
        <v>0</v>
      </c>
      <c r="FX373" s="6">
        <v>0</v>
      </c>
      <c r="FY373" s="6">
        <v>0</v>
      </c>
      <c r="FZ373" s="6">
        <v>0</v>
      </c>
      <c r="GA373" s="6">
        <v>0</v>
      </c>
      <c r="GB373" s="6">
        <v>0</v>
      </c>
      <c r="GC373" s="6">
        <v>0</v>
      </c>
      <c r="GD373" s="6">
        <v>0</v>
      </c>
      <c r="GE373" s="6">
        <v>0</v>
      </c>
      <c r="GF373" s="6">
        <v>0</v>
      </c>
      <c r="GG373" s="6">
        <v>0</v>
      </c>
      <c r="GH373" s="6">
        <v>0</v>
      </c>
      <c r="GI373" s="6">
        <v>0</v>
      </c>
      <c r="GJ373" s="6">
        <v>0</v>
      </c>
      <c r="GK373" s="6">
        <v>0</v>
      </c>
      <c r="GL373" s="7">
        <v>0</v>
      </c>
      <c r="GM373" s="6">
        <v>0</v>
      </c>
      <c r="GN373" s="6">
        <v>0</v>
      </c>
      <c r="GO373" s="6">
        <v>0</v>
      </c>
      <c r="GP373" s="6">
        <v>0</v>
      </c>
      <c r="GQ373" s="6">
        <v>0</v>
      </c>
      <c r="GR373" s="6">
        <v>0</v>
      </c>
      <c r="GS373" s="6">
        <v>0</v>
      </c>
      <c r="GT373" s="6">
        <v>0</v>
      </c>
      <c r="GU373" s="6">
        <v>0</v>
      </c>
      <c r="GV373" s="6">
        <v>0</v>
      </c>
      <c r="GW373" s="6">
        <v>0</v>
      </c>
      <c r="GX373" s="6">
        <v>0</v>
      </c>
      <c r="GY373" s="6">
        <v>0</v>
      </c>
      <c r="GZ373" s="6">
        <v>0</v>
      </c>
      <c r="HA373" s="6">
        <v>0</v>
      </c>
      <c r="HB373" s="6">
        <v>0</v>
      </c>
      <c r="HC373" s="6">
        <v>0</v>
      </c>
      <c r="HD373" s="6">
        <v>0</v>
      </c>
      <c r="HE373" s="6">
        <v>0</v>
      </c>
      <c r="HF373" s="6">
        <v>0</v>
      </c>
      <c r="HG373" s="7">
        <v>0</v>
      </c>
      <c r="HH373" s="6">
        <v>0</v>
      </c>
      <c r="HI373" s="6">
        <v>0</v>
      </c>
      <c r="HJ373" s="6">
        <v>0</v>
      </c>
      <c r="HK373" s="6">
        <v>0</v>
      </c>
      <c r="HL373" s="6">
        <v>0</v>
      </c>
      <c r="HM373" s="6">
        <v>0</v>
      </c>
      <c r="HN373" s="6">
        <v>0</v>
      </c>
      <c r="HO373" s="6">
        <v>0</v>
      </c>
      <c r="HP373" s="6">
        <v>0</v>
      </c>
      <c r="HQ373" s="6">
        <v>0</v>
      </c>
      <c r="HR373" s="6">
        <v>0</v>
      </c>
      <c r="HS373" s="6">
        <v>0</v>
      </c>
      <c r="HT373" s="6">
        <v>0</v>
      </c>
      <c r="HU373" s="6">
        <v>0</v>
      </c>
      <c r="HV373" s="6">
        <v>0</v>
      </c>
      <c r="HW373" s="6">
        <v>0</v>
      </c>
      <c r="HX373" s="6">
        <v>0</v>
      </c>
      <c r="HY373" s="6">
        <v>0</v>
      </c>
      <c r="HZ373" s="6">
        <v>0</v>
      </c>
      <c r="IA373" s="6">
        <v>0</v>
      </c>
      <c r="IB373" s="7">
        <v>0</v>
      </c>
    </row>
    <row r="374" spans="3:236" ht="14">
      <c r="C374" s="5" t="s">
        <v>380</v>
      </c>
      <c r="D374" s="6">
        <v>592957</v>
      </c>
      <c r="E374" s="6">
        <v>553948</v>
      </c>
      <c r="F374" s="6">
        <v>515229</v>
      </c>
      <c r="G374" s="6">
        <v>518958</v>
      </c>
      <c r="H374" s="6">
        <v>498964</v>
      </c>
      <c r="I374" s="6">
        <v>492008</v>
      </c>
      <c r="J374" s="6">
        <v>448185</v>
      </c>
      <c r="K374" s="6">
        <v>450447</v>
      </c>
      <c r="L374" s="19">
        <v>440927</v>
      </c>
      <c r="M374" s="17"/>
      <c r="N374" s="18"/>
      <c r="O374" s="6">
        <v>437042</v>
      </c>
      <c r="P374" s="6">
        <v>438511</v>
      </c>
      <c r="Q374" s="6">
        <v>471167</v>
      </c>
      <c r="R374" s="6">
        <v>470921</v>
      </c>
      <c r="S374" s="6">
        <v>428924</v>
      </c>
      <c r="T374" s="6">
        <v>447385</v>
      </c>
      <c r="U374" s="6">
        <v>490544</v>
      </c>
      <c r="V374" s="6">
        <v>503660</v>
      </c>
      <c r="W374" s="6">
        <v>497506</v>
      </c>
      <c r="X374" s="6">
        <v>555793</v>
      </c>
      <c r="Y374" s="6">
        <v>612468</v>
      </c>
      <c r="Z374" s="7">
        <v>493277.2</v>
      </c>
      <c r="AA374" s="6">
        <v>585</v>
      </c>
      <c r="AB374" s="6">
        <v>424</v>
      </c>
      <c r="AC374" s="6">
        <v>577</v>
      </c>
      <c r="AD374" s="6">
        <v>757</v>
      </c>
      <c r="AE374" s="6">
        <v>798</v>
      </c>
      <c r="AF374" s="6">
        <v>590</v>
      </c>
      <c r="AG374" s="6">
        <v>1286</v>
      </c>
      <c r="AH374" s="6">
        <v>753</v>
      </c>
      <c r="AI374" s="6">
        <v>820</v>
      </c>
      <c r="AJ374" s="6">
        <v>1431</v>
      </c>
      <c r="AK374" s="6">
        <v>4991</v>
      </c>
      <c r="AL374" s="6">
        <v>363</v>
      </c>
      <c r="AM374" s="6">
        <v>0</v>
      </c>
      <c r="AN374" s="6">
        <v>0</v>
      </c>
      <c r="AO374" s="6">
        <v>25</v>
      </c>
      <c r="AP374" s="6">
        <v>12</v>
      </c>
      <c r="AQ374" s="6">
        <v>0</v>
      </c>
      <c r="AR374" s="6">
        <v>0</v>
      </c>
      <c r="AS374" s="6">
        <v>0</v>
      </c>
      <c r="AT374" s="6">
        <v>0</v>
      </c>
      <c r="AU374" s="7">
        <v>670.6</v>
      </c>
      <c r="AV374" s="6">
        <v>722725</v>
      </c>
      <c r="AW374" s="6">
        <v>736619</v>
      </c>
      <c r="AX374" s="6">
        <v>793268</v>
      </c>
      <c r="AY374" s="6">
        <v>775116</v>
      </c>
      <c r="AZ374" s="6">
        <v>838552</v>
      </c>
      <c r="BA374" s="6">
        <v>891973</v>
      </c>
      <c r="BB374" s="6">
        <v>741539</v>
      </c>
      <c r="BC374" s="6">
        <v>733446</v>
      </c>
      <c r="BD374" s="6">
        <v>703847</v>
      </c>
      <c r="BE374" s="6">
        <v>720013</v>
      </c>
      <c r="BF374" s="6">
        <v>741638</v>
      </c>
      <c r="BG374" s="6">
        <v>551260</v>
      </c>
      <c r="BH374" s="6">
        <v>795960</v>
      </c>
      <c r="BI374" s="6">
        <v>735185</v>
      </c>
      <c r="BJ374" s="6">
        <v>760066</v>
      </c>
      <c r="BK374" s="6">
        <v>1236024</v>
      </c>
      <c r="BL374" s="6">
        <v>1036285</v>
      </c>
      <c r="BM374" s="6">
        <v>1257203</v>
      </c>
      <c r="BN374" s="6">
        <v>1409101</v>
      </c>
      <c r="BO374" s="6">
        <v>1549914</v>
      </c>
      <c r="BP374" s="7">
        <v>886486.7</v>
      </c>
      <c r="BQ374" s="6">
        <v>5103</v>
      </c>
      <c r="BR374" s="6">
        <v>4676</v>
      </c>
      <c r="BS374" s="6">
        <v>4697</v>
      </c>
      <c r="BT374" s="6">
        <v>6924</v>
      </c>
      <c r="BU374" s="6">
        <v>8101</v>
      </c>
      <c r="BV374" s="6">
        <v>5103</v>
      </c>
      <c r="BW374" s="6">
        <v>54526</v>
      </c>
      <c r="BX374" s="6">
        <v>5948</v>
      </c>
      <c r="BY374" s="6">
        <v>7813</v>
      </c>
      <c r="BZ374" s="6">
        <v>15467</v>
      </c>
      <c r="CA374" s="6">
        <v>63544</v>
      </c>
      <c r="CB374" s="6">
        <v>3369</v>
      </c>
      <c r="CC374" s="6">
        <v>0</v>
      </c>
      <c r="CD374" s="6">
        <v>0</v>
      </c>
      <c r="CE374" s="6">
        <v>17</v>
      </c>
      <c r="CF374" s="6">
        <v>16</v>
      </c>
      <c r="CG374" s="6">
        <v>0</v>
      </c>
      <c r="CH374" s="6">
        <v>0</v>
      </c>
      <c r="CI374" s="6">
        <v>0</v>
      </c>
      <c r="CJ374" s="6">
        <v>0</v>
      </c>
      <c r="CK374" s="7">
        <v>9265.2000000000007</v>
      </c>
      <c r="CL374" s="6">
        <v>0</v>
      </c>
      <c r="CM374" s="6">
        <v>0</v>
      </c>
      <c r="CN374" s="6">
        <v>0</v>
      </c>
      <c r="CO374" s="6">
        <v>0</v>
      </c>
      <c r="CP374" s="6">
        <v>0</v>
      </c>
      <c r="CQ374" s="6">
        <v>0</v>
      </c>
      <c r="CR374" s="6">
        <v>0</v>
      </c>
      <c r="CS374" s="6">
        <v>0</v>
      </c>
      <c r="CT374" s="6">
        <v>0</v>
      </c>
      <c r="CU374" s="6">
        <v>0</v>
      </c>
      <c r="CV374" s="6">
        <v>0</v>
      </c>
      <c r="CW374" s="6">
        <v>0</v>
      </c>
      <c r="CX374" s="6">
        <v>0</v>
      </c>
      <c r="CY374" s="6">
        <v>0</v>
      </c>
      <c r="CZ374" s="6">
        <v>0</v>
      </c>
      <c r="DA374" s="6">
        <v>0</v>
      </c>
      <c r="DB374" s="6">
        <v>0</v>
      </c>
      <c r="DC374" s="6">
        <v>0</v>
      </c>
      <c r="DD374" s="6">
        <v>0</v>
      </c>
      <c r="DE374" s="6">
        <v>0</v>
      </c>
      <c r="DF374" s="7">
        <v>0</v>
      </c>
      <c r="DG374" s="6">
        <v>0</v>
      </c>
      <c r="DH374" s="6">
        <v>0</v>
      </c>
      <c r="DI374" s="6">
        <v>0</v>
      </c>
      <c r="DJ374" s="6">
        <v>0</v>
      </c>
      <c r="DK374" s="6">
        <v>0</v>
      </c>
      <c r="DL374" s="6">
        <v>0</v>
      </c>
      <c r="DM374" s="6">
        <v>0</v>
      </c>
      <c r="DN374" s="6">
        <v>0</v>
      </c>
      <c r="DO374" s="6">
        <v>0</v>
      </c>
      <c r="DP374" s="6">
        <v>0</v>
      </c>
      <c r="DQ374" s="6">
        <v>0</v>
      </c>
      <c r="DR374" s="6">
        <v>0</v>
      </c>
      <c r="DS374" s="6">
        <v>0</v>
      </c>
      <c r="DT374" s="6">
        <v>0</v>
      </c>
      <c r="DU374" s="6">
        <v>0</v>
      </c>
      <c r="DV374" s="6">
        <v>0</v>
      </c>
      <c r="DW374" s="6">
        <v>0</v>
      </c>
      <c r="DX374" s="6">
        <v>0</v>
      </c>
      <c r="DY374" s="6">
        <v>0</v>
      </c>
      <c r="DZ374" s="6">
        <v>0</v>
      </c>
      <c r="EA374" s="7">
        <v>0</v>
      </c>
      <c r="EB374" s="6">
        <v>0</v>
      </c>
      <c r="EC374" s="6">
        <v>0</v>
      </c>
      <c r="ED374" s="6">
        <v>0</v>
      </c>
      <c r="EE374" s="6">
        <v>0</v>
      </c>
      <c r="EF374" s="6">
        <v>0</v>
      </c>
      <c r="EG374" s="6">
        <v>0</v>
      </c>
      <c r="EH374" s="6">
        <v>0</v>
      </c>
      <c r="EI374" s="6">
        <v>0</v>
      </c>
      <c r="EJ374" s="6">
        <v>0</v>
      </c>
      <c r="EK374" s="6">
        <v>0</v>
      </c>
      <c r="EL374" s="6">
        <v>0</v>
      </c>
      <c r="EM374" s="6">
        <v>0</v>
      </c>
      <c r="EN374" s="6">
        <v>0</v>
      </c>
      <c r="EO374" s="6">
        <v>0</v>
      </c>
      <c r="EP374" s="6">
        <v>0</v>
      </c>
      <c r="EQ374" s="6">
        <v>0</v>
      </c>
      <c r="ER374" s="6">
        <v>0</v>
      </c>
      <c r="ES374" s="6">
        <v>0</v>
      </c>
      <c r="ET374" s="6">
        <v>0</v>
      </c>
      <c r="EU374" s="6">
        <v>0</v>
      </c>
      <c r="EV374" s="7">
        <v>0</v>
      </c>
      <c r="EW374" s="6">
        <v>0</v>
      </c>
      <c r="EX374" s="6">
        <v>0</v>
      </c>
      <c r="EY374" s="6">
        <v>0</v>
      </c>
      <c r="EZ374" s="6">
        <v>0</v>
      </c>
      <c r="FA374" s="6">
        <v>0</v>
      </c>
      <c r="FB374" s="6">
        <v>0</v>
      </c>
      <c r="FC374" s="6">
        <v>0</v>
      </c>
      <c r="FD374" s="6">
        <v>0</v>
      </c>
      <c r="FE374" s="6">
        <v>0</v>
      </c>
      <c r="FF374" s="6">
        <v>0</v>
      </c>
      <c r="FG374" s="6">
        <v>0</v>
      </c>
      <c r="FH374" s="6">
        <v>0</v>
      </c>
      <c r="FI374" s="6">
        <v>0</v>
      </c>
      <c r="FJ374" s="6">
        <v>0</v>
      </c>
      <c r="FK374" s="6">
        <v>0</v>
      </c>
      <c r="FL374" s="6">
        <v>0</v>
      </c>
      <c r="FM374" s="6">
        <v>0</v>
      </c>
      <c r="FN374" s="6">
        <v>0</v>
      </c>
      <c r="FO374" s="6">
        <v>0</v>
      </c>
      <c r="FP374" s="6">
        <v>0</v>
      </c>
      <c r="FQ374" s="7">
        <v>0</v>
      </c>
      <c r="FR374" s="6">
        <v>1639</v>
      </c>
      <c r="FS374" s="6">
        <v>2056</v>
      </c>
      <c r="FT374" s="6">
        <v>1795</v>
      </c>
      <c r="FU374" s="6">
        <v>2155</v>
      </c>
      <c r="FV374" s="6">
        <v>1894</v>
      </c>
      <c r="FW374" s="6">
        <v>2049</v>
      </c>
      <c r="FX374" s="6">
        <v>1745</v>
      </c>
      <c r="FY374" s="6">
        <v>1662</v>
      </c>
      <c r="FZ374" s="6">
        <v>1048</v>
      </c>
      <c r="GA374" s="6">
        <v>950</v>
      </c>
      <c r="GB374" s="6">
        <v>1330</v>
      </c>
      <c r="GC374" s="6">
        <v>1751</v>
      </c>
      <c r="GD374" s="6">
        <v>1811</v>
      </c>
      <c r="GE374" s="6">
        <v>2185</v>
      </c>
      <c r="GF374" s="6">
        <v>2272</v>
      </c>
      <c r="GG374" s="6">
        <v>2284</v>
      </c>
      <c r="GH374" s="6">
        <v>2087</v>
      </c>
      <c r="GI374" s="6">
        <v>3516</v>
      </c>
      <c r="GJ374" s="6">
        <v>4331</v>
      </c>
      <c r="GK374" s="6">
        <v>5259</v>
      </c>
      <c r="GL374" s="7">
        <v>2190.9499999999998</v>
      </c>
      <c r="GM374" s="6">
        <v>0</v>
      </c>
      <c r="GN374" s="6">
        <v>0</v>
      </c>
      <c r="GO374" s="6">
        <v>0</v>
      </c>
      <c r="GP374" s="6">
        <v>0</v>
      </c>
      <c r="GQ374" s="6">
        <v>0</v>
      </c>
      <c r="GR374" s="6">
        <v>0</v>
      </c>
      <c r="GS374" s="6">
        <v>0</v>
      </c>
      <c r="GT374" s="6">
        <v>0</v>
      </c>
      <c r="GU374" s="6">
        <v>0</v>
      </c>
      <c r="GV374" s="6">
        <v>0</v>
      </c>
      <c r="GW374" s="6">
        <v>0</v>
      </c>
      <c r="GX374" s="6">
        <v>0</v>
      </c>
      <c r="GY374" s="6">
        <v>0</v>
      </c>
      <c r="GZ374" s="6">
        <v>0</v>
      </c>
      <c r="HA374" s="6">
        <v>0</v>
      </c>
      <c r="HB374" s="6">
        <v>0</v>
      </c>
      <c r="HC374" s="6">
        <v>0</v>
      </c>
      <c r="HD374" s="6">
        <v>0</v>
      </c>
      <c r="HE374" s="6">
        <v>0</v>
      </c>
      <c r="HF374" s="6">
        <v>0</v>
      </c>
      <c r="HG374" s="7">
        <v>0</v>
      </c>
      <c r="HH374" s="6">
        <v>0</v>
      </c>
      <c r="HI374" s="6">
        <v>0</v>
      </c>
      <c r="HJ374" s="6">
        <v>0</v>
      </c>
      <c r="HK374" s="6">
        <v>0</v>
      </c>
      <c r="HL374" s="6">
        <v>0</v>
      </c>
      <c r="HM374" s="6">
        <v>0</v>
      </c>
      <c r="HN374" s="6">
        <v>0</v>
      </c>
      <c r="HO374" s="6">
        <v>0</v>
      </c>
      <c r="HP374" s="6">
        <v>0</v>
      </c>
      <c r="HQ374" s="6">
        <v>0</v>
      </c>
      <c r="HR374" s="6">
        <v>0</v>
      </c>
      <c r="HS374" s="6">
        <v>0</v>
      </c>
      <c r="HT374" s="6">
        <v>0</v>
      </c>
      <c r="HU374" s="6">
        <v>0</v>
      </c>
      <c r="HV374" s="6">
        <v>0</v>
      </c>
      <c r="HW374" s="6">
        <v>0</v>
      </c>
      <c r="HX374" s="6">
        <v>0</v>
      </c>
      <c r="HY374" s="6">
        <v>0</v>
      </c>
      <c r="HZ374" s="6">
        <v>0</v>
      </c>
      <c r="IA374" s="6">
        <v>0</v>
      </c>
      <c r="IB374" s="7">
        <v>0</v>
      </c>
    </row>
    <row r="375" spans="3:236" ht="14">
      <c r="C375" s="5" t="s">
        <v>381</v>
      </c>
      <c r="D375" s="6">
        <v>77967</v>
      </c>
      <c r="E375" s="6">
        <v>74954</v>
      </c>
      <c r="F375" s="6">
        <v>67035</v>
      </c>
      <c r="G375" s="6">
        <v>64679</v>
      </c>
      <c r="H375" s="6">
        <v>61293</v>
      </c>
      <c r="I375" s="6">
        <v>56009</v>
      </c>
      <c r="J375" s="6">
        <v>56169</v>
      </c>
      <c r="K375" s="6">
        <v>55826</v>
      </c>
      <c r="L375" s="19">
        <v>52849</v>
      </c>
      <c r="M375" s="17"/>
      <c r="N375" s="18"/>
      <c r="O375" s="6">
        <v>49337</v>
      </c>
      <c r="P375" s="6">
        <v>53356</v>
      </c>
      <c r="Q375" s="6">
        <v>52605</v>
      </c>
      <c r="R375" s="6">
        <v>58521</v>
      </c>
      <c r="S375" s="6">
        <v>57611</v>
      </c>
      <c r="T375" s="6">
        <v>60785</v>
      </c>
      <c r="U375" s="6">
        <v>57686</v>
      </c>
      <c r="V375" s="6">
        <v>58499</v>
      </c>
      <c r="W375" s="6">
        <v>39525</v>
      </c>
      <c r="X375" s="6">
        <v>50148</v>
      </c>
      <c r="Y375" s="6">
        <v>47757</v>
      </c>
      <c r="Z375" s="7">
        <v>57630.55</v>
      </c>
      <c r="AA375" s="6">
        <v>888</v>
      </c>
      <c r="AB375" s="6">
        <v>888</v>
      </c>
      <c r="AC375" s="6">
        <v>888</v>
      </c>
      <c r="AD375" s="6">
        <v>888</v>
      </c>
      <c r="AE375" s="6">
        <v>888</v>
      </c>
      <c r="AF375" s="6">
        <v>888</v>
      </c>
      <c r="AG375" s="6">
        <v>888</v>
      </c>
      <c r="AH375" s="6">
        <v>888</v>
      </c>
      <c r="AI375" s="6">
        <v>888</v>
      </c>
      <c r="AJ375" s="6">
        <v>888</v>
      </c>
      <c r="AK375" s="6">
        <v>888</v>
      </c>
      <c r="AL375" s="6">
        <v>888</v>
      </c>
      <c r="AM375" s="6">
        <v>888</v>
      </c>
      <c r="AN375" s="6">
        <v>888</v>
      </c>
      <c r="AO375" s="6">
        <v>888</v>
      </c>
      <c r="AP375" s="6">
        <v>888</v>
      </c>
      <c r="AQ375" s="6">
        <v>888</v>
      </c>
      <c r="AR375" s="6">
        <v>888</v>
      </c>
      <c r="AS375" s="6">
        <v>888</v>
      </c>
      <c r="AT375" s="6">
        <v>888</v>
      </c>
      <c r="AU375" s="7">
        <v>888</v>
      </c>
      <c r="AV375" s="6">
        <v>77967</v>
      </c>
      <c r="AW375" s="6">
        <v>74954</v>
      </c>
      <c r="AX375" s="6">
        <v>67035</v>
      </c>
      <c r="AY375" s="6">
        <v>64679</v>
      </c>
      <c r="AZ375" s="6">
        <v>61293</v>
      </c>
      <c r="BA375" s="6">
        <v>56009</v>
      </c>
      <c r="BB375" s="6">
        <v>56169</v>
      </c>
      <c r="BC375" s="6">
        <v>55826</v>
      </c>
      <c r="BD375" s="6">
        <v>52849</v>
      </c>
      <c r="BE375" s="6">
        <v>49337</v>
      </c>
      <c r="BF375" s="6">
        <v>53356</v>
      </c>
      <c r="BG375" s="6">
        <v>52605</v>
      </c>
      <c r="BH375" s="6">
        <v>58521</v>
      </c>
      <c r="BI375" s="6">
        <v>57611</v>
      </c>
      <c r="BJ375" s="6">
        <v>60785</v>
      </c>
      <c r="BK375" s="6">
        <v>57686</v>
      </c>
      <c r="BL375" s="6">
        <v>58499</v>
      </c>
      <c r="BM375" s="6">
        <v>39525</v>
      </c>
      <c r="BN375" s="6">
        <v>50148</v>
      </c>
      <c r="BO375" s="6">
        <v>47757</v>
      </c>
      <c r="BP375" s="7">
        <v>57630.55</v>
      </c>
      <c r="BQ375" s="6">
        <v>444</v>
      </c>
      <c r="BR375" s="6">
        <v>444</v>
      </c>
      <c r="BS375" s="6">
        <v>444</v>
      </c>
      <c r="BT375" s="6">
        <v>444</v>
      </c>
      <c r="BU375" s="6">
        <v>444</v>
      </c>
      <c r="BV375" s="6">
        <v>444</v>
      </c>
      <c r="BW375" s="6">
        <v>444</v>
      </c>
      <c r="BX375" s="6">
        <v>444</v>
      </c>
      <c r="BY375" s="6">
        <v>444</v>
      </c>
      <c r="BZ375" s="6">
        <v>444</v>
      </c>
      <c r="CA375" s="6">
        <v>444</v>
      </c>
      <c r="CB375" s="6">
        <v>444</v>
      </c>
      <c r="CC375" s="6">
        <v>444</v>
      </c>
      <c r="CD375" s="6">
        <v>444</v>
      </c>
      <c r="CE375" s="6">
        <v>444</v>
      </c>
      <c r="CF375" s="6">
        <v>444</v>
      </c>
      <c r="CG375" s="6">
        <v>444</v>
      </c>
      <c r="CH375" s="6">
        <v>444</v>
      </c>
      <c r="CI375" s="6">
        <v>444</v>
      </c>
      <c r="CJ375" s="6">
        <v>444</v>
      </c>
      <c r="CK375" s="7">
        <v>444</v>
      </c>
      <c r="CL375" s="6">
        <v>0</v>
      </c>
      <c r="CM375" s="6">
        <v>0</v>
      </c>
      <c r="CN375" s="6">
        <v>0</v>
      </c>
      <c r="CO375" s="6">
        <v>0</v>
      </c>
      <c r="CP375" s="6">
        <v>0</v>
      </c>
      <c r="CQ375" s="6">
        <v>0</v>
      </c>
      <c r="CR375" s="6">
        <v>0</v>
      </c>
      <c r="CS375" s="6">
        <v>0</v>
      </c>
      <c r="CT375" s="6">
        <v>0</v>
      </c>
      <c r="CU375" s="6">
        <v>0</v>
      </c>
      <c r="CV375" s="6">
        <v>0</v>
      </c>
      <c r="CW375" s="6">
        <v>0</v>
      </c>
      <c r="CX375" s="6">
        <v>0</v>
      </c>
      <c r="CY375" s="6">
        <v>0</v>
      </c>
      <c r="CZ375" s="6">
        <v>0</v>
      </c>
      <c r="DA375" s="6">
        <v>0</v>
      </c>
      <c r="DB375" s="6">
        <v>0</v>
      </c>
      <c r="DC375" s="6">
        <v>0</v>
      </c>
      <c r="DD375" s="6">
        <v>0</v>
      </c>
      <c r="DE375" s="6">
        <v>0</v>
      </c>
      <c r="DF375" s="7">
        <v>0</v>
      </c>
      <c r="DG375" s="6">
        <v>0</v>
      </c>
      <c r="DH375" s="6">
        <v>0</v>
      </c>
      <c r="DI375" s="6">
        <v>0</v>
      </c>
      <c r="DJ375" s="6">
        <v>0</v>
      </c>
      <c r="DK375" s="6">
        <v>0</v>
      </c>
      <c r="DL375" s="6">
        <v>0</v>
      </c>
      <c r="DM375" s="6">
        <v>0</v>
      </c>
      <c r="DN375" s="6">
        <v>0</v>
      </c>
      <c r="DO375" s="6">
        <v>0</v>
      </c>
      <c r="DP375" s="6">
        <v>0</v>
      </c>
      <c r="DQ375" s="6">
        <v>0</v>
      </c>
      <c r="DR375" s="6">
        <v>0</v>
      </c>
      <c r="DS375" s="6">
        <v>0</v>
      </c>
      <c r="DT375" s="6">
        <v>0</v>
      </c>
      <c r="DU375" s="6">
        <v>0</v>
      </c>
      <c r="DV375" s="6">
        <v>0</v>
      </c>
      <c r="DW375" s="6">
        <v>0</v>
      </c>
      <c r="DX375" s="6">
        <v>0</v>
      </c>
      <c r="DY375" s="6">
        <v>0</v>
      </c>
      <c r="DZ375" s="6">
        <v>0</v>
      </c>
      <c r="EA375" s="7">
        <v>0</v>
      </c>
      <c r="EB375" s="6">
        <v>0</v>
      </c>
      <c r="EC375" s="6">
        <v>0</v>
      </c>
      <c r="ED375" s="6">
        <v>0</v>
      </c>
      <c r="EE375" s="6">
        <v>0</v>
      </c>
      <c r="EF375" s="6">
        <v>0</v>
      </c>
      <c r="EG375" s="6">
        <v>0</v>
      </c>
      <c r="EH375" s="6">
        <v>0</v>
      </c>
      <c r="EI375" s="6">
        <v>0</v>
      </c>
      <c r="EJ375" s="6">
        <v>0</v>
      </c>
      <c r="EK375" s="6">
        <v>0</v>
      </c>
      <c r="EL375" s="6">
        <v>0</v>
      </c>
      <c r="EM375" s="6">
        <v>0</v>
      </c>
      <c r="EN375" s="6">
        <v>0</v>
      </c>
      <c r="EO375" s="6">
        <v>0</v>
      </c>
      <c r="EP375" s="6">
        <v>0</v>
      </c>
      <c r="EQ375" s="6">
        <v>0</v>
      </c>
      <c r="ER375" s="6">
        <v>0</v>
      </c>
      <c r="ES375" s="6">
        <v>0</v>
      </c>
      <c r="ET375" s="6">
        <v>0</v>
      </c>
      <c r="EU375" s="6">
        <v>0</v>
      </c>
      <c r="EV375" s="7">
        <v>0</v>
      </c>
      <c r="EW375" s="6">
        <v>0</v>
      </c>
      <c r="EX375" s="6">
        <v>0</v>
      </c>
      <c r="EY375" s="6">
        <v>0</v>
      </c>
      <c r="EZ375" s="6">
        <v>0</v>
      </c>
      <c r="FA375" s="6">
        <v>0</v>
      </c>
      <c r="FB375" s="6">
        <v>0</v>
      </c>
      <c r="FC375" s="6">
        <v>0</v>
      </c>
      <c r="FD375" s="6">
        <v>0</v>
      </c>
      <c r="FE375" s="6">
        <v>0</v>
      </c>
      <c r="FF375" s="6">
        <v>0</v>
      </c>
      <c r="FG375" s="6">
        <v>0</v>
      </c>
      <c r="FH375" s="6">
        <v>0</v>
      </c>
      <c r="FI375" s="6">
        <v>0</v>
      </c>
      <c r="FJ375" s="6">
        <v>0</v>
      </c>
      <c r="FK375" s="6">
        <v>0</v>
      </c>
      <c r="FL375" s="6">
        <v>0</v>
      </c>
      <c r="FM375" s="6">
        <v>0</v>
      </c>
      <c r="FN375" s="6">
        <v>0</v>
      </c>
      <c r="FO375" s="6">
        <v>0</v>
      </c>
      <c r="FP375" s="6">
        <v>0</v>
      </c>
      <c r="FQ375" s="7">
        <v>0</v>
      </c>
      <c r="FR375" s="6">
        <v>0</v>
      </c>
      <c r="FS375" s="6">
        <v>0</v>
      </c>
      <c r="FT375" s="6">
        <v>0</v>
      </c>
      <c r="FU375" s="6">
        <v>0</v>
      </c>
      <c r="FV375" s="6">
        <v>0</v>
      </c>
      <c r="FW375" s="6">
        <v>0</v>
      </c>
      <c r="FX375" s="6">
        <v>0</v>
      </c>
      <c r="FY375" s="6">
        <v>0</v>
      </c>
      <c r="FZ375" s="6">
        <v>0</v>
      </c>
      <c r="GA375" s="6">
        <v>0</v>
      </c>
      <c r="GB375" s="6">
        <v>0</v>
      </c>
      <c r="GC375" s="6">
        <v>0</v>
      </c>
      <c r="GD375" s="6">
        <v>0</v>
      </c>
      <c r="GE375" s="6">
        <v>0</v>
      </c>
      <c r="GF375" s="6">
        <v>0</v>
      </c>
      <c r="GG375" s="6">
        <v>0</v>
      </c>
      <c r="GH375" s="6">
        <v>0</v>
      </c>
      <c r="GI375" s="6">
        <v>0</v>
      </c>
      <c r="GJ375" s="6">
        <v>0</v>
      </c>
      <c r="GK375" s="6">
        <v>0</v>
      </c>
      <c r="GL375" s="7">
        <v>0</v>
      </c>
      <c r="GM375" s="6">
        <v>0</v>
      </c>
      <c r="GN375" s="6">
        <v>0</v>
      </c>
      <c r="GO375" s="6">
        <v>0</v>
      </c>
      <c r="GP375" s="6">
        <v>0</v>
      </c>
      <c r="GQ375" s="6">
        <v>0</v>
      </c>
      <c r="GR375" s="6">
        <v>0</v>
      </c>
      <c r="GS375" s="6">
        <v>0</v>
      </c>
      <c r="GT375" s="6">
        <v>0</v>
      </c>
      <c r="GU375" s="6">
        <v>0</v>
      </c>
      <c r="GV375" s="6">
        <v>0</v>
      </c>
      <c r="GW375" s="6">
        <v>0</v>
      </c>
      <c r="GX375" s="6">
        <v>0</v>
      </c>
      <c r="GY375" s="6">
        <v>0</v>
      </c>
      <c r="GZ375" s="6">
        <v>0</v>
      </c>
      <c r="HA375" s="6">
        <v>0</v>
      </c>
      <c r="HB375" s="6">
        <v>0</v>
      </c>
      <c r="HC375" s="6">
        <v>0</v>
      </c>
      <c r="HD375" s="6">
        <v>0</v>
      </c>
      <c r="HE375" s="6">
        <v>0</v>
      </c>
      <c r="HF375" s="6">
        <v>0</v>
      </c>
      <c r="HG375" s="7">
        <v>0</v>
      </c>
      <c r="HH375" s="6">
        <v>0</v>
      </c>
      <c r="HI375" s="6">
        <v>0</v>
      </c>
      <c r="HJ375" s="6">
        <v>0</v>
      </c>
      <c r="HK375" s="6">
        <v>0</v>
      </c>
      <c r="HL375" s="6">
        <v>0</v>
      </c>
      <c r="HM375" s="6">
        <v>0</v>
      </c>
      <c r="HN375" s="6">
        <v>0</v>
      </c>
      <c r="HO375" s="6">
        <v>0</v>
      </c>
      <c r="HP375" s="6">
        <v>0</v>
      </c>
      <c r="HQ375" s="6">
        <v>0</v>
      </c>
      <c r="HR375" s="6">
        <v>0</v>
      </c>
      <c r="HS375" s="6">
        <v>0</v>
      </c>
      <c r="HT375" s="6">
        <v>0</v>
      </c>
      <c r="HU375" s="6">
        <v>0</v>
      </c>
      <c r="HV375" s="6">
        <v>0</v>
      </c>
      <c r="HW375" s="6">
        <v>0</v>
      </c>
      <c r="HX375" s="6">
        <v>0</v>
      </c>
      <c r="HY375" s="6">
        <v>0</v>
      </c>
      <c r="HZ375" s="6">
        <v>0</v>
      </c>
      <c r="IA375" s="6">
        <v>0</v>
      </c>
      <c r="IB375" s="7">
        <v>0</v>
      </c>
    </row>
    <row r="376" spans="3:236" ht="14">
      <c r="C376" s="5" t="s">
        <v>382</v>
      </c>
      <c r="D376" s="6">
        <v>7166</v>
      </c>
      <c r="E376" s="6">
        <v>5960</v>
      </c>
      <c r="F376" s="6">
        <v>8267</v>
      </c>
      <c r="G376" s="6">
        <v>8946</v>
      </c>
      <c r="H376" s="6">
        <v>13401</v>
      </c>
      <c r="I376" s="6">
        <v>16275</v>
      </c>
      <c r="J376" s="6">
        <v>16347</v>
      </c>
      <c r="K376" s="6">
        <v>14328</v>
      </c>
      <c r="L376" s="19">
        <v>14720</v>
      </c>
      <c r="M376" s="17"/>
      <c r="N376" s="18"/>
      <c r="O376" s="6">
        <v>17365</v>
      </c>
      <c r="P376" s="6">
        <v>16968</v>
      </c>
      <c r="Q376" s="6">
        <v>18802</v>
      </c>
      <c r="R376" s="6">
        <v>21163</v>
      </c>
      <c r="S376" s="6">
        <v>21141</v>
      </c>
      <c r="T376" s="6">
        <v>19416</v>
      </c>
      <c r="U376" s="6">
        <v>21102</v>
      </c>
      <c r="V376" s="6">
        <v>23609</v>
      </c>
      <c r="W376" s="6">
        <v>24385</v>
      </c>
      <c r="X376" s="6">
        <v>30723</v>
      </c>
      <c r="Y376" s="6">
        <v>37425</v>
      </c>
      <c r="Z376" s="7">
        <v>17875.45</v>
      </c>
      <c r="AA376" s="6">
        <v>0</v>
      </c>
      <c r="AB376" s="6">
        <v>0</v>
      </c>
      <c r="AC376" s="6">
        <v>0</v>
      </c>
      <c r="AD376" s="6">
        <v>0</v>
      </c>
      <c r="AE376" s="6">
        <v>0</v>
      </c>
      <c r="AF376" s="6">
        <v>0</v>
      </c>
      <c r="AG376" s="6">
        <v>0</v>
      </c>
      <c r="AH376" s="6">
        <v>0</v>
      </c>
      <c r="AI376" s="6">
        <v>0</v>
      </c>
      <c r="AJ376" s="6">
        <v>0</v>
      </c>
      <c r="AK376" s="6">
        <v>0</v>
      </c>
      <c r="AL376" s="6">
        <v>0</v>
      </c>
      <c r="AM376" s="6">
        <v>0</v>
      </c>
      <c r="AN376" s="6">
        <v>0</v>
      </c>
      <c r="AO376" s="6">
        <v>0</v>
      </c>
      <c r="AP376" s="6">
        <v>0</v>
      </c>
      <c r="AQ376" s="6">
        <v>0</v>
      </c>
      <c r="AR376" s="6">
        <v>0</v>
      </c>
      <c r="AS376" s="6">
        <v>0</v>
      </c>
      <c r="AT376" s="6">
        <v>0</v>
      </c>
      <c r="AU376" s="7">
        <v>0</v>
      </c>
      <c r="AV376" s="6">
        <v>7166</v>
      </c>
      <c r="AW376" s="6">
        <v>5960</v>
      </c>
      <c r="AX376" s="6">
        <v>8267</v>
      </c>
      <c r="AY376" s="6">
        <v>8946</v>
      </c>
      <c r="AZ376" s="6">
        <v>13401</v>
      </c>
      <c r="BA376" s="6">
        <v>16275</v>
      </c>
      <c r="BB376" s="6">
        <v>16347</v>
      </c>
      <c r="BC376" s="6">
        <v>14328</v>
      </c>
      <c r="BD376" s="6">
        <v>14720</v>
      </c>
      <c r="BE376" s="6">
        <v>17365</v>
      </c>
      <c r="BF376" s="6">
        <v>16968</v>
      </c>
      <c r="BG376" s="6">
        <v>18802</v>
      </c>
      <c r="BH376" s="6">
        <v>21163</v>
      </c>
      <c r="BI376" s="6">
        <v>21141</v>
      </c>
      <c r="BJ376" s="6">
        <v>19416</v>
      </c>
      <c r="BK376" s="6">
        <v>21102</v>
      </c>
      <c r="BL376" s="6">
        <v>23609</v>
      </c>
      <c r="BM376" s="6">
        <v>24385</v>
      </c>
      <c r="BN376" s="6">
        <v>30723</v>
      </c>
      <c r="BO376" s="6">
        <v>37425</v>
      </c>
      <c r="BP376" s="7">
        <v>17875.45</v>
      </c>
      <c r="BQ376" s="6">
        <v>0</v>
      </c>
      <c r="BR376" s="6">
        <v>0</v>
      </c>
      <c r="BS376" s="6">
        <v>0</v>
      </c>
      <c r="BT376" s="6">
        <v>0</v>
      </c>
      <c r="BU376" s="6">
        <v>0</v>
      </c>
      <c r="BV376" s="6">
        <v>0</v>
      </c>
      <c r="BW376" s="6">
        <v>0</v>
      </c>
      <c r="BX376" s="6">
        <v>0</v>
      </c>
      <c r="BY376" s="6">
        <v>0</v>
      </c>
      <c r="BZ376" s="6">
        <v>0</v>
      </c>
      <c r="CA376" s="6">
        <v>0</v>
      </c>
      <c r="CB376" s="6">
        <v>0</v>
      </c>
      <c r="CC376" s="6">
        <v>0</v>
      </c>
      <c r="CD376" s="6">
        <v>0</v>
      </c>
      <c r="CE376" s="6">
        <v>0</v>
      </c>
      <c r="CF376" s="6">
        <v>0</v>
      </c>
      <c r="CG376" s="6">
        <v>0</v>
      </c>
      <c r="CH376" s="6">
        <v>0</v>
      </c>
      <c r="CI376" s="6">
        <v>0</v>
      </c>
      <c r="CJ376" s="6">
        <v>0</v>
      </c>
      <c r="CK376" s="7">
        <v>0</v>
      </c>
      <c r="CL376" s="6">
        <v>0</v>
      </c>
      <c r="CM376" s="6">
        <v>0</v>
      </c>
      <c r="CN376" s="6">
        <v>0</v>
      </c>
      <c r="CO376" s="6">
        <v>0</v>
      </c>
      <c r="CP376" s="6">
        <v>0</v>
      </c>
      <c r="CQ376" s="6">
        <v>0</v>
      </c>
      <c r="CR376" s="6">
        <v>0</v>
      </c>
      <c r="CS376" s="6">
        <v>0</v>
      </c>
      <c r="CT376" s="6">
        <v>0</v>
      </c>
      <c r="CU376" s="6">
        <v>0</v>
      </c>
      <c r="CV376" s="6">
        <v>0</v>
      </c>
      <c r="CW376" s="6">
        <v>0</v>
      </c>
      <c r="CX376" s="6">
        <v>0</v>
      </c>
      <c r="CY376" s="6">
        <v>0</v>
      </c>
      <c r="CZ376" s="6">
        <v>0</v>
      </c>
      <c r="DA376" s="6">
        <v>0</v>
      </c>
      <c r="DB376" s="6">
        <v>0</v>
      </c>
      <c r="DC376" s="6">
        <v>0</v>
      </c>
      <c r="DD376" s="6">
        <v>0</v>
      </c>
      <c r="DE376" s="6">
        <v>0</v>
      </c>
      <c r="DF376" s="7">
        <v>0</v>
      </c>
      <c r="DG376" s="6">
        <v>0</v>
      </c>
      <c r="DH376" s="6">
        <v>0</v>
      </c>
      <c r="DI376" s="6">
        <v>0</v>
      </c>
      <c r="DJ376" s="6">
        <v>0</v>
      </c>
      <c r="DK376" s="6">
        <v>0</v>
      </c>
      <c r="DL376" s="6">
        <v>0</v>
      </c>
      <c r="DM376" s="6">
        <v>0</v>
      </c>
      <c r="DN376" s="6">
        <v>0</v>
      </c>
      <c r="DO376" s="6">
        <v>0</v>
      </c>
      <c r="DP376" s="6">
        <v>0</v>
      </c>
      <c r="DQ376" s="6">
        <v>0</v>
      </c>
      <c r="DR376" s="6">
        <v>0</v>
      </c>
      <c r="DS376" s="6">
        <v>0</v>
      </c>
      <c r="DT376" s="6">
        <v>0</v>
      </c>
      <c r="DU376" s="6">
        <v>0</v>
      </c>
      <c r="DV376" s="6">
        <v>0</v>
      </c>
      <c r="DW376" s="6">
        <v>0</v>
      </c>
      <c r="DX376" s="6">
        <v>0</v>
      </c>
      <c r="DY376" s="6">
        <v>0</v>
      </c>
      <c r="DZ376" s="6">
        <v>0</v>
      </c>
      <c r="EA376" s="7">
        <v>0</v>
      </c>
      <c r="EB376" s="6">
        <v>0</v>
      </c>
      <c r="EC376" s="6">
        <v>0</v>
      </c>
      <c r="ED376" s="6">
        <v>0</v>
      </c>
      <c r="EE376" s="6">
        <v>0</v>
      </c>
      <c r="EF376" s="6">
        <v>0</v>
      </c>
      <c r="EG376" s="6">
        <v>0</v>
      </c>
      <c r="EH376" s="6">
        <v>0</v>
      </c>
      <c r="EI376" s="6">
        <v>0</v>
      </c>
      <c r="EJ376" s="6">
        <v>0</v>
      </c>
      <c r="EK376" s="6">
        <v>0</v>
      </c>
      <c r="EL376" s="6">
        <v>0</v>
      </c>
      <c r="EM376" s="6">
        <v>0</v>
      </c>
      <c r="EN376" s="6">
        <v>0</v>
      </c>
      <c r="EO376" s="6">
        <v>0</v>
      </c>
      <c r="EP376" s="6">
        <v>0</v>
      </c>
      <c r="EQ376" s="6">
        <v>0</v>
      </c>
      <c r="ER376" s="6">
        <v>0</v>
      </c>
      <c r="ES376" s="6">
        <v>0</v>
      </c>
      <c r="ET376" s="6">
        <v>0</v>
      </c>
      <c r="EU376" s="6">
        <v>0</v>
      </c>
      <c r="EV376" s="7">
        <v>0</v>
      </c>
      <c r="EW376" s="6">
        <v>0</v>
      </c>
      <c r="EX376" s="6">
        <v>0</v>
      </c>
      <c r="EY376" s="6">
        <v>0</v>
      </c>
      <c r="EZ376" s="6">
        <v>0</v>
      </c>
      <c r="FA376" s="6">
        <v>0</v>
      </c>
      <c r="FB376" s="6">
        <v>0</v>
      </c>
      <c r="FC376" s="6">
        <v>0</v>
      </c>
      <c r="FD376" s="6">
        <v>0</v>
      </c>
      <c r="FE376" s="6">
        <v>0</v>
      </c>
      <c r="FF376" s="6">
        <v>0</v>
      </c>
      <c r="FG376" s="6">
        <v>0</v>
      </c>
      <c r="FH376" s="6">
        <v>0</v>
      </c>
      <c r="FI376" s="6">
        <v>0</v>
      </c>
      <c r="FJ376" s="6">
        <v>0</v>
      </c>
      <c r="FK376" s="6">
        <v>0</v>
      </c>
      <c r="FL376" s="6">
        <v>0</v>
      </c>
      <c r="FM376" s="6">
        <v>0</v>
      </c>
      <c r="FN376" s="6">
        <v>0</v>
      </c>
      <c r="FO376" s="6">
        <v>0</v>
      </c>
      <c r="FP376" s="6">
        <v>0</v>
      </c>
      <c r="FQ376" s="7">
        <v>0</v>
      </c>
      <c r="FR376" s="6">
        <v>0</v>
      </c>
      <c r="FS376" s="6">
        <v>0</v>
      </c>
      <c r="FT376" s="6">
        <v>0</v>
      </c>
      <c r="FU376" s="6">
        <v>0</v>
      </c>
      <c r="FV376" s="6">
        <v>0</v>
      </c>
      <c r="FW376" s="6">
        <v>0</v>
      </c>
      <c r="FX376" s="6">
        <v>0</v>
      </c>
      <c r="FY376" s="6">
        <v>0</v>
      </c>
      <c r="FZ376" s="6">
        <v>0</v>
      </c>
      <c r="GA376" s="6">
        <v>0</v>
      </c>
      <c r="GB376" s="6">
        <v>0</v>
      </c>
      <c r="GC376" s="6">
        <v>0</v>
      </c>
      <c r="GD376" s="6">
        <v>0</v>
      </c>
      <c r="GE376" s="6">
        <v>0</v>
      </c>
      <c r="GF376" s="6">
        <v>0</v>
      </c>
      <c r="GG376" s="6">
        <v>0</v>
      </c>
      <c r="GH376" s="6">
        <v>0</v>
      </c>
      <c r="GI376" s="6">
        <v>0</v>
      </c>
      <c r="GJ376" s="6">
        <v>0</v>
      </c>
      <c r="GK376" s="6">
        <v>0</v>
      </c>
      <c r="GL376" s="7">
        <v>0</v>
      </c>
      <c r="GM376" s="6">
        <v>0</v>
      </c>
      <c r="GN376" s="6">
        <v>0</v>
      </c>
      <c r="GO376" s="6">
        <v>0</v>
      </c>
      <c r="GP376" s="6">
        <v>0</v>
      </c>
      <c r="GQ376" s="6">
        <v>0</v>
      </c>
      <c r="GR376" s="6">
        <v>0</v>
      </c>
      <c r="GS376" s="6">
        <v>0</v>
      </c>
      <c r="GT376" s="6">
        <v>0</v>
      </c>
      <c r="GU376" s="6">
        <v>0</v>
      </c>
      <c r="GV376" s="6">
        <v>0</v>
      </c>
      <c r="GW376" s="6">
        <v>0</v>
      </c>
      <c r="GX376" s="6">
        <v>0</v>
      </c>
      <c r="GY376" s="6">
        <v>0</v>
      </c>
      <c r="GZ376" s="6">
        <v>0</v>
      </c>
      <c r="HA376" s="6">
        <v>0</v>
      </c>
      <c r="HB376" s="6">
        <v>0</v>
      </c>
      <c r="HC376" s="6">
        <v>0</v>
      </c>
      <c r="HD376" s="6">
        <v>0</v>
      </c>
      <c r="HE376" s="6">
        <v>0</v>
      </c>
      <c r="HF376" s="6">
        <v>0</v>
      </c>
      <c r="HG376" s="7">
        <v>0</v>
      </c>
      <c r="HH376" s="6">
        <v>0</v>
      </c>
      <c r="HI376" s="6">
        <v>0</v>
      </c>
      <c r="HJ376" s="6">
        <v>0</v>
      </c>
      <c r="HK376" s="6">
        <v>0</v>
      </c>
      <c r="HL376" s="6">
        <v>0</v>
      </c>
      <c r="HM376" s="6">
        <v>0</v>
      </c>
      <c r="HN376" s="6">
        <v>0</v>
      </c>
      <c r="HO376" s="6">
        <v>0</v>
      </c>
      <c r="HP376" s="6">
        <v>0</v>
      </c>
      <c r="HQ376" s="6">
        <v>0</v>
      </c>
      <c r="HR376" s="6">
        <v>0</v>
      </c>
      <c r="HS376" s="6">
        <v>0</v>
      </c>
      <c r="HT376" s="6">
        <v>0</v>
      </c>
      <c r="HU376" s="6">
        <v>0</v>
      </c>
      <c r="HV376" s="6">
        <v>0</v>
      </c>
      <c r="HW376" s="6">
        <v>0</v>
      </c>
      <c r="HX376" s="6">
        <v>0</v>
      </c>
      <c r="HY376" s="6">
        <v>0</v>
      </c>
      <c r="HZ376" s="6">
        <v>0</v>
      </c>
      <c r="IA376" s="6">
        <v>0</v>
      </c>
      <c r="IB376" s="7">
        <v>0</v>
      </c>
    </row>
    <row r="377" spans="3:236" ht="14">
      <c r="C377" s="5" t="s">
        <v>383</v>
      </c>
      <c r="D377" s="6">
        <v>176036</v>
      </c>
      <c r="E377" s="6">
        <v>177721</v>
      </c>
      <c r="F377" s="6">
        <v>196502</v>
      </c>
      <c r="G377" s="6">
        <v>223531</v>
      </c>
      <c r="H377" s="6">
        <v>203356</v>
      </c>
      <c r="I377" s="6">
        <v>200081</v>
      </c>
      <c r="J377" s="6">
        <v>162798</v>
      </c>
      <c r="K377" s="6">
        <v>207199</v>
      </c>
      <c r="L377" s="19">
        <v>141677</v>
      </c>
      <c r="M377" s="17"/>
      <c r="N377" s="18"/>
      <c r="O377" s="6">
        <v>121878</v>
      </c>
      <c r="P377" s="6">
        <v>120670</v>
      </c>
      <c r="Q377" s="6">
        <v>156230</v>
      </c>
      <c r="R377" s="6">
        <v>185200</v>
      </c>
      <c r="S377" s="6">
        <v>192865</v>
      </c>
      <c r="T377" s="6">
        <v>167205</v>
      </c>
      <c r="U377" s="6">
        <v>157309</v>
      </c>
      <c r="V377" s="6">
        <v>161058</v>
      </c>
      <c r="W377" s="6">
        <v>161004</v>
      </c>
      <c r="X377" s="6">
        <v>183698</v>
      </c>
      <c r="Y377" s="6">
        <v>206346</v>
      </c>
      <c r="Z377" s="7">
        <v>175118.2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6">
        <v>0</v>
      </c>
      <c r="AG377" s="6">
        <v>0</v>
      </c>
      <c r="AH377" s="6">
        <v>0</v>
      </c>
      <c r="AI377" s="6">
        <v>0</v>
      </c>
      <c r="AJ377" s="6">
        <v>0</v>
      </c>
      <c r="AK377" s="6">
        <v>0</v>
      </c>
      <c r="AL377" s="6">
        <v>0</v>
      </c>
      <c r="AM377" s="6">
        <v>0</v>
      </c>
      <c r="AN377" s="6">
        <v>0</v>
      </c>
      <c r="AO377" s="6">
        <v>0</v>
      </c>
      <c r="AP377" s="6">
        <v>0</v>
      </c>
      <c r="AQ377" s="6">
        <v>0</v>
      </c>
      <c r="AR377" s="6">
        <v>0</v>
      </c>
      <c r="AS377" s="6">
        <v>0</v>
      </c>
      <c r="AT377" s="6">
        <v>0</v>
      </c>
      <c r="AU377" s="7">
        <v>0</v>
      </c>
      <c r="AV377" s="6">
        <v>363654</v>
      </c>
      <c r="AW377" s="6">
        <v>366895</v>
      </c>
      <c r="AX377" s="6">
        <v>404647</v>
      </c>
      <c r="AY377" s="6">
        <v>458631</v>
      </c>
      <c r="AZ377" s="6">
        <v>418679</v>
      </c>
      <c r="BA377" s="6">
        <v>410037</v>
      </c>
      <c r="BB377" s="6">
        <v>325595</v>
      </c>
      <c r="BC377" s="6">
        <v>414511</v>
      </c>
      <c r="BD377" s="6">
        <v>283392</v>
      </c>
      <c r="BE377" s="6">
        <v>243794</v>
      </c>
      <c r="BF377" s="6">
        <v>241570</v>
      </c>
      <c r="BG377" s="6">
        <v>312500</v>
      </c>
      <c r="BH377" s="6">
        <v>370398</v>
      </c>
      <c r="BI377" s="6">
        <v>385726</v>
      </c>
      <c r="BJ377" s="6">
        <v>334410</v>
      </c>
      <c r="BK377" s="6">
        <v>314612</v>
      </c>
      <c r="BL377" s="6">
        <v>322114</v>
      </c>
      <c r="BM377" s="6">
        <v>322008</v>
      </c>
      <c r="BN377" s="6">
        <v>367395</v>
      </c>
      <c r="BO377" s="6">
        <v>412699</v>
      </c>
      <c r="BP377" s="7">
        <v>353663.35</v>
      </c>
      <c r="BQ377" s="6">
        <v>0</v>
      </c>
      <c r="BR377" s="6">
        <v>0</v>
      </c>
      <c r="BS377" s="6">
        <v>0</v>
      </c>
      <c r="BT377" s="6">
        <v>0</v>
      </c>
      <c r="BU377" s="6">
        <v>0</v>
      </c>
      <c r="BV377" s="6">
        <v>0</v>
      </c>
      <c r="BW377" s="6">
        <v>0</v>
      </c>
      <c r="BX377" s="6">
        <v>0</v>
      </c>
      <c r="BY377" s="6">
        <v>0</v>
      </c>
      <c r="BZ377" s="6">
        <v>0</v>
      </c>
      <c r="CA377" s="6">
        <v>0</v>
      </c>
      <c r="CB377" s="6">
        <v>0</v>
      </c>
      <c r="CC377" s="6">
        <v>0</v>
      </c>
      <c r="CD377" s="6">
        <v>0</v>
      </c>
      <c r="CE377" s="6">
        <v>0</v>
      </c>
      <c r="CF377" s="6">
        <v>0</v>
      </c>
      <c r="CG377" s="6">
        <v>0</v>
      </c>
      <c r="CH377" s="6">
        <v>0</v>
      </c>
      <c r="CI377" s="6">
        <v>0</v>
      </c>
      <c r="CJ377" s="6">
        <v>0</v>
      </c>
      <c r="CK377" s="7">
        <v>0</v>
      </c>
      <c r="CL377" s="6">
        <v>0</v>
      </c>
      <c r="CM377" s="6">
        <v>0</v>
      </c>
      <c r="CN377" s="6">
        <v>0</v>
      </c>
      <c r="CO377" s="6">
        <v>0</v>
      </c>
      <c r="CP377" s="6">
        <v>0</v>
      </c>
      <c r="CQ377" s="6">
        <v>0</v>
      </c>
      <c r="CR377" s="6">
        <v>0</v>
      </c>
      <c r="CS377" s="6">
        <v>0</v>
      </c>
      <c r="CT377" s="6">
        <v>0</v>
      </c>
      <c r="CU377" s="6">
        <v>0</v>
      </c>
      <c r="CV377" s="6">
        <v>0</v>
      </c>
      <c r="CW377" s="6">
        <v>0</v>
      </c>
      <c r="CX377" s="6">
        <v>0</v>
      </c>
      <c r="CY377" s="6">
        <v>0</v>
      </c>
      <c r="CZ377" s="6">
        <v>0</v>
      </c>
      <c r="DA377" s="6">
        <v>0</v>
      </c>
      <c r="DB377" s="6">
        <v>0</v>
      </c>
      <c r="DC377" s="6">
        <v>0</v>
      </c>
      <c r="DD377" s="6">
        <v>0</v>
      </c>
      <c r="DE377" s="6">
        <v>0</v>
      </c>
      <c r="DF377" s="7">
        <v>0</v>
      </c>
      <c r="DG377" s="6">
        <v>0</v>
      </c>
      <c r="DH377" s="6">
        <v>0</v>
      </c>
      <c r="DI377" s="6">
        <v>0</v>
      </c>
      <c r="DJ377" s="6">
        <v>0</v>
      </c>
      <c r="DK377" s="6">
        <v>0</v>
      </c>
      <c r="DL377" s="6">
        <v>0</v>
      </c>
      <c r="DM377" s="6">
        <v>0</v>
      </c>
      <c r="DN377" s="6">
        <v>0</v>
      </c>
      <c r="DO377" s="6">
        <v>0</v>
      </c>
      <c r="DP377" s="6">
        <v>0</v>
      </c>
      <c r="DQ377" s="6">
        <v>0</v>
      </c>
      <c r="DR377" s="6">
        <v>0</v>
      </c>
      <c r="DS377" s="6">
        <v>0</v>
      </c>
      <c r="DT377" s="6">
        <v>0</v>
      </c>
      <c r="DU377" s="6">
        <v>0</v>
      </c>
      <c r="DV377" s="6">
        <v>0</v>
      </c>
      <c r="DW377" s="6">
        <v>0</v>
      </c>
      <c r="DX377" s="6">
        <v>0</v>
      </c>
      <c r="DY377" s="6">
        <v>0</v>
      </c>
      <c r="DZ377" s="6">
        <v>0</v>
      </c>
      <c r="EA377" s="7">
        <v>0</v>
      </c>
      <c r="EB377" s="6">
        <v>0</v>
      </c>
      <c r="EC377" s="6">
        <v>0</v>
      </c>
      <c r="ED377" s="6">
        <v>0</v>
      </c>
      <c r="EE377" s="6">
        <v>0</v>
      </c>
      <c r="EF377" s="6">
        <v>0</v>
      </c>
      <c r="EG377" s="6">
        <v>0</v>
      </c>
      <c r="EH377" s="6">
        <v>0</v>
      </c>
      <c r="EI377" s="6">
        <v>0</v>
      </c>
      <c r="EJ377" s="6">
        <v>0</v>
      </c>
      <c r="EK377" s="6">
        <v>0</v>
      </c>
      <c r="EL377" s="6">
        <v>0</v>
      </c>
      <c r="EM377" s="6">
        <v>0</v>
      </c>
      <c r="EN377" s="6">
        <v>0</v>
      </c>
      <c r="EO377" s="6">
        <v>0</v>
      </c>
      <c r="EP377" s="6">
        <v>0</v>
      </c>
      <c r="EQ377" s="6">
        <v>0</v>
      </c>
      <c r="ER377" s="6">
        <v>0</v>
      </c>
      <c r="ES377" s="6">
        <v>0</v>
      </c>
      <c r="ET377" s="6">
        <v>0</v>
      </c>
      <c r="EU377" s="6">
        <v>0</v>
      </c>
      <c r="EV377" s="7">
        <v>0</v>
      </c>
      <c r="EW377" s="6">
        <v>0</v>
      </c>
      <c r="EX377" s="6">
        <v>0</v>
      </c>
      <c r="EY377" s="6">
        <v>0</v>
      </c>
      <c r="EZ377" s="6">
        <v>0</v>
      </c>
      <c r="FA377" s="6">
        <v>0</v>
      </c>
      <c r="FB377" s="6">
        <v>0</v>
      </c>
      <c r="FC377" s="6">
        <v>0</v>
      </c>
      <c r="FD377" s="6">
        <v>0</v>
      </c>
      <c r="FE377" s="6">
        <v>0</v>
      </c>
      <c r="FF377" s="6">
        <v>0</v>
      </c>
      <c r="FG377" s="6">
        <v>0</v>
      </c>
      <c r="FH377" s="6">
        <v>0</v>
      </c>
      <c r="FI377" s="6">
        <v>0</v>
      </c>
      <c r="FJ377" s="6">
        <v>0</v>
      </c>
      <c r="FK377" s="6">
        <v>0</v>
      </c>
      <c r="FL377" s="6">
        <v>0</v>
      </c>
      <c r="FM377" s="6">
        <v>0</v>
      </c>
      <c r="FN377" s="6">
        <v>0</v>
      </c>
      <c r="FO377" s="6">
        <v>0</v>
      </c>
      <c r="FP377" s="6">
        <v>0</v>
      </c>
      <c r="FQ377" s="7">
        <v>0</v>
      </c>
      <c r="FR377" s="6">
        <v>0</v>
      </c>
      <c r="FS377" s="6">
        <v>0</v>
      </c>
      <c r="FT377" s="6">
        <v>0</v>
      </c>
      <c r="FU377" s="6">
        <v>0</v>
      </c>
      <c r="FV377" s="6">
        <v>0</v>
      </c>
      <c r="FW377" s="6">
        <v>0</v>
      </c>
      <c r="FX377" s="6">
        <v>0</v>
      </c>
      <c r="FY377" s="6">
        <v>0</v>
      </c>
      <c r="FZ377" s="6">
        <v>0</v>
      </c>
      <c r="GA377" s="6">
        <v>0</v>
      </c>
      <c r="GB377" s="6">
        <v>0</v>
      </c>
      <c r="GC377" s="6">
        <v>0</v>
      </c>
      <c r="GD377" s="6">
        <v>0</v>
      </c>
      <c r="GE377" s="6">
        <v>0</v>
      </c>
      <c r="GF377" s="6">
        <v>0</v>
      </c>
      <c r="GG377" s="6">
        <v>0</v>
      </c>
      <c r="GH377" s="6">
        <v>0</v>
      </c>
      <c r="GI377" s="6">
        <v>0</v>
      </c>
      <c r="GJ377" s="6">
        <v>0</v>
      </c>
      <c r="GK377" s="6">
        <v>0</v>
      </c>
      <c r="GL377" s="7">
        <v>0</v>
      </c>
      <c r="GM377" s="6">
        <v>0</v>
      </c>
      <c r="GN377" s="6">
        <v>0</v>
      </c>
      <c r="GO377" s="6">
        <v>0</v>
      </c>
      <c r="GP377" s="6">
        <v>0</v>
      </c>
      <c r="GQ377" s="6">
        <v>0</v>
      </c>
      <c r="GR377" s="6">
        <v>0</v>
      </c>
      <c r="GS377" s="6">
        <v>0</v>
      </c>
      <c r="GT377" s="6">
        <v>0</v>
      </c>
      <c r="GU377" s="6">
        <v>0</v>
      </c>
      <c r="GV377" s="6">
        <v>0</v>
      </c>
      <c r="GW377" s="6">
        <v>0</v>
      </c>
      <c r="GX377" s="6">
        <v>0</v>
      </c>
      <c r="GY377" s="6">
        <v>0</v>
      </c>
      <c r="GZ377" s="6">
        <v>0</v>
      </c>
      <c r="HA377" s="6">
        <v>0</v>
      </c>
      <c r="HB377" s="6">
        <v>0</v>
      </c>
      <c r="HC377" s="6">
        <v>0</v>
      </c>
      <c r="HD377" s="6">
        <v>0</v>
      </c>
      <c r="HE377" s="6">
        <v>0</v>
      </c>
      <c r="HF377" s="6">
        <v>0</v>
      </c>
      <c r="HG377" s="7">
        <v>0</v>
      </c>
      <c r="HH377" s="6">
        <v>0</v>
      </c>
      <c r="HI377" s="6">
        <v>0</v>
      </c>
      <c r="HJ377" s="6">
        <v>0</v>
      </c>
      <c r="HK377" s="6">
        <v>0</v>
      </c>
      <c r="HL377" s="6">
        <v>0</v>
      </c>
      <c r="HM377" s="6">
        <v>0</v>
      </c>
      <c r="HN377" s="6">
        <v>0</v>
      </c>
      <c r="HO377" s="6">
        <v>0</v>
      </c>
      <c r="HP377" s="6">
        <v>0</v>
      </c>
      <c r="HQ377" s="6">
        <v>0</v>
      </c>
      <c r="HR377" s="6">
        <v>0</v>
      </c>
      <c r="HS377" s="6">
        <v>0</v>
      </c>
      <c r="HT377" s="6">
        <v>0</v>
      </c>
      <c r="HU377" s="6">
        <v>0</v>
      </c>
      <c r="HV377" s="6">
        <v>0</v>
      </c>
      <c r="HW377" s="6">
        <v>0</v>
      </c>
      <c r="HX377" s="6">
        <v>0</v>
      </c>
      <c r="HY377" s="6">
        <v>0</v>
      </c>
      <c r="HZ377" s="6">
        <v>0</v>
      </c>
      <c r="IA377" s="6">
        <v>0</v>
      </c>
      <c r="IB377" s="7">
        <v>0</v>
      </c>
    </row>
    <row r="378" spans="3:236" ht="14">
      <c r="C378" s="5" t="s">
        <v>384</v>
      </c>
      <c r="D378" s="6">
        <v>849974</v>
      </c>
      <c r="E378" s="6">
        <v>761717</v>
      </c>
      <c r="F378" s="6">
        <v>668507</v>
      </c>
      <c r="G378" s="6">
        <v>650357</v>
      </c>
      <c r="H378" s="6">
        <v>810298</v>
      </c>
      <c r="I378" s="6">
        <v>874167</v>
      </c>
      <c r="J378" s="6">
        <v>593877</v>
      </c>
      <c r="K378" s="6">
        <v>612478</v>
      </c>
      <c r="L378" s="19">
        <v>591049</v>
      </c>
      <c r="M378" s="17"/>
      <c r="N378" s="18"/>
      <c r="O378" s="6">
        <v>603158</v>
      </c>
      <c r="P378" s="6">
        <v>573433</v>
      </c>
      <c r="Q378" s="6">
        <v>587868</v>
      </c>
      <c r="R378" s="6">
        <v>577141</v>
      </c>
      <c r="S378" s="6">
        <v>538394</v>
      </c>
      <c r="T378" s="6">
        <v>529083</v>
      </c>
      <c r="U378" s="6">
        <v>516142</v>
      </c>
      <c r="V378" s="6">
        <v>547022</v>
      </c>
      <c r="W378" s="6">
        <v>612198</v>
      </c>
      <c r="X378" s="6">
        <v>617377</v>
      </c>
      <c r="Y378" s="6">
        <v>619924</v>
      </c>
      <c r="Z378" s="7">
        <v>636708.19999999995</v>
      </c>
      <c r="AA378" s="6">
        <v>305974</v>
      </c>
      <c r="AB378" s="6">
        <v>254348</v>
      </c>
      <c r="AC378" s="6">
        <v>212665</v>
      </c>
      <c r="AD378" s="6">
        <v>223669</v>
      </c>
      <c r="AE378" s="6">
        <v>292298</v>
      </c>
      <c r="AF378" s="6">
        <v>327360</v>
      </c>
      <c r="AG378" s="6">
        <v>234491</v>
      </c>
      <c r="AH378" s="6">
        <v>241866</v>
      </c>
      <c r="AI378" s="6">
        <v>237277</v>
      </c>
      <c r="AJ378" s="6">
        <v>237830</v>
      </c>
      <c r="AK378" s="6">
        <v>227521</v>
      </c>
      <c r="AL378" s="6">
        <v>230578</v>
      </c>
      <c r="AM378" s="6">
        <v>227411</v>
      </c>
      <c r="AN378" s="6">
        <v>220340</v>
      </c>
      <c r="AO378" s="6">
        <v>224663</v>
      </c>
      <c r="AP378" s="6">
        <v>213488</v>
      </c>
      <c r="AQ378" s="6">
        <v>213488</v>
      </c>
      <c r="AR378" s="6">
        <v>246364</v>
      </c>
      <c r="AS378" s="6">
        <v>249618</v>
      </c>
      <c r="AT378" s="6">
        <v>252727</v>
      </c>
      <c r="AU378" s="7">
        <v>243698.8</v>
      </c>
      <c r="AV378" s="6">
        <v>2775518</v>
      </c>
      <c r="AW378" s="6">
        <v>2518009</v>
      </c>
      <c r="AX378" s="6">
        <v>2278915</v>
      </c>
      <c r="AY378" s="6">
        <v>2123024</v>
      </c>
      <c r="AZ378" s="6">
        <v>2545981</v>
      </c>
      <c r="BA378" s="6">
        <v>2670264</v>
      </c>
      <c r="BB378" s="6">
        <v>1922119</v>
      </c>
      <c r="BC378" s="6">
        <v>1911327</v>
      </c>
      <c r="BD378" s="6">
        <v>1812924</v>
      </c>
      <c r="BE378" s="6">
        <v>1885178</v>
      </c>
      <c r="BF378" s="6">
        <v>1842370</v>
      </c>
      <c r="BG378" s="6">
        <v>1632237</v>
      </c>
      <c r="BH378" s="6">
        <v>1628000</v>
      </c>
      <c r="BI378" s="6">
        <v>1508724</v>
      </c>
      <c r="BJ378" s="6">
        <v>1552259</v>
      </c>
      <c r="BK378" s="6">
        <v>1621332</v>
      </c>
      <c r="BL378" s="6">
        <v>1672929</v>
      </c>
      <c r="BM378" s="6">
        <v>1798805</v>
      </c>
      <c r="BN378" s="6">
        <v>1886762</v>
      </c>
      <c r="BO378" s="6">
        <v>1937618</v>
      </c>
      <c r="BP378" s="7">
        <v>1976214.75</v>
      </c>
      <c r="BQ378" s="6">
        <v>100971</v>
      </c>
      <c r="BR378" s="6">
        <v>83935</v>
      </c>
      <c r="BS378" s="6">
        <v>70180</v>
      </c>
      <c r="BT378" s="6">
        <v>73811</v>
      </c>
      <c r="BU378" s="6">
        <v>96458</v>
      </c>
      <c r="BV378" s="6">
        <v>108028</v>
      </c>
      <c r="BW378" s="6">
        <v>77382</v>
      </c>
      <c r="BX378" s="6">
        <v>79816</v>
      </c>
      <c r="BY378" s="6">
        <v>78301</v>
      </c>
      <c r="BZ378" s="6">
        <v>78484</v>
      </c>
      <c r="CA378" s="6">
        <v>75083</v>
      </c>
      <c r="CB378" s="6">
        <v>76089</v>
      </c>
      <c r="CC378" s="6">
        <v>75044</v>
      </c>
      <c r="CD378" s="6">
        <v>72713</v>
      </c>
      <c r="CE378" s="6">
        <v>74139</v>
      </c>
      <c r="CF378" s="6">
        <v>70451</v>
      </c>
      <c r="CG378" s="6">
        <v>70451</v>
      </c>
      <c r="CH378" s="6">
        <v>81298</v>
      </c>
      <c r="CI378" s="6">
        <v>82374</v>
      </c>
      <c r="CJ378" s="6">
        <v>83400</v>
      </c>
      <c r="CK378" s="7">
        <v>80420.399999999994</v>
      </c>
      <c r="CL378" s="6">
        <v>0</v>
      </c>
      <c r="CM378" s="6">
        <v>0</v>
      </c>
      <c r="CN378" s="6">
        <v>0</v>
      </c>
      <c r="CO378" s="6">
        <v>0</v>
      </c>
      <c r="CP378" s="6">
        <v>0</v>
      </c>
      <c r="CQ378" s="6">
        <v>0</v>
      </c>
      <c r="CR378" s="6">
        <v>0</v>
      </c>
      <c r="CS378" s="6">
        <v>0</v>
      </c>
      <c r="CT378" s="6">
        <v>0</v>
      </c>
      <c r="CU378" s="6">
        <v>0</v>
      </c>
      <c r="CV378" s="6">
        <v>0</v>
      </c>
      <c r="CW378" s="6">
        <v>0</v>
      </c>
      <c r="CX378" s="6">
        <v>0</v>
      </c>
      <c r="CY378" s="6">
        <v>0</v>
      </c>
      <c r="CZ378" s="6">
        <v>0</v>
      </c>
      <c r="DA378" s="6">
        <v>0</v>
      </c>
      <c r="DB378" s="6">
        <v>0</v>
      </c>
      <c r="DC378" s="6">
        <v>0</v>
      </c>
      <c r="DD378" s="6">
        <v>0</v>
      </c>
      <c r="DE378" s="6">
        <v>0</v>
      </c>
      <c r="DF378" s="7">
        <v>0</v>
      </c>
      <c r="DG378" s="6">
        <v>0</v>
      </c>
      <c r="DH378" s="6">
        <v>0</v>
      </c>
      <c r="DI378" s="6">
        <v>0</v>
      </c>
      <c r="DJ378" s="6">
        <v>0</v>
      </c>
      <c r="DK378" s="6">
        <v>0</v>
      </c>
      <c r="DL378" s="6">
        <v>0</v>
      </c>
      <c r="DM378" s="6">
        <v>0</v>
      </c>
      <c r="DN378" s="6">
        <v>0</v>
      </c>
      <c r="DO378" s="6">
        <v>0</v>
      </c>
      <c r="DP378" s="6">
        <v>0</v>
      </c>
      <c r="DQ378" s="6">
        <v>0</v>
      </c>
      <c r="DR378" s="6">
        <v>0</v>
      </c>
      <c r="DS378" s="6">
        <v>0</v>
      </c>
      <c r="DT378" s="6">
        <v>0</v>
      </c>
      <c r="DU378" s="6">
        <v>0</v>
      </c>
      <c r="DV378" s="6">
        <v>0</v>
      </c>
      <c r="DW378" s="6">
        <v>0</v>
      </c>
      <c r="DX378" s="6">
        <v>0</v>
      </c>
      <c r="DY378" s="6">
        <v>0</v>
      </c>
      <c r="DZ378" s="6">
        <v>0</v>
      </c>
      <c r="EA378" s="7">
        <v>0</v>
      </c>
      <c r="EB378" s="6">
        <v>6748</v>
      </c>
      <c r="EC378" s="6">
        <v>5757</v>
      </c>
      <c r="ED378" s="6">
        <v>5594</v>
      </c>
      <c r="EE378" s="6">
        <v>4897</v>
      </c>
      <c r="EF378" s="6">
        <v>5367</v>
      </c>
      <c r="EG378" s="6">
        <v>4974</v>
      </c>
      <c r="EH378" s="6">
        <v>3600</v>
      </c>
      <c r="EI378" s="6">
        <v>3352</v>
      </c>
      <c r="EJ378" s="6">
        <v>2809</v>
      </c>
      <c r="EK378" s="6">
        <v>3023</v>
      </c>
      <c r="EL378" s="6">
        <v>4069</v>
      </c>
      <c r="EM378" s="6">
        <v>1035</v>
      </c>
      <c r="EN378" s="6">
        <v>1623</v>
      </c>
      <c r="EO378" s="6">
        <v>1645</v>
      </c>
      <c r="EP378" s="6">
        <v>3601</v>
      </c>
      <c r="EQ378" s="6">
        <v>5866</v>
      </c>
      <c r="ER378" s="6">
        <v>3814</v>
      </c>
      <c r="ES378" s="6">
        <v>2420</v>
      </c>
      <c r="ET378" s="6">
        <v>4093</v>
      </c>
      <c r="EU378" s="6">
        <v>6197</v>
      </c>
      <c r="EV378" s="7">
        <v>4024.2</v>
      </c>
      <c r="EW378" s="6">
        <v>4666</v>
      </c>
      <c r="EX378" s="6">
        <v>4594</v>
      </c>
      <c r="EY378" s="6">
        <v>4221</v>
      </c>
      <c r="EZ378" s="6">
        <v>3155</v>
      </c>
      <c r="FA378" s="6">
        <v>3190</v>
      </c>
      <c r="FB378" s="6">
        <v>3652</v>
      </c>
      <c r="FC378" s="6">
        <v>3450</v>
      </c>
      <c r="FD378" s="6">
        <v>2518</v>
      </c>
      <c r="FE378" s="6">
        <v>2289</v>
      </c>
      <c r="FF378" s="6">
        <v>2748</v>
      </c>
      <c r="FG378" s="6">
        <v>2248</v>
      </c>
      <c r="FH378" s="6">
        <v>905</v>
      </c>
      <c r="FI378" s="6">
        <v>1344</v>
      </c>
      <c r="FJ378" s="6">
        <v>1160</v>
      </c>
      <c r="FK378" s="6">
        <v>2758</v>
      </c>
      <c r="FL378" s="6">
        <v>4612</v>
      </c>
      <c r="FM378" s="6">
        <v>4714</v>
      </c>
      <c r="FN378" s="6">
        <v>3804</v>
      </c>
      <c r="FO378" s="6">
        <v>4401</v>
      </c>
      <c r="FP378" s="6">
        <v>4670</v>
      </c>
      <c r="FQ378" s="7">
        <v>3254.95</v>
      </c>
      <c r="FR378" s="6">
        <v>277</v>
      </c>
      <c r="FS378" s="6">
        <v>289</v>
      </c>
      <c r="FT378" s="6">
        <v>245</v>
      </c>
      <c r="FU378" s="6">
        <v>401</v>
      </c>
      <c r="FV378" s="6">
        <v>347</v>
      </c>
      <c r="FW378" s="6">
        <v>185</v>
      </c>
      <c r="FX378" s="6">
        <v>230</v>
      </c>
      <c r="FY378" s="6">
        <v>176</v>
      </c>
      <c r="FZ378" s="6">
        <v>181</v>
      </c>
      <c r="GA378" s="6">
        <v>168</v>
      </c>
      <c r="GB378" s="6">
        <v>100</v>
      </c>
      <c r="GC378" s="6">
        <v>163</v>
      </c>
      <c r="GD378" s="6">
        <v>296</v>
      </c>
      <c r="GE378" s="6">
        <v>249</v>
      </c>
      <c r="GF378" s="6">
        <v>226</v>
      </c>
      <c r="GG378" s="6">
        <v>219</v>
      </c>
      <c r="GH378" s="6">
        <v>220</v>
      </c>
      <c r="GI378" s="6">
        <v>179</v>
      </c>
      <c r="GJ378" s="6">
        <v>493</v>
      </c>
      <c r="GK378" s="6">
        <v>452</v>
      </c>
      <c r="GL378" s="7">
        <v>254.8</v>
      </c>
      <c r="GM378" s="6">
        <v>0</v>
      </c>
      <c r="GN378" s="6">
        <v>0</v>
      </c>
      <c r="GO378" s="6">
        <v>0</v>
      </c>
      <c r="GP378" s="6">
        <v>0</v>
      </c>
      <c r="GQ378" s="6">
        <v>0</v>
      </c>
      <c r="GR378" s="6">
        <v>0</v>
      </c>
      <c r="GS378" s="6">
        <v>0</v>
      </c>
      <c r="GT378" s="6">
        <v>0</v>
      </c>
      <c r="GU378" s="6">
        <v>0</v>
      </c>
      <c r="GV378" s="6">
        <v>0</v>
      </c>
      <c r="GW378" s="6">
        <v>0</v>
      </c>
      <c r="GX378" s="6">
        <v>0</v>
      </c>
      <c r="GY378" s="6">
        <v>0</v>
      </c>
      <c r="GZ378" s="6">
        <v>0</v>
      </c>
      <c r="HA378" s="6">
        <v>0</v>
      </c>
      <c r="HB378" s="6">
        <v>0</v>
      </c>
      <c r="HC378" s="6">
        <v>0</v>
      </c>
      <c r="HD378" s="6">
        <v>0</v>
      </c>
      <c r="HE378" s="6">
        <v>0</v>
      </c>
      <c r="HF378" s="6">
        <v>0</v>
      </c>
      <c r="HG378" s="7">
        <v>0</v>
      </c>
      <c r="HH378" s="6">
        <v>0</v>
      </c>
      <c r="HI378" s="6">
        <v>0</v>
      </c>
      <c r="HJ378" s="6">
        <v>0</v>
      </c>
      <c r="HK378" s="6">
        <v>0</v>
      </c>
      <c r="HL378" s="6">
        <v>0</v>
      </c>
      <c r="HM378" s="6">
        <v>0</v>
      </c>
      <c r="HN378" s="6">
        <v>0</v>
      </c>
      <c r="HO378" s="6">
        <v>0</v>
      </c>
      <c r="HP378" s="6">
        <v>0</v>
      </c>
      <c r="HQ378" s="6">
        <v>0</v>
      </c>
      <c r="HR378" s="6">
        <v>0</v>
      </c>
      <c r="HS378" s="6">
        <v>0</v>
      </c>
      <c r="HT378" s="6">
        <v>0</v>
      </c>
      <c r="HU378" s="6">
        <v>0</v>
      </c>
      <c r="HV378" s="6">
        <v>0</v>
      </c>
      <c r="HW378" s="6">
        <v>22</v>
      </c>
      <c r="HX378" s="6">
        <v>379</v>
      </c>
      <c r="HY378" s="6">
        <v>607</v>
      </c>
      <c r="HZ378" s="6">
        <v>663</v>
      </c>
      <c r="IA378" s="6">
        <v>529</v>
      </c>
      <c r="IB378" s="7">
        <v>110</v>
      </c>
    </row>
    <row r="379" spans="3:236" ht="14">
      <c r="C379" s="5" t="s">
        <v>385</v>
      </c>
      <c r="D379" s="6">
        <v>523354</v>
      </c>
      <c r="E379" s="6">
        <v>549491</v>
      </c>
      <c r="F379" s="6">
        <v>523843</v>
      </c>
      <c r="G379" s="6">
        <v>539999</v>
      </c>
      <c r="H379" s="6">
        <v>566654</v>
      </c>
      <c r="I379" s="6">
        <v>554646</v>
      </c>
      <c r="J379" s="6">
        <v>541597</v>
      </c>
      <c r="K379" s="6">
        <v>554386</v>
      </c>
      <c r="L379" s="19">
        <v>490547</v>
      </c>
      <c r="M379" s="17"/>
      <c r="N379" s="18"/>
      <c r="O379" s="6">
        <v>503016</v>
      </c>
      <c r="P379" s="6">
        <v>487197</v>
      </c>
      <c r="Q379" s="6">
        <v>466752</v>
      </c>
      <c r="R379" s="6">
        <v>520397</v>
      </c>
      <c r="S379" s="6">
        <v>425177</v>
      </c>
      <c r="T379" s="6">
        <v>426996</v>
      </c>
      <c r="U379" s="6">
        <v>441166</v>
      </c>
      <c r="V379" s="6">
        <v>388283</v>
      </c>
      <c r="W379" s="6">
        <v>407351</v>
      </c>
      <c r="X379" s="6">
        <v>437513</v>
      </c>
      <c r="Y379" s="6">
        <v>424364</v>
      </c>
      <c r="Z379" s="7">
        <v>488636.45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6">
        <v>0</v>
      </c>
      <c r="AG379" s="6">
        <v>0</v>
      </c>
      <c r="AH379" s="6">
        <v>0</v>
      </c>
      <c r="AI379" s="6">
        <v>0</v>
      </c>
      <c r="AJ379" s="6">
        <v>0</v>
      </c>
      <c r="AK379" s="6">
        <v>0</v>
      </c>
      <c r="AL379" s="6">
        <v>0</v>
      </c>
      <c r="AM379" s="6">
        <v>0</v>
      </c>
      <c r="AN379" s="6">
        <v>0</v>
      </c>
      <c r="AO379" s="6">
        <v>0</v>
      </c>
      <c r="AP379" s="6">
        <v>0</v>
      </c>
      <c r="AQ379" s="6">
        <v>0</v>
      </c>
      <c r="AR379" s="6">
        <v>0</v>
      </c>
      <c r="AS379" s="6">
        <v>0</v>
      </c>
      <c r="AT379" s="6">
        <v>0</v>
      </c>
      <c r="AU379" s="7">
        <v>0</v>
      </c>
      <c r="AV379" s="6">
        <v>2093416</v>
      </c>
      <c r="AW379" s="6">
        <v>2197964</v>
      </c>
      <c r="AX379" s="6">
        <v>2095372</v>
      </c>
      <c r="AY379" s="6">
        <v>2159996</v>
      </c>
      <c r="AZ379" s="6">
        <v>2266616</v>
      </c>
      <c r="BA379" s="6">
        <v>2218584</v>
      </c>
      <c r="BB379" s="6">
        <v>2166388</v>
      </c>
      <c r="BC379" s="6">
        <v>2217544</v>
      </c>
      <c r="BD379" s="6">
        <v>1962188</v>
      </c>
      <c r="BE379" s="6">
        <v>2012064</v>
      </c>
      <c r="BF379" s="6">
        <v>1948788</v>
      </c>
      <c r="BG379" s="6">
        <v>1867008</v>
      </c>
      <c r="BH379" s="6">
        <v>2081588</v>
      </c>
      <c r="BI379" s="6">
        <v>1700708</v>
      </c>
      <c r="BJ379" s="6">
        <v>1707984</v>
      </c>
      <c r="BK379" s="6">
        <v>1764664</v>
      </c>
      <c r="BL379" s="6">
        <v>1553132</v>
      </c>
      <c r="BM379" s="6">
        <v>1629404</v>
      </c>
      <c r="BN379" s="6">
        <v>1750052</v>
      </c>
      <c r="BO379" s="6">
        <v>1697456</v>
      </c>
      <c r="BP379" s="7">
        <v>1954545.8</v>
      </c>
      <c r="BQ379" s="6">
        <v>0</v>
      </c>
      <c r="BR379" s="6">
        <v>0</v>
      </c>
      <c r="BS379" s="6">
        <v>0</v>
      </c>
      <c r="BT379" s="6">
        <v>0</v>
      </c>
      <c r="BU379" s="6">
        <v>0</v>
      </c>
      <c r="BV379" s="6">
        <v>0</v>
      </c>
      <c r="BW379" s="6">
        <v>0</v>
      </c>
      <c r="BX379" s="6">
        <v>0</v>
      </c>
      <c r="BY379" s="6">
        <v>0</v>
      </c>
      <c r="BZ379" s="6">
        <v>0</v>
      </c>
      <c r="CA379" s="6">
        <v>0</v>
      </c>
      <c r="CB379" s="6">
        <v>0</v>
      </c>
      <c r="CC379" s="6">
        <v>0</v>
      </c>
      <c r="CD379" s="6">
        <v>0</v>
      </c>
      <c r="CE379" s="6">
        <v>0</v>
      </c>
      <c r="CF379" s="6">
        <v>0</v>
      </c>
      <c r="CG379" s="6">
        <v>0</v>
      </c>
      <c r="CH379" s="6">
        <v>0</v>
      </c>
      <c r="CI379" s="6">
        <v>0</v>
      </c>
      <c r="CJ379" s="6">
        <v>0</v>
      </c>
      <c r="CK379" s="7">
        <v>0</v>
      </c>
      <c r="CL379" s="6">
        <v>0</v>
      </c>
      <c r="CM379" s="6">
        <v>0</v>
      </c>
      <c r="CN379" s="6">
        <v>0</v>
      </c>
      <c r="CO379" s="6">
        <v>0</v>
      </c>
      <c r="CP379" s="6">
        <v>0</v>
      </c>
      <c r="CQ379" s="6">
        <v>0</v>
      </c>
      <c r="CR379" s="6">
        <v>0</v>
      </c>
      <c r="CS379" s="6">
        <v>0</v>
      </c>
      <c r="CT379" s="6">
        <v>0</v>
      </c>
      <c r="CU379" s="6">
        <v>0</v>
      </c>
      <c r="CV379" s="6">
        <v>0</v>
      </c>
      <c r="CW379" s="6">
        <v>0</v>
      </c>
      <c r="CX379" s="6">
        <v>0</v>
      </c>
      <c r="CY379" s="6">
        <v>0</v>
      </c>
      <c r="CZ379" s="6">
        <v>0</v>
      </c>
      <c r="DA379" s="6">
        <v>0</v>
      </c>
      <c r="DB379" s="6">
        <v>0</v>
      </c>
      <c r="DC379" s="6">
        <v>0</v>
      </c>
      <c r="DD379" s="6">
        <v>0</v>
      </c>
      <c r="DE379" s="6">
        <v>0</v>
      </c>
      <c r="DF379" s="7">
        <v>0</v>
      </c>
      <c r="DG379" s="6">
        <v>0</v>
      </c>
      <c r="DH379" s="6">
        <v>0</v>
      </c>
      <c r="DI379" s="6">
        <v>0</v>
      </c>
      <c r="DJ379" s="6">
        <v>0</v>
      </c>
      <c r="DK379" s="6">
        <v>0</v>
      </c>
      <c r="DL379" s="6">
        <v>0</v>
      </c>
      <c r="DM379" s="6">
        <v>0</v>
      </c>
      <c r="DN379" s="6">
        <v>0</v>
      </c>
      <c r="DO379" s="6">
        <v>0</v>
      </c>
      <c r="DP379" s="6">
        <v>0</v>
      </c>
      <c r="DQ379" s="6">
        <v>0</v>
      </c>
      <c r="DR379" s="6">
        <v>0</v>
      </c>
      <c r="DS379" s="6">
        <v>0</v>
      </c>
      <c r="DT379" s="6">
        <v>0</v>
      </c>
      <c r="DU379" s="6">
        <v>0</v>
      </c>
      <c r="DV379" s="6">
        <v>0</v>
      </c>
      <c r="DW379" s="6">
        <v>0</v>
      </c>
      <c r="DX379" s="6">
        <v>0</v>
      </c>
      <c r="DY379" s="6">
        <v>0</v>
      </c>
      <c r="DZ379" s="6">
        <v>0</v>
      </c>
      <c r="EA379" s="7">
        <v>0</v>
      </c>
      <c r="EB379" s="6">
        <v>0</v>
      </c>
      <c r="EC379" s="6">
        <v>0</v>
      </c>
      <c r="ED379" s="6">
        <v>0</v>
      </c>
      <c r="EE379" s="6">
        <v>0</v>
      </c>
      <c r="EF379" s="6">
        <v>0</v>
      </c>
      <c r="EG379" s="6">
        <v>0</v>
      </c>
      <c r="EH379" s="6">
        <v>0</v>
      </c>
      <c r="EI379" s="6">
        <v>0</v>
      </c>
      <c r="EJ379" s="6">
        <v>0</v>
      </c>
      <c r="EK379" s="6">
        <v>0</v>
      </c>
      <c r="EL379" s="6">
        <v>0</v>
      </c>
      <c r="EM379" s="6">
        <v>0</v>
      </c>
      <c r="EN379" s="6">
        <v>0</v>
      </c>
      <c r="EO379" s="6">
        <v>0</v>
      </c>
      <c r="EP379" s="6">
        <v>0</v>
      </c>
      <c r="EQ379" s="6">
        <v>0</v>
      </c>
      <c r="ER379" s="6">
        <v>0</v>
      </c>
      <c r="ES379" s="6">
        <v>0</v>
      </c>
      <c r="ET379" s="6">
        <v>0</v>
      </c>
      <c r="EU379" s="6">
        <v>0</v>
      </c>
      <c r="EV379" s="7">
        <v>0</v>
      </c>
      <c r="EW379" s="6">
        <v>0</v>
      </c>
      <c r="EX379" s="6">
        <v>0</v>
      </c>
      <c r="EY379" s="6">
        <v>0</v>
      </c>
      <c r="EZ379" s="6">
        <v>0</v>
      </c>
      <c r="FA379" s="6">
        <v>0</v>
      </c>
      <c r="FB379" s="6">
        <v>0</v>
      </c>
      <c r="FC379" s="6">
        <v>0</v>
      </c>
      <c r="FD379" s="6">
        <v>0</v>
      </c>
      <c r="FE379" s="6">
        <v>0</v>
      </c>
      <c r="FF379" s="6">
        <v>0</v>
      </c>
      <c r="FG379" s="6">
        <v>0</v>
      </c>
      <c r="FH379" s="6">
        <v>0</v>
      </c>
      <c r="FI379" s="6">
        <v>0</v>
      </c>
      <c r="FJ379" s="6">
        <v>0</v>
      </c>
      <c r="FK379" s="6">
        <v>0</v>
      </c>
      <c r="FL379" s="6">
        <v>0</v>
      </c>
      <c r="FM379" s="6">
        <v>0</v>
      </c>
      <c r="FN379" s="6">
        <v>0</v>
      </c>
      <c r="FO379" s="6">
        <v>0</v>
      </c>
      <c r="FP379" s="6">
        <v>0</v>
      </c>
      <c r="FQ379" s="7">
        <v>0</v>
      </c>
      <c r="FR379" s="6">
        <v>0</v>
      </c>
      <c r="FS379" s="6">
        <v>0</v>
      </c>
      <c r="FT379" s="6">
        <v>0</v>
      </c>
      <c r="FU379" s="6">
        <v>0</v>
      </c>
      <c r="FV379" s="6">
        <v>0</v>
      </c>
      <c r="FW379" s="6">
        <v>0</v>
      </c>
      <c r="FX379" s="6">
        <v>0</v>
      </c>
      <c r="FY379" s="6">
        <v>0</v>
      </c>
      <c r="FZ379" s="6">
        <v>0</v>
      </c>
      <c r="GA379" s="6">
        <v>0</v>
      </c>
      <c r="GB379" s="6">
        <v>0</v>
      </c>
      <c r="GC379" s="6">
        <v>0</v>
      </c>
      <c r="GD379" s="6">
        <v>0</v>
      </c>
      <c r="GE379" s="6">
        <v>0</v>
      </c>
      <c r="GF379" s="6">
        <v>0</v>
      </c>
      <c r="GG379" s="6">
        <v>0</v>
      </c>
      <c r="GH379" s="6">
        <v>0</v>
      </c>
      <c r="GI379" s="6">
        <v>0</v>
      </c>
      <c r="GJ379" s="6">
        <v>0</v>
      </c>
      <c r="GK379" s="6">
        <v>0</v>
      </c>
      <c r="GL379" s="7">
        <v>0</v>
      </c>
      <c r="GM379" s="6">
        <v>0</v>
      </c>
      <c r="GN379" s="6">
        <v>0</v>
      </c>
      <c r="GO379" s="6">
        <v>0</v>
      </c>
      <c r="GP379" s="6">
        <v>0</v>
      </c>
      <c r="GQ379" s="6">
        <v>0</v>
      </c>
      <c r="GR379" s="6">
        <v>0</v>
      </c>
      <c r="GS379" s="6">
        <v>0</v>
      </c>
      <c r="GT379" s="6">
        <v>0</v>
      </c>
      <c r="GU379" s="6">
        <v>0</v>
      </c>
      <c r="GV379" s="6">
        <v>0</v>
      </c>
      <c r="GW379" s="6">
        <v>0</v>
      </c>
      <c r="GX379" s="6">
        <v>0</v>
      </c>
      <c r="GY379" s="6">
        <v>0</v>
      </c>
      <c r="GZ379" s="6">
        <v>0</v>
      </c>
      <c r="HA379" s="6">
        <v>0</v>
      </c>
      <c r="HB379" s="6">
        <v>0</v>
      </c>
      <c r="HC379" s="6">
        <v>0</v>
      </c>
      <c r="HD379" s="6">
        <v>0</v>
      </c>
      <c r="HE379" s="6">
        <v>0</v>
      </c>
      <c r="HF379" s="6">
        <v>0</v>
      </c>
      <c r="HG379" s="7">
        <v>0</v>
      </c>
      <c r="HH379" s="6">
        <v>0</v>
      </c>
      <c r="HI379" s="6">
        <v>0</v>
      </c>
      <c r="HJ379" s="6">
        <v>0</v>
      </c>
      <c r="HK379" s="6">
        <v>0</v>
      </c>
      <c r="HL379" s="6">
        <v>0</v>
      </c>
      <c r="HM379" s="6">
        <v>0</v>
      </c>
      <c r="HN379" s="6">
        <v>0</v>
      </c>
      <c r="HO379" s="6">
        <v>0</v>
      </c>
      <c r="HP379" s="6">
        <v>0</v>
      </c>
      <c r="HQ379" s="6">
        <v>0</v>
      </c>
      <c r="HR379" s="6">
        <v>0</v>
      </c>
      <c r="HS379" s="6">
        <v>0</v>
      </c>
      <c r="HT379" s="6">
        <v>0</v>
      </c>
      <c r="HU379" s="6">
        <v>0</v>
      </c>
      <c r="HV379" s="6">
        <v>0</v>
      </c>
      <c r="HW379" s="6">
        <v>0</v>
      </c>
      <c r="HX379" s="6">
        <v>0</v>
      </c>
      <c r="HY379" s="6">
        <v>0</v>
      </c>
      <c r="HZ379" s="6">
        <v>0</v>
      </c>
      <c r="IA379" s="6">
        <v>0</v>
      </c>
      <c r="IB379" s="7">
        <v>0</v>
      </c>
    </row>
    <row r="380" spans="3:236" ht="14">
      <c r="C380" s="5" t="s">
        <v>386</v>
      </c>
      <c r="D380" s="6">
        <v>74263</v>
      </c>
      <c r="E380" s="6">
        <v>36672</v>
      </c>
      <c r="F380" s="6">
        <v>26501</v>
      </c>
      <c r="G380" s="6">
        <v>23771</v>
      </c>
      <c r="H380" s="6">
        <v>21880</v>
      </c>
      <c r="I380" s="6">
        <v>19426</v>
      </c>
      <c r="J380" s="6">
        <v>19772</v>
      </c>
      <c r="K380" s="6">
        <v>18239</v>
      </c>
      <c r="L380" s="19">
        <v>16146</v>
      </c>
      <c r="M380" s="17"/>
      <c r="N380" s="18"/>
      <c r="O380" s="6">
        <v>18657</v>
      </c>
      <c r="P380" s="6">
        <v>23093</v>
      </c>
      <c r="Q380" s="6">
        <v>20620</v>
      </c>
      <c r="R380" s="6">
        <v>22662</v>
      </c>
      <c r="S380" s="6">
        <v>25426</v>
      </c>
      <c r="T380" s="6">
        <v>29585</v>
      </c>
      <c r="U380" s="6">
        <v>30137</v>
      </c>
      <c r="V380" s="6">
        <v>30254</v>
      </c>
      <c r="W380" s="6">
        <v>38139</v>
      </c>
      <c r="X380" s="6">
        <v>52683</v>
      </c>
      <c r="Y380" s="6">
        <v>61806</v>
      </c>
      <c r="Z380" s="7">
        <v>30486.6</v>
      </c>
      <c r="AA380" s="6">
        <v>1344</v>
      </c>
      <c r="AB380" s="6">
        <v>1344</v>
      </c>
      <c r="AC380" s="6">
        <v>1344</v>
      </c>
      <c r="AD380" s="6">
        <v>1344</v>
      </c>
      <c r="AE380" s="6">
        <v>1344</v>
      </c>
      <c r="AF380" s="6">
        <v>1344</v>
      </c>
      <c r="AG380" s="6">
        <v>1344</v>
      </c>
      <c r="AH380" s="6">
        <v>1344</v>
      </c>
      <c r="AI380" s="6">
        <v>1344</v>
      </c>
      <c r="AJ380" s="6">
        <v>1344</v>
      </c>
      <c r="AK380" s="6">
        <v>1344</v>
      </c>
      <c r="AL380" s="6">
        <v>1344</v>
      </c>
      <c r="AM380" s="6">
        <v>1344</v>
      </c>
      <c r="AN380" s="6">
        <v>1344</v>
      </c>
      <c r="AO380" s="6">
        <v>1344</v>
      </c>
      <c r="AP380" s="6">
        <v>1344</v>
      </c>
      <c r="AQ380" s="6">
        <v>1344</v>
      </c>
      <c r="AR380" s="6">
        <v>1344</v>
      </c>
      <c r="AS380" s="6">
        <v>1344</v>
      </c>
      <c r="AT380" s="6">
        <v>1344</v>
      </c>
      <c r="AU380" s="7">
        <v>1344</v>
      </c>
      <c r="AV380" s="6">
        <v>71315</v>
      </c>
      <c r="AW380" s="6">
        <v>32702</v>
      </c>
      <c r="AX380" s="6">
        <v>22858</v>
      </c>
      <c r="AY380" s="6">
        <v>21604</v>
      </c>
      <c r="AZ380" s="6">
        <v>19029</v>
      </c>
      <c r="BA380" s="6">
        <v>17010</v>
      </c>
      <c r="BB380" s="6">
        <v>17225</v>
      </c>
      <c r="BC380" s="6">
        <v>15872</v>
      </c>
      <c r="BD380" s="6">
        <v>14004</v>
      </c>
      <c r="BE380" s="6">
        <v>15371</v>
      </c>
      <c r="BF380" s="6">
        <v>19692</v>
      </c>
      <c r="BG380" s="6">
        <v>17389</v>
      </c>
      <c r="BH380" s="6">
        <v>18674</v>
      </c>
      <c r="BI380" s="6">
        <v>22159</v>
      </c>
      <c r="BJ380" s="6">
        <v>29370</v>
      </c>
      <c r="BK380" s="6">
        <v>28750</v>
      </c>
      <c r="BL380" s="6">
        <v>31105</v>
      </c>
      <c r="BM380" s="6">
        <v>39641</v>
      </c>
      <c r="BN380" s="6">
        <v>56893</v>
      </c>
      <c r="BO380" s="6">
        <v>68841</v>
      </c>
      <c r="BP380" s="7">
        <v>28975.200000000001</v>
      </c>
      <c r="BQ380" s="6">
        <v>672</v>
      </c>
      <c r="BR380" s="6">
        <v>672</v>
      </c>
      <c r="BS380" s="6">
        <v>672</v>
      </c>
      <c r="BT380" s="6">
        <v>672</v>
      </c>
      <c r="BU380" s="6">
        <v>672</v>
      </c>
      <c r="BV380" s="6">
        <v>672</v>
      </c>
      <c r="BW380" s="6">
        <v>672</v>
      </c>
      <c r="BX380" s="6">
        <v>672</v>
      </c>
      <c r="BY380" s="6">
        <v>672</v>
      </c>
      <c r="BZ380" s="6">
        <v>672</v>
      </c>
      <c r="CA380" s="6">
        <v>672</v>
      </c>
      <c r="CB380" s="6">
        <v>672</v>
      </c>
      <c r="CC380" s="6">
        <v>672</v>
      </c>
      <c r="CD380" s="6">
        <v>672</v>
      </c>
      <c r="CE380" s="6">
        <v>672</v>
      </c>
      <c r="CF380" s="6">
        <v>672</v>
      </c>
      <c r="CG380" s="6">
        <v>672</v>
      </c>
      <c r="CH380" s="6">
        <v>672</v>
      </c>
      <c r="CI380" s="6">
        <v>672</v>
      </c>
      <c r="CJ380" s="6">
        <v>672</v>
      </c>
      <c r="CK380" s="7">
        <v>672</v>
      </c>
      <c r="CL380" s="6">
        <v>0</v>
      </c>
      <c r="CM380" s="6">
        <v>0</v>
      </c>
      <c r="CN380" s="6">
        <v>0</v>
      </c>
      <c r="CO380" s="6">
        <v>0</v>
      </c>
      <c r="CP380" s="6">
        <v>0</v>
      </c>
      <c r="CQ380" s="6">
        <v>0</v>
      </c>
      <c r="CR380" s="6">
        <v>0</v>
      </c>
      <c r="CS380" s="6">
        <v>0</v>
      </c>
      <c r="CT380" s="6">
        <v>0</v>
      </c>
      <c r="CU380" s="6">
        <v>0</v>
      </c>
      <c r="CV380" s="6">
        <v>0</v>
      </c>
      <c r="CW380" s="6">
        <v>0</v>
      </c>
      <c r="CX380" s="6">
        <v>0</v>
      </c>
      <c r="CY380" s="6">
        <v>0</v>
      </c>
      <c r="CZ380" s="6">
        <v>0</v>
      </c>
      <c r="DA380" s="6">
        <v>0</v>
      </c>
      <c r="DB380" s="6">
        <v>0</v>
      </c>
      <c r="DC380" s="6">
        <v>0</v>
      </c>
      <c r="DD380" s="6">
        <v>0</v>
      </c>
      <c r="DE380" s="6">
        <v>0</v>
      </c>
      <c r="DF380" s="7">
        <v>0</v>
      </c>
      <c r="DG380" s="6">
        <v>0</v>
      </c>
      <c r="DH380" s="6">
        <v>0</v>
      </c>
      <c r="DI380" s="6">
        <v>0</v>
      </c>
      <c r="DJ380" s="6">
        <v>0</v>
      </c>
      <c r="DK380" s="6">
        <v>0</v>
      </c>
      <c r="DL380" s="6">
        <v>0</v>
      </c>
      <c r="DM380" s="6">
        <v>0</v>
      </c>
      <c r="DN380" s="6">
        <v>0</v>
      </c>
      <c r="DO380" s="6">
        <v>0</v>
      </c>
      <c r="DP380" s="6">
        <v>0</v>
      </c>
      <c r="DQ380" s="6">
        <v>0</v>
      </c>
      <c r="DR380" s="6">
        <v>0</v>
      </c>
      <c r="DS380" s="6">
        <v>0</v>
      </c>
      <c r="DT380" s="6">
        <v>0</v>
      </c>
      <c r="DU380" s="6">
        <v>0</v>
      </c>
      <c r="DV380" s="6">
        <v>0</v>
      </c>
      <c r="DW380" s="6">
        <v>0</v>
      </c>
      <c r="DX380" s="6">
        <v>0</v>
      </c>
      <c r="DY380" s="6">
        <v>0</v>
      </c>
      <c r="DZ380" s="6">
        <v>0</v>
      </c>
      <c r="EA380" s="7">
        <v>0</v>
      </c>
      <c r="EB380" s="6">
        <v>0</v>
      </c>
      <c r="EC380" s="6">
        <v>0</v>
      </c>
      <c r="ED380" s="6">
        <v>0</v>
      </c>
      <c r="EE380" s="6">
        <v>0</v>
      </c>
      <c r="EF380" s="6">
        <v>0</v>
      </c>
      <c r="EG380" s="6">
        <v>0</v>
      </c>
      <c r="EH380" s="6">
        <v>0</v>
      </c>
      <c r="EI380" s="6">
        <v>0</v>
      </c>
      <c r="EJ380" s="6">
        <v>0</v>
      </c>
      <c r="EK380" s="6">
        <v>0</v>
      </c>
      <c r="EL380" s="6">
        <v>0</v>
      </c>
      <c r="EM380" s="6">
        <v>0</v>
      </c>
      <c r="EN380" s="6">
        <v>0</v>
      </c>
      <c r="EO380" s="6">
        <v>0</v>
      </c>
      <c r="EP380" s="6">
        <v>0</v>
      </c>
      <c r="EQ380" s="6">
        <v>0</v>
      </c>
      <c r="ER380" s="6">
        <v>0</v>
      </c>
      <c r="ES380" s="6">
        <v>0</v>
      </c>
      <c r="ET380" s="6">
        <v>0</v>
      </c>
      <c r="EU380" s="6">
        <v>0</v>
      </c>
      <c r="EV380" s="7">
        <v>0</v>
      </c>
      <c r="EW380" s="6">
        <v>0</v>
      </c>
      <c r="EX380" s="6">
        <v>0</v>
      </c>
      <c r="EY380" s="6">
        <v>0</v>
      </c>
      <c r="EZ380" s="6">
        <v>0</v>
      </c>
      <c r="FA380" s="6">
        <v>0</v>
      </c>
      <c r="FB380" s="6">
        <v>0</v>
      </c>
      <c r="FC380" s="6">
        <v>0</v>
      </c>
      <c r="FD380" s="6">
        <v>0</v>
      </c>
      <c r="FE380" s="6">
        <v>0</v>
      </c>
      <c r="FF380" s="6">
        <v>0</v>
      </c>
      <c r="FG380" s="6">
        <v>0</v>
      </c>
      <c r="FH380" s="6">
        <v>0</v>
      </c>
      <c r="FI380" s="6">
        <v>0</v>
      </c>
      <c r="FJ380" s="6">
        <v>0</v>
      </c>
      <c r="FK380" s="6">
        <v>0</v>
      </c>
      <c r="FL380" s="6">
        <v>0</v>
      </c>
      <c r="FM380" s="6">
        <v>0</v>
      </c>
      <c r="FN380" s="6">
        <v>0</v>
      </c>
      <c r="FO380" s="6">
        <v>0</v>
      </c>
      <c r="FP380" s="6">
        <v>0</v>
      </c>
      <c r="FQ380" s="7">
        <v>0</v>
      </c>
      <c r="FR380" s="6">
        <v>0</v>
      </c>
      <c r="FS380" s="6">
        <v>0</v>
      </c>
      <c r="FT380" s="6">
        <v>0</v>
      </c>
      <c r="FU380" s="6">
        <v>0</v>
      </c>
      <c r="FV380" s="6">
        <v>0</v>
      </c>
      <c r="FW380" s="6">
        <v>0</v>
      </c>
      <c r="FX380" s="6">
        <v>0</v>
      </c>
      <c r="FY380" s="6">
        <v>0</v>
      </c>
      <c r="FZ380" s="6">
        <v>0</v>
      </c>
      <c r="GA380" s="6">
        <v>0</v>
      </c>
      <c r="GB380" s="6">
        <v>0</v>
      </c>
      <c r="GC380" s="6">
        <v>0</v>
      </c>
      <c r="GD380" s="6">
        <v>0</v>
      </c>
      <c r="GE380" s="6">
        <v>0</v>
      </c>
      <c r="GF380" s="6">
        <v>0</v>
      </c>
      <c r="GG380" s="6">
        <v>0</v>
      </c>
      <c r="GH380" s="6">
        <v>0</v>
      </c>
      <c r="GI380" s="6">
        <v>0</v>
      </c>
      <c r="GJ380" s="6">
        <v>0</v>
      </c>
      <c r="GK380" s="6">
        <v>0</v>
      </c>
      <c r="GL380" s="7">
        <v>0</v>
      </c>
      <c r="GM380" s="6">
        <v>0</v>
      </c>
      <c r="GN380" s="6">
        <v>0</v>
      </c>
      <c r="GO380" s="6">
        <v>0</v>
      </c>
      <c r="GP380" s="6">
        <v>0</v>
      </c>
      <c r="GQ380" s="6">
        <v>0</v>
      </c>
      <c r="GR380" s="6">
        <v>0</v>
      </c>
      <c r="GS380" s="6">
        <v>0</v>
      </c>
      <c r="GT380" s="6">
        <v>0</v>
      </c>
      <c r="GU380" s="6">
        <v>0</v>
      </c>
      <c r="GV380" s="6">
        <v>0</v>
      </c>
      <c r="GW380" s="6">
        <v>0</v>
      </c>
      <c r="GX380" s="6">
        <v>0</v>
      </c>
      <c r="GY380" s="6">
        <v>0</v>
      </c>
      <c r="GZ380" s="6">
        <v>0</v>
      </c>
      <c r="HA380" s="6">
        <v>0</v>
      </c>
      <c r="HB380" s="6">
        <v>0</v>
      </c>
      <c r="HC380" s="6">
        <v>0</v>
      </c>
      <c r="HD380" s="6">
        <v>0</v>
      </c>
      <c r="HE380" s="6">
        <v>0</v>
      </c>
      <c r="HF380" s="6">
        <v>0</v>
      </c>
      <c r="HG380" s="7">
        <v>0</v>
      </c>
      <c r="HH380" s="6">
        <v>0</v>
      </c>
      <c r="HI380" s="6">
        <v>0</v>
      </c>
      <c r="HJ380" s="6">
        <v>0</v>
      </c>
      <c r="HK380" s="6">
        <v>0</v>
      </c>
      <c r="HL380" s="6">
        <v>0</v>
      </c>
      <c r="HM380" s="6">
        <v>0</v>
      </c>
      <c r="HN380" s="6">
        <v>0</v>
      </c>
      <c r="HO380" s="6">
        <v>0</v>
      </c>
      <c r="HP380" s="6">
        <v>0</v>
      </c>
      <c r="HQ380" s="6">
        <v>0</v>
      </c>
      <c r="HR380" s="6">
        <v>0</v>
      </c>
      <c r="HS380" s="6">
        <v>0</v>
      </c>
      <c r="HT380" s="6">
        <v>0</v>
      </c>
      <c r="HU380" s="6">
        <v>0</v>
      </c>
      <c r="HV380" s="6">
        <v>0</v>
      </c>
      <c r="HW380" s="6">
        <v>0</v>
      </c>
      <c r="HX380" s="6">
        <v>0</v>
      </c>
      <c r="HY380" s="6">
        <v>0</v>
      </c>
      <c r="HZ380" s="6">
        <v>0</v>
      </c>
      <c r="IA380" s="6">
        <v>0</v>
      </c>
      <c r="IB380" s="7">
        <v>0</v>
      </c>
    </row>
    <row r="381" spans="3:236" ht="14">
      <c r="C381" s="5" t="s">
        <v>387</v>
      </c>
      <c r="D381" s="8"/>
      <c r="E381" s="8"/>
      <c r="F381" s="8"/>
      <c r="G381" s="8"/>
      <c r="H381" s="8"/>
      <c r="I381" s="8"/>
      <c r="J381" s="6">
        <v>5382498</v>
      </c>
      <c r="K381" s="6">
        <v>4410379</v>
      </c>
      <c r="L381" s="19">
        <v>3865430</v>
      </c>
      <c r="M381" s="17"/>
      <c r="N381" s="18"/>
      <c r="O381" s="6">
        <v>4079606</v>
      </c>
      <c r="P381" s="6">
        <v>4153749</v>
      </c>
      <c r="Q381" s="6">
        <v>4118528</v>
      </c>
      <c r="R381" s="6">
        <v>3964351</v>
      </c>
      <c r="S381" s="6">
        <v>3752172</v>
      </c>
      <c r="T381" s="6">
        <v>4161685</v>
      </c>
      <c r="U381" s="6">
        <v>3934166</v>
      </c>
      <c r="V381" s="6">
        <v>4230793</v>
      </c>
      <c r="W381" s="6">
        <v>5068224</v>
      </c>
      <c r="X381" s="6">
        <v>4856532</v>
      </c>
      <c r="Y381" s="6">
        <v>4876842</v>
      </c>
      <c r="Z381" s="7">
        <v>4346782.5</v>
      </c>
      <c r="AA381" s="8"/>
      <c r="AB381" s="8"/>
      <c r="AC381" s="8"/>
      <c r="AD381" s="8"/>
      <c r="AE381" s="8"/>
      <c r="AF381" s="8"/>
      <c r="AG381" s="6">
        <v>0</v>
      </c>
      <c r="AH381" s="6">
        <v>0</v>
      </c>
      <c r="AI381" s="6">
        <v>0</v>
      </c>
      <c r="AJ381" s="6">
        <v>0</v>
      </c>
      <c r="AK381" s="6">
        <v>0</v>
      </c>
      <c r="AL381" s="6">
        <v>0</v>
      </c>
      <c r="AM381" s="6">
        <v>0</v>
      </c>
      <c r="AN381" s="6">
        <v>0</v>
      </c>
      <c r="AO381" s="6">
        <v>0</v>
      </c>
      <c r="AP381" s="6">
        <v>0</v>
      </c>
      <c r="AQ381" s="6">
        <v>0</v>
      </c>
      <c r="AR381" s="6">
        <v>0</v>
      </c>
      <c r="AS381" s="6">
        <v>0</v>
      </c>
      <c r="AT381" s="6">
        <v>0</v>
      </c>
      <c r="AU381" s="7">
        <v>0</v>
      </c>
      <c r="AV381" s="8"/>
      <c r="AW381" s="8"/>
      <c r="AX381" s="8"/>
      <c r="AY381" s="8"/>
      <c r="AZ381" s="8"/>
      <c r="BA381" s="8"/>
      <c r="BB381" s="6">
        <v>2713750</v>
      </c>
      <c r="BC381" s="6">
        <v>2205189</v>
      </c>
      <c r="BD381" s="6">
        <v>1932714</v>
      </c>
      <c r="BE381" s="6">
        <v>2039802</v>
      </c>
      <c r="BF381" s="6">
        <v>2076875</v>
      </c>
      <c r="BG381" s="6">
        <v>2059264</v>
      </c>
      <c r="BH381" s="6">
        <v>1982177</v>
      </c>
      <c r="BI381" s="6">
        <v>1876084</v>
      </c>
      <c r="BJ381" s="6">
        <v>2080843</v>
      </c>
      <c r="BK381" s="6">
        <v>1967082</v>
      </c>
      <c r="BL381" s="6">
        <v>2115399</v>
      </c>
      <c r="BM381" s="6">
        <v>2534112</v>
      </c>
      <c r="BN381" s="6">
        <v>2428268</v>
      </c>
      <c r="BO381" s="6">
        <v>2438422</v>
      </c>
      <c r="BP381" s="7">
        <v>2174998.6428571399</v>
      </c>
      <c r="BQ381" s="8"/>
      <c r="BR381" s="8"/>
      <c r="BS381" s="8"/>
      <c r="BT381" s="8"/>
      <c r="BU381" s="8"/>
      <c r="BV381" s="8"/>
      <c r="BW381" s="6">
        <v>0</v>
      </c>
      <c r="BX381" s="6">
        <v>0</v>
      </c>
      <c r="BY381" s="6">
        <v>0</v>
      </c>
      <c r="BZ381" s="6">
        <v>0</v>
      </c>
      <c r="CA381" s="6">
        <v>0</v>
      </c>
      <c r="CB381" s="6">
        <v>0</v>
      </c>
      <c r="CC381" s="6">
        <v>0</v>
      </c>
      <c r="CD381" s="6">
        <v>0</v>
      </c>
      <c r="CE381" s="6">
        <v>0</v>
      </c>
      <c r="CF381" s="6">
        <v>0</v>
      </c>
      <c r="CG381" s="6">
        <v>0</v>
      </c>
      <c r="CH381" s="6">
        <v>0</v>
      </c>
      <c r="CI381" s="6">
        <v>0</v>
      </c>
      <c r="CJ381" s="6">
        <v>0</v>
      </c>
      <c r="CK381" s="7">
        <v>0</v>
      </c>
      <c r="CL381" s="8"/>
      <c r="CM381" s="8"/>
      <c r="CN381" s="8"/>
      <c r="CO381" s="8"/>
      <c r="CP381" s="8"/>
      <c r="CQ381" s="8"/>
      <c r="CR381" s="6">
        <v>0</v>
      </c>
      <c r="CS381" s="6">
        <v>0</v>
      </c>
      <c r="CT381" s="6">
        <v>0</v>
      </c>
      <c r="CU381" s="6">
        <v>0</v>
      </c>
      <c r="CV381" s="6">
        <v>0</v>
      </c>
      <c r="CW381" s="6">
        <v>0</v>
      </c>
      <c r="CX381" s="6">
        <v>0</v>
      </c>
      <c r="CY381" s="6">
        <v>0</v>
      </c>
      <c r="CZ381" s="6">
        <v>0</v>
      </c>
      <c r="DA381" s="6">
        <v>0</v>
      </c>
      <c r="DB381" s="6">
        <v>0</v>
      </c>
      <c r="DC381" s="6">
        <v>0</v>
      </c>
      <c r="DD381" s="6">
        <v>0</v>
      </c>
      <c r="DE381" s="6">
        <v>0</v>
      </c>
      <c r="DF381" s="7">
        <v>0</v>
      </c>
      <c r="DG381" s="8"/>
      <c r="DH381" s="8"/>
      <c r="DI381" s="8"/>
      <c r="DJ381" s="8"/>
      <c r="DK381" s="8"/>
      <c r="DL381" s="8"/>
      <c r="DM381" s="6">
        <v>0</v>
      </c>
      <c r="DN381" s="6">
        <v>0</v>
      </c>
      <c r="DO381" s="6">
        <v>0</v>
      </c>
      <c r="DP381" s="6">
        <v>0</v>
      </c>
      <c r="DQ381" s="6">
        <v>0</v>
      </c>
      <c r="DR381" s="6">
        <v>0</v>
      </c>
      <c r="DS381" s="6">
        <v>0</v>
      </c>
      <c r="DT381" s="6">
        <v>0</v>
      </c>
      <c r="DU381" s="6">
        <v>0</v>
      </c>
      <c r="DV381" s="6">
        <v>0</v>
      </c>
      <c r="DW381" s="6">
        <v>0</v>
      </c>
      <c r="DX381" s="6">
        <v>0</v>
      </c>
      <c r="DY381" s="6">
        <v>0</v>
      </c>
      <c r="DZ381" s="6">
        <v>0</v>
      </c>
      <c r="EA381" s="7">
        <v>0</v>
      </c>
      <c r="EB381" s="8"/>
      <c r="EC381" s="8"/>
      <c r="ED381" s="8"/>
      <c r="EE381" s="8"/>
      <c r="EF381" s="8"/>
      <c r="EG381" s="8"/>
      <c r="EH381" s="6">
        <v>0</v>
      </c>
      <c r="EI381" s="6">
        <v>0</v>
      </c>
      <c r="EJ381" s="6">
        <v>0</v>
      </c>
      <c r="EK381" s="6">
        <v>0</v>
      </c>
      <c r="EL381" s="6">
        <v>0</v>
      </c>
      <c r="EM381" s="6">
        <v>0</v>
      </c>
      <c r="EN381" s="6">
        <v>0</v>
      </c>
      <c r="EO381" s="6">
        <v>0</v>
      </c>
      <c r="EP381" s="6">
        <v>0</v>
      </c>
      <c r="EQ381" s="6">
        <v>0</v>
      </c>
      <c r="ER381" s="6">
        <v>0</v>
      </c>
      <c r="ES381" s="6">
        <v>0</v>
      </c>
      <c r="ET381" s="6">
        <v>0</v>
      </c>
      <c r="EU381" s="6">
        <v>0</v>
      </c>
      <c r="EV381" s="7">
        <v>0</v>
      </c>
      <c r="EW381" s="8"/>
      <c r="EX381" s="8"/>
      <c r="EY381" s="8"/>
      <c r="EZ381" s="8"/>
      <c r="FA381" s="8"/>
      <c r="FB381" s="8"/>
      <c r="FC381" s="6">
        <v>0</v>
      </c>
      <c r="FD381" s="6">
        <v>0</v>
      </c>
      <c r="FE381" s="6">
        <v>0</v>
      </c>
      <c r="FF381" s="6">
        <v>0</v>
      </c>
      <c r="FG381" s="6">
        <v>0</v>
      </c>
      <c r="FH381" s="6">
        <v>0</v>
      </c>
      <c r="FI381" s="6">
        <v>0</v>
      </c>
      <c r="FJ381" s="6">
        <v>0</v>
      </c>
      <c r="FK381" s="6">
        <v>0</v>
      </c>
      <c r="FL381" s="6">
        <v>0</v>
      </c>
      <c r="FM381" s="6">
        <v>0</v>
      </c>
      <c r="FN381" s="6">
        <v>0</v>
      </c>
      <c r="FO381" s="6">
        <v>0</v>
      </c>
      <c r="FP381" s="6">
        <v>0</v>
      </c>
      <c r="FQ381" s="7">
        <v>0</v>
      </c>
      <c r="FR381" s="8"/>
      <c r="FS381" s="8"/>
      <c r="FT381" s="8"/>
      <c r="FU381" s="8"/>
      <c r="FV381" s="8"/>
      <c r="FW381" s="8"/>
      <c r="FX381" s="6">
        <v>0</v>
      </c>
      <c r="FY381" s="6">
        <v>0</v>
      </c>
      <c r="FZ381" s="6">
        <v>0</v>
      </c>
      <c r="GA381" s="6">
        <v>0</v>
      </c>
      <c r="GB381" s="6">
        <v>0</v>
      </c>
      <c r="GC381" s="6">
        <v>0</v>
      </c>
      <c r="GD381" s="6">
        <v>0</v>
      </c>
      <c r="GE381" s="6">
        <v>0</v>
      </c>
      <c r="GF381" s="6">
        <v>0</v>
      </c>
      <c r="GG381" s="6">
        <v>0</v>
      </c>
      <c r="GH381" s="6">
        <v>0</v>
      </c>
      <c r="GI381" s="6">
        <v>0</v>
      </c>
      <c r="GJ381" s="6">
        <v>0</v>
      </c>
      <c r="GK381" s="6">
        <v>0</v>
      </c>
      <c r="GL381" s="7">
        <v>0</v>
      </c>
      <c r="GM381" s="8"/>
      <c r="GN381" s="8"/>
      <c r="GO381" s="8"/>
      <c r="GP381" s="8"/>
      <c r="GQ381" s="8"/>
      <c r="GR381" s="8"/>
      <c r="GS381" s="6">
        <v>0</v>
      </c>
      <c r="GT381" s="6">
        <v>0</v>
      </c>
      <c r="GU381" s="6">
        <v>0</v>
      </c>
      <c r="GV381" s="6">
        <v>0</v>
      </c>
      <c r="GW381" s="6">
        <v>0</v>
      </c>
      <c r="GX381" s="6">
        <v>0</v>
      </c>
      <c r="GY381" s="6">
        <v>0</v>
      </c>
      <c r="GZ381" s="6">
        <v>0</v>
      </c>
      <c r="HA381" s="6">
        <v>0</v>
      </c>
      <c r="HB381" s="6">
        <v>0</v>
      </c>
      <c r="HC381" s="6">
        <v>0</v>
      </c>
      <c r="HD381" s="6">
        <v>0</v>
      </c>
      <c r="HE381" s="6">
        <v>0</v>
      </c>
      <c r="HF381" s="6">
        <v>0</v>
      </c>
      <c r="HG381" s="7">
        <v>0</v>
      </c>
      <c r="HH381" s="8"/>
      <c r="HI381" s="8"/>
      <c r="HJ381" s="8"/>
      <c r="HK381" s="8"/>
      <c r="HL381" s="8"/>
      <c r="HM381" s="8"/>
      <c r="HN381" s="6">
        <v>0</v>
      </c>
      <c r="HO381" s="6">
        <v>0</v>
      </c>
      <c r="HP381" s="6">
        <v>0</v>
      </c>
      <c r="HQ381" s="6">
        <v>0</v>
      </c>
      <c r="HR381" s="6">
        <v>0</v>
      </c>
      <c r="HS381" s="6">
        <v>0</v>
      </c>
      <c r="HT381" s="6">
        <v>0</v>
      </c>
      <c r="HU381" s="6">
        <v>0</v>
      </c>
      <c r="HV381" s="6">
        <v>0</v>
      </c>
      <c r="HW381" s="6">
        <v>0</v>
      </c>
      <c r="HX381" s="6">
        <v>0</v>
      </c>
      <c r="HY381" s="6">
        <v>0</v>
      </c>
      <c r="HZ381" s="6">
        <v>0</v>
      </c>
      <c r="IA381" s="6">
        <v>0</v>
      </c>
      <c r="IB381" s="7">
        <v>0</v>
      </c>
    </row>
    <row r="382" spans="3:236" ht="14">
      <c r="C382" s="5" t="s">
        <v>388</v>
      </c>
      <c r="D382" s="6">
        <v>1358699</v>
      </c>
      <c r="E382" s="6">
        <v>1402418</v>
      </c>
      <c r="F382" s="6">
        <v>1444904</v>
      </c>
      <c r="G382" s="6">
        <v>1436006</v>
      </c>
      <c r="H382" s="6">
        <v>1499760</v>
      </c>
      <c r="I382" s="6">
        <v>1476396</v>
      </c>
      <c r="J382" s="6">
        <v>1566633</v>
      </c>
      <c r="K382" s="6">
        <v>1556808</v>
      </c>
      <c r="L382" s="19">
        <v>1542757</v>
      </c>
      <c r="M382" s="17"/>
      <c r="N382" s="18"/>
      <c r="O382" s="6">
        <v>1557336</v>
      </c>
      <c r="P382" s="6">
        <v>1407879</v>
      </c>
      <c r="Q382" s="6">
        <v>1276868</v>
      </c>
      <c r="R382" s="6">
        <v>1372724</v>
      </c>
      <c r="S382" s="6">
        <v>1694896</v>
      </c>
      <c r="T382" s="6">
        <v>1751224</v>
      </c>
      <c r="U382" s="6">
        <v>1786024</v>
      </c>
      <c r="V382" s="6">
        <v>1620814</v>
      </c>
      <c r="W382" s="6">
        <v>1574156</v>
      </c>
      <c r="X382" s="6">
        <v>1819020</v>
      </c>
      <c r="Y382" s="6">
        <v>1947495</v>
      </c>
      <c r="Z382" s="7">
        <v>1554640.85</v>
      </c>
      <c r="AA382" s="6">
        <v>7800</v>
      </c>
      <c r="AB382" s="6">
        <v>7800</v>
      </c>
      <c r="AC382" s="6">
        <v>7800</v>
      </c>
      <c r="AD382" s="6">
        <v>7950</v>
      </c>
      <c r="AE382" s="6">
        <v>7800</v>
      </c>
      <c r="AF382" s="6">
        <v>7800</v>
      </c>
      <c r="AG382" s="6">
        <v>7800</v>
      </c>
      <c r="AH382" s="6">
        <v>7800</v>
      </c>
      <c r="AI382" s="6">
        <v>7800</v>
      </c>
      <c r="AJ382" s="6">
        <v>7050</v>
      </c>
      <c r="AK382" s="6">
        <v>5597</v>
      </c>
      <c r="AL382" s="6">
        <v>5460</v>
      </c>
      <c r="AM382" s="6">
        <v>5200</v>
      </c>
      <c r="AN382" s="6">
        <v>0</v>
      </c>
      <c r="AO382" s="6">
        <v>0</v>
      </c>
      <c r="AP382" s="6">
        <v>0</v>
      </c>
      <c r="AQ382" s="6">
        <v>0</v>
      </c>
      <c r="AR382" s="6">
        <v>0</v>
      </c>
      <c r="AS382" s="6">
        <v>0</v>
      </c>
      <c r="AT382" s="6">
        <v>0</v>
      </c>
      <c r="AU382" s="7">
        <v>4682.8500000000004</v>
      </c>
      <c r="AV382" s="6">
        <v>2717398</v>
      </c>
      <c r="AW382" s="6">
        <v>2804836</v>
      </c>
      <c r="AX382" s="6">
        <v>2889808</v>
      </c>
      <c r="AY382" s="6">
        <v>2872012</v>
      </c>
      <c r="AZ382" s="6">
        <v>2999520</v>
      </c>
      <c r="BA382" s="6">
        <v>2952792</v>
      </c>
      <c r="BB382" s="6">
        <v>3133266</v>
      </c>
      <c r="BC382" s="6">
        <v>3113616</v>
      </c>
      <c r="BD382" s="6">
        <v>3085514</v>
      </c>
      <c r="BE382" s="6">
        <v>3114672</v>
      </c>
      <c r="BF382" s="6">
        <v>2815758</v>
      </c>
      <c r="BG382" s="6">
        <v>2553736</v>
      </c>
      <c r="BH382" s="6">
        <v>2745448</v>
      </c>
      <c r="BI382" s="6">
        <v>5084688</v>
      </c>
      <c r="BJ382" s="6">
        <v>5253672</v>
      </c>
      <c r="BK382" s="6">
        <v>5358072</v>
      </c>
      <c r="BL382" s="6">
        <v>4862442</v>
      </c>
      <c r="BM382" s="6">
        <v>4722468</v>
      </c>
      <c r="BN382" s="6">
        <v>5457060</v>
      </c>
      <c r="BO382" s="6">
        <v>5842485</v>
      </c>
      <c r="BP382" s="7">
        <v>3718963.15</v>
      </c>
      <c r="BQ382" s="6">
        <v>15600</v>
      </c>
      <c r="BR382" s="6">
        <v>15600</v>
      </c>
      <c r="BS382" s="6">
        <v>15600</v>
      </c>
      <c r="BT382" s="6">
        <v>15900</v>
      </c>
      <c r="BU382" s="6">
        <v>15600</v>
      </c>
      <c r="BV382" s="6">
        <v>15600</v>
      </c>
      <c r="BW382" s="6">
        <v>15600</v>
      </c>
      <c r="BX382" s="6">
        <v>15600</v>
      </c>
      <c r="BY382" s="6">
        <v>15600</v>
      </c>
      <c r="BZ382" s="6">
        <v>14100</v>
      </c>
      <c r="CA382" s="6">
        <v>11194</v>
      </c>
      <c r="CB382" s="6">
        <v>10920</v>
      </c>
      <c r="CC382" s="6">
        <v>10400</v>
      </c>
      <c r="CD382" s="6">
        <v>0</v>
      </c>
      <c r="CE382" s="6">
        <v>0</v>
      </c>
      <c r="CF382" s="6">
        <v>0</v>
      </c>
      <c r="CG382" s="6">
        <v>0</v>
      </c>
      <c r="CH382" s="6">
        <v>0</v>
      </c>
      <c r="CI382" s="6">
        <v>0</v>
      </c>
      <c r="CJ382" s="6">
        <v>0</v>
      </c>
      <c r="CK382" s="7">
        <v>9365.7000000000007</v>
      </c>
      <c r="CL382" s="6">
        <v>0</v>
      </c>
      <c r="CM382" s="6">
        <v>0</v>
      </c>
      <c r="CN382" s="6">
        <v>0</v>
      </c>
      <c r="CO382" s="6">
        <v>0</v>
      </c>
      <c r="CP382" s="6">
        <v>0</v>
      </c>
      <c r="CQ382" s="6">
        <v>0</v>
      </c>
      <c r="CR382" s="6">
        <v>0</v>
      </c>
      <c r="CS382" s="6">
        <v>0</v>
      </c>
      <c r="CT382" s="6">
        <v>0</v>
      </c>
      <c r="CU382" s="6">
        <v>0</v>
      </c>
      <c r="CV382" s="6">
        <v>0</v>
      </c>
      <c r="CW382" s="6">
        <v>0</v>
      </c>
      <c r="CX382" s="6">
        <v>0</v>
      </c>
      <c r="CY382" s="6">
        <v>0</v>
      </c>
      <c r="CZ382" s="6">
        <v>0</v>
      </c>
      <c r="DA382" s="6">
        <v>0</v>
      </c>
      <c r="DB382" s="6">
        <v>0</v>
      </c>
      <c r="DC382" s="6">
        <v>0</v>
      </c>
      <c r="DD382" s="6">
        <v>0</v>
      </c>
      <c r="DE382" s="6">
        <v>0</v>
      </c>
      <c r="DF382" s="7">
        <v>0</v>
      </c>
      <c r="DG382" s="6">
        <v>0</v>
      </c>
      <c r="DH382" s="6">
        <v>0</v>
      </c>
      <c r="DI382" s="6">
        <v>0</v>
      </c>
      <c r="DJ382" s="6">
        <v>0</v>
      </c>
      <c r="DK382" s="6">
        <v>0</v>
      </c>
      <c r="DL382" s="6">
        <v>0</v>
      </c>
      <c r="DM382" s="6">
        <v>0</v>
      </c>
      <c r="DN382" s="6">
        <v>0</v>
      </c>
      <c r="DO382" s="6">
        <v>0</v>
      </c>
      <c r="DP382" s="6">
        <v>0</v>
      </c>
      <c r="DQ382" s="6">
        <v>0</v>
      </c>
      <c r="DR382" s="6">
        <v>0</v>
      </c>
      <c r="DS382" s="6">
        <v>0</v>
      </c>
      <c r="DT382" s="6">
        <v>0</v>
      </c>
      <c r="DU382" s="6">
        <v>0</v>
      </c>
      <c r="DV382" s="6">
        <v>0</v>
      </c>
      <c r="DW382" s="6">
        <v>0</v>
      </c>
      <c r="DX382" s="6">
        <v>0</v>
      </c>
      <c r="DY382" s="6">
        <v>0</v>
      </c>
      <c r="DZ382" s="6">
        <v>0</v>
      </c>
      <c r="EA382" s="7">
        <v>0</v>
      </c>
      <c r="EB382" s="6">
        <v>0</v>
      </c>
      <c r="EC382" s="6">
        <v>0</v>
      </c>
      <c r="ED382" s="6">
        <v>0</v>
      </c>
      <c r="EE382" s="6">
        <v>0</v>
      </c>
      <c r="EF382" s="6">
        <v>0</v>
      </c>
      <c r="EG382" s="6">
        <v>0</v>
      </c>
      <c r="EH382" s="6">
        <v>0</v>
      </c>
      <c r="EI382" s="6">
        <v>0</v>
      </c>
      <c r="EJ382" s="6">
        <v>0</v>
      </c>
      <c r="EK382" s="6">
        <v>0</v>
      </c>
      <c r="EL382" s="6">
        <v>0</v>
      </c>
      <c r="EM382" s="6">
        <v>0</v>
      </c>
      <c r="EN382" s="6">
        <v>0</v>
      </c>
      <c r="EO382" s="6">
        <v>0</v>
      </c>
      <c r="EP382" s="6">
        <v>0</v>
      </c>
      <c r="EQ382" s="6">
        <v>0</v>
      </c>
      <c r="ER382" s="6">
        <v>0</v>
      </c>
      <c r="ES382" s="6">
        <v>0</v>
      </c>
      <c r="ET382" s="6">
        <v>0</v>
      </c>
      <c r="EU382" s="6">
        <v>0</v>
      </c>
      <c r="EV382" s="7">
        <v>0</v>
      </c>
      <c r="EW382" s="6">
        <v>0</v>
      </c>
      <c r="EX382" s="6">
        <v>0</v>
      </c>
      <c r="EY382" s="6">
        <v>0</v>
      </c>
      <c r="EZ382" s="6">
        <v>0</v>
      </c>
      <c r="FA382" s="6">
        <v>0</v>
      </c>
      <c r="FB382" s="6">
        <v>0</v>
      </c>
      <c r="FC382" s="6">
        <v>0</v>
      </c>
      <c r="FD382" s="6">
        <v>0</v>
      </c>
      <c r="FE382" s="6">
        <v>0</v>
      </c>
      <c r="FF382" s="6">
        <v>0</v>
      </c>
      <c r="FG382" s="6">
        <v>0</v>
      </c>
      <c r="FH382" s="6">
        <v>0</v>
      </c>
      <c r="FI382" s="6">
        <v>0</v>
      </c>
      <c r="FJ382" s="6">
        <v>0</v>
      </c>
      <c r="FK382" s="6">
        <v>0</v>
      </c>
      <c r="FL382" s="6">
        <v>0</v>
      </c>
      <c r="FM382" s="6">
        <v>0</v>
      </c>
      <c r="FN382" s="6">
        <v>0</v>
      </c>
      <c r="FO382" s="6">
        <v>0</v>
      </c>
      <c r="FP382" s="6">
        <v>0</v>
      </c>
      <c r="FQ382" s="7">
        <v>0</v>
      </c>
      <c r="FR382" s="6">
        <v>0</v>
      </c>
      <c r="FS382" s="6">
        <v>0</v>
      </c>
      <c r="FT382" s="6">
        <v>0</v>
      </c>
      <c r="FU382" s="6">
        <v>0</v>
      </c>
      <c r="FV382" s="6">
        <v>0</v>
      </c>
      <c r="FW382" s="6">
        <v>0</v>
      </c>
      <c r="FX382" s="6">
        <v>0</v>
      </c>
      <c r="FY382" s="6">
        <v>0</v>
      </c>
      <c r="FZ382" s="6">
        <v>0</v>
      </c>
      <c r="GA382" s="6">
        <v>0</v>
      </c>
      <c r="GB382" s="6">
        <v>0</v>
      </c>
      <c r="GC382" s="6">
        <v>0</v>
      </c>
      <c r="GD382" s="6">
        <v>0</v>
      </c>
      <c r="GE382" s="6">
        <v>0</v>
      </c>
      <c r="GF382" s="6">
        <v>0</v>
      </c>
      <c r="GG382" s="6">
        <v>0</v>
      </c>
      <c r="GH382" s="6">
        <v>0</v>
      </c>
      <c r="GI382" s="6">
        <v>0</v>
      </c>
      <c r="GJ382" s="6">
        <v>0</v>
      </c>
      <c r="GK382" s="6">
        <v>0</v>
      </c>
      <c r="GL382" s="7">
        <v>0</v>
      </c>
      <c r="GM382" s="6">
        <v>0</v>
      </c>
      <c r="GN382" s="6">
        <v>0</v>
      </c>
      <c r="GO382" s="6">
        <v>0</v>
      </c>
      <c r="GP382" s="6">
        <v>0</v>
      </c>
      <c r="GQ382" s="6">
        <v>0</v>
      </c>
      <c r="GR382" s="6">
        <v>0</v>
      </c>
      <c r="GS382" s="6">
        <v>0</v>
      </c>
      <c r="GT382" s="6">
        <v>0</v>
      </c>
      <c r="GU382" s="6">
        <v>0</v>
      </c>
      <c r="GV382" s="6">
        <v>0</v>
      </c>
      <c r="GW382" s="6">
        <v>0</v>
      </c>
      <c r="GX382" s="6">
        <v>0</v>
      </c>
      <c r="GY382" s="6">
        <v>0</v>
      </c>
      <c r="GZ382" s="6">
        <v>0</v>
      </c>
      <c r="HA382" s="6">
        <v>0</v>
      </c>
      <c r="HB382" s="6">
        <v>0</v>
      </c>
      <c r="HC382" s="6">
        <v>0</v>
      </c>
      <c r="HD382" s="6">
        <v>0</v>
      </c>
      <c r="HE382" s="6">
        <v>0</v>
      </c>
      <c r="HF382" s="6">
        <v>0</v>
      </c>
      <c r="HG382" s="7">
        <v>0</v>
      </c>
      <c r="HH382" s="6">
        <v>0</v>
      </c>
      <c r="HI382" s="6">
        <v>0</v>
      </c>
      <c r="HJ382" s="6">
        <v>0</v>
      </c>
      <c r="HK382" s="6">
        <v>0</v>
      </c>
      <c r="HL382" s="6">
        <v>0</v>
      </c>
      <c r="HM382" s="6">
        <v>0</v>
      </c>
      <c r="HN382" s="6">
        <v>0</v>
      </c>
      <c r="HO382" s="6">
        <v>0</v>
      </c>
      <c r="HP382" s="6">
        <v>0</v>
      </c>
      <c r="HQ382" s="6">
        <v>0</v>
      </c>
      <c r="HR382" s="6">
        <v>0</v>
      </c>
      <c r="HS382" s="6">
        <v>0</v>
      </c>
      <c r="HT382" s="6">
        <v>0</v>
      </c>
      <c r="HU382" s="6">
        <v>0</v>
      </c>
      <c r="HV382" s="6">
        <v>0</v>
      </c>
      <c r="HW382" s="6">
        <v>0</v>
      </c>
      <c r="HX382" s="6">
        <v>0</v>
      </c>
      <c r="HY382" s="6">
        <v>0</v>
      </c>
      <c r="HZ382" s="6">
        <v>0</v>
      </c>
      <c r="IA382" s="6">
        <v>0</v>
      </c>
      <c r="IB382" s="7">
        <v>0</v>
      </c>
    </row>
    <row r="383" spans="3:236" ht="14">
      <c r="C383" s="5" t="s">
        <v>389</v>
      </c>
      <c r="D383" s="6">
        <v>27859</v>
      </c>
      <c r="E383" s="6">
        <v>29252</v>
      </c>
      <c r="F383" s="6">
        <v>28331</v>
      </c>
      <c r="G383" s="6">
        <v>28643</v>
      </c>
      <c r="H383" s="6">
        <v>40352</v>
      </c>
      <c r="I383" s="6">
        <v>43311</v>
      </c>
      <c r="J383" s="6">
        <v>57221</v>
      </c>
      <c r="K383" s="6">
        <v>56224</v>
      </c>
      <c r="L383" s="19">
        <v>50336</v>
      </c>
      <c r="M383" s="17"/>
      <c r="N383" s="18"/>
      <c r="O383" s="6">
        <v>61085</v>
      </c>
      <c r="P383" s="6">
        <v>65693</v>
      </c>
      <c r="Q383" s="6">
        <v>59966</v>
      </c>
      <c r="R383" s="6">
        <v>73170</v>
      </c>
      <c r="S383" s="6">
        <v>65225</v>
      </c>
      <c r="T383" s="6">
        <v>87158</v>
      </c>
      <c r="U383" s="6">
        <v>69984</v>
      </c>
      <c r="V383" s="6">
        <v>74722</v>
      </c>
      <c r="W383" s="6">
        <v>80366</v>
      </c>
      <c r="X383" s="6">
        <v>79047</v>
      </c>
      <c r="Y383" s="6">
        <v>68292</v>
      </c>
      <c r="Z383" s="7">
        <v>57311.85</v>
      </c>
      <c r="AA383" s="6">
        <v>2589</v>
      </c>
      <c r="AB383" s="6">
        <v>13</v>
      </c>
      <c r="AC383" s="6">
        <v>13</v>
      </c>
      <c r="AD383" s="6">
        <v>13</v>
      </c>
      <c r="AE383" s="6">
        <v>0</v>
      </c>
      <c r="AF383" s="6">
        <v>0</v>
      </c>
      <c r="AG383" s="6">
        <v>0</v>
      </c>
      <c r="AH383" s="6">
        <v>0</v>
      </c>
      <c r="AI383" s="6">
        <v>0</v>
      </c>
      <c r="AJ383" s="6">
        <v>0</v>
      </c>
      <c r="AK383" s="6">
        <v>0</v>
      </c>
      <c r="AL383" s="6">
        <v>0</v>
      </c>
      <c r="AM383" s="6">
        <v>0</v>
      </c>
      <c r="AN383" s="6">
        <v>0</v>
      </c>
      <c r="AO383" s="6">
        <v>0</v>
      </c>
      <c r="AP383" s="6">
        <v>0</v>
      </c>
      <c r="AQ383" s="6">
        <v>0</v>
      </c>
      <c r="AR383" s="6">
        <v>0</v>
      </c>
      <c r="AS383" s="6">
        <v>0</v>
      </c>
      <c r="AT383" s="6">
        <v>0</v>
      </c>
      <c r="AU383" s="7">
        <v>131.4</v>
      </c>
      <c r="AV383" s="6">
        <v>1281514</v>
      </c>
      <c r="AW383" s="6">
        <v>1345592</v>
      </c>
      <c r="AX383" s="6">
        <v>1303226</v>
      </c>
      <c r="AY383" s="6">
        <v>1317578</v>
      </c>
      <c r="AZ383" s="6">
        <v>1856176</v>
      </c>
      <c r="BA383" s="6">
        <v>1992324</v>
      </c>
      <c r="BB383" s="6">
        <v>2632190</v>
      </c>
      <c r="BC383" s="6">
        <v>2586335</v>
      </c>
      <c r="BD383" s="6">
        <v>2315447</v>
      </c>
      <c r="BE383" s="6">
        <v>2809861</v>
      </c>
      <c r="BF383" s="6">
        <v>3021898</v>
      </c>
      <c r="BG383" s="6">
        <v>2758450</v>
      </c>
      <c r="BH383" s="6">
        <v>3365820</v>
      </c>
      <c r="BI383" s="6">
        <v>3000338</v>
      </c>
      <c r="BJ383" s="6">
        <v>4009248</v>
      </c>
      <c r="BK383" s="6">
        <v>3219297</v>
      </c>
      <c r="BL383" s="6">
        <v>3437186</v>
      </c>
      <c r="BM383" s="6">
        <v>3696810</v>
      </c>
      <c r="BN383" s="6">
        <v>3636217</v>
      </c>
      <c r="BO383" s="6">
        <v>3141451</v>
      </c>
      <c r="BP383" s="7">
        <v>2636347.9</v>
      </c>
      <c r="BQ383" s="6">
        <v>31068</v>
      </c>
      <c r="BR383" s="6">
        <v>156</v>
      </c>
      <c r="BS383" s="6">
        <v>156</v>
      </c>
      <c r="BT383" s="6">
        <v>156</v>
      </c>
      <c r="BU383" s="6">
        <v>0</v>
      </c>
      <c r="BV383" s="6">
        <v>0</v>
      </c>
      <c r="BW383" s="6">
        <v>0</v>
      </c>
      <c r="BX383" s="6">
        <v>0</v>
      </c>
      <c r="BY383" s="6">
        <v>0</v>
      </c>
      <c r="BZ383" s="6">
        <v>0</v>
      </c>
      <c r="CA383" s="6">
        <v>0</v>
      </c>
      <c r="CB383" s="6">
        <v>0</v>
      </c>
      <c r="CC383" s="6">
        <v>0</v>
      </c>
      <c r="CD383" s="6">
        <v>0</v>
      </c>
      <c r="CE383" s="6">
        <v>0</v>
      </c>
      <c r="CF383" s="6">
        <v>0</v>
      </c>
      <c r="CG383" s="6">
        <v>0</v>
      </c>
      <c r="CH383" s="6">
        <v>0</v>
      </c>
      <c r="CI383" s="6">
        <v>0</v>
      </c>
      <c r="CJ383" s="6">
        <v>0</v>
      </c>
      <c r="CK383" s="7">
        <v>1576.8</v>
      </c>
      <c r="CL383" s="6">
        <v>0</v>
      </c>
      <c r="CM383" s="6">
        <v>0</v>
      </c>
      <c r="CN383" s="6">
        <v>0</v>
      </c>
      <c r="CO383" s="6">
        <v>0</v>
      </c>
      <c r="CP383" s="6">
        <v>0</v>
      </c>
      <c r="CQ383" s="6">
        <v>0</v>
      </c>
      <c r="CR383" s="6">
        <v>0</v>
      </c>
      <c r="CS383" s="6">
        <v>0</v>
      </c>
      <c r="CT383" s="6">
        <v>0</v>
      </c>
      <c r="CU383" s="6">
        <v>0</v>
      </c>
      <c r="CV383" s="6">
        <v>0</v>
      </c>
      <c r="CW383" s="6">
        <v>0</v>
      </c>
      <c r="CX383" s="6">
        <v>0</v>
      </c>
      <c r="CY383" s="6">
        <v>0</v>
      </c>
      <c r="CZ383" s="6">
        <v>0</v>
      </c>
      <c r="DA383" s="6">
        <v>0</v>
      </c>
      <c r="DB383" s="6">
        <v>0</v>
      </c>
      <c r="DC383" s="6">
        <v>0</v>
      </c>
      <c r="DD383" s="6">
        <v>0</v>
      </c>
      <c r="DE383" s="6">
        <v>0</v>
      </c>
      <c r="DF383" s="7">
        <v>0</v>
      </c>
      <c r="DG383" s="6">
        <v>0</v>
      </c>
      <c r="DH383" s="6">
        <v>0</v>
      </c>
      <c r="DI383" s="6">
        <v>0</v>
      </c>
      <c r="DJ383" s="6">
        <v>0</v>
      </c>
      <c r="DK383" s="6">
        <v>0</v>
      </c>
      <c r="DL383" s="6">
        <v>0</v>
      </c>
      <c r="DM383" s="6">
        <v>0</v>
      </c>
      <c r="DN383" s="6">
        <v>0</v>
      </c>
      <c r="DO383" s="6">
        <v>0</v>
      </c>
      <c r="DP383" s="6">
        <v>0</v>
      </c>
      <c r="DQ383" s="6">
        <v>0</v>
      </c>
      <c r="DR383" s="6">
        <v>0</v>
      </c>
      <c r="DS383" s="6">
        <v>0</v>
      </c>
      <c r="DT383" s="6">
        <v>0</v>
      </c>
      <c r="DU383" s="6">
        <v>0</v>
      </c>
      <c r="DV383" s="6">
        <v>0</v>
      </c>
      <c r="DW383" s="6">
        <v>0</v>
      </c>
      <c r="DX383" s="6">
        <v>0</v>
      </c>
      <c r="DY383" s="6">
        <v>0</v>
      </c>
      <c r="DZ383" s="6">
        <v>0</v>
      </c>
      <c r="EA383" s="7">
        <v>0</v>
      </c>
      <c r="EB383" s="6">
        <v>0</v>
      </c>
      <c r="EC383" s="6">
        <v>0</v>
      </c>
      <c r="ED383" s="6">
        <v>0</v>
      </c>
      <c r="EE383" s="6">
        <v>0</v>
      </c>
      <c r="EF383" s="6">
        <v>0</v>
      </c>
      <c r="EG383" s="6">
        <v>0</v>
      </c>
      <c r="EH383" s="6">
        <v>0</v>
      </c>
      <c r="EI383" s="6">
        <v>0</v>
      </c>
      <c r="EJ383" s="6">
        <v>0</v>
      </c>
      <c r="EK383" s="6">
        <v>0</v>
      </c>
      <c r="EL383" s="6">
        <v>0</v>
      </c>
      <c r="EM383" s="6">
        <v>0</v>
      </c>
      <c r="EN383" s="6">
        <v>0</v>
      </c>
      <c r="EO383" s="6">
        <v>0</v>
      </c>
      <c r="EP383" s="6">
        <v>0</v>
      </c>
      <c r="EQ383" s="6">
        <v>0</v>
      </c>
      <c r="ER383" s="6">
        <v>0</v>
      </c>
      <c r="ES383" s="6">
        <v>0</v>
      </c>
      <c r="ET383" s="6">
        <v>0</v>
      </c>
      <c r="EU383" s="6">
        <v>0</v>
      </c>
      <c r="EV383" s="7">
        <v>0</v>
      </c>
      <c r="EW383" s="6">
        <v>0</v>
      </c>
      <c r="EX383" s="6">
        <v>0</v>
      </c>
      <c r="EY383" s="6">
        <v>0</v>
      </c>
      <c r="EZ383" s="6">
        <v>0</v>
      </c>
      <c r="FA383" s="6">
        <v>0</v>
      </c>
      <c r="FB383" s="6">
        <v>0</v>
      </c>
      <c r="FC383" s="6">
        <v>0</v>
      </c>
      <c r="FD383" s="6">
        <v>0</v>
      </c>
      <c r="FE383" s="6">
        <v>0</v>
      </c>
      <c r="FF383" s="6">
        <v>0</v>
      </c>
      <c r="FG383" s="6">
        <v>0</v>
      </c>
      <c r="FH383" s="6">
        <v>0</v>
      </c>
      <c r="FI383" s="6">
        <v>0</v>
      </c>
      <c r="FJ383" s="6">
        <v>0</v>
      </c>
      <c r="FK383" s="6">
        <v>0</v>
      </c>
      <c r="FL383" s="6">
        <v>0</v>
      </c>
      <c r="FM383" s="6">
        <v>0</v>
      </c>
      <c r="FN383" s="6">
        <v>0</v>
      </c>
      <c r="FO383" s="6">
        <v>0</v>
      </c>
      <c r="FP383" s="6">
        <v>0</v>
      </c>
      <c r="FQ383" s="7">
        <v>0</v>
      </c>
      <c r="FR383" s="6">
        <v>4557</v>
      </c>
      <c r="FS383" s="6">
        <v>6584</v>
      </c>
      <c r="FT383" s="6">
        <v>2009</v>
      </c>
      <c r="FU383" s="6">
        <v>0</v>
      </c>
      <c r="FV383" s="6">
        <v>0</v>
      </c>
      <c r="FW383" s="6">
        <v>0</v>
      </c>
      <c r="FX383" s="6">
        <v>0</v>
      </c>
      <c r="FY383" s="6">
        <v>0</v>
      </c>
      <c r="FZ383" s="6">
        <v>0</v>
      </c>
      <c r="GA383" s="6">
        <v>0</v>
      </c>
      <c r="GB383" s="6">
        <v>0</v>
      </c>
      <c r="GC383" s="6">
        <v>0</v>
      </c>
      <c r="GD383" s="6">
        <v>0</v>
      </c>
      <c r="GE383" s="6">
        <v>0</v>
      </c>
      <c r="GF383" s="6">
        <v>0</v>
      </c>
      <c r="GG383" s="6">
        <v>0</v>
      </c>
      <c r="GH383" s="6">
        <v>0</v>
      </c>
      <c r="GI383" s="6">
        <v>0</v>
      </c>
      <c r="GJ383" s="6">
        <v>0</v>
      </c>
      <c r="GK383" s="6">
        <v>0</v>
      </c>
      <c r="GL383" s="7">
        <v>657.5</v>
      </c>
      <c r="GM383" s="6">
        <v>95</v>
      </c>
      <c r="GN383" s="6">
        <v>2</v>
      </c>
      <c r="GO383" s="6">
        <v>0</v>
      </c>
      <c r="GP383" s="6">
        <v>0</v>
      </c>
      <c r="GQ383" s="6">
        <v>0</v>
      </c>
      <c r="GR383" s="6">
        <v>0</v>
      </c>
      <c r="GS383" s="6">
        <v>0</v>
      </c>
      <c r="GT383" s="6">
        <v>0</v>
      </c>
      <c r="GU383" s="6">
        <v>0</v>
      </c>
      <c r="GV383" s="6">
        <v>0</v>
      </c>
      <c r="GW383" s="6">
        <v>0</v>
      </c>
      <c r="GX383" s="6">
        <v>0</v>
      </c>
      <c r="GY383" s="6">
        <v>0</v>
      </c>
      <c r="GZ383" s="6">
        <v>0</v>
      </c>
      <c r="HA383" s="6">
        <v>0</v>
      </c>
      <c r="HB383" s="6">
        <v>0</v>
      </c>
      <c r="HC383" s="6">
        <v>0</v>
      </c>
      <c r="HD383" s="6">
        <v>0</v>
      </c>
      <c r="HE383" s="6">
        <v>0</v>
      </c>
      <c r="HF383" s="6">
        <v>0</v>
      </c>
      <c r="HG383" s="7">
        <v>4.8499999999999996</v>
      </c>
      <c r="HH383" s="6">
        <v>350</v>
      </c>
      <c r="HI383" s="6">
        <v>5</v>
      </c>
      <c r="HJ383" s="6">
        <v>0</v>
      </c>
      <c r="HK383" s="6">
        <v>0</v>
      </c>
      <c r="HL383" s="6">
        <v>0</v>
      </c>
      <c r="HM383" s="6">
        <v>0</v>
      </c>
      <c r="HN383" s="6">
        <v>0</v>
      </c>
      <c r="HO383" s="6">
        <v>0</v>
      </c>
      <c r="HP383" s="6">
        <v>0</v>
      </c>
      <c r="HQ383" s="6">
        <v>0</v>
      </c>
      <c r="HR383" s="6">
        <v>0</v>
      </c>
      <c r="HS383" s="6">
        <v>0</v>
      </c>
      <c r="HT383" s="6">
        <v>0</v>
      </c>
      <c r="HU383" s="6">
        <v>0</v>
      </c>
      <c r="HV383" s="6">
        <v>0</v>
      </c>
      <c r="HW383" s="6">
        <v>0</v>
      </c>
      <c r="HX383" s="6">
        <v>0</v>
      </c>
      <c r="HY383" s="6">
        <v>0</v>
      </c>
      <c r="HZ383" s="6">
        <v>0</v>
      </c>
      <c r="IA383" s="6">
        <v>0</v>
      </c>
      <c r="IB383" s="7">
        <v>17.75</v>
      </c>
    </row>
    <row r="384" spans="3:236" ht="14">
      <c r="C384" s="5" t="s">
        <v>390</v>
      </c>
      <c r="D384" s="6">
        <v>419210</v>
      </c>
      <c r="E384" s="6">
        <v>375681</v>
      </c>
      <c r="F384" s="6">
        <v>429472</v>
      </c>
      <c r="G384" s="6">
        <v>438548</v>
      </c>
      <c r="H384" s="6">
        <v>440737</v>
      </c>
      <c r="I384" s="6">
        <v>712181</v>
      </c>
      <c r="J384" s="6">
        <v>421341</v>
      </c>
      <c r="K384" s="6">
        <v>458948</v>
      </c>
      <c r="L384" s="19">
        <v>466144</v>
      </c>
      <c r="M384" s="17"/>
      <c r="N384" s="18"/>
      <c r="O384" s="6">
        <v>494331</v>
      </c>
      <c r="P384" s="6">
        <v>527721</v>
      </c>
      <c r="Q384" s="6">
        <v>476291</v>
      </c>
      <c r="R384" s="6">
        <v>476200</v>
      </c>
      <c r="S384" s="6">
        <v>445455</v>
      </c>
      <c r="T384" s="6">
        <v>466816</v>
      </c>
      <c r="U384" s="6">
        <v>447796</v>
      </c>
      <c r="V384" s="6">
        <v>430517</v>
      </c>
      <c r="W384" s="6">
        <v>437184</v>
      </c>
      <c r="X384" s="6">
        <v>458776</v>
      </c>
      <c r="Y384" s="6">
        <v>414244</v>
      </c>
      <c r="Z384" s="7">
        <v>461879.65</v>
      </c>
      <c r="AA384" s="6">
        <v>2190</v>
      </c>
      <c r="AB384" s="6">
        <v>2190</v>
      </c>
      <c r="AC384" s="6">
        <v>2190</v>
      </c>
      <c r="AD384" s="6">
        <v>2190</v>
      </c>
      <c r="AE384" s="6">
        <v>2190</v>
      </c>
      <c r="AF384" s="6">
        <v>2190</v>
      </c>
      <c r="AG384" s="6">
        <v>2190</v>
      </c>
      <c r="AH384" s="6">
        <v>2190</v>
      </c>
      <c r="AI384" s="6">
        <v>2190</v>
      </c>
      <c r="AJ384" s="6">
        <v>2190</v>
      </c>
      <c r="AK384" s="6">
        <v>2190</v>
      </c>
      <c r="AL384" s="6">
        <v>2190</v>
      </c>
      <c r="AM384" s="6">
        <v>2190</v>
      </c>
      <c r="AN384" s="6">
        <v>2190</v>
      </c>
      <c r="AO384" s="6">
        <v>2190</v>
      </c>
      <c r="AP384" s="6">
        <v>2190</v>
      </c>
      <c r="AQ384" s="6">
        <v>2190</v>
      </c>
      <c r="AR384" s="6">
        <v>2190</v>
      </c>
      <c r="AS384" s="6">
        <v>2190</v>
      </c>
      <c r="AT384" s="6">
        <v>2190</v>
      </c>
      <c r="AU384" s="7">
        <v>2190</v>
      </c>
      <c r="AV384" s="6">
        <v>419210</v>
      </c>
      <c r="AW384" s="6">
        <v>375681</v>
      </c>
      <c r="AX384" s="6">
        <v>429472</v>
      </c>
      <c r="AY384" s="6">
        <v>438548</v>
      </c>
      <c r="AZ384" s="6">
        <v>440737</v>
      </c>
      <c r="BA384" s="6">
        <v>712181</v>
      </c>
      <c r="BB384" s="6">
        <v>421341</v>
      </c>
      <c r="BC384" s="6">
        <v>458948</v>
      </c>
      <c r="BD384" s="6">
        <v>466144</v>
      </c>
      <c r="BE384" s="6">
        <v>494331</v>
      </c>
      <c r="BF384" s="6">
        <v>527721</v>
      </c>
      <c r="BG384" s="6">
        <v>476291</v>
      </c>
      <c r="BH384" s="6">
        <v>476200</v>
      </c>
      <c r="BI384" s="6">
        <v>445455</v>
      </c>
      <c r="BJ384" s="6">
        <v>466816</v>
      </c>
      <c r="BK384" s="6">
        <v>447796</v>
      </c>
      <c r="BL384" s="6">
        <v>430517</v>
      </c>
      <c r="BM384" s="6">
        <v>437184</v>
      </c>
      <c r="BN384" s="6">
        <v>458776</v>
      </c>
      <c r="BO384" s="6">
        <v>414244</v>
      </c>
      <c r="BP384" s="7">
        <v>461879.65</v>
      </c>
      <c r="BQ384" s="6">
        <v>1095</v>
      </c>
      <c r="BR384" s="6">
        <v>1095</v>
      </c>
      <c r="BS384" s="6">
        <v>1095</v>
      </c>
      <c r="BT384" s="6">
        <v>1095</v>
      </c>
      <c r="BU384" s="6">
        <v>1095</v>
      </c>
      <c r="BV384" s="6">
        <v>1095</v>
      </c>
      <c r="BW384" s="6">
        <v>1095</v>
      </c>
      <c r="BX384" s="6">
        <v>1095</v>
      </c>
      <c r="BY384" s="6">
        <v>1095</v>
      </c>
      <c r="BZ384" s="6">
        <v>1095</v>
      </c>
      <c r="CA384" s="6">
        <v>1095</v>
      </c>
      <c r="CB384" s="6">
        <v>1095</v>
      </c>
      <c r="CC384" s="6">
        <v>1095</v>
      </c>
      <c r="CD384" s="6">
        <v>1095</v>
      </c>
      <c r="CE384" s="6">
        <v>1095</v>
      </c>
      <c r="CF384" s="6">
        <v>1095</v>
      </c>
      <c r="CG384" s="6">
        <v>1095</v>
      </c>
      <c r="CH384" s="6">
        <v>1095</v>
      </c>
      <c r="CI384" s="6">
        <v>1095</v>
      </c>
      <c r="CJ384" s="6">
        <v>1095</v>
      </c>
      <c r="CK384" s="7">
        <v>1095</v>
      </c>
      <c r="CL384" s="6">
        <v>0</v>
      </c>
      <c r="CM384" s="6">
        <v>0</v>
      </c>
      <c r="CN384" s="6">
        <v>0</v>
      </c>
      <c r="CO384" s="6">
        <v>0</v>
      </c>
      <c r="CP384" s="6">
        <v>0</v>
      </c>
      <c r="CQ384" s="6">
        <v>0</v>
      </c>
      <c r="CR384" s="6">
        <v>0</v>
      </c>
      <c r="CS384" s="6">
        <v>0</v>
      </c>
      <c r="CT384" s="6">
        <v>0</v>
      </c>
      <c r="CU384" s="6">
        <v>0</v>
      </c>
      <c r="CV384" s="6">
        <v>0</v>
      </c>
      <c r="CW384" s="6">
        <v>0</v>
      </c>
      <c r="CX384" s="6">
        <v>0</v>
      </c>
      <c r="CY384" s="6">
        <v>0</v>
      </c>
      <c r="CZ384" s="6">
        <v>0</v>
      </c>
      <c r="DA384" s="6">
        <v>0</v>
      </c>
      <c r="DB384" s="6">
        <v>0</v>
      </c>
      <c r="DC384" s="6">
        <v>0</v>
      </c>
      <c r="DD384" s="6">
        <v>0</v>
      </c>
      <c r="DE384" s="6">
        <v>0</v>
      </c>
      <c r="DF384" s="7">
        <v>0</v>
      </c>
      <c r="DG384" s="6">
        <v>0</v>
      </c>
      <c r="DH384" s="6">
        <v>0</v>
      </c>
      <c r="DI384" s="6">
        <v>0</v>
      </c>
      <c r="DJ384" s="6">
        <v>0</v>
      </c>
      <c r="DK384" s="6">
        <v>0</v>
      </c>
      <c r="DL384" s="6">
        <v>0</v>
      </c>
      <c r="DM384" s="6">
        <v>0</v>
      </c>
      <c r="DN384" s="6">
        <v>0</v>
      </c>
      <c r="DO384" s="6">
        <v>0</v>
      </c>
      <c r="DP384" s="6">
        <v>0</v>
      </c>
      <c r="DQ384" s="6">
        <v>0</v>
      </c>
      <c r="DR384" s="6">
        <v>0</v>
      </c>
      <c r="DS384" s="6">
        <v>0</v>
      </c>
      <c r="DT384" s="6">
        <v>0</v>
      </c>
      <c r="DU384" s="6">
        <v>0</v>
      </c>
      <c r="DV384" s="6">
        <v>0</v>
      </c>
      <c r="DW384" s="6">
        <v>0</v>
      </c>
      <c r="DX384" s="6">
        <v>0</v>
      </c>
      <c r="DY384" s="6">
        <v>0</v>
      </c>
      <c r="DZ384" s="6">
        <v>0</v>
      </c>
      <c r="EA384" s="7">
        <v>0</v>
      </c>
      <c r="EB384" s="6">
        <v>0</v>
      </c>
      <c r="EC384" s="6">
        <v>0</v>
      </c>
      <c r="ED384" s="6">
        <v>0</v>
      </c>
      <c r="EE384" s="6">
        <v>0</v>
      </c>
      <c r="EF384" s="6">
        <v>0</v>
      </c>
      <c r="EG384" s="6">
        <v>0</v>
      </c>
      <c r="EH384" s="6">
        <v>0</v>
      </c>
      <c r="EI384" s="6">
        <v>0</v>
      </c>
      <c r="EJ384" s="6">
        <v>0</v>
      </c>
      <c r="EK384" s="6">
        <v>0</v>
      </c>
      <c r="EL384" s="6">
        <v>0</v>
      </c>
      <c r="EM384" s="6">
        <v>0</v>
      </c>
      <c r="EN384" s="6">
        <v>0</v>
      </c>
      <c r="EO384" s="6">
        <v>0</v>
      </c>
      <c r="EP384" s="6">
        <v>0</v>
      </c>
      <c r="EQ384" s="6">
        <v>0</v>
      </c>
      <c r="ER384" s="6">
        <v>0</v>
      </c>
      <c r="ES384" s="6">
        <v>0</v>
      </c>
      <c r="ET384" s="6">
        <v>0</v>
      </c>
      <c r="EU384" s="6">
        <v>0</v>
      </c>
      <c r="EV384" s="7">
        <v>0</v>
      </c>
      <c r="EW384" s="6">
        <v>0</v>
      </c>
      <c r="EX384" s="6">
        <v>0</v>
      </c>
      <c r="EY384" s="6">
        <v>0</v>
      </c>
      <c r="EZ384" s="6">
        <v>0</v>
      </c>
      <c r="FA384" s="6">
        <v>0</v>
      </c>
      <c r="FB384" s="6">
        <v>0</v>
      </c>
      <c r="FC384" s="6">
        <v>0</v>
      </c>
      <c r="FD384" s="6">
        <v>0</v>
      </c>
      <c r="FE384" s="6">
        <v>0</v>
      </c>
      <c r="FF384" s="6">
        <v>0</v>
      </c>
      <c r="FG384" s="6">
        <v>0</v>
      </c>
      <c r="FH384" s="6">
        <v>0</v>
      </c>
      <c r="FI384" s="6">
        <v>0</v>
      </c>
      <c r="FJ384" s="6">
        <v>0</v>
      </c>
      <c r="FK384" s="6">
        <v>0</v>
      </c>
      <c r="FL384" s="6">
        <v>0</v>
      </c>
      <c r="FM384" s="6">
        <v>0</v>
      </c>
      <c r="FN384" s="6">
        <v>0</v>
      </c>
      <c r="FO384" s="6">
        <v>0</v>
      </c>
      <c r="FP384" s="6">
        <v>0</v>
      </c>
      <c r="FQ384" s="7">
        <v>0</v>
      </c>
      <c r="FR384" s="6">
        <v>0</v>
      </c>
      <c r="FS384" s="6">
        <v>0</v>
      </c>
      <c r="FT384" s="6">
        <v>0</v>
      </c>
      <c r="FU384" s="6">
        <v>0</v>
      </c>
      <c r="FV384" s="6">
        <v>0</v>
      </c>
      <c r="FW384" s="6">
        <v>0</v>
      </c>
      <c r="FX384" s="6">
        <v>0</v>
      </c>
      <c r="FY384" s="6">
        <v>0</v>
      </c>
      <c r="FZ384" s="6">
        <v>0</v>
      </c>
      <c r="GA384" s="6">
        <v>0</v>
      </c>
      <c r="GB384" s="6">
        <v>0</v>
      </c>
      <c r="GC384" s="6">
        <v>0</v>
      </c>
      <c r="GD384" s="6">
        <v>0</v>
      </c>
      <c r="GE384" s="6">
        <v>0</v>
      </c>
      <c r="GF384" s="6">
        <v>0</v>
      </c>
      <c r="GG384" s="6">
        <v>0</v>
      </c>
      <c r="GH384" s="6">
        <v>0</v>
      </c>
      <c r="GI384" s="6">
        <v>0</v>
      </c>
      <c r="GJ384" s="6">
        <v>0</v>
      </c>
      <c r="GK384" s="6">
        <v>0</v>
      </c>
      <c r="GL384" s="7">
        <v>0</v>
      </c>
      <c r="GM384" s="6">
        <v>0</v>
      </c>
      <c r="GN384" s="6">
        <v>0</v>
      </c>
      <c r="GO384" s="6">
        <v>0</v>
      </c>
      <c r="GP384" s="6">
        <v>0</v>
      </c>
      <c r="GQ384" s="6">
        <v>0</v>
      </c>
      <c r="GR384" s="6">
        <v>0</v>
      </c>
      <c r="GS384" s="6">
        <v>0</v>
      </c>
      <c r="GT384" s="6">
        <v>0</v>
      </c>
      <c r="GU384" s="6">
        <v>0</v>
      </c>
      <c r="GV384" s="6">
        <v>0</v>
      </c>
      <c r="GW384" s="6">
        <v>0</v>
      </c>
      <c r="GX384" s="6">
        <v>0</v>
      </c>
      <c r="GY384" s="6">
        <v>0</v>
      </c>
      <c r="GZ384" s="6">
        <v>0</v>
      </c>
      <c r="HA384" s="6">
        <v>0</v>
      </c>
      <c r="HB384" s="6">
        <v>0</v>
      </c>
      <c r="HC384" s="6">
        <v>0</v>
      </c>
      <c r="HD384" s="6">
        <v>0</v>
      </c>
      <c r="HE384" s="6">
        <v>0</v>
      </c>
      <c r="HF384" s="6">
        <v>0</v>
      </c>
      <c r="HG384" s="7">
        <v>0</v>
      </c>
      <c r="HH384" s="6">
        <v>0</v>
      </c>
      <c r="HI384" s="6">
        <v>0</v>
      </c>
      <c r="HJ384" s="6">
        <v>0</v>
      </c>
      <c r="HK384" s="6">
        <v>0</v>
      </c>
      <c r="HL384" s="6">
        <v>0</v>
      </c>
      <c r="HM384" s="6">
        <v>0</v>
      </c>
      <c r="HN384" s="6">
        <v>0</v>
      </c>
      <c r="HO384" s="6">
        <v>0</v>
      </c>
      <c r="HP384" s="6">
        <v>0</v>
      </c>
      <c r="HQ384" s="6">
        <v>0</v>
      </c>
      <c r="HR384" s="6">
        <v>0</v>
      </c>
      <c r="HS384" s="6">
        <v>0</v>
      </c>
      <c r="HT384" s="6">
        <v>0</v>
      </c>
      <c r="HU384" s="6">
        <v>0</v>
      </c>
      <c r="HV384" s="6">
        <v>0</v>
      </c>
      <c r="HW384" s="6">
        <v>0</v>
      </c>
      <c r="HX384" s="6">
        <v>0</v>
      </c>
      <c r="HY384" s="6">
        <v>0</v>
      </c>
      <c r="HZ384" s="6">
        <v>0</v>
      </c>
      <c r="IA384" s="6">
        <v>0</v>
      </c>
      <c r="IB384" s="7">
        <v>0</v>
      </c>
    </row>
    <row r="385" spans="3:236" ht="14">
      <c r="C385" s="5" t="s">
        <v>391</v>
      </c>
      <c r="D385" s="6">
        <v>217466</v>
      </c>
      <c r="E385" s="6">
        <v>245225</v>
      </c>
      <c r="F385" s="6">
        <v>243270</v>
      </c>
      <c r="G385" s="6">
        <v>239476</v>
      </c>
      <c r="H385" s="6">
        <v>236394</v>
      </c>
      <c r="I385" s="6">
        <v>266159</v>
      </c>
      <c r="J385" s="6">
        <v>247971</v>
      </c>
      <c r="K385" s="6">
        <v>219480</v>
      </c>
      <c r="L385" s="19">
        <v>236449</v>
      </c>
      <c r="M385" s="17"/>
      <c r="N385" s="18"/>
      <c r="O385" s="6">
        <v>239603</v>
      </c>
      <c r="P385" s="6">
        <v>239157</v>
      </c>
      <c r="Q385" s="6">
        <v>233284</v>
      </c>
      <c r="R385" s="6">
        <v>221083</v>
      </c>
      <c r="S385" s="6">
        <v>216165</v>
      </c>
      <c r="T385" s="6">
        <v>201365</v>
      </c>
      <c r="U385" s="6">
        <v>190878</v>
      </c>
      <c r="V385" s="6">
        <v>195962</v>
      </c>
      <c r="W385" s="6">
        <v>212828</v>
      </c>
      <c r="X385" s="6">
        <v>223172</v>
      </c>
      <c r="Y385" s="6">
        <v>236454</v>
      </c>
      <c r="Z385" s="7">
        <v>228092.05</v>
      </c>
      <c r="AA385" s="6">
        <v>6531</v>
      </c>
      <c r="AB385" s="6">
        <v>6531</v>
      </c>
      <c r="AC385" s="6">
        <v>6531</v>
      </c>
      <c r="AD385" s="6">
        <v>6531</v>
      </c>
      <c r="AE385" s="6">
        <v>6531</v>
      </c>
      <c r="AF385" s="6">
        <v>6531</v>
      </c>
      <c r="AG385" s="6">
        <v>6531</v>
      </c>
      <c r="AH385" s="6">
        <v>6531</v>
      </c>
      <c r="AI385" s="6">
        <v>6531</v>
      </c>
      <c r="AJ385" s="6">
        <v>6531</v>
      </c>
      <c r="AK385" s="6">
        <v>6531</v>
      </c>
      <c r="AL385" s="6">
        <v>6531</v>
      </c>
      <c r="AM385" s="6">
        <v>6531</v>
      </c>
      <c r="AN385" s="6">
        <v>6531</v>
      </c>
      <c r="AO385" s="6">
        <v>6531</v>
      </c>
      <c r="AP385" s="6">
        <v>6531</v>
      </c>
      <c r="AQ385" s="6">
        <v>6531</v>
      </c>
      <c r="AR385" s="6">
        <v>6531</v>
      </c>
      <c r="AS385" s="6">
        <v>6531</v>
      </c>
      <c r="AT385" s="6">
        <v>6531</v>
      </c>
      <c r="AU385" s="7">
        <v>6531</v>
      </c>
      <c r="AV385" s="6">
        <v>436660</v>
      </c>
      <c r="AW385" s="6">
        <v>491530</v>
      </c>
      <c r="AX385" s="6">
        <v>486594</v>
      </c>
      <c r="AY385" s="6">
        <v>479888</v>
      </c>
      <c r="AZ385" s="6">
        <v>474016</v>
      </c>
      <c r="BA385" s="6">
        <v>533362</v>
      </c>
      <c r="BB385" s="6">
        <v>496971</v>
      </c>
      <c r="BC385" s="6">
        <v>439461</v>
      </c>
      <c r="BD385" s="6">
        <v>472989</v>
      </c>
      <c r="BE385" s="6">
        <v>480088</v>
      </c>
      <c r="BF385" s="6">
        <v>478316</v>
      </c>
      <c r="BG385" s="6">
        <v>466641</v>
      </c>
      <c r="BH385" s="6">
        <v>443010</v>
      </c>
      <c r="BI385" s="6">
        <v>432401</v>
      </c>
      <c r="BJ385" s="6">
        <v>403809</v>
      </c>
      <c r="BK385" s="6">
        <v>381755</v>
      </c>
      <c r="BL385" s="6">
        <v>393043</v>
      </c>
      <c r="BM385" s="6">
        <v>426177</v>
      </c>
      <c r="BN385" s="6">
        <v>446485</v>
      </c>
      <c r="BO385" s="6">
        <v>472997</v>
      </c>
      <c r="BP385" s="7">
        <v>456809.65</v>
      </c>
      <c r="BQ385" s="6">
        <v>3920</v>
      </c>
      <c r="BR385" s="6">
        <v>3920</v>
      </c>
      <c r="BS385" s="6">
        <v>3920</v>
      </c>
      <c r="BT385" s="6">
        <v>3920</v>
      </c>
      <c r="BU385" s="6">
        <v>3920</v>
      </c>
      <c r="BV385" s="6">
        <v>3920</v>
      </c>
      <c r="BW385" s="6">
        <v>3920</v>
      </c>
      <c r="BX385" s="6">
        <v>3920</v>
      </c>
      <c r="BY385" s="6">
        <v>3920</v>
      </c>
      <c r="BZ385" s="6">
        <v>3920</v>
      </c>
      <c r="CA385" s="6">
        <v>3920</v>
      </c>
      <c r="CB385" s="6">
        <v>3920</v>
      </c>
      <c r="CC385" s="6">
        <v>3920</v>
      </c>
      <c r="CD385" s="6">
        <v>3920</v>
      </c>
      <c r="CE385" s="6">
        <v>3920</v>
      </c>
      <c r="CF385" s="6">
        <v>3920</v>
      </c>
      <c r="CG385" s="6">
        <v>3920</v>
      </c>
      <c r="CH385" s="6">
        <v>3920</v>
      </c>
      <c r="CI385" s="6">
        <v>3920</v>
      </c>
      <c r="CJ385" s="6">
        <v>3920</v>
      </c>
      <c r="CK385" s="7">
        <v>3920</v>
      </c>
      <c r="CL385" s="6">
        <v>0</v>
      </c>
      <c r="CM385" s="6">
        <v>0</v>
      </c>
      <c r="CN385" s="6">
        <v>0</v>
      </c>
      <c r="CO385" s="6">
        <v>0</v>
      </c>
      <c r="CP385" s="6">
        <v>0</v>
      </c>
      <c r="CQ385" s="6">
        <v>0</v>
      </c>
      <c r="CR385" s="6">
        <v>0</v>
      </c>
      <c r="CS385" s="6">
        <v>0</v>
      </c>
      <c r="CT385" s="6">
        <v>0</v>
      </c>
      <c r="CU385" s="6">
        <v>0</v>
      </c>
      <c r="CV385" s="6">
        <v>0</v>
      </c>
      <c r="CW385" s="6">
        <v>0</v>
      </c>
      <c r="CX385" s="6">
        <v>0</v>
      </c>
      <c r="CY385" s="6">
        <v>0</v>
      </c>
      <c r="CZ385" s="6">
        <v>0</v>
      </c>
      <c r="DA385" s="6">
        <v>0</v>
      </c>
      <c r="DB385" s="6">
        <v>0</v>
      </c>
      <c r="DC385" s="6">
        <v>0</v>
      </c>
      <c r="DD385" s="6">
        <v>0</v>
      </c>
      <c r="DE385" s="6">
        <v>0</v>
      </c>
      <c r="DF385" s="7">
        <v>0</v>
      </c>
      <c r="DG385" s="6">
        <v>0</v>
      </c>
      <c r="DH385" s="6">
        <v>0</v>
      </c>
      <c r="DI385" s="6">
        <v>0</v>
      </c>
      <c r="DJ385" s="6">
        <v>0</v>
      </c>
      <c r="DK385" s="6">
        <v>0</v>
      </c>
      <c r="DL385" s="6">
        <v>0</v>
      </c>
      <c r="DM385" s="6">
        <v>0</v>
      </c>
      <c r="DN385" s="6">
        <v>0</v>
      </c>
      <c r="DO385" s="6">
        <v>0</v>
      </c>
      <c r="DP385" s="6">
        <v>0</v>
      </c>
      <c r="DQ385" s="6">
        <v>0</v>
      </c>
      <c r="DR385" s="6">
        <v>0</v>
      </c>
      <c r="DS385" s="6">
        <v>0</v>
      </c>
      <c r="DT385" s="6">
        <v>0</v>
      </c>
      <c r="DU385" s="6">
        <v>0</v>
      </c>
      <c r="DV385" s="6">
        <v>0</v>
      </c>
      <c r="DW385" s="6">
        <v>0</v>
      </c>
      <c r="DX385" s="6">
        <v>0</v>
      </c>
      <c r="DY385" s="6">
        <v>0</v>
      </c>
      <c r="DZ385" s="6">
        <v>0</v>
      </c>
      <c r="EA385" s="7">
        <v>0</v>
      </c>
      <c r="EB385" s="6">
        <v>0</v>
      </c>
      <c r="EC385" s="6">
        <v>0</v>
      </c>
      <c r="ED385" s="6">
        <v>0</v>
      </c>
      <c r="EE385" s="6">
        <v>0</v>
      </c>
      <c r="EF385" s="6">
        <v>0</v>
      </c>
      <c r="EG385" s="6">
        <v>0</v>
      </c>
      <c r="EH385" s="6">
        <v>0</v>
      </c>
      <c r="EI385" s="6">
        <v>0</v>
      </c>
      <c r="EJ385" s="6">
        <v>0</v>
      </c>
      <c r="EK385" s="6">
        <v>0</v>
      </c>
      <c r="EL385" s="6">
        <v>0</v>
      </c>
      <c r="EM385" s="6">
        <v>0</v>
      </c>
      <c r="EN385" s="6">
        <v>0</v>
      </c>
      <c r="EO385" s="6">
        <v>0</v>
      </c>
      <c r="EP385" s="6">
        <v>0</v>
      </c>
      <c r="EQ385" s="6">
        <v>0</v>
      </c>
      <c r="ER385" s="6">
        <v>0</v>
      </c>
      <c r="ES385" s="6">
        <v>0</v>
      </c>
      <c r="ET385" s="6">
        <v>0</v>
      </c>
      <c r="EU385" s="6">
        <v>0</v>
      </c>
      <c r="EV385" s="7">
        <v>0</v>
      </c>
      <c r="EW385" s="6">
        <v>0</v>
      </c>
      <c r="EX385" s="6">
        <v>0</v>
      </c>
      <c r="EY385" s="6">
        <v>0</v>
      </c>
      <c r="EZ385" s="6">
        <v>0</v>
      </c>
      <c r="FA385" s="6">
        <v>0</v>
      </c>
      <c r="FB385" s="6">
        <v>0</v>
      </c>
      <c r="FC385" s="6">
        <v>0</v>
      </c>
      <c r="FD385" s="6">
        <v>0</v>
      </c>
      <c r="FE385" s="6">
        <v>0</v>
      </c>
      <c r="FF385" s="6">
        <v>0</v>
      </c>
      <c r="FG385" s="6">
        <v>0</v>
      </c>
      <c r="FH385" s="6">
        <v>0</v>
      </c>
      <c r="FI385" s="6">
        <v>0</v>
      </c>
      <c r="FJ385" s="6">
        <v>0</v>
      </c>
      <c r="FK385" s="6">
        <v>0</v>
      </c>
      <c r="FL385" s="6">
        <v>0</v>
      </c>
      <c r="FM385" s="6">
        <v>0</v>
      </c>
      <c r="FN385" s="6">
        <v>0</v>
      </c>
      <c r="FO385" s="6">
        <v>0</v>
      </c>
      <c r="FP385" s="6">
        <v>0</v>
      </c>
      <c r="FQ385" s="7">
        <v>0</v>
      </c>
      <c r="FR385" s="6">
        <v>96</v>
      </c>
      <c r="FS385" s="6">
        <v>60</v>
      </c>
      <c r="FT385" s="6">
        <v>3</v>
      </c>
      <c r="FU385" s="6">
        <v>52</v>
      </c>
      <c r="FV385" s="6">
        <v>0</v>
      </c>
      <c r="FW385" s="6">
        <v>0</v>
      </c>
      <c r="FX385" s="6">
        <v>0</v>
      </c>
      <c r="FY385" s="6">
        <v>0</v>
      </c>
      <c r="FZ385" s="6">
        <v>0</v>
      </c>
      <c r="GA385" s="6">
        <v>0</v>
      </c>
      <c r="GB385" s="6">
        <v>0</v>
      </c>
      <c r="GC385" s="6">
        <v>0</v>
      </c>
      <c r="GD385" s="6">
        <v>0</v>
      </c>
      <c r="GE385" s="6">
        <v>0</v>
      </c>
      <c r="GF385" s="6">
        <v>0</v>
      </c>
      <c r="GG385" s="6">
        <v>0</v>
      </c>
      <c r="GH385" s="6">
        <v>0</v>
      </c>
      <c r="GI385" s="6">
        <v>29</v>
      </c>
      <c r="GJ385" s="6">
        <v>8</v>
      </c>
      <c r="GK385" s="6">
        <v>5</v>
      </c>
      <c r="GL385" s="7">
        <v>12.65</v>
      </c>
      <c r="GM385" s="6">
        <v>0</v>
      </c>
      <c r="GN385" s="6">
        <v>0</v>
      </c>
      <c r="GO385" s="6">
        <v>0</v>
      </c>
      <c r="GP385" s="6">
        <v>0</v>
      </c>
      <c r="GQ385" s="6">
        <v>0</v>
      </c>
      <c r="GR385" s="6">
        <v>0</v>
      </c>
      <c r="GS385" s="6">
        <v>0</v>
      </c>
      <c r="GT385" s="6">
        <v>0</v>
      </c>
      <c r="GU385" s="6">
        <v>0</v>
      </c>
      <c r="GV385" s="6">
        <v>0</v>
      </c>
      <c r="GW385" s="6">
        <v>0</v>
      </c>
      <c r="GX385" s="6">
        <v>0</v>
      </c>
      <c r="GY385" s="6">
        <v>0</v>
      </c>
      <c r="GZ385" s="6">
        <v>0</v>
      </c>
      <c r="HA385" s="6">
        <v>0</v>
      </c>
      <c r="HB385" s="6">
        <v>0</v>
      </c>
      <c r="HC385" s="6">
        <v>0</v>
      </c>
      <c r="HD385" s="6">
        <v>0</v>
      </c>
      <c r="HE385" s="6">
        <v>0</v>
      </c>
      <c r="HF385" s="6">
        <v>0</v>
      </c>
      <c r="HG385" s="7">
        <v>0</v>
      </c>
      <c r="HH385" s="6">
        <v>0</v>
      </c>
      <c r="HI385" s="6">
        <v>0</v>
      </c>
      <c r="HJ385" s="6">
        <v>0</v>
      </c>
      <c r="HK385" s="6">
        <v>0</v>
      </c>
      <c r="HL385" s="6">
        <v>0</v>
      </c>
      <c r="HM385" s="6">
        <v>0</v>
      </c>
      <c r="HN385" s="6">
        <v>0</v>
      </c>
      <c r="HO385" s="6">
        <v>0</v>
      </c>
      <c r="HP385" s="6">
        <v>0</v>
      </c>
      <c r="HQ385" s="6">
        <v>0</v>
      </c>
      <c r="HR385" s="6">
        <v>0</v>
      </c>
      <c r="HS385" s="6">
        <v>0</v>
      </c>
      <c r="HT385" s="6">
        <v>0</v>
      </c>
      <c r="HU385" s="6">
        <v>0</v>
      </c>
      <c r="HV385" s="6">
        <v>0</v>
      </c>
      <c r="HW385" s="6">
        <v>0</v>
      </c>
      <c r="HX385" s="6">
        <v>0</v>
      </c>
      <c r="HY385" s="6">
        <v>0</v>
      </c>
      <c r="HZ385" s="6">
        <v>0</v>
      </c>
      <c r="IA385" s="6">
        <v>0</v>
      </c>
      <c r="IB385" s="7">
        <v>0</v>
      </c>
    </row>
    <row r="386" spans="3:236" ht="14">
      <c r="C386" s="5" t="s">
        <v>392</v>
      </c>
      <c r="D386" s="6">
        <v>3120830</v>
      </c>
      <c r="E386" s="6">
        <v>3131381</v>
      </c>
      <c r="F386" s="6">
        <v>2838233</v>
      </c>
      <c r="G386" s="6">
        <v>2758526</v>
      </c>
      <c r="H386" s="6">
        <v>2973677</v>
      </c>
      <c r="I386" s="6">
        <v>3019375</v>
      </c>
      <c r="J386" s="6">
        <v>2868317</v>
      </c>
      <c r="K386" s="6">
        <v>2835651</v>
      </c>
      <c r="L386" s="19">
        <v>2870295</v>
      </c>
      <c r="M386" s="17"/>
      <c r="N386" s="18"/>
      <c r="O386" s="6">
        <v>3151343</v>
      </c>
      <c r="P386" s="6">
        <v>3066580</v>
      </c>
      <c r="Q386" s="6">
        <v>3295187</v>
      </c>
      <c r="R386" s="6">
        <v>3640185</v>
      </c>
      <c r="S386" s="6">
        <v>3394326</v>
      </c>
      <c r="T386" s="6">
        <v>3447729</v>
      </c>
      <c r="U386" s="6">
        <v>3188030</v>
      </c>
      <c r="V386" s="6">
        <v>3513484</v>
      </c>
      <c r="W386" s="6">
        <v>4097710</v>
      </c>
      <c r="X386" s="6">
        <v>4257177</v>
      </c>
      <c r="Y386" s="6">
        <v>4116524</v>
      </c>
      <c r="Z386" s="7">
        <v>3279228</v>
      </c>
      <c r="AA386" s="6">
        <v>970274</v>
      </c>
      <c r="AB386" s="6">
        <v>992283</v>
      </c>
      <c r="AC386" s="6">
        <v>956470</v>
      </c>
      <c r="AD386" s="6">
        <v>924884</v>
      </c>
      <c r="AE386" s="6">
        <v>941434</v>
      </c>
      <c r="AF386" s="6">
        <v>939836</v>
      </c>
      <c r="AG386" s="6">
        <v>937479</v>
      </c>
      <c r="AH386" s="6">
        <v>939978</v>
      </c>
      <c r="AI386" s="6">
        <v>970572</v>
      </c>
      <c r="AJ386" s="6">
        <v>991117</v>
      </c>
      <c r="AK386" s="6">
        <v>878550</v>
      </c>
      <c r="AL386" s="6">
        <v>856988</v>
      </c>
      <c r="AM386" s="6">
        <v>912663</v>
      </c>
      <c r="AN386" s="6">
        <v>975516</v>
      </c>
      <c r="AO386" s="6">
        <v>1010045</v>
      </c>
      <c r="AP386" s="6">
        <v>1049554</v>
      </c>
      <c r="AQ386" s="6">
        <v>1057554</v>
      </c>
      <c r="AR386" s="6">
        <v>1156118</v>
      </c>
      <c r="AS386" s="6">
        <v>1198856</v>
      </c>
      <c r="AT386" s="6">
        <v>1247548</v>
      </c>
      <c r="AU386" s="7">
        <v>995385.95</v>
      </c>
      <c r="AV386" s="6">
        <v>67470216</v>
      </c>
      <c r="AW386" s="6">
        <v>67301028</v>
      </c>
      <c r="AX386" s="6">
        <v>62651460</v>
      </c>
      <c r="AY386" s="6">
        <v>62969088</v>
      </c>
      <c r="AZ386" s="6">
        <v>66522626</v>
      </c>
      <c r="BA386" s="6">
        <v>66260453</v>
      </c>
      <c r="BB386" s="6">
        <v>63397708</v>
      </c>
      <c r="BC386" s="6">
        <v>62579911</v>
      </c>
      <c r="BD386" s="6">
        <v>61831455</v>
      </c>
      <c r="BE386" s="6">
        <v>68719503</v>
      </c>
      <c r="BF386" s="6">
        <v>65459417</v>
      </c>
      <c r="BG386" s="6">
        <v>70157772</v>
      </c>
      <c r="BH386" s="6">
        <v>75033809</v>
      </c>
      <c r="BI386" s="6">
        <v>71475307</v>
      </c>
      <c r="BJ386" s="6">
        <v>73778317</v>
      </c>
      <c r="BK386" s="6">
        <v>70261725</v>
      </c>
      <c r="BL386" s="6">
        <v>73680075</v>
      </c>
      <c r="BM386" s="6">
        <v>82016845</v>
      </c>
      <c r="BN386" s="6">
        <v>84411927</v>
      </c>
      <c r="BO386" s="6">
        <v>84149763</v>
      </c>
      <c r="BP386" s="7">
        <v>70006420.25</v>
      </c>
      <c r="BQ386" s="6">
        <v>552850</v>
      </c>
      <c r="BR386" s="6">
        <v>566330</v>
      </c>
      <c r="BS386" s="6">
        <v>537001</v>
      </c>
      <c r="BT386" s="6">
        <v>524563</v>
      </c>
      <c r="BU386" s="6">
        <v>531180</v>
      </c>
      <c r="BV386" s="6">
        <v>547218</v>
      </c>
      <c r="BW386" s="6">
        <v>544568</v>
      </c>
      <c r="BX386" s="6">
        <v>545768</v>
      </c>
      <c r="BY386" s="6">
        <v>539021</v>
      </c>
      <c r="BZ386" s="6">
        <v>546469</v>
      </c>
      <c r="CA386" s="6">
        <v>498490</v>
      </c>
      <c r="CB386" s="6">
        <v>486113</v>
      </c>
      <c r="CC386" s="6">
        <v>510940</v>
      </c>
      <c r="CD386" s="6">
        <v>573237</v>
      </c>
      <c r="CE386" s="6">
        <v>629979</v>
      </c>
      <c r="CF386" s="6">
        <v>652148</v>
      </c>
      <c r="CG386" s="6">
        <v>665233</v>
      </c>
      <c r="CH386" s="6">
        <v>711795</v>
      </c>
      <c r="CI386" s="6">
        <v>743728</v>
      </c>
      <c r="CJ386" s="6">
        <v>761245</v>
      </c>
      <c r="CK386" s="7">
        <v>583393.80000000005</v>
      </c>
      <c r="CL386" s="6">
        <v>569935</v>
      </c>
      <c r="CM386" s="6">
        <v>581761</v>
      </c>
      <c r="CN386" s="6">
        <v>572069</v>
      </c>
      <c r="CO386" s="6">
        <v>584929</v>
      </c>
      <c r="CP386" s="6">
        <v>585859</v>
      </c>
      <c r="CQ386" s="6">
        <v>559775</v>
      </c>
      <c r="CR386" s="6">
        <v>560385</v>
      </c>
      <c r="CS386" s="6">
        <v>526462</v>
      </c>
      <c r="CT386" s="6">
        <v>541897</v>
      </c>
      <c r="CU386" s="6">
        <v>555290</v>
      </c>
      <c r="CV386" s="6">
        <v>570623</v>
      </c>
      <c r="CW386" s="6">
        <v>564911</v>
      </c>
      <c r="CX386" s="6">
        <v>575313</v>
      </c>
      <c r="CY386" s="6">
        <v>591101</v>
      </c>
      <c r="CZ386" s="6">
        <v>612163</v>
      </c>
      <c r="DA386" s="6">
        <v>595841</v>
      </c>
      <c r="DB386" s="6">
        <v>560372</v>
      </c>
      <c r="DC386" s="6">
        <v>552940</v>
      </c>
      <c r="DD386" s="6">
        <v>579227</v>
      </c>
      <c r="DE386" s="6">
        <v>613218</v>
      </c>
      <c r="DF386" s="7">
        <v>572703.55000000005</v>
      </c>
      <c r="DG386" s="6">
        <v>477211</v>
      </c>
      <c r="DH386" s="6">
        <v>461826</v>
      </c>
      <c r="DI386" s="6">
        <v>422971</v>
      </c>
      <c r="DJ386" s="6">
        <v>461787</v>
      </c>
      <c r="DK386" s="6">
        <v>501578</v>
      </c>
      <c r="DL386" s="6">
        <v>478854</v>
      </c>
      <c r="DM386" s="6">
        <v>458690</v>
      </c>
      <c r="DN386" s="6">
        <v>484130</v>
      </c>
      <c r="DO386" s="6">
        <v>415306</v>
      </c>
      <c r="DP386" s="6">
        <v>536112</v>
      </c>
      <c r="DQ386" s="6">
        <v>434117</v>
      </c>
      <c r="DR386" s="6">
        <v>509377</v>
      </c>
      <c r="DS386" s="6">
        <v>512665</v>
      </c>
      <c r="DT386" s="6">
        <v>498037</v>
      </c>
      <c r="DU386" s="6">
        <v>532127</v>
      </c>
      <c r="DV386" s="6">
        <v>532895</v>
      </c>
      <c r="DW386" s="6">
        <v>539461</v>
      </c>
      <c r="DX386" s="6">
        <v>584979</v>
      </c>
      <c r="DY386" s="6">
        <v>583068</v>
      </c>
      <c r="DZ386" s="6">
        <v>611098</v>
      </c>
      <c r="EA386" s="7">
        <v>501814.45</v>
      </c>
      <c r="EB386" s="6">
        <v>84103</v>
      </c>
      <c r="EC386" s="6">
        <v>76803</v>
      </c>
      <c r="ED386" s="6">
        <v>75505</v>
      </c>
      <c r="EE386" s="6">
        <v>76297</v>
      </c>
      <c r="EF386" s="6">
        <v>75974</v>
      </c>
      <c r="EG386" s="6">
        <v>82134</v>
      </c>
      <c r="EH386" s="6">
        <v>71271</v>
      </c>
      <c r="EI386" s="6">
        <v>69452</v>
      </c>
      <c r="EJ386" s="6">
        <v>70963</v>
      </c>
      <c r="EK386" s="6">
        <v>77754</v>
      </c>
      <c r="EL386" s="6">
        <v>78035</v>
      </c>
      <c r="EM386" s="6">
        <v>83465</v>
      </c>
      <c r="EN386" s="6">
        <v>87580</v>
      </c>
      <c r="EO386" s="6">
        <v>79585</v>
      </c>
      <c r="EP386" s="6">
        <v>89249</v>
      </c>
      <c r="EQ386" s="6">
        <v>88762</v>
      </c>
      <c r="ER386" s="6">
        <v>86281</v>
      </c>
      <c r="ES386" s="6">
        <v>104149</v>
      </c>
      <c r="ET386" s="6">
        <v>101639</v>
      </c>
      <c r="EU386" s="6">
        <v>96293</v>
      </c>
      <c r="EV386" s="7">
        <v>82764.7</v>
      </c>
      <c r="EW386" s="6">
        <v>60724</v>
      </c>
      <c r="EX386" s="6">
        <v>65033</v>
      </c>
      <c r="EY386" s="6">
        <v>62856</v>
      </c>
      <c r="EZ386" s="6">
        <v>63635</v>
      </c>
      <c r="FA386" s="6">
        <v>62670</v>
      </c>
      <c r="FB386" s="6">
        <v>69722</v>
      </c>
      <c r="FC386" s="6">
        <v>65852</v>
      </c>
      <c r="FD386" s="6">
        <v>64136</v>
      </c>
      <c r="FE386" s="6">
        <v>62487</v>
      </c>
      <c r="FF386" s="6">
        <v>66632</v>
      </c>
      <c r="FG386" s="6">
        <v>57879</v>
      </c>
      <c r="FH386" s="6">
        <v>64637</v>
      </c>
      <c r="FI386" s="6">
        <v>69825</v>
      </c>
      <c r="FJ386" s="6">
        <v>60168</v>
      </c>
      <c r="FK386" s="6">
        <v>64463</v>
      </c>
      <c r="FL386" s="6">
        <v>63897</v>
      </c>
      <c r="FM386" s="6">
        <v>77383</v>
      </c>
      <c r="FN386" s="6">
        <v>69830</v>
      </c>
      <c r="FO386" s="6">
        <v>68991</v>
      </c>
      <c r="FP386" s="6">
        <v>69723</v>
      </c>
      <c r="FQ386" s="7">
        <v>65527.15</v>
      </c>
      <c r="FR386" s="6">
        <v>45614</v>
      </c>
      <c r="FS386" s="6">
        <v>41319</v>
      </c>
      <c r="FT386" s="6">
        <v>39297</v>
      </c>
      <c r="FU386" s="6">
        <v>43111</v>
      </c>
      <c r="FV386" s="6">
        <v>43682</v>
      </c>
      <c r="FW386" s="6">
        <v>46087</v>
      </c>
      <c r="FX386" s="6">
        <v>38270</v>
      </c>
      <c r="FY386" s="6">
        <v>33974</v>
      </c>
      <c r="FZ386" s="6">
        <v>37276</v>
      </c>
      <c r="GA386" s="6">
        <v>38040</v>
      </c>
      <c r="GB386" s="6">
        <v>39603</v>
      </c>
      <c r="GC386" s="6">
        <v>39736</v>
      </c>
      <c r="GD386" s="6">
        <v>45045</v>
      </c>
      <c r="GE386" s="6">
        <v>37292</v>
      </c>
      <c r="GF386" s="6">
        <v>40460</v>
      </c>
      <c r="GG386" s="6">
        <v>40623</v>
      </c>
      <c r="GH386" s="6">
        <v>41243</v>
      </c>
      <c r="GI386" s="6">
        <v>44898</v>
      </c>
      <c r="GJ386" s="6">
        <v>44663</v>
      </c>
      <c r="GK386" s="6">
        <v>43378</v>
      </c>
      <c r="GL386" s="7">
        <v>41180.550000000003</v>
      </c>
      <c r="GM386" s="6">
        <v>0</v>
      </c>
      <c r="GN386" s="6">
        <v>0</v>
      </c>
      <c r="GO386" s="6">
        <v>0</v>
      </c>
      <c r="GP386" s="6">
        <v>0</v>
      </c>
      <c r="GQ386" s="6">
        <v>0</v>
      </c>
      <c r="GR386" s="6">
        <v>0</v>
      </c>
      <c r="GS386" s="6">
        <v>0</v>
      </c>
      <c r="GT386" s="6">
        <v>0</v>
      </c>
      <c r="GU386" s="6">
        <v>0</v>
      </c>
      <c r="GV386" s="6">
        <v>0</v>
      </c>
      <c r="GW386" s="6">
        <v>0</v>
      </c>
      <c r="GX386" s="6">
        <v>0</v>
      </c>
      <c r="GY386" s="6">
        <v>0</v>
      </c>
      <c r="GZ386" s="6">
        <v>0</v>
      </c>
      <c r="HA386" s="6">
        <v>0</v>
      </c>
      <c r="HB386" s="6">
        <v>0</v>
      </c>
      <c r="HC386" s="6">
        <v>0</v>
      </c>
      <c r="HD386" s="6">
        <v>0</v>
      </c>
      <c r="HE386" s="6">
        <v>0</v>
      </c>
      <c r="HF386" s="6">
        <v>0</v>
      </c>
      <c r="HG386" s="7">
        <v>0</v>
      </c>
      <c r="HH386" s="6">
        <v>13257</v>
      </c>
      <c r="HI386" s="6">
        <v>11777</v>
      </c>
      <c r="HJ386" s="6">
        <v>18663</v>
      </c>
      <c r="HK386" s="6">
        <v>14690</v>
      </c>
      <c r="HL386" s="6">
        <v>15178</v>
      </c>
      <c r="HM386" s="6">
        <v>14592</v>
      </c>
      <c r="HN386" s="6">
        <v>12948</v>
      </c>
      <c r="HO386" s="6">
        <v>11519</v>
      </c>
      <c r="HP386" s="6">
        <v>13235</v>
      </c>
      <c r="HQ386" s="6">
        <v>13817</v>
      </c>
      <c r="HR386" s="6">
        <v>13930</v>
      </c>
      <c r="HS386" s="6">
        <v>13521</v>
      </c>
      <c r="HT386" s="6">
        <v>15890</v>
      </c>
      <c r="HU386" s="6">
        <v>14795</v>
      </c>
      <c r="HV386" s="6">
        <v>11774</v>
      </c>
      <c r="HW386" s="6">
        <v>11537</v>
      </c>
      <c r="HX386" s="6">
        <v>8519</v>
      </c>
      <c r="HY386" s="6">
        <v>11715</v>
      </c>
      <c r="HZ386" s="6">
        <v>10986</v>
      </c>
      <c r="IA386" s="6">
        <v>14270</v>
      </c>
      <c r="IB386" s="7">
        <v>13330.65</v>
      </c>
    </row>
    <row r="387" spans="3:236" ht="14">
      <c r="C387" s="5" t="s">
        <v>393</v>
      </c>
      <c r="D387" s="6">
        <v>3657132</v>
      </c>
      <c r="E387" s="6">
        <v>3493607</v>
      </c>
      <c r="F387" s="6">
        <v>3400903</v>
      </c>
      <c r="G387" s="6">
        <v>3368731</v>
      </c>
      <c r="H387" s="6">
        <v>3361867</v>
      </c>
      <c r="I387" s="6">
        <v>3378664</v>
      </c>
      <c r="J387" s="6">
        <v>3280911</v>
      </c>
      <c r="K387" s="6">
        <v>3304144</v>
      </c>
      <c r="L387" s="19">
        <v>3242644</v>
      </c>
      <c r="M387" s="17"/>
      <c r="N387" s="18"/>
      <c r="O387" s="6">
        <v>3503428</v>
      </c>
      <c r="P387" s="6">
        <v>3431514</v>
      </c>
      <c r="Q387" s="6">
        <v>3737472</v>
      </c>
      <c r="R387" s="6">
        <v>3901408</v>
      </c>
      <c r="S387" s="6">
        <v>3951393</v>
      </c>
      <c r="T387" s="6">
        <v>3853404</v>
      </c>
      <c r="U387" s="6">
        <v>3691191</v>
      </c>
      <c r="V387" s="6">
        <v>3882642</v>
      </c>
      <c r="W387" s="6">
        <v>4150217</v>
      </c>
      <c r="X387" s="6">
        <v>5028868</v>
      </c>
      <c r="Y387" s="6">
        <v>4336890</v>
      </c>
      <c r="Z387" s="7">
        <v>3697851.5</v>
      </c>
      <c r="AA387" s="6">
        <v>135622</v>
      </c>
      <c r="AB387" s="6">
        <v>154777</v>
      </c>
      <c r="AC387" s="6">
        <v>149162</v>
      </c>
      <c r="AD387" s="6">
        <v>148463</v>
      </c>
      <c r="AE387" s="6">
        <v>106308</v>
      </c>
      <c r="AF387" s="6">
        <v>96653</v>
      </c>
      <c r="AG387" s="6">
        <v>95422</v>
      </c>
      <c r="AH387" s="6">
        <v>80340</v>
      </c>
      <c r="AI387" s="6">
        <v>116742</v>
      </c>
      <c r="AJ387" s="6">
        <v>134043</v>
      </c>
      <c r="AK387" s="6">
        <v>130142</v>
      </c>
      <c r="AL387" s="6">
        <v>141586</v>
      </c>
      <c r="AM387" s="6">
        <v>146473</v>
      </c>
      <c r="AN387" s="6">
        <v>147255</v>
      </c>
      <c r="AO387" s="6">
        <v>142613</v>
      </c>
      <c r="AP387" s="6">
        <v>138170</v>
      </c>
      <c r="AQ387" s="6">
        <v>146774</v>
      </c>
      <c r="AR387" s="6">
        <v>155081</v>
      </c>
      <c r="AS387" s="6">
        <v>188246</v>
      </c>
      <c r="AT387" s="6">
        <v>163654</v>
      </c>
      <c r="AU387" s="7">
        <v>135876.29999999999</v>
      </c>
      <c r="AV387" s="6">
        <v>62791492</v>
      </c>
      <c r="AW387" s="6">
        <v>60894859</v>
      </c>
      <c r="AX387" s="6">
        <v>62721319</v>
      </c>
      <c r="AY387" s="6">
        <v>62824723</v>
      </c>
      <c r="AZ387" s="6">
        <v>64429885</v>
      </c>
      <c r="BA387" s="6">
        <v>63847386</v>
      </c>
      <c r="BB387" s="6">
        <v>61600922</v>
      </c>
      <c r="BC387" s="6">
        <v>60159130</v>
      </c>
      <c r="BD387" s="6">
        <v>60134718</v>
      </c>
      <c r="BE387" s="6">
        <v>61573431</v>
      </c>
      <c r="BF387" s="6">
        <v>64270783</v>
      </c>
      <c r="BG387" s="6">
        <v>66311694</v>
      </c>
      <c r="BH387" s="6">
        <v>67692499</v>
      </c>
      <c r="BI387" s="6">
        <v>65414044</v>
      </c>
      <c r="BJ387" s="6">
        <v>67760801</v>
      </c>
      <c r="BK387" s="6">
        <v>64042982</v>
      </c>
      <c r="BL387" s="6">
        <v>67576000</v>
      </c>
      <c r="BM387" s="6">
        <v>78505877</v>
      </c>
      <c r="BN387" s="6">
        <v>77763403</v>
      </c>
      <c r="BO387" s="6">
        <v>71264549</v>
      </c>
      <c r="BP387" s="7">
        <v>65579024.850000001</v>
      </c>
      <c r="BQ387" s="6">
        <v>3487712</v>
      </c>
      <c r="BR387" s="6">
        <v>3700885</v>
      </c>
      <c r="BS387" s="6">
        <v>3574423</v>
      </c>
      <c r="BT387" s="6">
        <v>3571789</v>
      </c>
      <c r="BU387" s="6">
        <v>2882659</v>
      </c>
      <c r="BV387" s="6">
        <v>2577152</v>
      </c>
      <c r="BW387" s="6">
        <v>2493707</v>
      </c>
      <c r="BX387" s="6">
        <v>1977391</v>
      </c>
      <c r="BY387" s="6">
        <v>2996809</v>
      </c>
      <c r="BZ387" s="6">
        <v>3469470</v>
      </c>
      <c r="CA387" s="6">
        <v>3356863</v>
      </c>
      <c r="CB387" s="6">
        <v>3625344</v>
      </c>
      <c r="CC387" s="6">
        <v>3760968</v>
      </c>
      <c r="CD387" s="6">
        <v>3766495</v>
      </c>
      <c r="CE387" s="6">
        <v>3654056</v>
      </c>
      <c r="CF387" s="6">
        <v>3585091</v>
      </c>
      <c r="CG387" s="6">
        <v>3794150</v>
      </c>
      <c r="CH387" s="6">
        <v>3993223</v>
      </c>
      <c r="CI387" s="6">
        <v>4771376</v>
      </c>
      <c r="CJ387" s="6">
        <v>4281972</v>
      </c>
      <c r="CK387" s="7">
        <v>3466076.75</v>
      </c>
      <c r="CL387" s="6">
        <v>845363</v>
      </c>
      <c r="CM387" s="6">
        <v>782944</v>
      </c>
      <c r="CN387" s="6">
        <v>835507</v>
      </c>
      <c r="CO387" s="6">
        <v>848309</v>
      </c>
      <c r="CP387" s="6">
        <v>859868</v>
      </c>
      <c r="CQ387" s="6">
        <v>874165</v>
      </c>
      <c r="CR387" s="6">
        <v>835853</v>
      </c>
      <c r="CS387" s="6">
        <v>819638</v>
      </c>
      <c r="CT387" s="6">
        <v>816305</v>
      </c>
      <c r="CU387" s="6">
        <v>836226</v>
      </c>
      <c r="CV387" s="6">
        <v>849678</v>
      </c>
      <c r="CW387" s="6">
        <v>814521</v>
      </c>
      <c r="CX387" s="6">
        <v>762895</v>
      </c>
      <c r="CY387" s="6">
        <v>765823</v>
      </c>
      <c r="CZ387" s="6">
        <v>732843</v>
      </c>
      <c r="DA387" s="6">
        <v>724866</v>
      </c>
      <c r="DB387" s="6">
        <v>832378</v>
      </c>
      <c r="DC387" s="6">
        <v>938418</v>
      </c>
      <c r="DD387" s="6">
        <v>743546</v>
      </c>
      <c r="DE387" s="6">
        <v>826725</v>
      </c>
      <c r="DF387" s="7">
        <v>817293.55</v>
      </c>
      <c r="DG387" s="6">
        <v>0</v>
      </c>
      <c r="DH387" s="6">
        <v>0</v>
      </c>
      <c r="DI387" s="6">
        <v>0</v>
      </c>
      <c r="DJ387" s="6">
        <v>0</v>
      </c>
      <c r="DK387" s="6">
        <v>0</v>
      </c>
      <c r="DL387" s="6">
        <v>0</v>
      </c>
      <c r="DM387" s="6">
        <v>0</v>
      </c>
      <c r="DN387" s="6">
        <v>0</v>
      </c>
      <c r="DO387" s="6">
        <v>0</v>
      </c>
      <c r="DP387" s="6">
        <v>0</v>
      </c>
      <c r="DQ387" s="6">
        <v>0</v>
      </c>
      <c r="DR387" s="6">
        <v>0</v>
      </c>
      <c r="DS387" s="6">
        <v>0</v>
      </c>
      <c r="DT387" s="6">
        <v>0</v>
      </c>
      <c r="DU387" s="6">
        <v>0</v>
      </c>
      <c r="DV387" s="6">
        <v>0</v>
      </c>
      <c r="DW387" s="6">
        <v>0</v>
      </c>
      <c r="DX387" s="6">
        <v>0</v>
      </c>
      <c r="DY387" s="6">
        <v>0</v>
      </c>
      <c r="DZ387" s="6">
        <v>0</v>
      </c>
      <c r="EA387" s="7">
        <v>0</v>
      </c>
      <c r="EB387" s="6">
        <v>388313</v>
      </c>
      <c r="EC387" s="6">
        <v>465787</v>
      </c>
      <c r="ED387" s="6">
        <v>469256</v>
      </c>
      <c r="EE387" s="6">
        <v>473303</v>
      </c>
      <c r="EF387" s="6">
        <v>485461</v>
      </c>
      <c r="EG387" s="6">
        <v>471765</v>
      </c>
      <c r="EH387" s="6">
        <v>468577</v>
      </c>
      <c r="EI387" s="6">
        <v>449149</v>
      </c>
      <c r="EJ387" s="6">
        <v>436432</v>
      </c>
      <c r="EK387" s="6">
        <v>437429</v>
      </c>
      <c r="EL387" s="6">
        <v>458265</v>
      </c>
      <c r="EM387" s="6">
        <v>481492</v>
      </c>
      <c r="EN387" s="6">
        <v>526026</v>
      </c>
      <c r="EO387" s="6">
        <v>505390</v>
      </c>
      <c r="EP387" s="6">
        <v>537451</v>
      </c>
      <c r="EQ387" s="6">
        <v>459565</v>
      </c>
      <c r="ER387" s="6">
        <v>480094</v>
      </c>
      <c r="ES387" s="6">
        <v>588701</v>
      </c>
      <c r="ET387" s="6">
        <v>490431</v>
      </c>
      <c r="EU387" s="6">
        <v>456476</v>
      </c>
      <c r="EV387" s="7">
        <v>476468.15</v>
      </c>
      <c r="EW387" s="6">
        <v>248116</v>
      </c>
      <c r="EX387" s="6">
        <v>192596</v>
      </c>
      <c r="EY387" s="6">
        <v>197404</v>
      </c>
      <c r="EZ387" s="6">
        <v>195916</v>
      </c>
      <c r="FA387" s="6">
        <v>206128</v>
      </c>
      <c r="FB387" s="6">
        <v>220764</v>
      </c>
      <c r="FC387" s="6">
        <v>201836</v>
      </c>
      <c r="FD387" s="6">
        <v>201504</v>
      </c>
      <c r="FE387" s="6">
        <v>203252</v>
      </c>
      <c r="FF387" s="6">
        <v>206000</v>
      </c>
      <c r="FG387" s="6">
        <v>214360</v>
      </c>
      <c r="FH387" s="6">
        <v>212244</v>
      </c>
      <c r="FI387" s="6">
        <v>265920</v>
      </c>
      <c r="FJ387" s="6">
        <v>226304</v>
      </c>
      <c r="FK387" s="6">
        <v>260136</v>
      </c>
      <c r="FL387" s="6">
        <v>241656</v>
      </c>
      <c r="FM387" s="6">
        <v>166744</v>
      </c>
      <c r="FN387" s="6">
        <v>284372</v>
      </c>
      <c r="FO387" s="6">
        <v>376744</v>
      </c>
      <c r="FP387" s="6">
        <v>293844</v>
      </c>
      <c r="FQ387" s="7">
        <v>230792</v>
      </c>
      <c r="FR387" s="6">
        <v>87601</v>
      </c>
      <c r="FS387" s="6">
        <v>87189</v>
      </c>
      <c r="FT387" s="6">
        <v>106266</v>
      </c>
      <c r="FU387" s="6">
        <v>100207</v>
      </c>
      <c r="FV387" s="6">
        <v>125027</v>
      </c>
      <c r="FW387" s="6">
        <v>85674</v>
      </c>
      <c r="FX387" s="6">
        <v>82259</v>
      </c>
      <c r="FY387" s="6">
        <v>70803</v>
      </c>
      <c r="FZ387" s="6">
        <v>81305</v>
      </c>
      <c r="GA387" s="6">
        <v>76576</v>
      </c>
      <c r="GB387" s="6">
        <v>137330</v>
      </c>
      <c r="GC387" s="6">
        <v>158233</v>
      </c>
      <c r="GD387" s="6">
        <v>125136</v>
      </c>
      <c r="GE387" s="6">
        <v>103420</v>
      </c>
      <c r="GF387" s="6">
        <v>168783</v>
      </c>
      <c r="GG387" s="6">
        <v>172353</v>
      </c>
      <c r="GH387" s="6">
        <v>190339</v>
      </c>
      <c r="GI387" s="6">
        <v>211966</v>
      </c>
      <c r="GJ387" s="6">
        <v>216989</v>
      </c>
      <c r="GK387" s="6">
        <v>167507</v>
      </c>
      <c r="GL387" s="7">
        <v>127748.15</v>
      </c>
      <c r="GM387" s="6">
        <v>0</v>
      </c>
      <c r="GN387" s="6">
        <v>0</v>
      </c>
      <c r="GO387" s="6">
        <v>0</v>
      </c>
      <c r="GP387" s="6">
        <v>0</v>
      </c>
      <c r="GQ387" s="6">
        <v>0</v>
      </c>
      <c r="GR387" s="6">
        <v>0</v>
      </c>
      <c r="GS387" s="6">
        <v>0</v>
      </c>
      <c r="GT387" s="6">
        <v>0</v>
      </c>
      <c r="GU387" s="6">
        <v>0</v>
      </c>
      <c r="GV387" s="6">
        <v>0</v>
      </c>
      <c r="GW387" s="6">
        <v>0</v>
      </c>
      <c r="GX387" s="6">
        <v>0</v>
      </c>
      <c r="GY387" s="6">
        <v>0</v>
      </c>
      <c r="GZ387" s="6">
        <v>0</v>
      </c>
      <c r="HA387" s="6">
        <v>0</v>
      </c>
      <c r="HB387" s="6">
        <v>0</v>
      </c>
      <c r="HC387" s="6">
        <v>0</v>
      </c>
      <c r="HD387" s="6">
        <v>0</v>
      </c>
      <c r="HE387" s="6">
        <v>0</v>
      </c>
      <c r="HF387" s="6">
        <v>0</v>
      </c>
      <c r="HG387" s="7">
        <v>0</v>
      </c>
      <c r="HH387" s="6">
        <v>20101</v>
      </c>
      <c r="HI387" s="6">
        <v>22442</v>
      </c>
      <c r="HJ387" s="6">
        <v>24310</v>
      </c>
      <c r="HK387" s="6">
        <v>24446</v>
      </c>
      <c r="HL387" s="6">
        <v>24250</v>
      </c>
      <c r="HM387" s="6">
        <v>24563</v>
      </c>
      <c r="HN387" s="6">
        <v>25631</v>
      </c>
      <c r="HO387" s="6">
        <v>17421</v>
      </c>
      <c r="HP387" s="6">
        <v>31331</v>
      </c>
      <c r="HQ387" s="6">
        <v>17208</v>
      </c>
      <c r="HR387" s="6">
        <v>22982</v>
      </c>
      <c r="HS387" s="6">
        <v>34379</v>
      </c>
      <c r="HT387" s="6">
        <v>40932</v>
      </c>
      <c r="HU387" s="6">
        <v>29673</v>
      </c>
      <c r="HV387" s="6">
        <v>32708</v>
      </c>
      <c r="HW387" s="6">
        <v>29668</v>
      </c>
      <c r="HX387" s="6">
        <v>50545</v>
      </c>
      <c r="HY387" s="6">
        <v>39214</v>
      </c>
      <c r="HZ387" s="6">
        <v>51542</v>
      </c>
      <c r="IA387" s="6">
        <v>26166</v>
      </c>
      <c r="IB387" s="7">
        <v>29475.599999999999</v>
      </c>
    </row>
    <row r="388" spans="3:236" ht="14">
      <c r="C388" s="5" t="s">
        <v>394</v>
      </c>
      <c r="D388" s="6">
        <v>4451</v>
      </c>
      <c r="E388" s="6">
        <v>4072</v>
      </c>
      <c r="F388" s="6">
        <v>3677</v>
      </c>
      <c r="G388" s="6">
        <v>6571</v>
      </c>
      <c r="H388" s="6">
        <v>5144</v>
      </c>
      <c r="I388" s="6">
        <v>5552</v>
      </c>
      <c r="J388" s="6">
        <v>4260</v>
      </c>
      <c r="K388" s="6">
        <v>12784</v>
      </c>
      <c r="L388" s="19">
        <v>12083</v>
      </c>
      <c r="M388" s="17"/>
      <c r="N388" s="18"/>
      <c r="O388" s="6">
        <v>11567</v>
      </c>
      <c r="P388" s="6">
        <v>4942</v>
      </c>
      <c r="Q388" s="6">
        <v>6432</v>
      </c>
      <c r="R388" s="6">
        <v>6211</v>
      </c>
      <c r="S388" s="6">
        <v>1718</v>
      </c>
      <c r="T388" s="6">
        <v>1393</v>
      </c>
      <c r="U388" s="6">
        <v>3914</v>
      </c>
      <c r="V388" s="6">
        <v>2329</v>
      </c>
      <c r="W388" s="6">
        <v>1133</v>
      </c>
      <c r="X388" s="6">
        <v>1146</v>
      </c>
      <c r="Y388" s="6">
        <v>952</v>
      </c>
      <c r="Z388" s="7">
        <v>5016.55</v>
      </c>
      <c r="AA388" s="6">
        <v>0</v>
      </c>
      <c r="AB388" s="6">
        <v>0</v>
      </c>
      <c r="AC388" s="6">
        <v>0</v>
      </c>
      <c r="AD388" s="6">
        <v>0</v>
      </c>
      <c r="AE388" s="6">
        <v>0</v>
      </c>
      <c r="AF388" s="6">
        <v>0</v>
      </c>
      <c r="AG388" s="6">
        <v>0</v>
      </c>
      <c r="AH388" s="6">
        <v>0</v>
      </c>
      <c r="AI388" s="6">
        <v>0</v>
      </c>
      <c r="AJ388" s="6">
        <v>0</v>
      </c>
      <c r="AK388" s="6">
        <v>0</v>
      </c>
      <c r="AL388" s="6">
        <v>0</v>
      </c>
      <c r="AM388" s="6">
        <v>0</v>
      </c>
      <c r="AN388" s="6">
        <v>0</v>
      </c>
      <c r="AO388" s="6">
        <v>0</v>
      </c>
      <c r="AP388" s="6">
        <v>0</v>
      </c>
      <c r="AQ388" s="6">
        <v>0</v>
      </c>
      <c r="AR388" s="6">
        <v>0</v>
      </c>
      <c r="AS388" s="6">
        <v>0</v>
      </c>
      <c r="AT388" s="6">
        <v>0</v>
      </c>
      <c r="AU388" s="7">
        <v>0</v>
      </c>
      <c r="AV388" s="6">
        <v>351238</v>
      </c>
      <c r="AW388" s="6">
        <v>366560</v>
      </c>
      <c r="AX388" s="6">
        <v>378010</v>
      </c>
      <c r="AY388" s="6">
        <v>384950</v>
      </c>
      <c r="AZ388" s="6">
        <v>370336</v>
      </c>
      <c r="BA388" s="6">
        <v>362104</v>
      </c>
      <c r="BB388" s="6">
        <v>300696</v>
      </c>
      <c r="BC388" s="6">
        <v>605648</v>
      </c>
      <c r="BD388" s="6">
        <v>617494</v>
      </c>
      <c r="BE388" s="6">
        <v>579862</v>
      </c>
      <c r="BF388" s="6">
        <v>430220</v>
      </c>
      <c r="BG388" s="6">
        <v>386352</v>
      </c>
      <c r="BH388" s="6">
        <v>182870</v>
      </c>
      <c r="BI388" s="6">
        <v>135892</v>
      </c>
      <c r="BJ388" s="6">
        <v>126938</v>
      </c>
      <c r="BK388" s="6">
        <v>522316</v>
      </c>
      <c r="BL388" s="6">
        <v>255962</v>
      </c>
      <c r="BM388" s="6">
        <v>78658</v>
      </c>
      <c r="BN388" s="6">
        <v>75804</v>
      </c>
      <c r="BO388" s="6">
        <v>52784</v>
      </c>
      <c r="BP388" s="7">
        <v>328234.7</v>
      </c>
      <c r="BQ388" s="6">
        <v>0</v>
      </c>
      <c r="BR388" s="6">
        <v>0</v>
      </c>
      <c r="BS388" s="6">
        <v>0</v>
      </c>
      <c r="BT388" s="6">
        <v>0</v>
      </c>
      <c r="BU388" s="6">
        <v>0</v>
      </c>
      <c r="BV388" s="6">
        <v>0</v>
      </c>
      <c r="BW388" s="6">
        <v>0</v>
      </c>
      <c r="BX388" s="6">
        <v>0</v>
      </c>
      <c r="BY388" s="6">
        <v>0</v>
      </c>
      <c r="BZ388" s="6">
        <v>0</v>
      </c>
      <c r="CA388" s="6">
        <v>0</v>
      </c>
      <c r="CB388" s="6">
        <v>0</v>
      </c>
      <c r="CC388" s="6">
        <v>0</v>
      </c>
      <c r="CD388" s="6">
        <v>0</v>
      </c>
      <c r="CE388" s="6">
        <v>0</v>
      </c>
      <c r="CF388" s="6">
        <v>0</v>
      </c>
      <c r="CG388" s="6">
        <v>0</v>
      </c>
      <c r="CH388" s="6">
        <v>0</v>
      </c>
      <c r="CI388" s="6">
        <v>0</v>
      </c>
      <c r="CJ388" s="6">
        <v>0</v>
      </c>
      <c r="CK388" s="7">
        <v>0</v>
      </c>
      <c r="CL388" s="6">
        <v>0</v>
      </c>
      <c r="CM388" s="6">
        <v>0</v>
      </c>
      <c r="CN388" s="6">
        <v>0</v>
      </c>
      <c r="CO388" s="6">
        <v>0</v>
      </c>
      <c r="CP388" s="6">
        <v>0</v>
      </c>
      <c r="CQ388" s="6">
        <v>0</v>
      </c>
      <c r="CR388" s="6">
        <v>0</v>
      </c>
      <c r="CS388" s="6">
        <v>0</v>
      </c>
      <c r="CT388" s="6">
        <v>0</v>
      </c>
      <c r="CU388" s="6">
        <v>0</v>
      </c>
      <c r="CV388" s="6">
        <v>0</v>
      </c>
      <c r="CW388" s="6">
        <v>0</v>
      </c>
      <c r="CX388" s="6">
        <v>0</v>
      </c>
      <c r="CY388" s="6">
        <v>0</v>
      </c>
      <c r="CZ388" s="6">
        <v>0</v>
      </c>
      <c r="DA388" s="6">
        <v>0</v>
      </c>
      <c r="DB388" s="6">
        <v>0</v>
      </c>
      <c r="DC388" s="6">
        <v>0</v>
      </c>
      <c r="DD388" s="6">
        <v>0</v>
      </c>
      <c r="DE388" s="6">
        <v>0</v>
      </c>
      <c r="DF388" s="7">
        <v>0</v>
      </c>
      <c r="DG388" s="6">
        <v>0</v>
      </c>
      <c r="DH388" s="6">
        <v>0</v>
      </c>
      <c r="DI388" s="6">
        <v>0</v>
      </c>
      <c r="DJ388" s="6">
        <v>0</v>
      </c>
      <c r="DK388" s="6">
        <v>0</v>
      </c>
      <c r="DL388" s="6">
        <v>0</v>
      </c>
      <c r="DM388" s="6">
        <v>0</v>
      </c>
      <c r="DN388" s="6">
        <v>0</v>
      </c>
      <c r="DO388" s="6">
        <v>0</v>
      </c>
      <c r="DP388" s="6">
        <v>0</v>
      </c>
      <c r="DQ388" s="6">
        <v>0</v>
      </c>
      <c r="DR388" s="6">
        <v>0</v>
      </c>
      <c r="DS388" s="6">
        <v>0</v>
      </c>
      <c r="DT388" s="6">
        <v>0</v>
      </c>
      <c r="DU388" s="6">
        <v>0</v>
      </c>
      <c r="DV388" s="6">
        <v>0</v>
      </c>
      <c r="DW388" s="6">
        <v>0</v>
      </c>
      <c r="DX388" s="6">
        <v>0</v>
      </c>
      <c r="DY388" s="6">
        <v>0</v>
      </c>
      <c r="DZ388" s="6">
        <v>0</v>
      </c>
      <c r="EA388" s="7">
        <v>0</v>
      </c>
      <c r="EB388" s="6">
        <v>0</v>
      </c>
      <c r="EC388" s="6">
        <v>0</v>
      </c>
      <c r="ED388" s="6">
        <v>0</v>
      </c>
      <c r="EE388" s="6">
        <v>0</v>
      </c>
      <c r="EF388" s="6">
        <v>0</v>
      </c>
      <c r="EG388" s="6">
        <v>0</v>
      </c>
      <c r="EH388" s="6">
        <v>0</v>
      </c>
      <c r="EI388" s="6">
        <v>0</v>
      </c>
      <c r="EJ388" s="6">
        <v>0</v>
      </c>
      <c r="EK388" s="6">
        <v>0</v>
      </c>
      <c r="EL388" s="6">
        <v>0</v>
      </c>
      <c r="EM388" s="6">
        <v>0</v>
      </c>
      <c r="EN388" s="6">
        <v>0</v>
      </c>
      <c r="EO388" s="6">
        <v>0</v>
      </c>
      <c r="EP388" s="6">
        <v>0</v>
      </c>
      <c r="EQ388" s="6">
        <v>0</v>
      </c>
      <c r="ER388" s="6">
        <v>0</v>
      </c>
      <c r="ES388" s="6">
        <v>0</v>
      </c>
      <c r="ET388" s="6">
        <v>0</v>
      </c>
      <c r="EU388" s="6">
        <v>0</v>
      </c>
      <c r="EV388" s="7">
        <v>0</v>
      </c>
      <c r="EW388" s="6">
        <v>0</v>
      </c>
      <c r="EX388" s="6">
        <v>0</v>
      </c>
      <c r="EY388" s="6">
        <v>0</v>
      </c>
      <c r="EZ388" s="6">
        <v>0</v>
      </c>
      <c r="FA388" s="6">
        <v>0</v>
      </c>
      <c r="FB388" s="6">
        <v>0</v>
      </c>
      <c r="FC388" s="6">
        <v>0</v>
      </c>
      <c r="FD388" s="6">
        <v>0</v>
      </c>
      <c r="FE388" s="6">
        <v>0</v>
      </c>
      <c r="FF388" s="6">
        <v>0</v>
      </c>
      <c r="FG388" s="6">
        <v>0</v>
      </c>
      <c r="FH388" s="6">
        <v>0</v>
      </c>
      <c r="FI388" s="6">
        <v>0</v>
      </c>
      <c r="FJ388" s="6">
        <v>0</v>
      </c>
      <c r="FK388" s="6">
        <v>0</v>
      </c>
      <c r="FL388" s="6">
        <v>0</v>
      </c>
      <c r="FM388" s="6">
        <v>0</v>
      </c>
      <c r="FN388" s="6">
        <v>0</v>
      </c>
      <c r="FO388" s="6">
        <v>0</v>
      </c>
      <c r="FP388" s="6">
        <v>0</v>
      </c>
      <c r="FQ388" s="7">
        <v>0</v>
      </c>
      <c r="FR388" s="6">
        <v>14264</v>
      </c>
      <c r="FS388" s="6">
        <v>14934</v>
      </c>
      <c r="FT388" s="6">
        <v>15444</v>
      </c>
      <c r="FU388" s="6">
        <v>15492</v>
      </c>
      <c r="FV388" s="6">
        <v>15002</v>
      </c>
      <c r="FW388" s="6">
        <v>14625</v>
      </c>
      <c r="FX388" s="6">
        <v>12174</v>
      </c>
      <c r="FY388" s="6">
        <v>24170</v>
      </c>
      <c r="FZ388" s="6">
        <v>24722</v>
      </c>
      <c r="GA388" s="6">
        <v>23197</v>
      </c>
      <c r="GB388" s="6">
        <v>17514</v>
      </c>
      <c r="GC388" s="6">
        <v>15562</v>
      </c>
      <c r="GD388" s="6">
        <v>7102</v>
      </c>
      <c r="GE388" s="6">
        <v>5519</v>
      </c>
      <c r="GF388" s="6">
        <v>5173</v>
      </c>
      <c r="GG388" s="6">
        <v>21437</v>
      </c>
      <c r="GH388" s="6">
        <v>10471</v>
      </c>
      <c r="GI388" s="6">
        <v>3183</v>
      </c>
      <c r="GJ388" s="6">
        <v>3063</v>
      </c>
      <c r="GK388" s="6">
        <v>2120</v>
      </c>
      <c r="GL388" s="7">
        <v>13258.4</v>
      </c>
      <c r="GM388" s="6">
        <v>0</v>
      </c>
      <c r="GN388" s="6">
        <v>0</v>
      </c>
      <c r="GO388" s="6">
        <v>0</v>
      </c>
      <c r="GP388" s="6">
        <v>0</v>
      </c>
      <c r="GQ388" s="6">
        <v>0</v>
      </c>
      <c r="GR388" s="6">
        <v>0</v>
      </c>
      <c r="GS388" s="6">
        <v>0</v>
      </c>
      <c r="GT388" s="6">
        <v>0</v>
      </c>
      <c r="GU388" s="6">
        <v>0</v>
      </c>
      <c r="GV388" s="6">
        <v>0</v>
      </c>
      <c r="GW388" s="6">
        <v>0</v>
      </c>
      <c r="GX388" s="6">
        <v>0</v>
      </c>
      <c r="GY388" s="6">
        <v>0</v>
      </c>
      <c r="GZ388" s="6">
        <v>1255</v>
      </c>
      <c r="HA388" s="6">
        <v>1690</v>
      </c>
      <c r="HB388" s="6">
        <v>1105</v>
      </c>
      <c r="HC388" s="6">
        <v>1685</v>
      </c>
      <c r="HD388" s="6">
        <v>1060</v>
      </c>
      <c r="HE388" s="6">
        <v>440</v>
      </c>
      <c r="HF388" s="6">
        <v>295</v>
      </c>
      <c r="HG388" s="7">
        <v>376.5</v>
      </c>
      <c r="HH388" s="6">
        <v>0</v>
      </c>
      <c r="HI388" s="6">
        <v>0</v>
      </c>
      <c r="HJ388" s="6">
        <v>0</v>
      </c>
      <c r="HK388" s="6">
        <v>0</v>
      </c>
      <c r="HL388" s="6">
        <v>0</v>
      </c>
      <c r="HM388" s="6">
        <v>0</v>
      </c>
      <c r="HN388" s="6">
        <v>0</v>
      </c>
      <c r="HO388" s="6">
        <v>0</v>
      </c>
      <c r="HP388" s="6">
        <v>0</v>
      </c>
      <c r="HQ388" s="6">
        <v>0</v>
      </c>
      <c r="HR388" s="6">
        <v>0</v>
      </c>
      <c r="HS388" s="6">
        <v>0</v>
      </c>
      <c r="HT388" s="6">
        <v>0</v>
      </c>
      <c r="HU388" s="6">
        <v>0</v>
      </c>
      <c r="HV388" s="6">
        <v>0</v>
      </c>
      <c r="HW388" s="6">
        <v>0</v>
      </c>
      <c r="HX388" s="6">
        <v>0</v>
      </c>
      <c r="HY388" s="6">
        <v>0</v>
      </c>
      <c r="HZ388" s="6">
        <v>0</v>
      </c>
      <c r="IA388" s="6">
        <v>0</v>
      </c>
      <c r="IB388" s="7">
        <v>0</v>
      </c>
    </row>
    <row r="389" spans="3:236" ht="14">
      <c r="C389" s="5" t="s">
        <v>395</v>
      </c>
      <c r="D389" s="6">
        <v>2370048</v>
      </c>
      <c r="E389" s="6">
        <v>2449664</v>
      </c>
      <c r="F389" s="6">
        <v>2432348</v>
      </c>
      <c r="G389" s="6">
        <v>2217779</v>
      </c>
      <c r="H389" s="6">
        <v>2592545</v>
      </c>
      <c r="I389" s="6">
        <v>2458792</v>
      </c>
      <c r="J389" s="6">
        <v>2677342</v>
      </c>
      <c r="K389" s="6">
        <v>2586665</v>
      </c>
      <c r="L389" s="19">
        <v>2567350</v>
      </c>
      <c r="M389" s="17"/>
      <c r="N389" s="18"/>
      <c r="O389" s="6">
        <v>2657281</v>
      </c>
      <c r="P389" s="6">
        <v>2690154</v>
      </c>
      <c r="Q389" s="6">
        <v>2735402</v>
      </c>
      <c r="R389" s="6">
        <v>2665972</v>
      </c>
      <c r="S389" s="6">
        <v>2825505</v>
      </c>
      <c r="T389" s="6">
        <v>2973607</v>
      </c>
      <c r="U389" s="6">
        <v>2807387</v>
      </c>
      <c r="V389" s="6">
        <v>3189696</v>
      </c>
      <c r="W389" s="6">
        <v>3648846</v>
      </c>
      <c r="X389" s="6">
        <v>4295127</v>
      </c>
      <c r="Y389" s="6">
        <v>4504812</v>
      </c>
      <c r="Z389" s="7">
        <v>2867316.1</v>
      </c>
      <c r="AA389" s="6">
        <v>21900</v>
      </c>
      <c r="AB389" s="6">
        <v>21900</v>
      </c>
      <c r="AC389" s="6">
        <v>21900</v>
      </c>
      <c r="AD389" s="6">
        <v>21900</v>
      </c>
      <c r="AE389" s="6">
        <v>21900</v>
      </c>
      <c r="AF389" s="6">
        <v>21900</v>
      </c>
      <c r="AG389" s="6">
        <v>21900</v>
      </c>
      <c r="AH389" s="6">
        <v>21900</v>
      </c>
      <c r="AI389" s="6">
        <v>21900</v>
      </c>
      <c r="AJ389" s="6">
        <v>21900</v>
      </c>
      <c r="AK389" s="6">
        <v>21900</v>
      </c>
      <c r="AL389" s="6">
        <v>21900</v>
      </c>
      <c r="AM389" s="6">
        <v>21900</v>
      </c>
      <c r="AN389" s="6">
        <v>21900</v>
      </c>
      <c r="AO389" s="6">
        <v>21900</v>
      </c>
      <c r="AP389" s="6">
        <v>21900</v>
      </c>
      <c r="AQ389" s="6">
        <v>21900</v>
      </c>
      <c r="AR389" s="6">
        <v>21900</v>
      </c>
      <c r="AS389" s="6">
        <v>21900</v>
      </c>
      <c r="AT389" s="6">
        <v>21900</v>
      </c>
      <c r="AU389" s="7">
        <v>21900</v>
      </c>
      <c r="AV389" s="6">
        <v>15558108</v>
      </c>
      <c r="AW389" s="6">
        <v>16059694</v>
      </c>
      <c r="AX389" s="6">
        <v>16174433</v>
      </c>
      <c r="AY389" s="6">
        <v>15410897</v>
      </c>
      <c r="AZ389" s="6">
        <v>17371497</v>
      </c>
      <c r="BA389" s="6">
        <v>16857420</v>
      </c>
      <c r="BB389" s="6">
        <v>17472187</v>
      </c>
      <c r="BC389" s="6">
        <v>17539924</v>
      </c>
      <c r="BD389" s="6">
        <v>17517105</v>
      </c>
      <c r="BE389" s="6">
        <v>18167531</v>
      </c>
      <c r="BF389" s="6">
        <v>18616447</v>
      </c>
      <c r="BG389" s="6">
        <v>19043273</v>
      </c>
      <c r="BH389" s="6">
        <v>18586475</v>
      </c>
      <c r="BI389" s="6">
        <v>19520895</v>
      </c>
      <c r="BJ389" s="6">
        <v>21048026</v>
      </c>
      <c r="BK389" s="6">
        <v>20643685</v>
      </c>
      <c r="BL389" s="6">
        <v>22366160</v>
      </c>
      <c r="BM389" s="6">
        <v>25028289</v>
      </c>
      <c r="BN389" s="6">
        <v>28963497</v>
      </c>
      <c r="BO389" s="6">
        <v>30274711</v>
      </c>
      <c r="BP389" s="7">
        <v>19611012.699999999</v>
      </c>
      <c r="BQ389" s="6">
        <v>5475</v>
      </c>
      <c r="BR389" s="6">
        <v>5475</v>
      </c>
      <c r="BS389" s="6">
        <v>5475</v>
      </c>
      <c r="BT389" s="6">
        <v>5475</v>
      </c>
      <c r="BU389" s="6">
        <v>5475</v>
      </c>
      <c r="BV389" s="6">
        <v>5475</v>
      </c>
      <c r="BW389" s="6">
        <v>5475</v>
      </c>
      <c r="BX389" s="6">
        <v>5475</v>
      </c>
      <c r="BY389" s="6">
        <v>5475</v>
      </c>
      <c r="BZ389" s="6">
        <v>5475</v>
      </c>
      <c r="CA389" s="6">
        <v>5475</v>
      </c>
      <c r="CB389" s="6">
        <v>5475</v>
      </c>
      <c r="CC389" s="6">
        <v>5475</v>
      </c>
      <c r="CD389" s="6">
        <v>5475</v>
      </c>
      <c r="CE389" s="6">
        <v>5475</v>
      </c>
      <c r="CF389" s="6">
        <v>5475</v>
      </c>
      <c r="CG389" s="6">
        <v>5475</v>
      </c>
      <c r="CH389" s="6">
        <v>5475</v>
      </c>
      <c r="CI389" s="6">
        <v>5475</v>
      </c>
      <c r="CJ389" s="6">
        <v>5475</v>
      </c>
      <c r="CK389" s="7">
        <v>5475</v>
      </c>
      <c r="CL389" s="6">
        <v>60699</v>
      </c>
      <c r="CM389" s="6">
        <v>65582</v>
      </c>
      <c r="CN389" s="6">
        <v>65996</v>
      </c>
      <c r="CO389" s="6">
        <v>75682</v>
      </c>
      <c r="CP389" s="6">
        <v>57370</v>
      </c>
      <c r="CQ389" s="6">
        <v>82552</v>
      </c>
      <c r="CR389" s="6">
        <v>77914</v>
      </c>
      <c r="CS389" s="6">
        <v>76948</v>
      </c>
      <c r="CT389" s="6">
        <v>72914</v>
      </c>
      <c r="CU389" s="6">
        <v>73571</v>
      </c>
      <c r="CV389" s="6">
        <v>75605</v>
      </c>
      <c r="CW389" s="6">
        <v>70278</v>
      </c>
      <c r="CX389" s="6">
        <v>75864</v>
      </c>
      <c r="CY389" s="6">
        <v>77105</v>
      </c>
      <c r="CZ389" s="6">
        <v>77605</v>
      </c>
      <c r="DA389" s="6">
        <v>75715</v>
      </c>
      <c r="DB389" s="6">
        <v>81720</v>
      </c>
      <c r="DC389" s="6">
        <v>82853</v>
      </c>
      <c r="DD389" s="6">
        <v>86456</v>
      </c>
      <c r="DE389" s="6">
        <v>87216</v>
      </c>
      <c r="DF389" s="7">
        <v>74982.25</v>
      </c>
      <c r="DG389" s="6">
        <v>0</v>
      </c>
      <c r="DH389" s="6">
        <v>0</v>
      </c>
      <c r="DI389" s="6">
        <v>0</v>
      </c>
      <c r="DJ389" s="6">
        <v>0</v>
      </c>
      <c r="DK389" s="6">
        <v>0</v>
      </c>
      <c r="DL389" s="6">
        <v>0</v>
      </c>
      <c r="DM389" s="6">
        <v>0</v>
      </c>
      <c r="DN389" s="6">
        <v>0</v>
      </c>
      <c r="DO389" s="6">
        <v>0</v>
      </c>
      <c r="DP389" s="6">
        <v>0</v>
      </c>
      <c r="DQ389" s="6">
        <v>0</v>
      </c>
      <c r="DR389" s="6">
        <v>0</v>
      </c>
      <c r="DS389" s="6">
        <v>0</v>
      </c>
      <c r="DT389" s="6">
        <v>0</v>
      </c>
      <c r="DU389" s="6">
        <v>0</v>
      </c>
      <c r="DV389" s="6">
        <v>0</v>
      </c>
      <c r="DW389" s="6">
        <v>0</v>
      </c>
      <c r="DX389" s="6">
        <v>0</v>
      </c>
      <c r="DY389" s="6">
        <v>0</v>
      </c>
      <c r="DZ389" s="6">
        <v>0</v>
      </c>
      <c r="EA389" s="7">
        <v>0</v>
      </c>
      <c r="EB389" s="6">
        <v>92294</v>
      </c>
      <c r="EC389" s="6">
        <v>86024</v>
      </c>
      <c r="ED389" s="6">
        <v>87428</v>
      </c>
      <c r="EE389" s="6">
        <v>80640</v>
      </c>
      <c r="EF389" s="6">
        <v>90747</v>
      </c>
      <c r="EG389" s="6">
        <v>89449</v>
      </c>
      <c r="EH389" s="6">
        <v>90686</v>
      </c>
      <c r="EI389" s="6">
        <v>91138</v>
      </c>
      <c r="EJ389" s="6">
        <v>91477</v>
      </c>
      <c r="EK389" s="6">
        <v>94749</v>
      </c>
      <c r="EL389" s="6">
        <v>97468</v>
      </c>
      <c r="EM389" s="6">
        <v>101510</v>
      </c>
      <c r="EN389" s="6">
        <v>98189</v>
      </c>
      <c r="EO389" s="6">
        <v>102922</v>
      </c>
      <c r="EP389" s="6">
        <v>111096</v>
      </c>
      <c r="EQ389" s="6">
        <v>112429</v>
      </c>
      <c r="ER389" s="6">
        <v>126194</v>
      </c>
      <c r="ES389" s="6">
        <v>133528</v>
      </c>
      <c r="ET389" s="6">
        <v>137442</v>
      </c>
      <c r="EU389" s="6">
        <v>138245</v>
      </c>
      <c r="EV389" s="7">
        <v>102682.75</v>
      </c>
      <c r="EW389" s="6">
        <v>52488</v>
      </c>
      <c r="EX389" s="6">
        <v>58560</v>
      </c>
      <c r="EY389" s="6">
        <v>56784</v>
      </c>
      <c r="EZ389" s="6">
        <v>62568</v>
      </c>
      <c r="FA389" s="6">
        <v>57064</v>
      </c>
      <c r="FB389" s="6">
        <v>57670</v>
      </c>
      <c r="FC389" s="6">
        <v>65894</v>
      </c>
      <c r="FD389" s="6">
        <v>67936</v>
      </c>
      <c r="FE389" s="6">
        <v>66127</v>
      </c>
      <c r="FF389" s="6">
        <v>72332</v>
      </c>
      <c r="FG389" s="6">
        <v>74411</v>
      </c>
      <c r="FH389" s="6">
        <v>73146</v>
      </c>
      <c r="FI389" s="6">
        <v>72805</v>
      </c>
      <c r="FJ389" s="6">
        <v>72333</v>
      </c>
      <c r="FK389" s="6">
        <v>78864</v>
      </c>
      <c r="FL389" s="6">
        <v>76253</v>
      </c>
      <c r="FM389" s="6">
        <v>77932</v>
      </c>
      <c r="FN389" s="6">
        <v>73783</v>
      </c>
      <c r="FO389" s="6">
        <v>70728</v>
      </c>
      <c r="FP389" s="6">
        <v>72425</v>
      </c>
      <c r="FQ389" s="7">
        <v>68005.149999999994</v>
      </c>
      <c r="FR389" s="6">
        <v>13291</v>
      </c>
      <c r="FS389" s="6">
        <v>13614</v>
      </c>
      <c r="FT389" s="6">
        <v>19720</v>
      </c>
      <c r="FU389" s="6">
        <v>28142</v>
      </c>
      <c r="FV389" s="6">
        <v>28767</v>
      </c>
      <c r="FW389" s="6">
        <v>26368</v>
      </c>
      <c r="FX389" s="6">
        <v>23027</v>
      </c>
      <c r="FY389" s="6">
        <v>20603</v>
      </c>
      <c r="FZ389" s="6">
        <v>29028</v>
      </c>
      <c r="GA389" s="6">
        <v>27446</v>
      </c>
      <c r="GB389" s="6">
        <v>35746</v>
      </c>
      <c r="GC389" s="6">
        <v>41933</v>
      </c>
      <c r="GD389" s="6">
        <v>36544</v>
      </c>
      <c r="GE389" s="6">
        <v>40344</v>
      </c>
      <c r="GF389" s="6">
        <v>48932</v>
      </c>
      <c r="GG389" s="6">
        <v>54336</v>
      </c>
      <c r="GH389" s="6">
        <v>23257</v>
      </c>
      <c r="GI389" s="6">
        <v>24655</v>
      </c>
      <c r="GJ389" s="6">
        <v>28248</v>
      </c>
      <c r="GK389" s="6">
        <v>25470</v>
      </c>
      <c r="GL389" s="7">
        <v>29473.55</v>
      </c>
      <c r="GM389" s="6">
        <v>0</v>
      </c>
      <c r="GN389" s="6">
        <v>0</v>
      </c>
      <c r="GO389" s="6">
        <v>0</v>
      </c>
      <c r="GP389" s="6">
        <v>0</v>
      </c>
      <c r="GQ389" s="6">
        <v>0</v>
      </c>
      <c r="GR389" s="6">
        <v>0</v>
      </c>
      <c r="GS389" s="6">
        <v>0</v>
      </c>
      <c r="GT389" s="6">
        <v>0</v>
      </c>
      <c r="GU389" s="6">
        <v>0</v>
      </c>
      <c r="GV389" s="6">
        <v>0</v>
      </c>
      <c r="GW389" s="6">
        <v>0</v>
      </c>
      <c r="GX389" s="6">
        <v>0</v>
      </c>
      <c r="GY389" s="6">
        <v>0</v>
      </c>
      <c r="GZ389" s="6">
        <v>0</v>
      </c>
      <c r="HA389" s="6">
        <v>0</v>
      </c>
      <c r="HB389" s="6">
        <v>0</v>
      </c>
      <c r="HC389" s="6">
        <v>0</v>
      </c>
      <c r="HD389" s="6">
        <v>0</v>
      </c>
      <c r="HE389" s="6">
        <v>0</v>
      </c>
      <c r="HF389" s="6">
        <v>0</v>
      </c>
      <c r="HG389" s="7">
        <v>0</v>
      </c>
      <c r="HH389" s="6">
        <v>14734</v>
      </c>
      <c r="HI389" s="6">
        <v>13712</v>
      </c>
      <c r="HJ389" s="6">
        <v>12660</v>
      </c>
      <c r="HK389" s="6">
        <v>11274</v>
      </c>
      <c r="HL389" s="6">
        <v>12478</v>
      </c>
      <c r="HM389" s="6">
        <v>12812</v>
      </c>
      <c r="HN389" s="6">
        <v>13858</v>
      </c>
      <c r="HO389" s="6">
        <v>13907</v>
      </c>
      <c r="HP389" s="6">
        <v>15332</v>
      </c>
      <c r="HQ389" s="6">
        <v>14438</v>
      </c>
      <c r="HR389" s="6">
        <v>17352</v>
      </c>
      <c r="HS389" s="6">
        <v>19726</v>
      </c>
      <c r="HT389" s="6">
        <v>20806</v>
      </c>
      <c r="HU389" s="6">
        <v>19904</v>
      </c>
      <c r="HV389" s="6">
        <v>19592</v>
      </c>
      <c r="HW389" s="6">
        <v>20189</v>
      </c>
      <c r="HX389" s="6">
        <v>21306</v>
      </c>
      <c r="HY389" s="6">
        <v>18962</v>
      </c>
      <c r="HZ389" s="6">
        <v>16103</v>
      </c>
      <c r="IA389" s="6">
        <v>22705</v>
      </c>
      <c r="IB389" s="7">
        <v>16592.5</v>
      </c>
    </row>
    <row r="390" spans="3:236" ht="22.5" customHeight="1"/>
  </sheetData>
  <mergeCells count="395">
    <mergeCell ref="L386:N386"/>
    <mergeCell ref="L387:N387"/>
    <mergeCell ref="L388:N388"/>
    <mergeCell ref="L389:N389"/>
    <mergeCell ref="L10:N10"/>
    <mergeCell ref="L381:N381"/>
    <mergeCell ref="L382:N382"/>
    <mergeCell ref="L383:N383"/>
    <mergeCell ref="L384:N384"/>
    <mergeCell ref="L385:N385"/>
    <mergeCell ref="L376:N376"/>
    <mergeCell ref="L377:N377"/>
    <mergeCell ref="L378:N378"/>
    <mergeCell ref="L379:N379"/>
    <mergeCell ref="L380:N380"/>
    <mergeCell ref="L371:N371"/>
    <mergeCell ref="L372:N372"/>
    <mergeCell ref="L373:N373"/>
    <mergeCell ref="L374:N374"/>
    <mergeCell ref="L375:N375"/>
    <mergeCell ref="L366:N366"/>
    <mergeCell ref="L367:N367"/>
    <mergeCell ref="L368:N368"/>
    <mergeCell ref="L369:N369"/>
    <mergeCell ref="L370:N370"/>
    <mergeCell ref="L361:N361"/>
    <mergeCell ref="L362:N362"/>
    <mergeCell ref="L363:N363"/>
    <mergeCell ref="L364:N364"/>
    <mergeCell ref="L365:N365"/>
    <mergeCell ref="L356:N356"/>
    <mergeCell ref="L357:N357"/>
    <mergeCell ref="L358:N358"/>
    <mergeCell ref="L359:N359"/>
    <mergeCell ref="L360:N360"/>
    <mergeCell ref="L351:N351"/>
    <mergeCell ref="L352:N352"/>
    <mergeCell ref="L353:N353"/>
    <mergeCell ref="L354:N354"/>
    <mergeCell ref="L355:N355"/>
    <mergeCell ref="L346:N346"/>
    <mergeCell ref="L347:N347"/>
    <mergeCell ref="L348:N348"/>
    <mergeCell ref="L349:N349"/>
    <mergeCell ref="L350:N350"/>
    <mergeCell ref="L341:N341"/>
    <mergeCell ref="L342:N342"/>
    <mergeCell ref="L343:N343"/>
    <mergeCell ref="L344:N344"/>
    <mergeCell ref="L345:N345"/>
    <mergeCell ref="L336:N336"/>
    <mergeCell ref="L337:N337"/>
    <mergeCell ref="L338:N338"/>
    <mergeCell ref="L339:N339"/>
    <mergeCell ref="L340:N340"/>
    <mergeCell ref="L331:N331"/>
    <mergeCell ref="L332:N332"/>
    <mergeCell ref="L333:N333"/>
    <mergeCell ref="L334:N334"/>
    <mergeCell ref="L335:N335"/>
    <mergeCell ref="L326:N326"/>
    <mergeCell ref="L327:N327"/>
    <mergeCell ref="L328:N328"/>
    <mergeCell ref="L329:N329"/>
    <mergeCell ref="L330:N330"/>
    <mergeCell ref="L321:N321"/>
    <mergeCell ref="L322:N322"/>
    <mergeCell ref="L323:N323"/>
    <mergeCell ref="L324:N324"/>
    <mergeCell ref="L325:N325"/>
    <mergeCell ref="L316:N316"/>
    <mergeCell ref="L317:N317"/>
    <mergeCell ref="L318:N318"/>
    <mergeCell ref="L319:N319"/>
    <mergeCell ref="L320:N320"/>
    <mergeCell ref="L311:N311"/>
    <mergeCell ref="L312:N312"/>
    <mergeCell ref="L313:N313"/>
    <mergeCell ref="L314:N314"/>
    <mergeCell ref="L315:N315"/>
    <mergeCell ref="L306:N306"/>
    <mergeCell ref="L307:N307"/>
    <mergeCell ref="L308:N308"/>
    <mergeCell ref="L309:N309"/>
    <mergeCell ref="L310:N310"/>
    <mergeCell ref="L301:N301"/>
    <mergeCell ref="L302:N302"/>
    <mergeCell ref="L303:N303"/>
    <mergeCell ref="L304:N304"/>
    <mergeCell ref="L305:N305"/>
    <mergeCell ref="L296:N296"/>
    <mergeCell ref="L297:N297"/>
    <mergeCell ref="L298:N298"/>
    <mergeCell ref="L299:N299"/>
    <mergeCell ref="L300:N300"/>
    <mergeCell ref="L291:N291"/>
    <mergeCell ref="L292:N292"/>
    <mergeCell ref="L293:N293"/>
    <mergeCell ref="L294:N294"/>
    <mergeCell ref="L295:N295"/>
    <mergeCell ref="L286:N286"/>
    <mergeCell ref="L287:N287"/>
    <mergeCell ref="L288:N288"/>
    <mergeCell ref="L289:N289"/>
    <mergeCell ref="L290:N290"/>
    <mergeCell ref="L281:N281"/>
    <mergeCell ref="L282:N282"/>
    <mergeCell ref="L283:N283"/>
    <mergeCell ref="L284:N284"/>
    <mergeCell ref="L285:N285"/>
    <mergeCell ref="L276:N276"/>
    <mergeCell ref="L277:N277"/>
    <mergeCell ref="L278:N278"/>
    <mergeCell ref="L279:N279"/>
    <mergeCell ref="L280:N280"/>
    <mergeCell ref="L271:N271"/>
    <mergeCell ref="L272:N272"/>
    <mergeCell ref="L273:N273"/>
    <mergeCell ref="L274:N274"/>
    <mergeCell ref="L275:N275"/>
    <mergeCell ref="L266:N266"/>
    <mergeCell ref="L267:N267"/>
    <mergeCell ref="L268:N268"/>
    <mergeCell ref="L269:N269"/>
    <mergeCell ref="L270:N270"/>
    <mergeCell ref="L261:N261"/>
    <mergeCell ref="L262:N262"/>
    <mergeCell ref="L263:N263"/>
    <mergeCell ref="L264:N264"/>
    <mergeCell ref="L265:N265"/>
    <mergeCell ref="L256:N256"/>
    <mergeCell ref="L257:N257"/>
    <mergeCell ref="L258:N258"/>
    <mergeCell ref="L259:N259"/>
    <mergeCell ref="L260:N260"/>
    <mergeCell ref="L251:N251"/>
    <mergeCell ref="L252:N252"/>
    <mergeCell ref="L253:N253"/>
    <mergeCell ref="L254:N254"/>
    <mergeCell ref="L255:N255"/>
    <mergeCell ref="L246:N246"/>
    <mergeCell ref="L247:N247"/>
    <mergeCell ref="L248:N248"/>
    <mergeCell ref="L249:N249"/>
    <mergeCell ref="L250:N250"/>
    <mergeCell ref="L241:N241"/>
    <mergeCell ref="L242:N242"/>
    <mergeCell ref="L243:N243"/>
    <mergeCell ref="L244:N244"/>
    <mergeCell ref="L245:N245"/>
    <mergeCell ref="L236:N236"/>
    <mergeCell ref="L237:N237"/>
    <mergeCell ref="L238:N238"/>
    <mergeCell ref="L239:N239"/>
    <mergeCell ref="L240:N240"/>
    <mergeCell ref="L231:N231"/>
    <mergeCell ref="L232:N232"/>
    <mergeCell ref="L233:N233"/>
    <mergeCell ref="L234:N234"/>
    <mergeCell ref="L235:N235"/>
    <mergeCell ref="L226:N226"/>
    <mergeCell ref="L227:N227"/>
    <mergeCell ref="L228:N228"/>
    <mergeCell ref="L229:N229"/>
    <mergeCell ref="L230:N230"/>
    <mergeCell ref="L221:N221"/>
    <mergeCell ref="L222:N222"/>
    <mergeCell ref="L223:N223"/>
    <mergeCell ref="L224:N224"/>
    <mergeCell ref="L225:N225"/>
    <mergeCell ref="L216:N216"/>
    <mergeCell ref="L217:N217"/>
    <mergeCell ref="L218:N218"/>
    <mergeCell ref="L219:N219"/>
    <mergeCell ref="L220:N220"/>
    <mergeCell ref="L211:N211"/>
    <mergeCell ref="L212:N212"/>
    <mergeCell ref="L213:N213"/>
    <mergeCell ref="L214:N214"/>
    <mergeCell ref="L215:N215"/>
    <mergeCell ref="L206:N206"/>
    <mergeCell ref="L207:N207"/>
    <mergeCell ref="L208:N208"/>
    <mergeCell ref="L209:N209"/>
    <mergeCell ref="L210:N210"/>
    <mergeCell ref="L201:N201"/>
    <mergeCell ref="L202:N202"/>
    <mergeCell ref="L203:N203"/>
    <mergeCell ref="L204:N204"/>
    <mergeCell ref="L205:N205"/>
    <mergeCell ref="L196:N196"/>
    <mergeCell ref="L197:N197"/>
    <mergeCell ref="L198:N198"/>
    <mergeCell ref="L199:N199"/>
    <mergeCell ref="L200:N200"/>
    <mergeCell ref="L191:N191"/>
    <mergeCell ref="L192:N192"/>
    <mergeCell ref="L193:N193"/>
    <mergeCell ref="L194:N194"/>
    <mergeCell ref="L195:N195"/>
    <mergeCell ref="L186:N186"/>
    <mergeCell ref="L187:N187"/>
    <mergeCell ref="L188:N188"/>
    <mergeCell ref="L189:N189"/>
    <mergeCell ref="L190:N190"/>
    <mergeCell ref="L181:N181"/>
    <mergeCell ref="L182:N182"/>
    <mergeCell ref="L183:N183"/>
    <mergeCell ref="L184:N184"/>
    <mergeCell ref="L185:N185"/>
    <mergeCell ref="L176:N176"/>
    <mergeCell ref="L177:N177"/>
    <mergeCell ref="L178:N178"/>
    <mergeCell ref="L179:N179"/>
    <mergeCell ref="L180:N180"/>
    <mergeCell ref="L171:N171"/>
    <mergeCell ref="L172:N172"/>
    <mergeCell ref="L173:N173"/>
    <mergeCell ref="L174:N174"/>
    <mergeCell ref="L175:N175"/>
    <mergeCell ref="L166:N166"/>
    <mergeCell ref="L167:N167"/>
    <mergeCell ref="L168:N168"/>
    <mergeCell ref="L169:N169"/>
    <mergeCell ref="L170:N170"/>
    <mergeCell ref="L161:N161"/>
    <mergeCell ref="L162:N162"/>
    <mergeCell ref="L163:N163"/>
    <mergeCell ref="L164:N164"/>
    <mergeCell ref="L165:N165"/>
    <mergeCell ref="L156:N156"/>
    <mergeCell ref="L157:N157"/>
    <mergeCell ref="L158:N158"/>
    <mergeCell ref="L159:N159"/>
    <mergeCell ref="L160:N160"/>
    <mergeCell ref="L151:N151"/>
    <mergeCell ref="L152:N152"/>
    <mergeCell ref="L153:N153"/>
    <mergeCell ref="L154:N154"/>
    <mergeCell ref="L155:N155"/>
    <mergeCell ref="L146:N146"/>
    <mergeCell ref="L147:N147"/>
    <mergeCell ref="L148:N148"/>
    <mergeCell ref="L149:N149"/>
    <mergeCell ref="L150:N150"/>
    <mergeCell ref="L141:N141"/>
    <mergeCell ref="L142:N142"/>
    <mergeCell ref="L143:N143"/>
    <mergeCell ref="L144:N144"/>
    <mergeCell ref="L145:N145"/>
    <mergeCell ref="L136:N136"/>
    <mergeCell ref="L137:N137"/>
    <mergeCell ref="L138:N138"/>
    <mergeCell ref="L139:N139"/>
    <mergeCell ref="L140:N140"/>
    <mergeCell ref="L131:N131"/>
    <mergeCell ref="L132:N132"/>
    <mergeCell ref="L133:N133"/>
    <mergeCell ref="L134:N134"/>
    <mergeCell ref="L135:N135"/>
    <mergeCell ref="L126:N126"/>
    <mergeCell ref="L127:N127"/>
    <mergeCell ref="L128:N128"/>
    <mergeCell ref="L129:N129"/>
    <mergeCell ref="L130:N130"/>
    <mergeCell ref="L121:N121"/>
    <mergeCell ref="L122:N122"/>
    <mergeCell ref="L123:N123"/>
    <mergeCell ref="L124:N124"/>
    <mergeCell ref="L125:N125"/>
    <mergeCell ref="L116:N116"/>
    <mergeCell ref="L117:N117"/>
    <mergeCell ref="L118:N118"/>
    <mergeCell ref="L119:N119"/>
    <mergeCell ref="L120:N120"/>
    <mergeCell ref="L111:N111"/>
    <mergeCell ref="L112:N112"/>
    <mergeCell ref="L113:N113"/>
    <mergeCell ref="L114:N114"/>
    <mergeCell ref="L115:N115"/>
    <mergeCell ref="L106:N106"/>
    <mergeCell ref="L107:N107"/>
    <mergeCell ref="L108:N108"/>
    <mergeCell ref="L109:N109"/>
    <mergeCell ref="L110:N110"/>
    <mergeCell ref="L101:N101"/>
    <mergeCell ref="L102:N102"/>
    <mergeCell ref="L103:N103"/>
    <mergeCell ref="L104:N104"/>
    <mergeCell ref="L105:N105"/>
    <mergeCell ref="L96:N96"/>
    <mergeCell ref="L97:N97"/>
    <mergeCell ref="L98:N98"/>
    <mergeCell ref="L99:N99"/>
    <mergeCell ref="L100:N100"/>
    <mergeCell ref="L91:N91"/>
    <mergeCell ref="L92:N92"/>
    <mergeCell ref="L93:N93"/>
    <mergeCell ref="L94:N94"/>
    <mergeCell ref="L95:N95"/>
    <mergeCell ref="L86:N86"/>
    <mergeCell ref="L87:N87"/>
    <mergeCell ref="L88:N88"/>
    <mergeCell ref="L89:N89"/>
    <mergeCell ref="L90:N90"/>
    <mergeCell ref="L81:N81"/>
    <mergeCell ref="L82:N82"/>
    <mergeCell ref="L83:N83"/>
    <mergeCell ref="L84:N84"/>
    <mergeCell ref="L85:N85"/>
    <mergeCell ref="L76:N76"/>
    <mergeCell ref="L77:N77"/>
    <mergeCell ref="L78:N78"/>
    <mergeCell ref="L79:N79"/>
    <mergeCell ref="L80:N80"/>
    <mergeCell ref="L71:N71"/>
    <mergeCell ref="L72:N72"/>
    <mergeCell ref="L73:N73"/>
    <mergeCell ref="L74:N74"/>
    <mergeCell ref="L75:N75"/>
    <mergeCell ref="L66:N66"/>
    <mergeCell ref="L67:N67"/>
    <mergeCell ref="L68:N68"/>
    <mergeCell ref="L69:N69"/>
    <mergeCell ref="L70:N70"/>
    <mergeCell ref="L61:N61"/>
    <mergeCell ref="L62:N62"/>
    <mergeCell ref="L63:N63"/>
    <mergeCell ref="L64:N64"/>
    <mergeCell ref="L65:N65"/>
    <mergeCell ref="L56:N56"/>
    <mergeCell ref="L57:N57"/>
    <mergeCell ref="L58:N58"/>
    <mergeCell ref="L59:N59"/>
    <mergeCell ref="L60:N60"/>
    <mergeCell ref="L51:N51"/>
    <mergeCell ref="L52:N52"/>
    <mergeCell ref="L53:N53"/>
    <mergeCell ref="L54:N54"/>
    <mergeCell ref="L55:N55"/>
    <mergeCell ref="L46:N46"/>
    <mergeCell ref="L47:N47"/>
    <mergeCell ref="L48:N48"/>
    <mergeCell ref="L49:N49"/>
    <mergeCell ref="L50:N50"/>
    <mergeCell ref="L41:N41"/>
    <mergeCell ref="L42:N42"/>
    <mergeCell ref="L43:N43"/>
    <mergeCell ref="L44:N44"/>
    <mergeCell ref="L45:N45"/>
    <mergeCell ref="L36:N36"/>
    <mergeCell ref="L37:N37"/>
    <mergeCell ref="L38:N38"/>
    <mergeCell ref="L39:N39"/>
    <mergeCell ref="L40:N40"/>
    <mergeCell ref="L31:N31"/>
    <mergeCell ref="L32:N32"/>
    <mergeCell ref="L33:N33"/>
    <mergeCell ref="L34:N34"/>
    <mergeCell ref="L35:N35"/>
    <mergeCell ref="L26:N26"/>
    <mergeCell ref="L27:N27"/>
    <mergeCell ref="L28:N28"/>
    <mergeCell ref="L29:N29"/>
    <mergeCell ref="L30:N30"/>
    <mergeCell ref="L21:N21"/>
    <mergeCell ref="L22:N22"/>
    <mergeCell ref="L23:N23"/>
    <mergeCell ref="L24:N24"/>
    <mergeCell ref="L25:N25"/>
    <mergeCell ref="L16:N16"/>
    <mergeCell ref="L17:N17"/>
    <mergeCell ref="L18:N18"/>
    <mergeCell ref="L19:N19"/>
    <mergeCell ref="L20:N20"/>
    <mergeCell ref="L11:N11"/>
    <mergeCell ref="L12:N12"/>
    <mergeCell ref="L13:N13"/>
    <mergeCell ref="L14:N14"/>
    <mergeCell ref="L15:N15"/>
    <mergeCell ref="EW8:FQ8"/>
    <mergeCell ref="FR8:GL8"/>
    <mergeCell ref="GM8:HG8"/>
    <mergeCell ref="HH8:IB8"/>
    <mergeCell ref="L9:N9"/>
    <mergeCell ref="AV8:BP8"/>
    <mergeCell ref="BQ8:CK8"/>
    <mergeCell ref="CL8:DF8"/>
    <mergeCell ref="DG8:EA8"/>
    <mergeCell ref="EB8:EV8"/>
    <mergeCell ref="B2:L2"/>
    <mergeCell ref="B4:L4"/>
    <mergeCell ref="C6:M6"/>
    <mergeCell ref="D8:Z8"/>
    <mergeCell ref="AA8:AU8"/>
  </mergeCells>
  <pageMargins left="0.2" right="0.2" top="0.5" bottom="1.32360984251969" header="0.5" footer="0.5"/>
  <pageSetup orientation="landscape" horizontalDpi="300" verticalDpi="300"/>
  <headerFooter alignWithMargins="0">
    <oddFooter>&amp;L&amp;"Arial,Regular"&amp;10&amp;F 
&amp;"-,Regular"Page &amp;P of &amp;N 
&amp;"-,Regular"2/12/2019 9:11:36 PM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Visitation By Park (1979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Sameera Balay</cp:lastModifiedBy>
  <dcterms:created xsi:type="dcterms:W3CDTF">2019-02-13T04:15:44Z</dcterms:created>
  <dcterms:modified xsi:type="dcterms:W3CDTF">2019-02-13T05:20:04Z</dcterms:modified>
</cp:coreProperties>
</file>