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<sst xmlns="http://schemas.openxmlformats.org/spreadsheetml/2006/main" count="48" uniqueCount="39">
  <si>
    <t>Q1</t>
  </si>
  <si>
    <t>t (hours)</t>
  </si>
  <si>
    <t>BAC</t>
  </si>
  <si>
    <t>Q2</t>
  </si>
  <si>
    <t>x</t>
  </si>
  <si>
    <t>y=2+ (4-x^2)^(1/4)</t>
  </si>
  <si>
    <t>y=2- (4-x^2)^(1/4)</t>
  </si>
  <si>
    <t>Q3 a</t>
  </si>
  <si>
    <t>Income</t>
  </si>
  <si>
    <t>Tax rate</t>
  </si>
  <si>
    <t>Q3 c</t>
  </si>
  <si>
    <t>Assessed Tax</t>
  </si>
  <si>
    <t>Q4 a</t>
  </si>
  <si>
    <t>y=x^2 + 5</t>
  </si>
  <si>
    <t>Q4 b</t>
  </si>
  <si>
    <t>y=1/x</t>
  </si>
  <si>
    <t>Q5 a</t>
  </si>
  <si>
    <t>Femur length</t>
  </si>
  <si>
    <t>Height</t>
  </si>
  <si>
    <t>Q5 b</t>
  </si>
  <si>
    <t>Q6 a</t>
  </si>
  <si>
    <t>Planet</t>
  </si>
  <si>
    <t>d</t>
  </si>
  <si>
    <t>T</t>
  </si>
  <si>
    <t>Mercury</t>
  </si>
  <si>
    <t>Venus</t>
  </si>
  <si>
    <t>Earth</t>
  </si>
  <si>
    <t>Mars</t>
  </si>
  <si>
    <t>Jupiter</t>
  </si>
  <si>
    <t>Saturn</t>
  </si>
  <si>
    <t>Uranus</t>
  </si>
  <si>
    <t>Neptune</t>
  </si>
  <si>
    <t>Q6 c</t>
  </si>
  <si>
    <t>T^2</t>
  </si>
  <si>
    <t>d^3</t>
  </si>
  <si>
    <t>Q7 a</t>
  </si>
  <si>
    <t>y=sin(|x|)</t>
  </si>
  <si>
    <t>Q7 b</t>
  </si>
  <si>
    <t>y=√(|x|)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</si>
</sst>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7">
    <font>
      <sz val="10.0"/>
      <color rgb="FF000000"/>
      <name val="Arial"/>
      <scheme val="minor"/>
    </font>
    <font>
      <b/>
      <i/>
      <sz val="9.0"/>
      <color rgb="FF000000"/>
      <name val="Times New Roman"/>
    </font>
    <font>
      <b/>
      <sz val="9.0"/>
      <color rgb="FF000000"/>
      <name val="Times New Roman"/>
    </font>
    <font>
      <b/>
      <sz val="14.0"/>
      <color theme="1"/>
      <name val="Arial"/>
    </font>
    <font>
      <color theme="1"/>
      <name val="Arial"/>
      <scheme val="minor"/>
    </font>
    <font>
      <b/>
      <i/>
      <sz val="14.0"/>
      <color rgb="FF000000"/>
      <name val="Times New Roman"/>
    </font>
    <font>
      <sz val="14.0"/>
      <color rgb="FF000000"/>
      <name val="Times New Roman"/>
    </font>
    <font>
      <b/>
      <sz val="9.0"/>
      <color rgb="FF000000"/>
      <name val="Calibri"/>
    </font>
    <font>
      <color theme="1"/>
      <name val="Arial"/>
    </font>
    <font>
      <color rgb="FF000000"/>
      <name val="Arial"/>
    </font>
    <font>
      <sz val="9.0"/>
      <color rgb="FF000000"/>
      <name val="Calibri"/>
    </font>
    <font>
      <b/>
      <sz val="12.0"/>
      <color theme="1"/>
      <name val="Arial"/>
    </font>
    <font>
      <b/>
      <sz val="12.0"/>
      <color rgb="FF000000"/>
      <name val="Arial"/>
    </font>
    <font>
      <sz val="12.0"/>
      <color rgb="FF000000"/>
      <name val="Arial"/>
    </font>
    <font>
      <b/>
      <sz val="13.0"/>
      <color rgb="FF000000"/>
      <name val="Arial"/>
    </font>
    <font>
      <sz val="13.0"/>
      <color rgb="FF000000"/>
      <name val="Arial"/>
    </font>
    <font>
      <b/>
      <sz val="14.0"/>
      <color rgb="FF000000"/>
      <name val="Calibri"/>
    </font>
    <font>
      <sz val="14.0"/>
      <color rgb="FF000000"/>
      <name val="Calibri"/>
    </font>
    <font>
      <b/>
      <sz val="14.0"/>
      <color rgb="FF000000"/>
      <name val="Times New Roman"/>
    </font>
    <font>
      <sz val="9.0"/>
      <color rgb="FF000000"/>
      <name val="Times New Roman"/>
    </font>
    <font>
      <sz val="14.0"/>
      <color theme="1"/>
      <name val="Arial"/>
      <scheme val="minor"/>
    </font>
    <font>
      <sz val="14.0"/>
      <color theme="1"/>
      <name val="Arial"/>
    </font>
    <font>
      <b/>
      <color theme="1"/>
      <name val="Arial"/>
    </font>
    <font>
      <b/>
      <sz val="14.0"/>
      <color rgb="FF000000"/>
      <name val="Arial"/>
    </font>
    <font>
      <sz val="14.0"/>
      <color rgb="FF000000"/>
      <name val="Arial"/>
    </font>
    <font>
      <b/>
      <sz val="13.0"/>
      <color rgb="FFFFFFFF"/>
      <name val="Arial"/>
    </font>
    <font>
      <sz val="13.0"/>
      <color rgb="FFFFFFFF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FFD966"/>
        <bgColor rgb="FFFFD966"/>
      </patternFill>
    </fill>
    <fill>
      <patternFill patternType="solid">
        <fgColor rgb="FFEA9999"/>
        <bgColor rgb="FFEA9999"/>
      </patternFill>
    </fill>
    <fill>
      <patternFill patternType="solid">
        <fgColor rgb="FF6FA8DC"/>
        <bgColor rgb="FF6FA8DC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theme="9"/>
        <bgColor theme="9"/>
      </patternFill>
    </fill>
    <fill>
      <patternFill patternType="solid">
        <fgColor rgb="FF999999"/>
        <bgColor rgb="FF999999"/>
      </patternFill>
    </fill>
    <fill>
      <patternFill patternType="solid">
        <fgColor rgb="FF4A86E8"/>
        <bgColor rgb="FF4A86E8"/>
      </patternFill>
    </fill>
  </fills>
  <borders count="3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2" fontId="2" numFmtId="0" xfId="0" applyAlignment="1" applyFont="1">
      <alignment horizontal="center"/>
    </xf>
    <xf borderId="0" fillId="2" fontId="3" numFmtId="0" xfId="0" applyAlignment="1" applyFont="1">
      <alignment readingOrder="0"/>
    </xf>
    <xf borderId="0" fillId="2" fontId="4" numFmtId="0" xfId="0" applyFont="1"/>
    <xf borderId="0" fillId="2" fontId="5" numFmtId="0" xfId="0" applyAlignment="1" applyFont="1">
      <alignment horizontal="center"/>
    </xf>
    <xf borderId="1" fillId="2" fontId="5" numFmtId="0" xfId="0" applyAlignment="1" applyBorder="1" applyFont="1">
      <alignment horizontal="center" readingOrder="0"/>
    </xf>
    <xf borderId="0" fillId="2" fontId="6" numFmtId="0" xfId="0" applyAlignment="1" applyFont="1">
      <alignment horizontal="center"/>
    </xf>
    <xf borderId="1" fillId="2" fontId="6" numFmtId="0" xfId="0" applyAlignment="1" applyBorder="1" applyFont="1">
      <alignment horizontal="center"/>
    </xf>
    <xf borderId="0" fillId="3" fontId="4" numFmtId="0" xfId="0" applyFill="1" applyFont="1"/>
    <xf borderId="0" fillId="3" fontId="3" numFmtId="0" xfId="0" applyAlignment="1" applyFont="1">
      <alignment readingOrder="0"/>
    </xf>
    <xf borderId="2" fillId="3" fontId="7" numFmtId="0" xfId="0" applyAlignment="1" applyBorder="1" applyFont="1">
      <alignment horizontal="center" vertical="bottom"/>
    </xf>
    <xf borderId="2" fillId="3" fontId="8" numFmtId="0" xfId="0" applyAlignment="1" applyBorder="1" applyFont="1">
      <alignment vertical="bottom"/>
    </xf>
    <xf borderId="2" fillId="3" fontId="8" numFmtId="0" xfId="0" applyBorder="1" applyFont="1"/>
    <xf borderId="2" fillId="3" fontId="9" numFmtId="0" xfId="0" applyAlignment="1" applyBorder="1" applyFont="1">
      <alignment horizontal="right"/>
    </xf>
    <xf borderId="2" fillId="3" fontId="8" numFmtId="0" xfId="0" applyAlignment="1" applyBorder="1" applyFont="1">
      <alignment horizontal="right"/>
    </xf>
    <xf borderId="0" fillId="3" fontId="7" numFmtId="0" xfId="0" applyAlignment="1" applyFont="1">
      <alignment horizontal="center" vertical="bottom"/>
    </xf>
    <xf borderId="0" fillId="3" fontId="10" numFmtId="0" xfId="0" applyAlignment="1" applyFont="1">
      <alignment horizontal="center" vertical="bottom"/>
    </xf>
    <xf borderId="0" fillId="3" fontId="8" numFmtId="0" xfId="0" applyAlignment="1" applyFont="1">
      <alignment vertical="bottom"/>
    </xf>
    <xf borderId="0" fillId="4" fontId="4" numFmtId="0" xfId="0" applyFill="1" applyFont="1"/>
    <xf borderId="0" fillId="4" fontId="11" numFmtId="0" xfId="0" applyAlignment="1" applyFont="1">
      <alignment readingOrder="0"/>
    </xf>
    <xf borderId="2" fillId="4" fontId="12" numFmtId="0" xfId="0" applyAlignment="1" applyBorder="1" applyFont="1">
      <alignment horizontal="center" vertical="bottom"/>
    </xf>
    <xf borderId="2" fillId="4" fontId="13" numFmtId="0" xfId="0" applyAlignment="1" applyBorder="1" applyFont="1">
      <alignment horizontal="center" readingOrder="0" vertical="bottom"/>
    </xf>
    <xf borderId="2" fillId="4" fontId="13" numFmtId="0" xfId="0" applyAlignment="1" applyBorder="1" applyFont="1">
      <alignment horizontal="center" vertical="bottom"/>
    </xf>
    <xf borderId="0" fillId="4" fontId="7" numFmtId="0" xfId="0" applyAlignment="1" applyFont="1">
      <alignment horizontal="center" vertical="bottom"/>
    </xf>
    <xf borderId="0" fillId="4" fontId="10" numFmtId="0" xfId="0" applyAlignment="1" applyFont="1">
      <alignment horizontal="center" vertical="bottom"/>
    </xf>
    <xf borderId="0" fillId="5" fontId="4" numFmtId="0" xfId="0" applyFill="1" applyFont="1"/>
    <xf borderId="0" fillId="5" fontId="11" numFmtId="0" xfId="0" applyAlignment="1" applyFont="1">
      <alignment readingOrder="0"/>
    </xf>
    <xf borderId="2" fillId="5" fontId="14" numFmtId="0" xfId="0" applyAlignment="1" applyBorder="1" applyFont="1">
      <alignment horizontal="center" vertical="bottom"/>
    </xf>
    <xf borderId="2" fillId="5" fontId="15" numFmtId="0" xfId="0" applyAlignment="1" applyBorder="1" applyFont="1">
      <alignment horizontal="center" readingOrder="0" vertical="bottom"/>
    </xf>
    <xf borderId="2" fillId="5" fontId="15" numFmtId="0" xfId="0" applyAlignment="1" applyBorder="1" applyFont="1">
      <alignment horizontal="center" vertical="bottom"/>
    </xf>
    <xf borderId="0" fillId="5" fontId="10" numFmtId="0" xfId="0" applyAlignment="1" applyFont="1">
      <alignment horizontal="center" vertical="bottom"/>
    </xf>
    <xf borderId="0" fillId="0" fontId="10" numFmtId="0" xfId="0" applyAlignment="1" applyFont="1">
      <alignment horizontal="center" vertical="bottom"/>
    </xf>
    <xf borderId="0" fillId="6" fontId="10" numFmtId="0" xfId="0" applyAlignment="1" applyFill="1" applyFont="1">
      <alignment horizontal="center" vertical="bottom"/>
    </xf>
    <xf borderId="0" fillId="6" fontId="4" numFmtId="0" xfId="0" applyFont="1"/>
    <xf borderId="0" fillId="6" fontId="11" numFmtId="0" xfId="0" applyAlignment="1" applyFont="1">
      <alignment readingOrder="0"/>
    </xf>
    <xf borderId="2" fillId="6" fontId="16" numFmtId="0" xfId="0" applyAlignment="1" applyBorder="1" applyFont="1">
      <alignment horizontal="center" vertical="bottom"/>
    </xf>
    <xf borderId="2" fillId="6" fontId="17" numFmtId="0" xfId="0" applyAlignment="1" applyBorder="1" applyFont="1">
      <alignment horizontal="center" vertical="bottom"/>
    </xf>
    <xf borderId="0" fillId="6" fontId="7" numFmtId="0" xfId="0" applyAlignment="1" applyFont="1">
      <alignment horizontal="center" vertical="bottom"/>
    </xf>
    <xf borderId="0" fillId="7" fontId="8" numFmtId="0" xfId="0" applyAlignment="1" applyFill="1" applyFont="1">
      <alignment vertical="bottom"/>
    </xf>
    <xf borderId="0" fillId="7" fontId="11" numFmtId="0" xfId="0" applyAlignment="1" applyFont="1">
      <alignment readingOrder="0"/>
    </xf>
    <xf borderId="0" fillId="7" fontId="4" numFmtId="0" xfId="0" applyFont="1"/>
    <xf borderId="2" fillId="7" fontId="16" numFmtId="0" xfId="0" applyAlignment="1" applyBorder="1" applyFont="1">
      <alignment horizontal="center" vertical="bottom"/>
    </xf>
    <xf borderId="2" fillId="7" fontId="17" numFmtId="0" xfId="0" applyAlignment="1" applyBorder="1" applyFont="1">
      <alignment horizontal="center" vertical="bottom"/>
    </xf>
    <xf borderId="0" fillId="8" fontId="10" numFmtId="0" xfId="0" applyAlignment="1" applyFill="1" applyFont="1">
      <alignment horizontal="center" vertical="bottom"/>
    </xf>
    <xf borderId="0" fillId="8" fontId="4" numFmtId="0" xfId="0" applyFont="1"/>
    <xf borderId="0" fillId="8" fontId="11" numFmtId="0" xfId="0" applyAlignment="1" applyFont="1">
      <alignment readingOrder="0"/>
    </xf>
    <xf borderId="2" fillId="8" fontId="18" numFmtId="0" xfId="0" applyAlignment="1" applyBorder="1" applyFont="1">
      <alignment horizontal="center"/>
    </xf>
    <xf borderId="2" fillId="8" fontId="6" numFmtId="0" xfId="0" applyAlignment="1" applyBorder="1" applyFont="1">
      <alignment horizontal="center"/>
    </xf>
    <xf borderId="0" fillId="9" fontId="4" numFmtId="0" xfId="0" applyFill="1" applyFont="1"/>
    <xf borderId="0" fillId="9" fontId="19" numFmtId="0" xfId="0" applyAlignment="1" applyFont="1">
      <alignment horizontal="center"/>
    </xf>
    <xf borderId="0" fillId="9" fontId="3" numFmtId="0" xfId="0" applyAlignment="1" applyFont="1">
      <alignment readingOrder="0"/>
    </xf>
    <xf borderId="0" fillId="9" fontId="20" numFmtId="0" xfId="0" applyFont="1"/>
    <xf borderId="2" fillId="9" fontId="18" numFmtId="0" xfId="0" applyAlignment="1" applyBorder="1" applyFont="1">
      <alignment horizontal="center"/>
    </xf>
    <xf borderId="2" fillId="9" fontId="6" numFmtId="0" xfId="0" applyAlignment="1" applyBorder="1" applyFont="1">
      <alignment horizontal="center"/>
    </xf>
    <xf borderId="0" fillId="9" fontId="2" numFmtId="0" xfId="0" applyAlignment="1" applyFont="1">
      <alignment horizontal="center"/>
    </xf>
    <xf borderId="0" fillId="10" fontId="19" numFmtId="0" xfId="0" applyAlignment="1" applyFill="1" applyFont="1">
      <alignment horizontal="center"/>
    </xf>
    <xf borderId="0" fillId="11" fontId="4" numFmtId="0" xfId="0" applyFill="1" applyFont="1"/>
    <xf borderId="0" fillId="11" fontId="11" numFmtId="0" xfId="0" applyAlignment="1" applyFont="1">
      <alignment readingOrder="0"/>
    </xf>
    <xf borderId="0" fillId="11" fontId="18" numFmtId="0" xfId="0" applyAlignment="1" applyFont="1">
      <alignment horizontal="center"/>
    </xf>
    <xf borderId="1" fillId="11" fontId="18" numFmtId="0" xfId="0" applyAlignment="1" applyBorder="1" applyFont="1">
      <alignment horizontal="center"/>
    </xf>
    <xf borderId="0" fillId="11" fontId="6" numFmtId="0" xfId="0" applyAlignment="1" applyFont="1">
      <alignment horizontal="center"/>
    </xf>
    <xf borderId="1" fillId="11" fontId="6" numFmtId="0" xfId="0" applyAlignment="1" applyBorder="1" applyFont="1">
      <alignment horizontal="center"/>
    </xf>
    <xf borderId="0" fillId="11" fontId="20" numFmtId="0" xfId="0" applyFont="1"/>
    <xf borderId="0" fillId="12" fontId="4" numFmtId="0" xfId="0" applyFill="1" applyFont="1"/>
    <xf borderId="0" fillId="12" fontId="20" numFmtId="0" xfId="0" applyFont="1"/>
    <xf borderId="0" fillId="12" fontId="21" numFmtId="0" xfId="0" applyAlignment="1" applyFont="1">
      <alignment readingOrder="0"/>
    </xf>
    <xf borderId="2" fillId="12" fontId="18" numFmtId="0" xfId="0" applyAlignment="1" applyBorder="1" applyFont="1">
      <alignment horizontal="center"/>
    </xf>
    <xf borderId="2" fillId="12" fontId="16" numFmtId="0" xfId="0" applyAlignment="1" applyBorder="1" applyFont="1">
      <alignment horizontal="center" vertical="bottom"/>
    </xf>
    <xf borderId="2" fillId="12" fontId="6" numFmtId="0" xfId="0" applyAlignment="1" applyBorder="1" applyFont="1">
      <alignment horizontal="center"/>
    </xf>
    <xf borderId="2" fillId="12" fontId="17" numFmtId="0" xfId="0" applyAlignment="1" applyBorder="1" applyFont="1">
      <alignment horizontal="center" vertical="bottom"/>
    </xf>
    <xf borderId="0" fillId="0" fontId="22" numFmtId="0" xfId="0" applyFont="1"/>
    <xf borderId="0" fillId="13" fontId="4" numFmtId="0" xfId="0" applyFill="1" applyFont="1"/>
    <xf borderId="0" fillId="13" fontId="11" numFmtId="0" xfId="0" applyAlignment="1" applyFont="1">
      <alignment readingOrder="0"/>
    </xf>
    <xf borderId="2" fillId="13" fontId="23" numFmtId="0" xfId="0" applyAlignment="1" applyBorder="1" applyFont="1">
      <alignment horizontal="center" vertical="bottom"/>
    </xf>
    <xf borderId="2" fillId="13" fontId="24" numFmtId="0" xfId="0" applyAlignment="1" applyBorder="1" applyFont="1">
      <alignment horizontal="center" vertical="bottom"/>
    </xf>
    <xf borderId="0" fillId="13" fontId="7" numFmtId="0" xfId="0" applyAlignment="1" applyFont="1">
      <alignment horizontal="center" vertical="bottom"/>
    </xf>
    <xf borderId="0" fillId="13" fontId="10" numFmtId="0" xfId="0" applyAlignment="1" applyFont="1">
      <alignment horizontal="center" vertical="bottom"/>
    </xf>
    <xf borderId="0" fillId="14" fontId="4" numFmtId="0" xfId="0" applyFill="1" applyFont="1"/>
    <xf borderId="0" fillId="14" fontId="11" numFmtId="0" xfId="0" applyAlignment="1" applyFont="1">
      <alignment readingOrder="0"/>
    </xf>
    <xf borderId="2" fillId="14" fontId="25" numFmtId="0" xfId="0" applyAlignment="1" applyBorder="1" applyFont="1">
      <alignment horizontal="center" vertical="bottom"/>
    </xf>
    <xf borderId="2" fillId="14" fontId="26" numFmtId="0" xfId="0" applyAlignment="1" applyBorder="1" applyFont="1">
      <alignment horizontal="center" vertical="bottom"/>
    </xf>
    <xf borderId="0" fillId="14" fontId="7" numFmtId="0" xfId="0" applyAlignment="1" applyFont="1">
      <alignment horizontal="center" vertical="bottom"/>
    </xf>
    <xf borderId="0" fillId="14" fontId="10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BAC vs. t (hours)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Sheet1!$C$2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Sheet1!$B$3:$B$16</c:f>
            </c:strRef>
          </c:cat>
          <c:val>
            <c:numRef>
              <c:f>Sheet1!$C$3:$C$16</c:f>
              <c:numCache/>
            </c:numRef>
          </c:val>
          <c:smooth val="0"/>
        </c:ser>
        <c:axId val="673626388"/>
        <c:axId val="788638604"/>
      </c:lineChart>
      <c:catAx>
        <c:axId val="6736263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 (hours)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8638604"/>
      </c:catAx>
      <c:valAx>
        <c:axId val="7886386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36263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T vs 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Sheet1!$D$142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Sheet1!$C$143:$C$150</c:f>
            </c:strRef>
          </c:cat>
          <c:val>
            <c:numRef>
              <c:f>Sheet1!$D$143:$D$150</c:f>
              <c:numCache/>
            </c:numRef>
          </c:val>
          <c:smooth val="0"/>
        </c:ser>
        <c:axId val="1065471964"/>
        <c:axId val="944163317"/>
      </c:lineChart>
      <c:catAx>
        <c:axId val="10654719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44163317"/>
      </c:catAx>
      <c:valAx>
        <c:axId val="9441633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6547196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C9DAF8"/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d^3 vs T^2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Sheet1!$C$155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Sheet1!$D$156:$D$163</c:f>
            </c:strRef>
          </c:cat>
          <c:val>
            <c:numRef>
              <c:f>Sheet1!$C$156:$C$163</c:f>
              <c:numCache/>
            </c:numRef>
          </c:val>
          <c:smooth val="0"/>
        </c:ser>
        <c:axId val="344704949"/>
        <c:axId val="253949888"/>
      </c:lineChart>
      <c:catAx>
        <c:axId val="3447049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T^2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53949888"/>
      </c:catAx>
      <c:valAx>
        <c:axId val="2539498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d^3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4470494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CFE2F3"/>
    </a:solidFill>
  </c:spPr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y=2+ (4-x^2)^(1/4) and y=2- (4-x^2)^(1/4)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Sheet1!$C$22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Sheet1!$B$23:$B$31</c:f>
            </c:strRef>
          </c:cat>
          <c:val>
            <c:numRef>
              <c:f>Sheet1!$C$23:$C$31</c:f>
              <c:numCache/>
            </c:numRef>
          </c:val>
          <c:smooth val="0"/>
        </c:ser>
        <c:ser>
          <c:idx val="1"/>
          <c:order val="1"/>
          <c:tx>
            <c:strRef>
              <c:f>Sheet1!$D$22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Sheet1!$B$23:$B$31</c:f>
            </c:strRef>
          </c:cat>
          <c:val>
            <c:numRef>
              <c:f>Sheet1!$D$23:$D$31</c:f>
              <c:numCache/>
            </c:numRef>
          </c:val>
          <c:smooth val="0"/>
        </c:ser>
        <c:axId val="466402443"/>
        <c:axId val="1589555541"/>
      </c:lineChart>
      <c:catAx>
        <c:axId val="4664024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9555541"/>
      </c:catAx>
      <c:valAx>
        <c:axId val="15895555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64024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Tax rate vs. Income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Sheet1!$C$39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Sheet1!$B$40:$B$46</c:f>
            </c:strRef>
          </c:cat>
          <c:val>
            <c:numRef>
              <c:f>Sheet1!$C$40:$C$46</c:f>
              <c:numCache/>
            </c:numRef>
          </c:val>
          <c:smooth val="0"/>
        </c:ser>
        <c:axId val="1728605027"/>
        <c:axId val="1027723142"/>
      </c:lineChart>
      <c:catAx>
        <c:axId val="17286050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7723142"/>
      </c:catAx>
      <c:valAx>
        <c:axId val="10277231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Tax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86050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Assessed Tax vs. Income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Sheet1!$C$57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Sheet1!$B$58:$B$63</c:f>
            </c:strRef>
          </c:cat>
          <c:val>
            <c:numRef>
              <c:f>Sheet1!$C$58:$C$63</c:f>
              <c:numCache/>
            </c:numRef>
          </c:val>
          <c:smooth val="0"/>
        </c:ser>
        <c:axId val="533697638"/>
        <c:axId val="1521494744"/>
      </c:lineChart>
      <c:catAx>
        <c:axId val="5336976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1494744"/>
      </c:catAx>
      <c:valAx>
        <c:axId val="15214947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Assessed Tax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36976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y=1/x vs. x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Sheet1!$D$92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Sheet1!$C$93:$C$100</c:f>
            </c:strRef>
          </c:cat>
          <c:val>
            <c:numRef>
              <c:f>Sheet1!$D$93:$D$100</c:f>
              <c:numCache/>
            </c:numRef>
          </c:val>
          <c:smooth val="0"/>
        </c:ser>
        <c:axId val="528113842"/>
        <c:axId val="1225829574"/>
      </c:lineChart>
      <c:catAx>
        <c:axId val="5281138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5829574"/>
      </c:catAx>
      <c:valAx>
        <c:axId val="12258295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y=1/x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81138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Height vs Femur length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Sheet1!$D$125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Sheet1!$C$126:$C$133</c:f>
            </c:strRef>
          </c:cat>
          <c:val>
            <c:numRef>
              <c:f>Sheet1!$D$126:$D$133</c:f>
              <c:numCache/>
            </c:numRef>
          </c:val>
          <c:smooth val="0"/>
        </c:ser>
        <c:axId val="156273927"/>
        <c:axId val="12704779"/>
      </c:lineChart>
      <c:catAx>
        <c:axId val="156273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Femur 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704779"/>
      </c:catAx>
      <c:valAx>
        <c:axId val="127047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Height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627392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C9DAF8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y=sin(|x|) vs. x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Sheet1!$C$175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Sheet1!$B$176:$B$186</c:f>
            </c:strRef>
          </c:cat>
          <c:val>
            <c:numRef>
              <c:f>Sheet1!$C$176:$C$186</c:f>
              <c:numCache/>
            </c:numRef>
          </c:val>
          <c:smooth val="0"/>
        </c:ser>
        <c:axId val="1764253286"/>
        <c:axId val="1477127239"/>
      </c:lineChart>
      <c:catAx>
        <c:axId val="17642532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7127239"/>
      </c:catAx>
      <c:valAx>
        <c:axId val="14771272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y=sin(|x|)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42532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y=√(|x|) vs. x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Sheet1!$C$192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Sheet1!$B$193:$B$203</c:f>
            </c:strRef>
          </c:cat>
          <c:val>
            <c:numRef>
              <c:f>Sheet1!$C$193:$C$203</c:f>
              <c:numCache/>
            </c:numRef>
          </c:val>
          <c:smooth val="0"/>
        </c:ser>
        <c:axId val="737521774"/>
        <c:axId val="2008734535"/>
      </c:lineChart>
      <c:catAx>
        <c:axId val="7375217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8734535"/>
      </c:catAx>
      <c:valAx>
        <c:axId val="20087345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y=√(|x|)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75217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Height vs Femur length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Sheet1!$B$109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Sheet1!$C$110:$C$117</c:f>
            </c:numRef>
          </c:xVal>
          <c:yVal>
            <c:numRef>
              <c:f>Sheet1!$B$110:$B$117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87906"/>
        <c:axId val="97419589"/>
      </c:scatterChart>
      <c:valAx>
        <c:axId val="5878790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Femur 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7419589"/>
      </c:valAx>
      <c:valAx>
        <c:axId val="974195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Height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878790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C9DAF8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y=x^2 + 5 vs. x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Sheet1!$C$74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Sheet1!$B$75:$B$82</c:f>
            </c:strRef>
          </c:cat>
          <c:val>
            <c:numRef>
              <c:f>Sheet1!$C$75:$C$82</c:f>
              <c:numCache/>
            </c:numRef>
          </c:val>
          <c:smooth val="0"/>
        </c:ser>
        <c:axId val="729663615"/>
        <c:axId val="1322578327"/>
      </c:lineChart>
      <c:catAx>
        <c:axId val="729663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2578327"/>
      </c:catAx>
      <c:valAx>
        <c:axId val="13225783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y=x^2 + 5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96636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2" Type="http://schemas.openxmlformats.org/officeDocument/2006/relationships/chart" Target="../charts/chart12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533400</xdr:colOff>
      <xdr:row>0</xdr:row>
      <xdr:rowOff>171450</xdr:rowOff>
    </xdr:from>
    <xdr:ext cx="4676775" cy="30003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114300</xdr:colOff>
      <xdr:row>35</xdr:row>
      <xdr:rowOff>95250</xdr:rowOff>
    </xdr:from>
    <xdr:ext cx="4352925" cy="30003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742950</xdr:colOff>
      <xdr:row>54</xdr:row>
      <xdr:rowOff>66675</xdr:rowOff>
    </xdr:from>
    <xdr:ext cx="4467225" cy="2771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190500</xdr:colOff>
      <xdr:row>89</xdr:row>
      <xdr:rowOff>9525</xdr:rowOff>
    </xdr:from>
    <xdr:ext cx="4162425" cy="25717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247650</xdr:colOff>
      <xdr:row>120</xdr:row>
      <xdr:rowOff>190500</xdr:rowOff>
    </xdr:from>
    <xdr:ext cx="4057650" cy="25050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</xdr:col>
      <xdr:colOff>923925</xdr:colOff>
      <xdr:row>174</xdr:row>
      <xdr:rowOff>28575</xdr:rowOff>
    </xdr:from>
    <xdr:ext cx="4324350" cy="26860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3</xdr:col>
      <xdr:colOff>66675</xdr:colOff>
      <xdr:row>191</xdr:row>
      <xdr:rowOff>123825</xdr:rowOff>
    </xdr:from>
    <xdr:ext cx="3838575" cy="237172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4</xdr:col>
      <xdr:colOff>304800</xdr:colOff>
      <xdr:row>105</xdr:row>
      <xdr:rowOff>38100</xdr:rowOff>
    </xdr:from>
    <xdr:ext cx="4572000" cy="28098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4</xdr:col>
      <xdr:colOff>114300</xdr:colOff>
      <xdr:row>70</xdr:row>
      <xdr:rowOff>152400</xdr:rowOff>
    </xdr:from>
    <xdr:ext cx="4772025" cy="294322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4</xdr:col>
      <xdr:colOff>800100</xdr:colOff>
      <xdr:row>139</xdr:row>
      <xdr:rowOff>133350</xdr:rowOff>
    </xdr:from>
    <xdr:ext cx="3781425" cy="230505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5</xdr:col>
      <xdr:colOff>142875</xdr:colOff>
      <xdr:row>152</xdr:row>
      <xdr:rowOff>190500</xdr:rowOff>
    </xdr:from>
    <xdr:ext cx="4467225" cy="2771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5</xdr:col>
      <xdr:colOff>533400</xdr:colOff>
      <xdr:row>19</xdr:row>
      <xdr:rowOff>9525</xdr:rowOff>
    </xdr:from>
    <xdr:ext cx="4467225" cy="309562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14.75"/>
    <col customWidth="1" min="3" max="3" width="17.13"/>
    <col customWidth="1" min="4" max="4" width="19.63"/>
    <col customWidth="1" min="5" max="6" width="12.63"/>
  </cols>
  <sheetData>
    <row r="1" ht="15.75" customHeight="1">
      <c r="A1" s="1"/>
      <c r="B1" s="1"/>
      <c r="C1" s="2"/>
      <c r="D1" s="3" t="s">
        <v>0</v>
      </c>
      <c r="E1" s="4"/>
      <c r="F1" s="4"/>
      <c r="G1" s="4"/>
      <c r="H1" s="4"/>
      <c r="I1" s="4"/>
      <c r="J1" s="4"/>
      <c r="K1" s="4"/>
    </row>
    <row r="2" ht="15.75" customHeight="1">
      <c r="A2" s="5"/>
      <c r="B2" s="6" t="s">
        <v>1</v>
      </c>
      <c r="C2" s="6" t="s">
        <v>2</v>
      </c>
      <c r="D2" s="4"/>
      <c r="E2" s="4"/>
      <c r="F2" s="4"/>
      <c r="G2" s="4"/>
      <c r="H2" s="4"/>
      <c r="I2" s="4"/>
      <c r="J2" s="4"/>
      <c r="K2" s="4"/>
    </row>
    <row r="3" ht="15.75" customHeight="1">
      <c r="A3" s="7"/>
      <c r="B3" s="8">
        <v>0.0</v>
      </c>
      <c r="C3" s="8">
        <v>0.0</v>
      </c>
      <c r="D3" s="4"/>
      <c r="E3" s="4"/>
      <c r="F3" s="4"/>
      <c r="G3" s="4"/>
      <c r="H3" s="4"/>
      <c r="I3" s="4"/>
      <c r="J3" s="4"/>
      <c r="K3" s="4"/>
    </row>
    <row r="4" ht="15.75" customHeight="1">
      <c r="A4" s="7"/>
      <c r="B4" s="8">
        <v>0.2</v>
      </c>
      <c r="C4" s="8">
        <v>0.25</v>
      </c>
      <c r="D4" s="4"/>
      <c r="E4" s="4"/>
      <c r="F4" s="4"/>
      <c r="G4" s="4"/>
      <c r="H4" s="4"/>
      <c r="I4" s="4"/>
      <c r="J4" s="4"/>
      <c r="K4" s="4"/>
    </row>
    <row r="5" ht="15.75" customHeight="1">
      <c r="A5" s="7"/>
      <c r="B5" s="8">
        <v>0.5</v>
      </c>
      <c r="C5" s="8">
        <v>0.41</v>
      </c>
      <c r="D5" s="4"/>
      <c r="E5" s="4"/>
      <c r="F5" s="4"/>
      <c r="G5" s="4"/>
      <c r="H5" s="4"/>
      <c r="I5" s="4"/>
      <c r="J5" s="4"/>
      <c r="K5" s="4"/>
    </row>
    <row r="6" ht="15.75" customHeight="1">
      <c r="A6" s="7"/>
      <c r="B6" s="8">
        <v>0.75</v>
      </c>
      <c r="C6" s="8">
        <v>0.4</v>
      </c>
      <c r="D6" s="4"/>
      <c r="E6" s="4"/>
      <c r="F6" s="4"/>
      <c r="G6" s="4"/>
      <c r="H6" s="4"/>
      <c r="I6" s="4"/>
      <c r="J6" s="4"/>
      <c r="K6" s="4"/>
    </row>
    <row r="7" ht="15.75" customHeight="1">
      <c r="A7" s="7"/>
      <c r="B7" s="8">
        <v>1.0</v>
      </c>
      <c r="C7" s="8">
        <v>0.33</v>
      </c>
      <c r="D7" s="4"/>
      <c r="E7" s="4"/>
      <c r="F7" s="4"/>
      <c r="G7" s="4"/>
      <c r="H7" s="4"/>
      <c r="I7" s="4"/>
      <c r="J7" s="4"/>
      <c r="K7" s="4"/>
    </row>
    <row r="8" ht="15.75" customHeight="1">
      <c r="A8" s="7"/>
      <c r="B8" s="8">
        <v>1.25</v>
      </c>
      <c r="C8" s="8">
        <v>0.29</v>
      </c>
      <c r="D8" s="4"/>
      <c r="E8" s="4"/>
      <c r="F8" s="4"/>
      <c r="G8" s="4"/>
      <c r="H8" s="4"/>
      <c r="I8" s="4"/>
      <c r="J8" s="4"/>
      <c r="K8" s="4"/>
    </row>
    <row r="9" ht="15.75" customHeight="1">
      <c r="A9" s="7"/>
      <c r="B9" s="8">
        <v>1.5</v>
      </c>
      <c r="C9" s="8">
        <v>0.24</v>
      </c>
      <c r="D9" s="4"/>
      <c r="E9" s="4"/>
      <c r="F9" s="4"/>
      <c r="G9" s="4"/>
      <c r="H9" s="4"/>
      <c r="I9" s="4"/>
      <c r="J9" s="4"/>
      <c r="K9" s="4"/>
    </row>
    <row r="10" ht="15.75" customHeight="1">
      <c r="A10" s="7"/>
      <c r="B10" s="8">
        <v>1.75</v>
      </c>
      <c r="C10" s="8">
        <v>0.22</v>
      </c>
      <c r="D10" s="4"/>
      <c r="E10" s="4"/>
      <c r="F10" s="4"/>
      <c r="G10" s="4"/>
      <c r="H10" s="4"/>
      <c r="I10" s="4"/>
      <c r="J10" s="4"/>
      <c r="K10" s="4"/>
    </row>
    <row r="11" ht="15.75" customHeight="1">
      <c r="A11" s="7"/>
      <c r="B11" s="8">
        <v>2.0</v>
      </c>
      <c r="C11" s="8">
        <v>0.18</v>
      </c>
      <c r="D11" s="4"/>
      <c r="E11" s="4"/>
      <c r="F11" s="4"/>
      <c r="G11" s="4"/>
      <c r="H11" s="4"/>
      <c r="I11" s="4"/>
      <c r="J11" s="4"/>
      <c r="K11" s="4"/>
    </row>
    <row r="12" ht="15.75" customHeight="1">
      <c r="A12" s="7"/>
      <c r="B12" s="8">
        <v>2.25</v>
      </c>
      <c r="C12" s="8">
        <v>0.15</v>
      </c>
      <c r="D12" s="4"/>
      <c r="E12" s="4"/>
      <c r="F12" s="4"/>
      <c r="G12" s="4"/>
      <c r="H12" s="4"/>
      <c r="I12" s="4"/>
      <c r="J12" s="4"/>
      <c r="K12" s="4"/>
    </row>
    <row r="13" ht="15.75" customHeight="1">
      <c r="A13" s="7"/>
      <c r="B13" s="8">
        <v>2.5</v>
      </c>
      <c r="C13" s="8">
        <v>0.12</v>
      </c>
      <c r="D13" s="4"/>
      <c r="E13" s="4"/>
      <c r="F13" s="4"/>
      <c r="G13" s="4"/>
      <c r="H13" s="4"/>
      <c r="I13" s="4"/>
      <c r="J13" s="4"/>
      <c r="K13" s="4"/>
    </row>
    <row r="14" ht="15.75" customHeight="1">
      <c r="A14" s="7"/>
      <c r="B14" s="8">
        <v>3.0</v>
      </c>
      <c r="C14" s="8">
        <v>0.07</v>
      </c>
      <c r="D14" s="4"/>
      <c r="E14" s="4"/>
      <c r="F14" s="4"/>
      <c r="G14" s="4"/>
      <c r="H14" s="4"/>
      <c r="I14" s="4"/>
      <c r="J14" s="4"/>
      <c r="K14" s="4"/>
    </row>
    <row r="15" ht="15.75" customHeight="1">
      <c r="A15" s="7"/>
      <c r="B15" s="8">
        <v>3.5</v>
      </c>
      <c r="C15" s="8">
        <v>0.03</v>
      </c>
      <c r="D15" s="4"/>
      <c r="E15" s="4"/>
      <c r="F15" s="4"/>
      <c r="G15" s="4"/>
      <c r="H15" s="4"/>
      <c r="I15" s="4"/>
      <c r="J15" s="4"/>
      <c r="K15" s="4"/>
    </row>
    <row r="16" ht="15.75" customHeight="1">
      <c r="A16" s="7"/>
      <c r="B16" s="8">
        <v>4.0</v>
      </c>
      <c r="C16" s="8">
        <v>0.01</v>
      </c>
      <c r="D16" s="4"/>
      <c r="E16" s="4"/>
      <c r="F16" s="4"/>
      <c r="G16" s="4"/>
      <c r="H16" s="4"/>
      <c r="I16" s="4"/>
      <c r="J16" s="4"/>
      <c r="K16" s="4"/>
    </row>
    <row r="17" ht="15.75" customHeight="1"/>
    <row r="18" ht="15.75" customHeight="1"/>
    <row r="19" ht="15.75" customHeight="1"/>
    <row r="20" ht="15.75" customHeight="1">
      <c r="A20" s="9"/>
      <c r="B20" s="9"/>
      <c r="C20" s="9"/>
      <c r="D20" s="10" t="s">
        <v>3</v>
      </c>
      <c r="E20" s="9"/>
      <c r="F20" s="9"/>
      <c r="G20" s="9"/>
      <c r="H20" s="9"/>
      <c r="I20" s="9"/>
      <c r="J20" s="9"/>
      <c r="K20" s="9"/>
    </row>
    <row r="21" ht="15.75" customHeight="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</row>
    <row r="22" ht="15.75" customHeight="1">
      <c r="A22" s="9"/>
      <c r="B22" s="11" t="s">
        <v>4</v>
      </c>
      <c r="C22" s="12" t="s">
        <v>5</v>
      </c>
      <c r="D22" s="12" t="s">
        <v>6</v>
      </c>
      <c r="E22" s="9"/>
      <c r="F22" s="9"/>
      <c r="G22" s="9"/>
      <c r="H22" s="9"/>
      <c r="I22" s="9"/>
      <c r="J22" s="9"/>
      <c r="K22" s="9"/>
    </row>
    <row r="23" ht="15.75" customHeight="1">
      <c r="A23" s="9"/>
      <c r="B23" s="13">
        <v>-2.0</v>
      </c>
      <c r="C23" s="13">
        <f>2+(4-(-2)^2)^1/4</f>
        <v>2</v>
      </c>
      <c r="D23" s="14">
        <f>2- (4-(-2)^2)^(1/4)</f>
        <v>2</v>
      </c>
      <c r="E23" s="9"/>
      <c r="F23" s="9"/>
      <c r="G23" s="9"/>
      <c r="H23" s="9"/>
      <c r="I23" s="9"/>
      <c r="J23" s="9"/>
      <c r="K23" s="9"/>
    </row>
    <row r="24" ht="15.75" customHeight="1">
      <c r="A24" s="9"/>
      <c r="B24" s="13">
        <v>-1.5</v>
      </c>
      <c r="C24" s="13">
        <f>2+ (4-(-1.5)^2)^(1/4)</f>
        <v>3.150163317</v>
      </c>
      <c r="D24" s="15">
        <f>2- (4-(-1.5)^2)^(1/4)</f>
        <v>0.8498366831</v>
      </c>
      <c r="E24" s="9"/>
      <c r="F24" s="9"/>
      <c r="G24" s="9"/>
      <c r="H24" s="9"/>
      <c r="I24" s="9"/>
      <c r="J24" s="9"/>
      <c r="K24" s="9"/>
    </row>
    <row r="25" ht="15.75" customHeight="1">
      <c r="A25" s="9"/>
      <c r="B25" s="13">
        <v>-1.0</v>
      </c>
      <c r="C25" s="13">
        <f>2+ (4-(-1)^2)^(1/4)</f>
        <v>3.316074013</v>
      </c>
      <c r="D25" s="13">
        <f>2- (4-(-1)^2)^(1/4)</f>
        <v>0.683925987</v>
      </c>
      <c r="E25" s="9"/>
      <c r="F25" s="9"/>
      <c r="G25" s="9"/>
      <c r="H25" s="9"/>
      <c r="I25" s="9"/>
      <c r="J25" s="9"/>
      <c r="K25" s="9"/>
    </row>
    <row r="26" ht="15.75" customHeight="1">
      <c r="A26" s="9"/>
      <c r="B26" s="13">
        <v>-0.5</v>
      </c>
      <c r="C26" s="13">
        <f>2+ (4-(-1.5)^2)^(1/4)</f>
        <v>3.150163317</v>
      </c>
      <c r="D26" s="13">
        <f>2- (4-(-0.5)^2)^(1/4)</f>
        <v>0.6084211581</v>
      </c>
      <c r="E26" s="9"/>
      <c r="F26" s="9"/>
      <c r="G26" s="9"/>
      <c r="H26" s="9"/>
      <c r="I26" s="9"/>
      <c r="J26" s="9"/>
      <c r="K26" s="9"/>
    </row>
    <row r="27" ht="15.75" customHeight="1">
      <c r="A27" s="16"/>
      <c r="B27" s="13">
        <v>0.0</v>
      </c>
      <c r="C27" s="13">
        <f>2+ (4-(0)^2)^(1/4)</f>
        <v>3.414213562</v>
      </c>
      <c r="D27" s="13">
        <f>2- (4-(-0)^2)^(1/4)</f>
        <v>0.5857864376</v>
      </c>
      <c r="E27" s="9"/>
      <c r="F27" s="9"/>
      <c r="G27" s="9"/>
      <c r="H27" s="9"/>
      <c r="I27" s="9"/>
      <c r="J27" s="9"/>
      <c r="K27" s="9"/>
    </row>
    <row r="28" ht="15.75" customHeight="1">
      <c r="A28" s="17"/>
      <c r="B28" s="13">
        <v>0.5</v>
      </c>
      <c r="C28" s="15">
        <f>2+ (4-(0.5)^2)^(1/4)</f>
        <v>3.391578842</v>
      </c>
      <c r="D28" s="13">
        <f>2- (4-(0.5)^2)^(1/4)</f>
        <v>0.6084211581</v>
      </c>
      <c r="E28" s="18"/>
      <c r="F28" s="9"/>
      <c r="G28" s="9"/>
      <c r="H28" s="9"/>
      <c r="I28" s="9"/>
      <c r="J28" s="9"/>
      <c r="K28" s="9"/>
    </row>
    <row r="29" ht="15.75" customHeight="1">
      <c r="A29" s="17"/>
      <c r="B29" s="13">
        <v>1.0</v>
      </c>
      <c r="C29" s="13">
        <f>2+ (4-(1)^2)^(1/4)</f>
        <v>3.316074013</v>
      </c>
      <c r="D29" s="13">
        <f>2- (4-(1)^2)^(1/4)</f>
        <v>0.683925987</v>
      </c>
      <c r="E29" s="18"/>
      <c r="F29" s="9"/>
      <c r="G29" s="9"/>
      <c r="H29" s="9"/>
      <c r="I29" s="9"/>
      <c r="J29" s="9"/>
      <c r="K29" s="9"/>
    </row>
    <row r="30" ht="15.75" customHeight="1">
      <c r="A30" s="17"/>
      <c r="B30" s="13">
        <v>1.5</v>
      </c>
      <c r="C30" s="13">
        <f>2+ (4-(1.5)^2)^(1/4)</f>
        <v>3.150163317</v>
      </c>
      <c r="D30" s="13">
        <f>2- (4-(1.5)^2)^(1/4)</f>
        <v>0.8498366831</v>
      </c>
      <c r="E30" s="18"/>
      <c r="F30" s="9"/>
      <c r="G30" s="9"/>
      <c r="H30" s="9"/>
      <c r="I30" s="9"/>
      <c r="J30" s="9"/>
      <c r="K30" s="9"/>
    </row>
    <row r="31" ht="15.75" customHeight="1">
      <c r="A31" s="17"/>
      <c r="B31" s="13">
        <v>2.0</v>
      </c>
      <c r="C31" s="13">
        <f>2+ (4-(2)^2)^(1/4)</f>
        <v>2</v>
      </c>
      <c r="D31" s="13">
        <f>2- (4-(-2)^2)^(1/4)</f>
        <v>2</v>
      </c>
      <c r="E31" s="18"/>
      <c r="F31" s="9"/>
      <c r="G31" s="9"/>
      <c r="H31" s="9"/>
      <c r="I31" s="9"/>
      <c r="J31" s="9"/>
      <c r="K31" s="9"/>
    </row>
    <row r="32" ht="15.75" customHeight="1">
      <c r="A32" s="17"/>
      <c r="B32" s="9"/>
      <c r="C32" s="9"/>
      <c r="D32" s="9"/>
      <c r="E32" s="18"/>
      <c r="F32" s="9"/>
      <c r="G32" s="9"/>
      <c r="H32" s="9"/>
      <c r="I32" s="9"/>
      <c r="J32" s="9"/>
      <c r="K32" s="9"/>
    </row>
    <row r="33" ht="15.7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</row>
    <row r="34" ht="15.7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</row>
    <row r="35" ht="15.7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</row>
    <row r="36" ht="15.75" customHeight="1">
      <c r="A36" s="19"/>
      <c r="B36" s="19"/>
      <c r="C36" s="19"/>
      <c r="D36" s="19"/>
      <c r="E36" s="19"/>
      <c r="F36" s="19"/>
      <c r="G36" s="19"/>
      <c r="H36" s="19"/>
      <c r="I36" s="19"/>
    </row>
    <row r="37" ht="15.75" customHeight="1">
      <c r="A37" s="19"/>
      <c r="B37" s="19"/>
      <c r="C37" s="19"/>
      <c r="D37" s="19"/>
      <c r="E37" s="19"/>
      <c r="F37" s="19"/>
      <c r="G37" s="19"/>
      <c r="H37" s="19"/>
      <c r="I37" s="19"/>
    </row>
    <row r="38" ht="15.75" customHeight="1">
      <c r="A38" s="19"/>
      <c r="B38" s="19"/>
      <c r="C38" s="20" t="s">
        <v>7</v>
      </c>
      <c r="D38" s="19"/>
      <c r="E38" s="19"/>
      <c r="F38" s="19"/>
      <c r="G38" s="19"/>
      <c r="H38" s="19"/>
      <c r="I38" s="19"/>
    </row>
    <row r="39" ht="15.75" customHeight="1">
      <c r="A39" s="19"/>
      <c r="B39" s="21" t="s">
        <v>8</v>
      </c>
      <c r="C39" s="21" t="s">
        <v>9</v>
      </c>
      <c r="D39" s="19"/>
      <c r="E39" s="19"/>
      <c r="F39" s="19"/>
      <c r="G39" s="19"/>
      <c r="H39" s="19"/>
      <c r="I39" s="19"/>
    </row>
    <row r="40" ht="15.75" customHeight="1">
      <c r="A40" s="19"/>
      <c r="B40" s="22">
        <v>0.0</v>
      </c>
      <c r="C40" s="23">
        <v>0.0</v>
      </c>
      <c r="D40" s="19"/>
      <c r="E40" s="19"/>
      <c r="F40" s="19"/>
      <c r="G40" s="19"/>
      <c r="H40" s="19"/>
      <c r="I40" s="19"/>
    </row>
    <row r="41" ht="15.75" customHeight="1">
      <c r="A41" s="19"/>
      <c r="B41" s="22">
        <v>5000.0</v>
      </c>
      <c r="C41" s="23">
        <v>0.0</v>
      </c>
      <c r="D41" s="19"/>
      <c r="E41" s="19"/>
      <c r="F41" s="19"/>
      <c r="G41" s="19"/>
      <c r="H41" s="19"/>
      <c r="I41" s="19"/>
    </row>
    <row r="42" ht="15.75" customHeight="1">
      <c r="A42" s="24"/>
      <c r="B42" s="23">
        <v>10000.0</v>
      </c>
      <c r="C42" s="23">
        <v>0.0</v>
      </c>
      <c r="D42" s="19"/>
      <c r="E42" s="19"/>
      <c r="F42" s="19"/>
      <c r="G42" s="19"/>
      <c r="H42" s="19"/>
      <c r="I42" s="19"/>
    </row>
    <row r="43" ht="15.75" customHeight="1">
      <c r="A43" s="25"/>
      <c r="B43" s="22">
        <v>15000.0</v>
      </c>
      <c r="C43" s="23">
        <v>0.1</v>
      </c>
      <c r="D43" s="19"/>
      <c r="E43" s="19"/>
      <c r="F43" s="19"/>
      <c r="G43" s="19"/>
      <c r="H43" s="19"/>
      <c r="I43" s="19"/>
    </row>
    <row r="44" ht="15.75" customHeight="1">
      <c r="A44" s="25"/>
      <c r="B44" s="22">
        <v>20000.0</v>
      </c>
      <c r="C44" s="23">
        <v>0.1</v>
      </c>
      <c r="D44" s="19"/>
      <c r="E44" s="19"/>
      <c r="F44" s="19"/>
      <c r="G44" s="19"/>
      <c r="H44" s="19"/>
      <c r="I44" s="19"/>
    </row>
    <row r="45" ht="15.75" customHeight="1">
      <c r="A45" s="25"/>
      <c r="B45" s="22">
        <v>25000.0</v>
      </c>
      <c r="C45" s="23">
        <v>0.15</v>
      </c>
      <c r="D45" s="19"/>
      <c r="E45" s="19"/>
      <c r="F45" s="19"/>
      <c r="G45" s="19"/>
      <c r="H45" s="19"/>
      <c r="I45" s="19"/>
    </row>
    <row r="46" ht="15.75" customHeight="1">
      <c r="A46" s="25"/>
      <c r="B46" s="22">
        <v>30000.0</v>
      </c>
      <c r="C46" s="23">
        <v>0.15</v>
      </c>
      <c r="D46" s="19"/>
      <c r="E46" s="19"/>
      <c r="F46" s="19"/>
      <c r="G46" s="19"/>
      <c r="H46" s="19"/>
      <c r="I46" s="19"/>
    </row>
    <row r="47" ht="15.75" customHeight="1">
      <c r="A47" s="25"/>
      <c r="B47" s="19"/>
      <c r="C47" s="19"/>
      <c r="D47" s="19"/>
      <c r="E47" s="19"/>
      <c r="F47" s="19"/>
      <c r="G47" s="19"/>
      <c r="H47" s="19"/>
      <c r="I47" s="19"/>
    </row>
    <row r="48" ht="15.75" customHeight="1">
      <c r="A48" s="25"/>
      <c r="B48" s="19"/>
      <c r="C48" s="19"/>
      <c r="D48" s="19"/>
      <c r="E48" s="19"/>
      <c r="F48" s="19"/>
      <c r="G48" s="19"/>
      <c r="H48" s="19"/>
      <c r="I48" s="19"/>
    </row>
    <row r="49" ht="15.75" customHeight="1">
      <c r="A49" s="25"/>
      <c r="B49" s="19"/>
      <c r="C49" s="19"/>
      <c r="D49" s="19"/>
      <c r="E49" s="19"/>
      <c r="F49" s="19"/>
      <c r="G49" s="19"/>
      <c r="H49" s="19"/>
      <c r="I49" s="19"/>
    </row>
    <row r="50" ht="15.75" customHeight="1">
      <c r="A50" s="19"/>
      <c r="B50" s="19"/>
      <c r="C50" s="19"/>
      <c r="D50" s="19"/>
      <c r="E50" s="19"/>
      <c r="F50" s="19"/>
      <c r="G50" s="19"/>
      <c r="H50" s="19"/>
      <c r="I50" s="19"/>
    </row>
    <row r="51" ht="15.75" customHeight="1">
      <c r="A51" s="19"/>
      <c r="B51" s="19"/>
      <c r="C51" s="19"/>
      <c r="D51" s="19"/>
      <c r="E51" s="19"/>
      <c r="F51" s="19"/>
      <c r="G51" s="19"/>
      <c r="H51" s="19"/>
      <c r="I51" s="19"/>
    </row>
    <row r="52" ht="15.75" customHeight="1"/>
    <row r="53" ht="15.75" customHeight="1"/>
    <row r="54" ht="15.75" customHeight="1"/>
    <row r="55" ht="15.75" customHeight="1">
      <c r="A55" s="26"/>
      <c r="B55" s="26"/>
      <c r="C55" s="26"/>
      <c r="D55" s="27" t="s">
        <v>10</v>
      </c>
      <c r="E55" s="26"/>
      <c r="F55" s="26"/>
      <c r="G55" s="26"/>
      <c r="H55" s="26"/>
      <c r="I55" s="26"/>
    </row>
    <row r="56" ht="15.75" customHeight="1">
      <c r="A56" s="26"/>
      <c r="B56" s="26"/>
      <c r="C56" s="26"/>
      <c r="D56" s="26"/>
      <c r="E56" s="26"/>
      <c r="F56" s="26"/>
      <c r="G56" s="26"/>
      <c r="H56" s="26"/>
      <c r="I56" s="26"/>
    </row>
    <row r="57" ht="15.75" customHeight="1">
      <c r="A57" s="26"/>
      <c r="B57" s="28" t="s">
        <v>8</v>
      </c>
      <c r="C57" s="28" t="s">
        <v>11</v>
      </c>
      <c r="D57" s="26"/>
      <c r="E57" s="26"/>
      <c r="F57" s="26"/>
      <c r="G57" s="26"/>
      <c r="H57" s="26"/>
      <c r="I57" s="26"/>
    </row>
    <row r="58" ht="15.75" customHeight="1">
      <c r="A58" s="26"/>
      <c r="B58" s="29">
        <v>0.0</v>
      </c>
      <c r="C58" s="30">
        <v>0.0</v>
      </c>
      <c r="D58" s="26"/>
      <c r="E58" s="26"/>
      <c r="F58" s="26"/>
      <c r="G58" s="26"/>
      <c r="H58" s="26"/>
      <c r="I58" s="26"/>
    </row>
    <row r="59" ht="15.75" customHeight="1">
      <c r="A59" s="26"/>
      <c r="B59" s="29">
        <v>10000.0</v>
      </c>
      <c r="C59" s="30">
        <v>0.0</v>
      </c>
      <c r="D59" s="26"/>
      <c r="E59" s="26"/>
      <c r="F59" s="26"/>
      <c r="G59" s="26"/>
      <c r="H59" s="26"/>
      <c r="I59" s="26"/>
    </row>
    <row r="60" ht="15.75" customHeight="1">
      <c r="A60" s="26"/>
      <c r="B60" s="29">
        <v>15000.0</v>
      </c>
      <c r="C60" s="29">
        <v>500.0</v>
      </c>
      <c r="D60" s="26"/>
      <c r="E60" s="26"/>
      <c r="F60" s="26"/>
      <c r="G60" s="26"/>
      <c r="H60" s="26"/>
      <c r="I60" s="26"/>
    </row>
    <row r="61" ht="15.75" customHeight="1">
      <c r="A61" s="26"/>
      <c r="B61" s="29">
        <v>20000.0</v>
      </c>
      <c r="C61" s="29">
        <v>1000.0</v>
      </c>
      <c r="D61" s="26"/>
      <c r="E61" s="26"/>
      <c r="F61" s="26"/>
      <c r="G61" s="26"/>
      <c r="H61" s="26"/>
      <c r="I61" s="26"/>
    </row>
    <row r="62" ht="15.75" customHeight="1">
      <c r="A62" s="26"/>
      <c r="B62" s="29">
        <v>25000.0</v>
      </c>
      <c r="C62" s="29">
        <v>1750.0</v>
      </c>
      <c r="D62" s="26"/>
      <c r="E62" s="26"/>
      <c r="F62" s="26"/>
      <c r="G62" s="26"/>
      <c r="H62" s="26"/>
      <c r="I62" s="26"/>
    </row>
    <row r="63" ht="15.75" customHeight="1">
      <c r="A63" s="26"/>
      <c r="B63" s="29">
        <v>30000.0</v>
      </c>
      <c r="C63" s="29">
        <v>2500.0</v>
      </c>
      <c r="D63" s="26"/>
      <c r="E63" s="26"/>
      <c r="F63" s="26"/>
      <c r="G63" s="26"/>
      <c r="H63" s="26"/>
      <c r="I63" s="26"/>
    </row>
    <row r="64" ht="15.75" customHeight="1">
      <c r="A64" s="26"/>
      <c r="B64" s="26"/>
      <c r="C64" s="26"/>
      <c r="D64" s="26"/>
      <c r="E64" s="26"/>
      <c r="F64" s="26"/>
      <c r="G64" s="26"/>
      <c r="H64" s="26"/>
      <c r="I64" s="26"/>
    </row>
    <row r="65" ht="15.75" customHeight="1">
      <c r="A65" s="31"/>
      <c r="B65" s="26"/>
      <c r="C65" s="26"/>
      <c r="D65" s="26"/>
      <c r="E65" s="26"/>
      <c r="F65" s="26"/>
      <c r="G65" s="26"/>
      <c r="H65" s="26"/>
      <c r="I65" s="26"/>
    </row>
    <row r="66" ht="15.75" customHeight="1">
      <c r="A66" s="31"/>
      <c r="B66" s="26"/>
      <c r="C66" s="26"/>
      <c r="D66" s="26"/>
      <c r="E66" s="26"/>
      <c r="F66" s="26"/>
      <c r="G66" s="26"/>
      <c r="H66" s="26"/>
      <c r="I66" s="26"/>
    </row>
    <row r="67" ht="15.75" customHeight="1">
      <c r="A67" s="31"/>
      <c r="B67" s="26"/>
      <c r="C67" s="26"/>
      <c r="D67" s="26"/>
      <c r="E67" s="26"/>
      <c r="F67" s="26"/>
      <c r="G67" s="26"/>
      <c r="H67" s="26"/>
      <c r="I67" s="26"/>
    </row>
    <row r="68" ht="15.75" customHeight="1">
      <c r="A68" s="31"/>
      <c r="B68" s="26"/>
      <c r="C68" s="26"/>
      <c r="D68" s="26"/>
      <c r="E68" s="26"/>
      <c r="F68" s="26"/>
      <c r="G68" s="26"/>
      <c r="H68" s="26"/>
      <c r="I68" s="26"/>
    </row>
    <row r="69" ht="15.75" customHeight="1">
      <c r="A69" s="32"/>
    </row>
    <row r="70" ht="15.75" customHeight="1">
      <c r="A70" s="32"/>
    </row>
    <row r="71" ht="15.75" customHeight="1">
      <c r="A71" s="33"/>
      <c r="B71" s="34"/>
      <c r="C71" s="34"/>
      <c r="D71" s="35" t="s">
        <v>12</v>
      </c>
      <c r="E71" s="34"/>
      <c r="F71" s="34"/>
      <c r="G71" s="34"/>
      <c r="H71" s="34"/>
      <c r="I71" s="34"/>
      <c r="J71" s="34"/>
    </row>
    <row r="72" ht="15.75" customHeight="1">
      <c r="A72" s="34"/>
      <c r="B72" s="34"/>
      <c r="C72" s="34"/>
      <c r="D72" s="34"/>
      <c r="E72" s="34"/>
      <c r="F72" s="34"/>
      <c r="G72" s="34"/>
      <c r="H72" s="34"/>
      <c r="I72" s="34"/>
      <c r="J72" s="34"/>
    </row>
    <row r="73" ht="15.75" customHeight="1">
      <c r="A73" s="34"/>
      <c r="B73" s="34"/>
      <c r="C73" s="34"/>
      <c r="D73" s="34"/>
      <c r="E73" s="34"/>
      <c r="F73" s="34"/>
      <c r="G73" s="34"/>
      <c r="H73" s="34"/>
      <c r="I73" s="34"/>
      <c r="J73" s="34"/>
    </row>
    <row r="74" ht="15.75" customHeight="1">
      <c r="A74" s="34"/>
      <c r="B74" s="36" t="s">
        <v>4</v>
      </c>
      <c r="C74" s="36" t="s">
        <v>13</v>
      </c>
      <c r="D74" s="34"/>
      <c r="E74" s="34"/>
      <c r="F74" s="34"/>
      <c r="G74" s="34"/>
      <c r="H74" s="34"/>
      <c r="I74" s="34"/>
      <c r="J74" s="34"/>
    </row>
    <row r="75" ht="15.75" customHeight="1">
      <c r="A75" s="34"/>
      <c r="B75" s="37">
        <v>1.0</v>
      </c>
      <c r="C75" s="37">
        <v>6.0</v>
      </c>
      <c r="D75" s="34"/>
      <c r="E75" s="34"/>
      <c r="F75" s="34"/>
      <c r="G75" s="34"/>
      <c r="H75" s="34"/>
      <c r="I75" s="34"/>
      <c r="J75" s="34"/>
    </row>
    <row r="76" ht="15.75" customHeight="1">
      <c r="A76" s="34"/>
      <c r="B76" s="37">
        <v>2.0</v>
      </c>
      <c r="C76" s="37">
        <v>9.0</v>
      </c>
      <c r="D76" s="34"/>
      <c r="E76" s="34"/>
      <c r="F76" s="34"/>
      <c r="G76" s="34"/>
      <c r="H76" s="34"/>
      <c r="I76" s="34"/>
      <c r="J76" s="34"/>
    </row>
    <row r="77" ht="15.75" customHeight="1">
      <c r="A77" s="34"/>
      <c r="B77" s="37">
        <v>3.0</v>
      </c>
      <c r="C77" s="37">
        <v>14.0</v>
      </c>
      <c r="D77" s="34"/>
      <c r="E77" s="34"/>
      <c r="F77" s="34"/>
      <c r="G77" s="34"/>
      <c r="H77" s="34"/>
      <c r="I77" s="34"/>
      <c r="J77" s="34"/>
    </row>
    <row r="78" ht="15.75" customHeight="1">
      <c r="A78" s="34"/>
      <c r="B78" s="37">
        <v>4.0</v>
      </c>
      <c r="C78" s="37">
        <v>21.0</v>
      </c>
      <c r="D78" s="34"/>
      <c r="E78" s="34"/>
      <c r="F78" s="34"/>
      <c r="G78" s="34"/>
      <c r="H78" s="34"/>
      <c r="I78" s="34"/>
      <c r="J78" s="34"/>
    </row>
    <row r="79" ht="15.75" customHeight="1">
      <c r="A79" s="34"/>
      <c r="B79" s="37">
        <v>5.0</v>
      </c>
      <c r="C79" s="37">
        <v>30.0</v>
      </c>
      <c r="D79" s="34"/>
      <c r="E79" s="34"/>
      <c r="F79" s="34"/>
      <c r="G79" s="34"/>
      <c r="H79" s="34"/>
      <c r="I79" s="34"/>
      <c r="J79" s="34"/>
    </row>
    <row r="80" ht="15.75" customHeight="1">
      <c r="A80" s="38"/>
      <c r="B80" s="37">
        <v>6.0</v>
      </c>
      <c r="C80" s="37">
        <v>41.0</v>
      </c>
      <c r="D80" s="34"/>
      <c r="E80" s="34"/>
      <c r="F80" s="34"/>
      <c r="G80" s="34"/>
      <c r="H80" s="34"/>
      <c r="I80" s="34"/>
      <c r="J80" s="34"/>
    </row>
    <row r="81" ht="15.75" customHeight="1">
      <c r="A81" s="33"/>
      <c r="B81" s="37">
        <v>7.0</v>
      </c>
      <c r="C81" s="37">
        <v>54.0</v>
      </c>
      <c r="D81" s="34"/>
      <c r="E81" s="34"/>
      <c r="F81" s="34"/>
      <c r="G81" s="34"/>
      <c r="H81" s="34"/>
      <c r="I81" s="34"/>
      <c r="J81" s="34"/>
    </row>
    <row r="82" ht="15.75" customHeight="1">
      <c r="A82" s="33"/>
      <c r="B82" s="37">
        <v>8.0</v>
      </c>
      <c r="C82" s="37">
        <v>69.0</v>
      </c>
      <c r="D82" s="34"/>
      <c r="E82" s="34"/>
      <c r="F82" s="34"/>
      <c r="G82" s="34"/>
      <c r="H82" s="34"/>
      <c r="I82" s="34"/>
      <c r="J82" s="34"/>
    </row>
    <row r="83" ht="15.75" customHeight="1">
      <c r="A83" s="33"/>
      <c r="B83" s="34"/>
      <c r="C83" s="34"/>
      <c r="D83" s="34"/>
      <c r="E83" s="34"/>
      <c r="F83" s="34"/>
      <c r="G83" s="34"/>
      <c r="H83" s="34"/>
      <c r="I83" s="34"/>
      <c r="J83" s="34"/>
    </row>
    <row r="84" ht="15.75" customHeight="1">
      <c r="A84" s="33"/>
      <c r="B84" s="34"/>
      <c r="C84" s="34"/>
      <c r="D84" s="34"/>
      <c r="E84" s="34"/>
      <c r="F84" s="34"/>
      <c r="G84" s="34"/>
      <c r="H84" s="34"/>
      <c r="I84" s="34"/>
      <c r="J84" s="34"/>
    </row>
    <row r="85" ht="15.75" customHeight="1">
      <c r="A85" s="33"/>
      <c r="B85" s="34"/>
      <c r="C85" s="34"/>
      <c r="D85" s="34"/>
      <c r="E85" s="34"/>
      <c r="F85" s="34"/>
      <c r="G85" s="34"/>
      <c r="H85" s="34"/>
      <c r="I85" s="34"/>
      <c r="J85" s="34"/>
    </row>
    <row r="86" ht="15.75" customHeight="1">
      <c r="A86" s="32"/>
    </row>
    <row r="87" ht="15.75" customHeight="1">
      <c r="A87" s="32"/>
    </row>
    <row r="88" ht="15.75" customHeight="1">
      <c r="A88" s="32"/>
    </row>
    <row r="89" ht="15.75" customHeight="1">
      <c r="A89" s="39"/>
      <c r="B89" s="39"/>
      <c r="C89" s="39"/>
      <c r="D89" s="40" t="s">
        <v>14</v>
      </c>
      <c r="E89" s="41"/>
      <c r="F89" s="41"/>
      <c r="G89" s="41"/>
      <c r="H89" s="41"/>
      <c r="I89" s="41"/>
    </row>
    <row r="90" ht="15.75" customHeight="1">
      <c r="A90" s="41"/>
      <c r="B90" s="41"/>
      <c r="C90" s="41"/>
      <c r="D90" s="41"/>
      <c r="E90" s="41"/>
      <c r="F90" s="41"/>
      <c r="G90" s="41"/>
      <c r="H90" s="41"/>
      <c r="I90" s="41"/>
    </row>
    <row r="91" ht="15.75" customHeight="1">
      <c r="A91" s="41"/>
      <c r="B91" s="41"/>
      <c r="C91" s="41"/>
      <c r="D91" s="41"/>
      <c r="E91" s="41"/>
      <c r="F91" s="41"/>
      <c r="G91" s="41"/>
      <c r="H91" s="41"/>
      <c r="I91" s="41"/>
    </row>
    <row r="92" ht="15.75" customHeight="1">
      <c r="A92" s="41"/>
      <c r="B92" s="41"/>
      <c r="C92" s="42" t="s">
        <v>4</v>
      </c>
      <c r="D92" s="42" t="s">
        <v>15</v>
      </c>
      <c r="E92" s="41"/>
      <c r="F92" s="41"/>
      <c r="G92" s="41"/>
      <c r="H92" s="41"/>
      <c r="I92" s="41"/>
    </row>
    <row r="93" ht="15.75" customHeight="1">
      <c r="A93" s="41"/>
      <c r="B93" s="41"/>
      <c r="C93" s="43">
        <v>2.0</v>
      </c>
      <c r="D93" s="43">
        <v>0.5</v>
      </c>
      <c r="E93" s="41"/>
      <c r="F93" s="41"/>
      <c r="G93" s="41"/>
      <c r="H93" s="41"/>
      <c r="I93" s="41"/>
    </row>
    <row r="94" ht="15.75" customHeight="1">
      <c r="A94" s="41"/>
      <c r="B94" s="41"/>
      <c r="C94" s="43">
        <v>4.0</v>
      </c>
      <c r="D94" s="43">
        <v>0.25</v>
      </c>
      <c r="E94" s="41"/>
      <c r="F94" s="41"/>
      <c r="G94" s="41"/>
      <c r="H94" s="41"/>
      <c r="I94" s="41"/>
    </row>
    <row r="95" ht="15.75" customHeight="1">
      <c r="A95" s="41"/>
      <c r="B95" s="41"/>
      <c r="C95" s="43">
        <v>6.0</v>
      </c>
      <c r="D95" s="43">
        <v>0.166666666666667</v>
      </c>
      <c r="E95" s="41"/>
      <c r="F95" s="41"/>
      <c r="G95" s="41"/>
      <c r="H95" s="41"/>
      <c r="I95" s="41"/>
    </row>
    <row r="96" ht="15.75" customHeight="1">
      <c r="A96" s="41"/>
      <c r="B96" s="41"/>
      <c r="C96" s="43">
        <v>8.0</v>
      </c>
      <c r="D96" s="43">
        <v>0.125</v>
      </c>
      <c r="E96" s="41"/>
      <c r="F96" s="41"/>
      <c r="G96" s="41"/>
      <c r="H96" s="41"/>
      <c r="I96" s="41"/>
    </row>
    <row r="97" ht="15.75" customHeight="1">
      <c r="A97" s="41"/>
      <c r="B97" s="41"/>
      <c r="C97" s="43">
        <v>10.0</v>
      </c>
      <c r="D97" s="43">
        <v>0.1</v>
      </c>
      <c r="E97" s="41"/>
      <c r="F97" s="41"/>
      <c r="G97" s="41"/>
      <c r="H97" s="41"/>
      <c r="I97" s="41"/>
    </row>
    <row r="98" ht="15.75" customHeight="1">
      <c r="A98" s="41"/>
      <c r="B98" s="41"/>
      <c r="C98" s="43">
        <v>12.0</v>
      </c>
      <c r="D98" s="43">
        <v>0.0833333333333333</v>
      </c>
      <c r="E98" s="41"/>
      <c r="F98" s="41"/>
      <c r="G98" s="41"/>
      <c r="H98" s="41"/>
      <c r="I98" s="41"/>
    </row>
    <row r="99" ht="15.75" customHeight="1">
      <c r="A99" s="41"/>
      <c r="B99" s="41"/>
      <c r="C99" s="43">
        <v>14.0</v>
      </c>
      <c r="D99" s="43">
        <v>0.0714285714285714</v>
      </c>
      <c r="E99" s="41"/>
      <c r="F99" s="41"/>
      <c r="G99" s="41"/>
      <c r="H99" s="41"/>
      <c r="I99" s="41"/>
    </row>
    <row r="100" ht="15.75" customHeight="1">
      <c r="A100" s="41"/>
      <c r="B100" s="41"/>
      <c r="C100" s="43">
        <v>16.0</v>
      </c>
      <c r="D100" s="43">
        <v>0.0625</v>
      </c>
      <c r="E100" s="41"/>
      <c r="F100" s="41"/>
      <c r="G100" s="41"/>
      <c r="H100" s="41"/>
      <c r="I100" s="41"/>
    </row>
    <row r="101" ht="15.75" customHeight="1">
      <c r="A101" s="41"/>
      <c r="B101" s="41"/>
      <c r="C101" s="41"/>
      <c r="D101" s="41"/>
      <c r="E101" s="41"/>
      <c r="F101" s="41"/>
      <c r="G101" s="41"/>
      <c r="H101" s="41"/>
      <c r="I101" s="41"/>
    </row>
    <row r="102" ht="15.75" customHeight="1">
      <c r="A102" s="41"/>
      <c r="B102" s="41"/>
      <c r="C102" s="41"/>
      <c r="D102" s="41"/>
      <c r="E102" s="41"/>
      <c r="F102" s="41"/>
      <c r="G102" s="41"/>
      <c r="H102" s="41"/>
      <c r="I102" s="41"/>
    </row>
    <row r="103" ht="15.75" customHeight="1">
      <c r="A103" s="32"/>
    </row>
    <row r="104" ht="15.75" customHeight="1">
      <c r="A104" s="32"/>
    </row>
    <row r="105" ht="15.75" customHeight="1">
      <c r="A105" s="44"/>
      <c r="B105" s="45"/>
      <c r="C105" s="45"/>
      <c r="D105" s="45"/>
      <c r="E105" s="45"/>
      <c r="F105" s="45"/>
      <c r="G105" s="45"/>
      <c r="H105" s="45"/>
      <c r="I105" s="45"/>
      <c r="J105" s="45"/>
    </row>
    <row r="106" ht="15.75" customHeight="1">
      <c r="A106" s="44"/>
      <c r="B106" s="45"/>
      <c r="C106" s="45"/>
      <c r="D106" s="46" t="s">
        <v>16</v>
      </c>
      <c r="E106" s="45"/>
      <c r="F106" s="45"/>
      <c r="G106" s="45"/>
      <c r="H106" s="45"/>
      <c r="I106" s="45"/>
      <c r="J106" s="45"/>
    </row>
    <row r="107" ht="15.75" customHeight="1">
      <c r="A107" s="44"/>
      <c r="B107" s="45"/>
      <c r="C107" s="45"/>
      <c r="D107" s="45"/>
      <c r="E107" s="45"/>
      <c r="F107" s="45"/>
      <c r="G107" s="45"/>
      <c r="H107" s="45"/>
      <c r="I107" s="45"/>
      <c r="J107" s="45"/>
    </row>
    <row r="108" ht="15.75" customHeight="1">
      <c r="A108" s="44"/>
      <c r="B108" s="45"/>
      <c r="C108" s="45"/>
      <c r="D108" s="45"/>
      <c r="E108" s="45"/>
      <c r="F108" s="45"/>
      <c r="G108" s="45"/>
      <c r="H108" s="45"/>
      <c r="I108" s="45"/>
      <c r="J108" s="45"/>
    </row>
    <row r="109" ht="15.75" customHeight="1">
      <c r="A109" s="45"/>
      <c r="B109" s="47" t="s">
        <v>17</v>
      </c>
      <c r="C109" s="47" t="s">
        <v>18</v>
      </c>
      <c r="D109" s="45"/>
      <c r="E109" s="45"/>
      <c r="F109" s="45"/>
      <c r="G109" s="45"/>
      <c r="H109" s="45"/>
      <c r="I109" s="45"/>
      <c r="J109" s="45"/>
    </row>
    <row r="110" ht="15.75" customHeight="1">
      <c r="A110" s="45"/>
      <c r="B110" s="48">
        <v>50.1</v>
      </c>
      <c r="C110" s="48">
        <v>178.5</v>
      </c>
      <c r="D110" s="45"/>
      <c r="E110" s="45"/>
      <c r="F110" s="45"/>
      <c r="G110" s="45"/>
      <c r="H110" s="45"/>
      <c r="I110" s="45"/>
      <c r="J110" s="45"/>
    </row>
    <row r="111" ht="15.75" customHeight="1">
      <c r="A111" s="45"/>
      <c r="B111" s="48">
        <v>48.3</v>
      </c>
      <c r="C111" s="48">
        <v>173.6</v>
      </c>
      <c r="D111" s="45"/>
      <c r="E111" s="45"/>
      <c r="F111" s="45"/>
      <c r="G111" s="45"/>
      <c r="H111" s="45"/>
      <c r="I111" s="45"/>
      <c r="J111" s="45"/>
    </row>
    <row r="112" ht="15.75" customHeight="1">
      <c r="A112" s="45"/>
      <c r="B112" s="48">
        <v>45.2</v>
      </c>
      <c r="C112" s="48">
        <v>164.8</v>
      </c>
      <c r="D112" s="45"/>
      <c r="E112" s="45"/>
      <c r="F112" s="45"/>
      <c r="G112" s="45"/>
      <c r="H112" s="45"/>
      <c r="I112" s="45"/>
      <c r="J112" s="45"/>
    </row>
    <row r="113" ht="15.75" customHeight="1">
      <c r="A113" s="45"/>
      <c r="B113" s="48">
        <v>44.7</v>
      </c>
      <c r="C113" s="48">
        <v>163.7</v>
      </c>
      <c r="D113" s="45"/>
      <c r="E113" s="45"/>
      <c r="F113" s="45"/>
      <c r="G113" s="45"/>
      <c r="H113" s="45"/>
      <c r="I113" s="45"/>
      <c r="J113" s="45"/>
    </row>
    <row r="114" ht="15.75" customHeight="1">
      <c r="A114" s="45"/>
      <c r="B114" s="48">
        <v>44.5</v>
      </c>
      <c r="C114" s="48">
        <v>168.3</v>
      </c>
      <c r="D114" s="45"/>
      <c r="E114" s="45"/>
      <c r="F114" s="45"/>
      <c r="G114" s="45"/>
      <c r="H114" s="45"/>
      <c r="I114" s="45"/>
      <c r="J114" s="45"/>
    </row>
    <row r="115" ht="15.75" customHeight="1">
      <c r="A115" s="45"/>
      <c r="B115" s="48">
        <v>42.7</v>
      </c>
      <c r="C115" s="48">
        <v>165.0</v>
      </c>
      <c r="D115" s="45"/>
      <c r="E115" s="45"/>
      <c r="F115" s="45"/>
      <c r="G115" s="45"/>
      <c r="H115" s="45"/>
      <c r="I115" s="45"/>
      <c r="J115" s="45"/>
    </row>
    <row r="116" ht="15.75" customHeight="1">
      <c r="A116" s="45"/>
      <c r="B116" s="48">
        <v>39.5</v>
      </c>
      <c r="C116" s="48">
        <v>155.4</v>
      </c>
      <c r="D116" s="45"/>
      <c r="E116" s="45"/>
      <c r="F116" s="45"/>
      <c r="G116" s="45"/>
      <c r="H116" s="45"/>
      <c r="I116" s="45"/>
      <c r="J116" s="45"/>
    </row>
    <row r="117" ht="15.75" customHeight="1">
      <c r="A117" s="45"/>
      <c r="B117" s="48">
        <v>38.0</v>
      </c>
      <c r="C117" s="48">
        <v>155.8</v>
      </c>
      <c r="D117" s="45"/>
      <c r="E117" s="45"/>
      <c r="F117" s="45"/>
      <c r="G117" s="45"/>
      <c r="H117" s="45"/>
      <c r="I117" s="45"/>
      <c r="J117" s="45"/>
    </row>
    <row r="118" ht="15.75" customHeight="1">
      <c r="A118" s="45"/>
      <c r="B118" s="45"/>
      <c r="C118" s="45"/>
      <c r="D118" s="45"/>
      <c r="E118" s="45"/>
      <c r="F118" s="45"/>
      <c r="G118" s="45"/>
      <c r="H118" s="45"/>
      <c r="I118" s="45"/>
      <c r="J118" s="45"/>
    </row>
    <row r="119" ht="15.75" customHeight="1">
      <c r="A119" s="45"/>
      <c r="B119" s="45"/>
      <c r="C119" s="45"/>
      <c r="D119" s="45"/>
      <c r="E119" s="45"/>
      <c r="F119" s="45"/>
      <c r="G119" s="45"/>
      <c r="H119" s="45"/>
      <c r="I119" s="45"/>
      <c r="J119" s="45"/>
    </row>
    <row r="120" ht="15.75" customHeight="1"/>
    <row r="121" ht="15.75" customHeight="1">
      <c r="A121" s="49"/>
      <c r="B121" s="49"/>
      <c r="C121" s="49"/>
      <c r="D121" s="49"/>
      <c r="E121" s="49"/>
      <c r="F121" s="49"/>
      <c r="G121" s="49"/>
      <c r="H121" s="49"/>
      <c r="I121" s="49"/>
      <c r="J121" s="49"/>
    </row>
    <row r="122" ht="15.75" customHeight="1">
      <c r="A122" s="50"/>
      <c r="B122" s="49"/>
      <c r="C122" s="49"/>
      <c r="D122" s="49"/>
      <c r="E122" s="49"/>
      <c r="F122" s="49"/>
      <c r="G122" s="49"/>
      <c r="H122" s="49"/>
      <c r="I122" s="49"/>
      <c r="J122" s="49"/>
    </row>
    <row r="123" ht="15.75" customHeight="1">
      <c r="A123" s="50"/>
      <c r="B123" s="49"/>
      <c r="C123" s="49"/>
      <c r="D123" s="49"/>
      <c r="E123" s="49"/>
      <c r="F123" s="49"/>
      <c r="G123" s="49"/>
      <c r="H123" s="49"/>
      <c r="I123" s="49"/>
      <c r="J123" s="49"/>
    </row>
    <row r="124" ht="15.75" customHeight="1">
      <c r="A124" s="50"/>
      <c r="B124" s="49"/>
      <c r="C124" s="49"/>
      <c r="D124" s="51" t="s">
        <v>19</v>
      </c>
      <c r="E124" s="49"/>
      <c r="F124" s="49"/>
      <c r="G124" s="49"/>
      <c r="H124" s="49"/>
      <c r="I124" s="49"/>
      <c r="J124" s="49"/>
    </row>
    <row r="125" ht="15.75" customHeight="1">
      <c r="A125" s="50"/>
      <c r="B125" s="52"/>
      <c r="C125" s="53" t="s">
        <v>17</v>
      </c>
      <c r="D125" s="53" t="s">
        <v>18</v>
      </c>
      <c r="E125" s="49"/>
      <c r="F125" s="49"/>
      <c r="G125" s="49"/>
      <c r="H125" s="49"/>
      <c r="I125" s="49"/>
      <c r="J125" s="49"/>
    </row>
    <row r="126" ht="15.75" customHeight="1">
      <c r="A126" s="49"/>
      <c r="B126" s="52"/>
      <c r="C126" s="54">
        <v>50.1</v>
      </c>
      <c r="D126" s="54">
        <v>178.5</v>
      </c>
      <c r="E126" s="49"/>
      <c r="F126" s="49"/>
      <c r="G126" s="49"/>
      <c r="H126" s="49"/>
      <c r="I126" s="49"/>
      <c r="J126" s="49"/>
    </row>
    <row r="127" ht="15.75" customHeight="1">
      <c r="A127" s="49"/>
      <c r="B127" s="52"/>
      <c r="C127" s="54">
        <v>48.3</v>
      </c>
      <c r="D127" s="54">
        <v>173.6</v>
      </c>
      <c r="E127" s="49"/>
      <c r="F127" s="49"/>
      <c r="G127" s="49"/>
      <c r="H127" s="49"/>
      <c r="I127" s="49"/>
      <c r="J127" s="49"/>
    </row>
    <row r="128" ht="15.75" customHeight="1">
      <c r="A128" s="49"/>
      <c r="B128" s="52"/>
      <c r="C128" s="54">
        <v>45.2</v>
      </c>
      <c r="D128" s="54">
        <v>164.8</v>
      </c>
      <c r="E128" s="49"/>
      <c r="F128" s="49"/>
      <c r="G128" s="49"/>
      <c r="H128" s="49"/>
      <c r="I128" s="49"/>
      <c r="J128" s="49"/>
    </row>
    <row r="129" ht="15.75" customHeight="1">
      <c r="A129" s="49"/>
      <c r="B129" s="52"/>
      <c r="C129" s="54">
        <v>44.7</v>
      </c>
      <c r="D129" s="54">
        <v>163.7</v>
      </c>
      <c r="E129" s="49"/>
      <c r="F129" s="49"/>
      <c r="G129" s="49"/>
      <c r="H129" s="49"/>
      <c r="I129" s="49"/>
      <c r="J129" s="49"/>
    </row>
    <row r="130" ht="15.75" customHeight="1">
      <c r="A130" s="55"/>
      <c r="B130" s="52"/>
      <c r="C130" s="54">
        <v>44.5</v>
      </c>
      <c r="D130" s="54">
        <v>168.3</v>
      </c>
      <c r="E130" s="49"/>
      <c r="F130" s="49"/>
      <c r="G130" s="49"/>
      <c r="H130" s="49"/>
      <c r="I130" s="49"/>
      <c r="J130" s="49"/>
    </row>
    <row r="131" ht="15.75" customHeight="1">
      <c r="A131" s="50"/>
      <c r="B131" s="52"/>
      <c r="C131" s="54">
        <v>42.7</v>
      </c>
      <c r="D131" s="54">
        <v>165.0</v>
      </c>
      <c r="E131" s="49"/>
      <c r="F131" s="49"/>
      <c r="G131" s="49"/>
      <c r="H131" s="49"/>
      <c r="I131" s="49"/>
      <c r="J131" s="49"/>
    </row>
    <row r="132" ht="15.75" customHeight="1">
      <c r="A132" s="50"/>
      <c r="B132" s="52"/>
      <c r="C132" s="54">
        <v>39.5</v>
      </c>
      <c r="D132" s="54">
        <v>155.4</v>
      </c>
      <c r="E132" s="49"/>
      <c r="F132" s="49"/>
      <c r="G132" s="49"/>
      <c r="H132" s="49"/>
      <c r="I132" s="49"/>
      <c r="J132" s="49"/>
    </row>
    <row r="133" ht="15.75" customHeight="1">
      <c r="A133" s="50"/>
      <c r="B133" s="52"/>
      <c r="C133" s="54">
        <v>38.0</v>
      </c>
      <c r="D133" s="54">
        <v>155.8</v>
      </c>
      <c r="E133" s="49"/>
      <c r="F133" s="49"/>
      <c r="G133" s="49"/>
      <c r="H133" s="49"/>
      <c r="I133" s="49"/>
      <c r="J133" s="49"/>
    </row>
    <row r="134" ht="15.75" customHeight="1">
      <c r="A134" s="50"/>
      <c r="B134" s="49"/>
      <c r="C134" s="49"/>
      <c r="D134" s="49"/>
      <c r="E134" s="49"/>
      <c r="F134" s="49"/>
      <c r="G134" s="49"/>
      <c r="H134" s="49"/>
      <c r="I134" s="49"/>
      <c r="J134" s="49"/>
    </row>
    <row r="135" ht="15.75" customHeight="1">
      <c r="A135" s="56"/>
    </row>
    <row r="136" ht="15.75" customHeight="1">
      <c r="A136" s="56"/>
    </row>
    <row r="137" ht="15.75" customHeight="1">
      <c r="A137" s="56"/>
    </row>
    <row r="138" ht="15.75" customHeight="1">
      <c r="A138" s="56"/>
    </row>
    <row r="139" ht="15.75" customHeight="1">
      <c r="A139" s="57"/>
      <c r="B139" s="57"/>
      <c r="C139" s="57"/>
      <c r="D139" s="57"/>
      <c r="E139" s="57"/>
      <c r="F139" s="57"/>
      <c r="G139" s="57"/>
      <c r="H139" s="57"/>
      <c r="I139" s="57"/>
    </row>
    <row r="140" ht="15.75" customHeight="1">
      <c r="A140" s="57"/>
      <c r="B140" s="57"/>
      <c r="C140" s="57"/>
      <c r="D140" s="58" t="s">
        <v>20</v>
      </c>
      <c r="E140" s="57"/>
      <c r="F140" s="57"/>
      <c r="G140" s="57"/>
      <c r="H140" s="57"/>
      <c r="I140" s="57"/>
    </row>
    <row r="141" ht="15.75" customHeight="1">
      <c r="A141" s="57"/>
      <c r="B141" s="57"/>
      <c r="C141" s="57"/>
      <c r="D141" s="57"/>
      <c r="E141" s="57"/>
      <c r="F141" s="57"/>
      <c r="G141" s="57"/>
      <c r="H141" s="57"/>
      <c r="I141" s="57"/>
    </row>
    <row r="142" ht="15.75" customHeight="1">
      <c r="A142" s="59"/>
      <c r="B142" s="60" t="s">
        <v>21</v>
      </c>
      <c r="C142" s="60" t="s">
        <v>22</v>
      </c>
      <c r="D142" s="60" t="s">
        <v>23</v>
      </c>
      <c r="E142" s="57"/>
      <c r="F142" s="57"/>
      <c r="G142" s="57"/>
      <c r="H142" s="57"/>
      <c r="I142" s="57"/>
    </row>
    <row r="143" ht="15.75" customHeight="1">
      <c r="A143" s="61"/>
      <c r="B143" s="62" t="s">
        <v>24</v>
      </c>
      <c r="C143" s="62">
        <v>0.387</v>
      </c>
      <c r="D143" s="62">
        <v>0.241</v>
      </c>
      <c r="E143" s="57"/>
      <c r="F143" s="57"/>
      <c r="G143" s="57"/>
      <c r="H143" s="57"/>
      <c r="I143" s="57"/>
    </row>
    <row r="144" ht="15.75" customHeight="1">
      <c r="A144" s="61"/>
      <c r="B144" s="62" t="s">
        <v>25</v>
      </c>
      <c r="C144" s="62">
        <v>0.723</v>
      </c>
      <c r="D144" s="62">
        <v>0.615</v>
      </c>
      <c r="E144" s="57"/>
      <c r="F144" s="57"/>
      <c r="G144" s="57"/>
      <c r="H144" s="57"/>
      <c r="I144" s="57"/>
    </row>
    <row r="145" ht="15.75" customHeight="1">
      <c r="A145" s="61"/>
      <c r="B145" s="62" t="s">
        <v>26</v>
      </c>
      <c r="C145" s="62">
        <v>1.0</v>
      </c>
      <c r="D145" s="62">
        <v>1.0</v>
      </c>
      <c r="E145" s="57"/>
      <c r="F145" s="57"/>
      <c r="G145" s="57"/>
      <c r="H145" s="57"/>
      <c r="I145" s="57"/>
    </row>
    <row r="146" ht="15.75" customHeight="1">
      <c r="A146" s="61"/>
      <c r="B146" s="62" t="s">
        <v>27</v>
      </c>
      <c r="C146" s="62">
        <v>1.523</v>
      </c>
      <c r="D146" s="62">
        <v>1.881</v>
      </c>
      <c r="E146" s="57"/>
      <c r="F146" s="57"/>
      <c r="G146" s="57"/>
      <c r="H146" s="57"/>
      <c r="I146" s="57"/>
    </row>
    <row r="147" ht="15.75" customHeight="1">
      <c r="A147" s="61"/>
      <c r="B147" s="62" t="s">
        <v>28</v>
      </c>
      <c r="C147" s="62">
        <v>5.203</v>
      </c>
      <c r="D147" s="62">
        <v>11.861</v>
      </c>
      <c r="E147" s="57"/>
      <c r="F147" s="57"/>
      <c r="G147" s="57"/>
      <c r="H147" s="57"/>
      <c r="I147" s="57"/>
    </row>
    <row r="148" ht="15.75" customHeight="1">
      <c r="A148" s="61"/>
      <c r="B148" s="62" t="s">
        <v>29</v>
      </c>
      <c r="C148" s="62">
        <v>9.541</v>
      </c>
      <c r="D148" s="62">
        <v>29.457</v>
      </c>
      <c r="E148" s="57"/>
      <c r="F148" s="57"/>
      <c r="G148" s="57"/>
      <c r="H148" s="57"/>
      <c r="I148" s="57"/>
    </row>
    <row r="149" ht="15.75" customHeight="1">
      <c r="A149" s="61"/>
      <c r="B149" s="62" t="s">
        <v>30</v>
      </c>
      <c r="C149" s="62">
        <v>19.19</v>
      </c>
      <c r="D149" s="62">
        <v>84.008</v>
      </c>
      <c r="E149" s="57"/>
      <c r="F149" s="57"/>
      <c r="G149" s="57"/>
      <c r="H149" s="57"/>
      <c r="I149" s="57"/>
    </row>
    <row r="150" ht="15.75" customHeight="1">
      <c r="A150" s="61"/>
      <c r="B150" s="62" t="s">
        <v>31</v>
      </c>
      <c r="C150" s="62">
        <v>30.086</v>
      </c>
      <c r="D150" s="62">
        <v>164.784</v>
      </c>
      <c r="E150" s="57"/>
      <c r="F150" s="57"/>
      <c r="G150" s="57"/>
      <c r="H150" s="57"/>
      <c r="I150" s="57"/>
    </row>
    <row r="151" ht="15.75" customHeight="1">
      <c r="A151" s="63"/>
      <c r="B151" s="63"/>
      <c r="C151" s="63"/>
      <c r="D151" s="63"/>
      <c r="E151" s="57"/>
      <c r="F151" s="57"/>
      <c r="G151" s="57"/>
      <c r="H151" s="57"/>
      <c r="I151" s="57"/>
    </row>
    <row r="152" ht="15.75" customHeight="1"/>
    <row r="153" ht="15.75" customHeight="1">
      <c r="A153" s="64"/>
      <c r="B153" s="64"/>
      <c r="C153" s="64"/>
      <c r="D153" s="64"/>
      <c r="E153" s="64"/>
      <c r="F153" s="64"/>
      <c r="G153" s="64"/>
      <c r="H153" s="64"/>
      <c r="I153" s="64"/>
      <c r="J153" s="64"/>
    </row>
    <row r="154" ht="15.75" customHeight="1">
      <c r="A154" s="65"/>
      <c r="B154" s="65"/>
      <c r="C154" s="65"/>
      <c r="D154" s="66" t="s">
        <v>32</v>
      </c>
      <c r="E154" s="64"/>
      <c r="F154" s="64"/>
      <c r="G154" s="64"/>
      <c r="H154" s="64"/>
      <c r="I154" s="64"/>
      <c r="J154" s="64"/>
    </row>
    <row r="155" ht="15.75" customHeight="1">
      <c r="A155" s="67" t="s">
        <v>22</v>
      </c>
      <c r="B155" s="67" t="s">
        <v>23</v>
      </c>
      <c r="C155" s="68" t="s">
        <v>33</v>
      </c>
      <c r="D155" s="68" t="s">
        <v>34</v>
      </c>
      <c r="E155" s="64"/>
      <c r="F155" s="64"/>
      <c r="G155" s="64"/>
      <c r="H155" s="64"/>
      <c r="I155" s="64"/>
      <c r="J155" s="64"/>
    </row>
    <row r="156" ht="15.75" customHeight="1">
      <c r="A156" s="69">
        <v>0.387</v>
      </c>
      <c r="B156" s="69">
        <v>0.241</v>
      </c>
      <c r="C156" s="70">
        <v>0.0581</v>
      </c>
      <c r="D156" s="70">
        <v>0.058</v>
      </c>
      <c r="E156" s="64"/>
      <c r="F156" s="64"/>
      <c r="G156" s="64"/>
      <c r="H156" s="64"/>
      <c r="I156" s="64"/>
      <c r="J156" s="64"/>
    </row>
    <row r="157" ht="15.75" customHeight="1">
      <c r="A157" s="69">
        <v>0.723</v>
      </c>
      <c r="B157" s="69">
        <v>0.615</v>
      </c>
      <c r="C157" s="70">
        <v>0.3782</v>
      </c>
      <c r="D157" s="70">
        <v>0.3779</v>
      </c>
      <c r="E157" s="64"/>
      <c r="F157" s="64"/>
      <c r="G157" s="64"/>
      <c r="H157" s="64"/>
      <c r="I157" s="64"/>
      <c r="J157" s="64"/>
    </row>
    <row r="158" ht="15.75" customHeight="1">
      <c r="A158" s="69">
        <v>1.0</v>
      </c>
      <c r="B158" s="69">
        <v>1.0</v>
      </c>
      <c r="C158" s="70">
        <v>1.0</v>
      </c>
      <c r="D158" s="70">
        <v>1.0</v>
      </c>
      <c r="E158" s="64"/>
      <c r="F158" s="64"/>
      <c r="G158" s="64"/>
      <c r="H158" s="64"/>
      <c r="I158" s="64"/>
      <c r="J158" s="64"/>
    </row>
    <row r="159" ht="15.75" customHeight="1">
      <c r="A159" s="69">
        <v>1.523</v>
      </c>
      <c r="B159" s="69">
        <v>1.881</v>
      </c>
      <c r="C159" s="70">
        <v>3.5382</v>
      </c>
      <c r="D159" s="70">
        <v>3.5326</v>
      </c>
      <c r="E159" s="64"/>
      <c r="F159" s="64"/>
      <c r="G159" s="64"/>
      <c r="H159" s="64"/>
      <c r="I159" s="64"/>
      <c r="J159" s="64"/>
    </row>
    <row r="160" ht="15.75" customHeight="1">
      <c r="A160" s="69">
        <v>5.203</v>
      </c>
      <c r="B160" s="69">
        <v>11.861</v>
      </c>
      <c r="C160" s="70">
        <v>140.6833</v>
      </c>
      <c r="D160" s="70">
        <v>140.8515</v>
      </c>
      <c r="E160" s="64"/>
      <c r="F160" s="64"/>
      <c r="G160" s="64"/>
      <c r="H160" s="64"/>
      <c r="I160" s="64"/>
      <c r="J160" s="64"/>
    </row>
    <row r="161" ht="15.75" customHeight="1">
      <c r="A161" s="69">
        <v>9.541</v>
      </c>
      <c r="B161" s="69">
        <v>29.457</v>
      </c>
      <c r="C161" s="70">
        <v>867.7148</v>
      </c>
      <c r="D161" s="70">
        <v>868.5237</v>
      </c>
      <c r="E161" s="64"/>
      <c r="F161" s="64"/>
      <c r="G161" s="64"/>
      <c r="H161" s="64"/>
      <c r="I161" s="64"/>
      <c r="J161" s="64"/>
    </row>
    <row r="162" ht="15.75" customHeight="1">
      <c r="A162" s="69">
        <v>19.19</v>
      </c>
      <c r="B162" s="69">
        <v>84.008</v>
      </c>
      <c r="C162" s="70">
        <v>7057.3441</v>
      </c>
      <c r="D162" s="70">
        <v>7066.8346</v>
      </c>
      <c r="E162" s="64"/>
      <c r="F162" s="64"/>
      <c r="G162" s="64"/>
      <c r="H162" s="64"/>
      <c r="I162" s="64"/>
      <c r="J162" s="64"/>
    </row>
    <row r="163" ht="15.75" customHeight="1">
      <c r="A163" s="69">
        <v>30.086</v>
      </c>
      <c r="B163" s="69">
        <v>164.784</v>
      </c>
      <c r="C163" s="70">
        <v>27153.7667</v>
      </c>
      <c r="D163" s="70">
        <v>27232.8663</v>
      </c>
      <c r="E163" s="64"/>
      <c r="F163" s="64"/>
      <c r="G163" s="64"/>
      <c r="H163" s="64"/>
      <c r="I163" s="64"/>
      <c r="J163" s="64"/>
    </row>
    <row r="164" ht="15.75" customHeight="1">
      <c r="A164" s="65"/>
      <c r="B164" s="65"/>
      <c r="C164" s="65"/>
      <c r="D164" s="65"/>
      <c r="E164" s="64"/>
      <c r="F164" s="64"/>
      <c r="G164" s="64"/>
      <c r="H164" s="64"/>
      <c r="I164" s="64"/>
      <c r="J164" s="64"/>
    </row>
    <row r="165" ht="15.75" customHeight="1">
      <c r="A165" s="64"/>
      <c r="B165" s="64"/>
      <c r="C165" s="64"/>
      <c r="D165" s="64"/>
      <c r="E165" s="64"/>
      <c r="F165" s="64"/>
      <c r="G165" s="64"/>
      <c r="H165" s="64"/>
      <c r="I165" s="64"/>
      <c r="J165" s="64"/>
    </row>
    <row r="166" ht="15.75" customHeight="1">
      <c r="A166" s="64"/>
      <c r="B166" s="64"/>
      <c r="C166" s="64"/>
      <c r="D166" s="64"/>
      <c r="E166" s="64"/>
      <c r="F166" s="64"/>
      <c r="G166" s="64"/>
      <c r="H166" s="64"/>
      <c r="I166" s="64"/>
      <c r="J166" s="64"/>
    </row>
    <row r="167" ht="15.75" customHeight="1">
      <c r="A167" s="64"/>
      <c r="B167" s="64"/>
      <c r="C167" s="64"/>
      <c r="D167" s="64"/>
      <c r="E167" s="64"/>
      <c r="F167" s="64"/>
      <c r="G167" s="64"/>
      <c r="H167" s="64"/>
      <c r="I167" s="64"/>
      <c r="J167" s="64"/>
    </row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>
      <c r="D173" s="71"/>
    </row>
    <row r="174" ht="15.75" customHeight="1">
      <c r="A174" s="72"/>
      <c r="B174" s="72"/>
      <c r="C174" s="72"/>
      <c r="D174" s="73" t="s">
        <v>35</v>
      </c>
      <c r="E174" s="72"/>
      <c r="F174" s="72"/>
      <c r="G174" s="72"/>
      <c r="H174" s="72"/>
    </row>
    <row r="175" ht="15.75" customHeight="1">
      <c r="A175" s="72"/>
      <c r="B175" s="74" t="s">
        <v>4</v>
      </c>
      <c r="C175" s="74" t="s">
        <v>36</v>
      </c>
      <c r="D175" s="72"/>
      <c r="E175" s="72"/>
      <c r="F175" s="72"/>
      <c r="G175" s="72"/>
      <c r="H175" s="72"/>
    </row>
    <row r="176" ht="15.75" customHeight="1">
      <c r="A176" s="72"/>
      <c r="B176" s="75">
        <v>-5.0</v>
      </c>
      <c r="C176" s="75">
        <v>-0.9589</v>
      </c>
      <c r="D176" s="72"/>
      <c r="E176" s="72"/>
      <c r="F176" s="72"/>
      <c r="G176" s="72"/>
      <c r="H176" s="72"/>
    </row>
    <row r="177" ht="15.75" customHeight="1">
      <c r="A177" s="72"/>
      <c r="B177" s="75">
        <v>-4.0</v>
      </c>
      <c r="C177" s="75">
        <v>-0.7568</v>
      </c>
      <c r="D177" s="72"/>
      <c r="E177" s="72"/>
      <c r="F177" s="72"/>
      <c r="G177" s="72"/>
      <c r="H177" s="72"/>
    </row>
    <row r="178" ht="15.75" customHeight="1">
      <c r="A178" s="72"/>
      <c r="B178" s="75">
        <v>-3.0</v>
      </c>
      <c r="C178" s="75">
        <v>0.1411</v>
      </c>
      <c r="D178" s="72"/>
      <c r="E178" s="72"/>
      <c r="F178" s="72"/>
      <c r="G178" s="72"/>
      <c r="H178" s="72"/>
    </row>
    <row r="179" ht="15.75" customHeight="1">
      <c r="A179" s="76"/>
      <c r="B179" s="75">
        <v>-2.0</v>
      </c>
      <c r="C179" s="75">
        <v>0.9093</v>
      </c>
      <c r="D179" s="72"/>
      <c r="E179" s="72"/>
      <c r="F179" s="72"/>
      <c r="G179" s="72"/>
      <c r="H179" s="72"/>
    </row>
    <row r="180" ht="15.75" customHeight="1">
      <c r="A180" s="77"/>
      <c r="B180" s="75">
        <v>-1.0</v>
      </c>
      <c r="C180" s="75">
        <v>0.8415</v>
      </c>
      <c r="D180" s="72"/>
      <c r="E180" s="72"/>
      <c r="F180" s="72"/>
      <c r="G180" s="72"/>
      <c r="H180" s="72"/>
    </row>
    <row r="181" ht="15.75" customHeight="1">
      <c r="A181" s="77"/>
      <c r="B181" s="75">
        <v>0.0</v>
      </c>
      <c r="C181" s="75">
        <v>0.0</v>
      </c>
      <c r="D181" s="72"/>
      <c r="E181" s="72"/>
      <c r="F181" s="72"/>
      <c r="G181" s="72"/>
      <c r="H181" s="72"/>
    </row>
    <row r="182" ht="15.75" customHeight="1">
      <c r="A182" s="77"/>
      <c r="B182" s="75">
        <v>1.0</v>
      </c>
      <c r="C182" s="75">
        <v>0.8415</v>
      </c>
      <c r="D182" s="72"/>
      <c r="E182" s="72"/>
      <c r="F182" s="72"/>
      <c r="G182" s="72"/>
      <c r="H182" s="72"/>
    </row>
    <row r="183" ht="15.75" customHeight="1">
      <c r="A183" s="77"/>
      <c r="B183" s="75">
        <v>2.0</v>
      </c>
      <c r="C183" s="75">
        <v>0.9093</v>
      </c>
      <c r="D183" s="72"/>
      <c r="E183" s="72"/>
      <c r="F183" s="72"/>
      <c r="G183" s="72"/>
      <c r="H183" s="72"/>
    </row>
    <row r="184" ht="15.75" customHeight="1">
      <c r="A184" s="77"/>
      <c r="B184" s="75">
        <v>3.0</v>
      </c>
      <c r="C184" s="75">
        <v>0.1411</v>
      </c>
      <c r="D184" s="72"/>
      <c r="E184" s="72"/>
      <c r="F184" s="72"/>
      <c r="G184" s="72"/>
      <c r="H184" s="72"/>
    </row>
    <row r="185" ht="15.75" customHeight="1">
      <c r="A185" s="77"/>
      <c r="B185" s="75">
        <v>4.0</v>
      </c>
      <c r="C185" s="75">
        <v>-0.7568</v>
      </c>
      <c r="D185" s="72"/>
      <c r="E185" s="72"/>
      <c r="F185" s="72"/>
      <c r="G185" s="72"/>
      <c r="H185" s="72"/>
    </row>
    <row r="186" ht="15.75" customHeight="1">
      <c r="A186" s="77"/>
      <c r="B186" s="75">
        <v>5.0</v>
      </c>
      <c r="C186" s="75">
        <v>-0.9589</v>
      </c>
      <c r="D186" s="72"/>
      <c r="E186" s="72"/>
      <c r="F186" s="72"/>
      <c r="G186" s="72"/>
      <c r="H186" s="72"/>
    </row>
    <row r="187" ht="15.75" customHeight="1">
      <c r="A187" s="77"/>
      <c r="B187" s="72"/>
      <c r="C187" s="72"/>
      <c r="D187" s="72"/>
      <c r="E187" s="72"/>
      <c r="F187" s="72"/>
      <c r="G187" s="72"/>
      <c r="H187" s="72"/>
    </row>
    <row r="188" ht="15.75" customHeight="1">
      <c r="A188" s="32"/>
    </row>
    <row r="189" ht="15.75" customHeight="1">
      <c r="A189" s="32"/>
    </row>
    <row r="190" ht="15.75" customHeight="1">
      <c r="A190" s="32"/>
    </row>
    <row r="191" ht="15.75" customHeight="1">
      <c r="A191" s="78"/>
      <c r="B191" s="78"/>
      <c r="C191" s="78"/>
      <c r="D191" s="79" t="s">
        <v>37</v>
      </c>
      <c r="E191" s="78"/>
      <c r="F191" s="78"/>
      <c r="G191" s="78"/>
      <c r="H191" s="78"/>
    </row>
    <row r="192" ht="15.75" customHeight="1">
      <c r="A192" s="78"/>
      <c r="B192" s="80" t="s">
        <v>4</v>
      </c>
      <c r="C192" s="80" t="s">
        <v>38</v>
      </c>
      <c r="D192" s="78"/>
      <c r="E192" s="78"/>
      <c r="F192" s="78"/>
      <c r="G192" s="78"/>
      <c r="H192" s="78"/>
    </row>
    <row r="193" ht="15.75" customHeight="1">
      <c r="A193" s="78"/>
      <c r="B193" s="81">
        <v>-5.0</v>
      </c>
      <c r="C193" s="81">
        <v>2.23606797749979</v>
      </c>
      <c r="D193" s="78"/>
      <c r="E193" s="78"/>
      <c r="F193" s="78"/>
      <c r="G193" s="78"/>
      <c r="H193" s="78"/>
    </row>
    <row r="194" ht="15.75" customHeight="1">
      <c r="A194" s="82"/>
      <c r="B194" s="81">
        <v>-4.0</v>
      </c>
      <c r="C194" s="81">
        <v>2.0</v>
      </c>
      <c r="D194" s="78"/>
      <c r="E194" s="78"/>
      <c r="F194" s="78"/>
      <c r="G194" s="78"/>
      <c r="H194" s="78"/>
    </row>
    <row r="195" ht="15.75" customHeight="1">
      <c r="A195" s="83"/>
      <c r="B195" s="81">
        <v>-3.0</v>
      </c>
      <c r="C195" s="81">
        <v>1.73205080756888</v>
      </c>
      <c r="D195" s="78"/>
      <c r="E195" s="78"/>
      <c r="F195" s="78"/>
      <c r="G195" s="78"/>
      <c r="H195" s="78"/>
    </row>
    <row r="196" ht="15.75" customHeight="1">
      <c r="A196" s="83"/>
      <c r="B196" s="81">
        <v>-2.0</v>
      </c>
      <c r="C196" s="81">
        <v>1.4142135623731</v>
      </c>
      <c r="D196" s="78"/>
      <c r="E196" s="78"/>
      <c r="F196" s="78"/>
      <c r="G196" s="78"/>
      <c r="H196" s="78"/>
    </row>
    <row r="197" ht="15.75" customHeight="1">
      <c r="A197" s="83"/>
      <c r="B197" s="81">
        <v>-1.0</v>
      </c>
      <c r="C197" s="81">
        <v>1.0</v>
      </c>
      <c r="D197" s="78"/>
      <c r="E197" s="78"/>
      <c r="F197" s="78"/>
      <c r="G197" s="78"/>
      <c r="H197" s="78"/>
    </row>
    <row r="198" ht="15.75" customHeight="1">
      <c r="A198" s="83"/>
      <c r="B198" s="81">
        <v>0.0</v>
      </c>
      <c r="C198" s="81">
        <v>0.0</v>
      </c>
      <c r="D198" s="78"/>
      <c r="E198" s="78"/>
      <c r="F198" s="78"/>
      <c r="G198" s="78"/>
      <c r="H198" s="78"/>
    </row>
    <row r="199" ht="15.75" customHeight="1">
      <c r="A199" s="83"/>
      <c r="B199" s="81">
        <v>1.0</v>
      </c>
      <c r="C199" s="81">
        <v>1.0</v>
      </c>
      <c r="D199" s="78"/>
      <c r="E199" s="78"/>
      <c r="F199" s="78"/>
      <c r="G199" s="78"/>
      <c r="H199" s="78"/>
    </row>
    <row r="200" ht="15.75" customHeight="1">
      <c r="A200" s="83"/>
      <c r="B200" s="81">
        <v>2.0</v>
      </c>
      <c r="C200" s="81">
        <v>1.4142135623731</v>
      </c>
      <c r="D200" s="78"/>
      <c r="E200" s="78"/>
      <c r="F200" s="78"/>
      <c r="G200" s="78"/>
      <c r="H200" s="78"/>
    </row>
    <row r="201" ht="15.75" customHeight="1">
      <c r="A201" s="83"/>
      <c r="B201" s="81">
        <v>3.0</v>
      </c>
      <c r="C201" s="81">
        <v>1.73205080756888</v>
      </c>
      <c r="D201" s="78"/>
      <c r="E201" s="78"/>
      <c r="F201" s="78"/>
      <c r="G201" s="78"/>
      <c r="H201" s="78"/>
    </row>
    <row r="202" ht="15.75" customHeight="1">
      <c r="A202" s="83"/>
      <c r="B202" s="81">
        <v>4.0</v>
      </c>
      <c r="C202" s="81">
        <v>2.0</v>
      </c>
      <c r="D202" s="78"/>
      <c r="E202" s="78"/>
      <c r="F202" s="78"/>
      <c r="G202" s="78"/>
      <c r="H202" s="78"/>
    </row>
    <row r="203" ht="15.75" customHeight="1">
      <c r="A203" s="83"/>
      <c r="B203" s="81">
        <v>5.0</v>
      </c>
      <c r="C203" s="81">
        <v>2.23606797749979</v>
      </c>
      <c r="D203" s="78"/>
      <c r="E203" s="78"/>
      <c r="F203" s="78"/>
      <c r="G203" s="78"/>
      <c r="H203" s="78"/>
    </row>
    <row r="204" ht="15.75" customHeight="1">
      <c r="A204" s="83"/>
      <c r="B204" s="78"/>
      <c r="C204" s="78"/>
      <c r="D204" s="78"/>
      <c r="E204" s="78"/>
      <c r="F204" s="78"/>
      <c r="G204" s="78"/>
      <c r="H204" s="78"/>
    </row>
    <row r="205" ht="15.75" customHeight="1">
      <c r="A205" s="32"/>
    </row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rawing r:id="rId1"/>
</worksheet>
</file>