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CF1B6BB0-B78C-47A0-8822-108DAF7F75F7}" xr6:coauthVersionLast="47" xr6:coauthVersionMax="47" xr10:uidLastSave="{00000000-0000-0000-0000-000000000000}"/>
  <bookViews>
    <workbookView xWindow="-110" yWindow="-110" windowWidth="19420" windowHeight="10300" activeTab="1" xr2:uid="{444570BC-5068-4A4D-8091-42A10BF98CC9}"/>
  </bookViews>
  <sheets>
    <sheet name="Sheet2" sheetId="2" r:id="rId1"/>
    <sheet name="Sheet1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N10" i="1"/>
  <c r="M10" i="1"/>
  <c r="N5" i="1"/>
  <c r="M5" i="1"/>
  <c r="I5" i="1"/>
  <c r="H5" i="1"/>
</calcChain>
</file>

<file path=xl/sharedStrings.xml><?xml version="1.0" encoding="utf-8"?>
<sst xmlns="http://schemas.openxmlformats.org/spreadsheetml/2006/main" count="150" uniqueCount="30">
  <si>
    <t>Assignment -14</t>
  </si>
  <si>
    <t>Use of Formulas -  Countif, Countifs and Sumifs</t>
  </si>
  <si>
    <t>Season</t>
  </si>
  <si>
    <t>Year</t>
  </si>
  <si>
    <t>Type</t>
  </si>
  <si>
    <t>State</t>
  </si>
  <si>
    <t>Sales $</t>
  </si>
  <si>
    <t>Fall</t>
  </si>
  <si>
    <t>Amber Ale</t>
  </si>
  <si>
    <t>California</t>
  </si>
  <si>
    <t>Hefeweizen</t>
  </si>
  <si>
    <t>Pale Ale</t>
  </si>
  <si>
    <t>Pilsner</t>
  </si>
  <si>
    <t>Porter</t>
  </si>
  <si>
    <t>Stout</t>
  </si>
  <si>
    <t>Oregon</t>
  </si>
  <si>
    <t>Washington</t>
  </si>
  <si>
    <t>Spring</t>
  </si>
  <si>
    <t xml:space="preserve">Q.1 How Many Spring and Fall Season? </t>
  </si>
  <si>
    <t>Using Formula Countif</t>
  </si>
  <si>
    <t xml:space="preserve">Q.2 How Many Fall Season in California and Washington? </t>
  </si>
  <si>
    <t>Using Formula Countifs</t>
  </si>
  <si>
    <t xml:space="preserve">Q.3 Total Sales if Spring Season in Washngton and California? </t>
  </si>
  <si>
    <t>using Formula Sumifs</t>
  </si>
  <si>
    <t xml:space="preserve">Q.4 How Many Spring Season in Washington only? </t>
  </si>
  <si>
    <t xml:space="preserve">Q.5 Create Pivot Table Using Data? </t>
  </si>
  <si>
    <t>Row Labels</t>
  </si>
  <si>
    <t>Grand Total</t>
  </si>
  <si>
    <t>Sum of Sales $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</si>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</sst>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9" x14ac:knownFonts="1">
    <font>
      <sz val="11"/>
      <color theme="1"/>
      <name val="Aptos Narrow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rgb="FFFF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S PC" refreshedDate="45596.930644444445" createdVersion="8" refreshedVersion="8" minRefreshableVersion="3" recordCount="36" xr:uid="{3DC7ECD9-087A-4CD1-9546-8CBD0C2868FF}">
  <cacheSource type="worksheet">
    <worksheetSource ref="A4:E40" sheet="Sheet1"/>
  </cacheSource>
  <cacheFields count="5">
    <cacheField name="Season" numFmtId="0">
      <sharedItems count="2">
        <s v="Fall"/>
        <s v="Spring"/>
      </sharedItems>
    </cacheField>
    <cacheField name="Year" numFmtId="0">
      <sharedItems containsSemiMixedTypes="0" containsString="0" containsNumber="1" containsInteger="1" minValue="1998" maxValue="1998"/>
    </cacheField>
    <cacheField name="Type" numFmtId="0">
      <sharedItems count="6">
        <s v="Amber Ale"/>
        <s v="Hefeweizen"/>
        <s v="Pale Ale"/>
        <s v="Pilsner"/>
        <s v="Porter"/>
        <s v="Stout"/>
      </sharedItems>
    </cacheField>
    <cacheField name="State" numFmtId="0">
      <sharedItems count="3">
        <s v="California"/>
        <s v="Oregon"/>
        <s v="Washington"/>
      </sharedItems>
    </cacheField>
    <cacheField name="Sales $" numFmtId="164">
      <sharedItems containsSemiMixedTypes="0" containsString="0" containsNumber="1" containsInteger="1" minValue="150000" maxValue="6087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1998"/>
    <x v="0"/>
    <x v="0"/>
    <n v="554536"/>
  </r>
  <r>
    <x v="0"/>
    <n v="1998"/>
    <x v="1"/>
    <x v="0"/>
    <n v="540643"/>
  </r>
  <r>
    <x v="0"/>
    <n v="1998"/>
    <x v="2"/>
    <x v="0"/>
    <n v="577548"/>
  </r>
  <r>
    <x v="0"/>
    <n v="1998"/>
    <x v="3"/>
    <x v="0"/>
    <n v="455905"/>
  </r>
  <r>
    <x v="0"/>
    <n v="1998"/>
    <x v="4"/>
    <x v="0"/>
    <n v="490871"/>
  </r>
  <r>
    <x v="0"/>
    <n v="1998"/>
    <x v="5"/>
    <x v="0"/>
    <n v="446383"/>
  </r>
  <r>
    <x v="0"/>
    <n v="1998"/>
    <x v="0"/>
    <x v="1"/>
    <n v="457726"/>
  </r>
  <r>
    <x v="0"/>
    <n v="1998"/>
    <x v="1"/>
    <x v="1"/>
    <n v="347696"/>
  </r>
  <r>
    <x v="0"/>
    <n v="1998"/>
    <x v="2"/>
    <x v="1"/>
    <n v="384541"/>
  </r>
  <r>
    <x v="0"/>
    <n v="1998"/>
    <x v="3"/>
    <x v="1"/>
    <n v="386420"/>
  </r>
  <r>
    <x v="0"/>
    <n v="1998"/>
    <x v="4"/>
    <x v="1"/>
    <n v="370970"/>
  </r>
  <r>
    <x v="0"/>
    <n v="1998"/>
    <x v="5"/>
    <x v="1"/>
    <n v="430754"/>
  </r>
  <r>
    <x v="0"/>
    <n v="1998"/>
    <x v="0"/>
    <x v="2"/>
    <n v="500847"/>
  </r>
  <r>
    <x v="0"/>
    <n v="1998"/>
    <x v="1"/>
    <x v="2"/>
    <n v="507070"/>
  </r>
  <r>
    <x v="0"/>
    <n v="1998"/>
    <x v="2"/>
    <x v="2"/>
    <n v="482346"/>
  </r>
  <r>
    <x v="0"/>
    <n v="1998"/>
    <x v="3"/>
    <x v="2"/>
    <n v="608713"/>
  </r>
  <r>
    <x v="0"/>
    <n v="1998"/>
    <x v="4"/>
    <x v="2"/>
    <n v="150000"/>
  </r>
  <r>
    <x v="0"/>
    <n v="1998"/>
    <x v="5"/>
    <x v="2"/>
    <n v="500649"/>
  </r>
  <r>
    <x v="1"/>
    <n v="1998"/>
    <x v="0"/>
    <x v="0"/>
    <n v="545780"/>
  </r>
  <r>
    <x v="1"/>
    <n v="1998"/>
    <x v="1"/>
    <x v="0"/>
    <n v="440644"/>
  </r>
  <r>
    <x v="1"/>
    <n v="1998"/>
    <x v="2"/>
    <x v="0"/>
    <n v="580359"/>
  </r>
  <r>
    <x v="1"/>
    <n v="1998"/>
    <x v="3"/>
    <x v="0"/>
    <n v="536225"/>
  </r>
  <r>
    <x v="1"/>
    <n v="1998"/>
    <x v="4"/>
    <x v="0"/>
    <n v="414908"/>
  </r>
  <r>
    <x v="1"/>
    <n v="1998"/>
    <x v="5"/>
    <x v="0"/>
    <n v="377997"/>
  </r>
  <r>
    <x v="1"/>
    <n v="1998"/>
    <x v="0"/>
    <x v="1"/>
    <n v="331289"/>
  </r>
  <r>
    <x v="1"/>
    <n v="1998"/>
    <x v="1"/>
    <x v="1"/>
    <n v="384572"/>
  </r>
  <r>
    <x v="1"/>
    <n v="1998"/>
    <x v="2"/>
    <x v="1"/>
    <n v="365813"/>
  </r>
  <r>
    <x v="1"/>
    <n v="1998"/>
    <x v="3"/>
    <x v="1"/>
    <n v="396338"/>
  </r>
  <r>
    <x v="1"/>
    <n v="1998"/>
    <x v="4"/>
    <x v="1"/>
    <n v="453761"/>
  </r>
  <r>
    <x v="1"/>
    <n v="1998"/>
    <x v="5"/>
    <x v="1"/>
    <n v="356538"/>
  </r>
  <r>
    <x v="1"/>
    <n v="1998"/>
    <x v="0"/>
    <x v="2"/>
    <n v="606332"/>
  </r>
  <r>
    <x v="1"/>
    <n v="1998"/>
    <x v="1"/>
    <x v="2"/>
    <n v="535218"/>
  </r>
  <r>
    <x v="1"/>
    <n v="1998"/>
    <x v="2"/>
    <x v="2"/>
    <n v="493364"/>
  </r>
  <r>
    <x v="1"/>
    <n v="1998"/>
    <x v="3"/>
    <x v="2"/>
    <n v="559100"/>
  </r>
  <r>
    <x v="1"/>
    <n v="1998"/>
    <x v="4"/>
    <x v="2"/>
    <n v="220350"/>
  </r>
  <r>
    <x v="1"/>
    <n v="1998"/>
    <x v="5"/>
    <x v="2"/>
    <n v="4769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8F78B6-C56E-4005-AAEB-053CA4D90B8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 rowPageCount="1" colPageCount="1"/>
  <pivotFields count="5">
    <pivotField axis="axisRow" showAll="0">
      <items count="3">
        <item x="0"/>
        <item x="1"/>
        <item t="default"/>
      </items>
    </pivotField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3" item="1" hier="-1"/>
  </pageFields>
  <dataFields count="1">
    <dataField name="Sum of Sales $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E531-2D1A-4610-8B17-4677875075CD}">
  <dimension ref="A1:H7"/>
  <sheetViews>
    <sheetView workbookViewId="0">
      <selection activeCell="I9" sqref="I9"/>
    </sheetView>
  </sheetViews>
  <sheetFormatPr defaultRowHeight="14.5" x14ac:dyDescent="0.35"/>
  <cols>
    <col min="1" max="1" width="13" bestFit="1" customWidth="1"/>
    <col min="2" max="2" width="15.6328125" bestFit="1" customWidth="1"/>
    <col min="3" max="3" width="10.54296875" bestFit="1" customWidth="1"/>
    <col min="4" max="4" width="7.453125" bestFit="1" customWidth="1"/>
    <col min="5" max="7" width="6.81640625" bestFit="1" customWidth="1"/>
    <col min="8" max="8" width="10.36328125" bestFit="1" customWidth="1"/>
  </cols>
  <sheetData>
    <row r="1" spans="1:8" x14ac:dyDescent="0.35">
      <c r="A1" s="13" t="s">
        <v>5</v>
      </c>
      <c r="B1" t="s">
        <v>15</v>
      </c>
    </row>
    <row r="3" spans="1:8" x14ac:dyDescent="0.35">
      <c r="A3" s="13" t="s">
        <v>28</v>
      </c>
      <c r="B3" s="13" t="s">
        <v>29</v>
      </c>
    </row>
    <row r="4" spans="1:8" x14ac:dyDescent="0.35">
      <c r="A4" s="13" t="s">
        <v>26</v>
      </c>
      <c r="B4" t="s">
        <v>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27</v>
      </c>
    </row>
    <row r="5" spans="1:8" x14ac:dyDescent="0.35">
      <c r="A5" s="14" t="s">
        <v>7</v>
      </c>
      <c r="B5" s="15">
        <v>457726</v>
      </c>
      <c r="C5" s="15">
        <v>347696</v>
      </c>
      <c r="D5" s="15">
        <v>384541</v>
      </c>
      <c r="E5" s="15">
        <v>386420</v>
      </c>
      <c r="F5" s="15">
        <v>370970</v>
      </c>
      <c r="G5" s="15">
        <v>430754</v>
      </c>
      <c r="H5" s="15">
        <v>2378107</v>
      </c>
    </row>
    <row r="6" spans="1:8" x14ac:dyDescent="0.35">
      <c r="A6" s="14" t="s">
        <v>17</v>
      </c>
      <c r="B6" s="15">
        <v>331289</v>
      </c>
      <c r="C6" s="15">
        <v>384572</v>
      </c>
      <c r="D6" s="15">
        <v>365813</v>
      </c>
      <c r="E6" s="15">
        <v>396338</v>
      </c>
      <c r="F6" s="15">
        <v>453761</v>
      </c>
      <c r="G6" s="15">
        <v>356538</v>
      </c>
      <c r="H6" s="15">
        <v>2288311</v>
      </c>
    </row>
    <row r="7" spans="1:8" x14ac:dyDescent="0.35">
      <c r="A7" s="14" t="s">
        <v>27</v>
      </c>
      <c r="B7" s="15">
        <v>789015</v>
      </c>
      <c r="C7" s="15">
        <v>732268</v>
      </c>
      <c r="D7" s="15">
        <v>750354</v>
      </c>
      <c r="E7" s="15">
        <v>782758</v>
      </c>
      <c r="F7" s="15">
        <v>824731</v>
      </c>
      <c r="G7" s="15">
        <v>787292</v>
      </c>
      <c r="H7" s="15">
        <v>4666418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B07C-8E3E-4AE7-AC52-A8CB5C039F5A}">
  <dimension ref="A1:N1000"/>
  <sheetViews>
    <sheetView tabSelected="1" topLeftCell="A4" workbookViewId="0">
      <selection activeCell="H15" sqref="H15"/>
    </sheetView>
  </sheetViews>
  <sheetFormatPr defaultColWidth="14.36328125" defaultRowHeight="14.5" x14ac:dyDescent="0.35"/>
  <cols>
    <col min="1" max="1" width="7.90625" customWidth="1"/>
    <col min="2" max="2" width="8.453125" customWidth="1"/>
    <col min="3" max="3" width="10.36328125" customWidth="1"/>
    <col min="4" max="4" width="10.90625" customWidth="1"/>
    <col min="5" max="5" width="9.6328125" customWidth="1"/>
    <col min="6" max="7" width="7.90625" customWidth="1"/>
    <col min="8" max="8" width="12.36328125" customWidth="1"/>
    <col min="9" max="9" width="12.90625" customWidth="1"/>
    <col min="10" max="11" width="7.90625" customWidth="1"/>
    <col min="12" max="12" width="10.08984375" bestFit="1" customWidth="1"/>
    <col min="13" max="13" width="16.1796875" customWidth="1"/>
    <col min="14" max="14" width="12.7265625" customWidth="1"/>
    <col min="15" max="26" width="7.90625" customWidth="1"/>
  </cols>
  <sheetData>
    <row r="1" spans="1:14" ht="18.75" customHeight="1" x14ac:dyDescent="0.45">
      <c r="A1" s="9" t="s">
        <v>0</v>
      </c>
      <c r="B1" s="10"/>
      <c r="C1" s="10"/>
      <c r="D1" s="10"/>
      <c r="E1" s="10"/>
      <c r="F1" s="10"/>
      <c r="G1" s="10"/>
    </row>
    <row r="2" spans="1:14" x14ac:dyDescent="0.35">
      <c r="A2" s="11" t="s">
        <v>1</v>
      </c>
      <c r="B2" s="12"/>
      <c r="C2" s="12"/>
      <c r="D2" s="12"/>
      <c r="E2" s="12"/>
      <c r="F2" s="12"/>
      <c r="G2" s="12"/>
    </row>
    <row r="4" spans="1:14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H4" s="2" t="s">
        <v>7</v>
      </c>
      <c r="I4" s="2" t="s">
        <v>17</v>
      </c>
      <c r="M4" s="2" t="s">
        <v>9</v>
      </c>
      <c r="N4" s="2" t="s">
        <v>16</v>
      </c>
    </row>
    <row r="5" spans="1:14" x14ac:dyDescent="0.35">
      <c r="A5" s="2" t="s">
        <v>7</v>
      </c>
      <c r="B5" s="2">
        <v>1998</v>
      </c>
      <c r="C5" s="2" t="s">
        <v>8</v>
      </c>
      <c r="D5" s="2" t="s">
        <v>9</v>
      </c>
      <c r="E5" s="3">
        <v>554536</v>
      </c>
      <c r="H5">
        <f>COUNTIF(A5:A40,H4)</f>
        <v>18</v>
      </c>
      <c r="I5">
        <f>COUNTIF(A5:A40,I4)</f>
        <v>18</v>
      </c>
      <c r="L5" s="2" t="s">
        <v>7</v>
      </c>
      <c r="M5">
        <f>COUNTIFS(A5:A40,L5,D5:D40,M4)</f>
        <v>6</v>
      </c>
      <c r="N5">
        <f>COUNTIFS(A5:A40,L5,D5:D40,N4)</f>
        <v>6</v>
      </c>
    </row>
    <row r="6" spans="1:14" x14ac:dyDescent="0.35">
      <c r="A6" s="2" t="s">
        <v>7</v>
      </c>
      <c r="B6" s="2">
        <v>1998</v>
      </c>
      <c r="C6" s="2" t="s">
        <v>10</v>
      </c>
      <c r="D6" s="2" t="s">
        <v>9</v>
      </c>
      <c r="E6" s="3">
        <v>540643</v>
      </c>
    </row>
    <row r="7" spans="1:14" x14ac:dyDescent="0.35">
      <c r="A7" s="2" t="s">
        <v>7</v>
      </c>
      <c r="B7" s="2">
        <v>1998</v>
      </c>
      <c r="C7" s="2" t="s">
        <v>11</v>
      </c>
      <c r="D7" s="2" t="s">
        <v>9</v>
      </c>
      <c r="E7" s="3">
        <v>577548</v>
      </c>
    </row>
    <row r="8" spans="1:14" x14ac:dyDescent="0.35">
      <c r="A8" s="2" t="s">
        <v>7</v>
      </c>
      <c r="B8" s="2">
        <v>1998</v>
      </c>
      <c r="C8" s="2" t="s">
        <v>12</v>
      </c>
      <c r="D8" s="2" t="s">
        <v>9</v>
      </c>
      <c r="E8" s="3">
        <v>455905</v>
      </c>
    </row>
    <row r="9" spans="1:14" x14ac:dyDescent="0.35">
      <c r="A9" s="2" t="s">
        <v>7</v>
      </c>
      <c r="B9" s="2">
        <v>1998</v>
      </c>
      <c r="C9" s="2" t="s">
        <v>13</v>
      </c>
      <c r="D9" s="2" t="s">
        <v>9</v>
      </c>
      <c r="E9" s="3">
        <v>490871</v>
      </c>
      <c r="M9" s="2" t="s">
        <v>9</v>
      </c>
      <c r="N9" s="2" t="s">
        <v>16</v>
      </c>
    </row>
    <row r="10" spans="1:14" x14ac:dyDescent="0.35">
      <c r="A10" s="2" t="s">
        <v>7</v>
      </c>
      <c r="B10" s="2">
        <v>1998</v>
      </c>
      <c r="C10" s="2" t="s">
        <v>14</v>
      </c>
      <c r="D10" s="2" t="s">
        <v>9</v>
      </c>
      <c r="E10" s="3">
        <v>446383</v>
      </c>
      <c r="L10" s="2" t="s">
        <v>17</v>
      </c>
      <c r="M10">
        <f>SUMIFS(E5:E40,A5:A40,L10,D5:D40,M9)</f>
        <v>2895913</v>
      </c>
      <c r="N10">
        <f>SUMIFS(E5:E40,A5:A40,L10,D5:D40,N9)</f>
        <v>2891339</v>
      </c>
    </row>
    <row r="11" spans="1:14" x14ac:dyDescent="0.35">
      <c r="A11" s="2" t="s">
        <v>7</v>
      </c>
      <c r="B11" s="2">
        <v>1998</v>
      </c>
      <c r="C11" s="2" t="s">
        <v>8</v>
      </c>
      <c r="D11" s="2" t="s">
        <v>15</v>
      </c>
      <c r="E11" s="3">
        <v>457726</v>
      </c>
    </row>
    <row r="12" spans="1:14" x14ac:dyDescent="0.35">
      <c r="A12" s="2" t="s">
        <v>7</v>
      </c>
      <c r="B12" s="2">
        <v>1998</v>
      </c>
      <c r="C12" s="2" t="s">
        <v>10</v>
      </c>
      <c r="D12" s="2" t="s">
        <v>15</v>
      </c>
      <c r="E12" s="3">
        <v>347696</v>
      </c>
    </row>
    <row r="13" spans="1:14" x14ac:dyDescent="0.35">
      <c r="A13" s="2" t="s">
        <v>7</v>
      </c>
      <c r="B13" s="2">
        <v>1998</v>
      </c>
      <c r="C13" s="2" t="s">
        <v>11</v>
      </c>
      <c r="D13" s="2" t="s">
        <v>15</v>
      </c>
      <c r="E13" s="3">
        <v>384541</v>
      </c>
    </row>
    <row r="14" spans="1:14" x14ac:dyDescent="0.35">
      <c r="A14" s="2" t="s">
        <v>7</v>
      </c>
      <c r="B14" s="2">
        <v>1998</v>
      </c>
      <c r="C14" s="2" t="s">
        <v>12</v>
      </c>
      <c r="D14" s="2" t="s">
        <v>15</v>
      </c>
      <c r="E14" s="3">
        <v>386420</v>
      </c>
      <c r="M14" s="2" t="s">
        <v>9</v>
      </c>
      <c r="N14" s="2" t="s">
        <v>16</v>
      </c>
    </row>
    <row r="15" spans="1:14" x14ac:dyDescent="0.35">
      <c r="A15" s="2" t="s">
        <v>7</v>
      </c>
      <c r="B15" s="2">
        <v>1998</v>
      </c>
      <c r="C15" s="2" t="s">
        <v>13</v>
      </c>
      <c r="D15" s="2" t="s">
        <v>15</v>
      </c>
      <c r="E15" s="3">
        <v>370970</v>
      </c>
      <c r="L15" s="2" t="s">
        <v>17</v>
      </c>
      <c r="N15">
        <f>COUNTIFS(A5:A40,L15,D5:D40,N14)</f>
        <v>6</v>
      </c>
    </row>
    <row r="16" spans="1:14" x14ac:dyDescent="0.35">
      <c r="A16" s="2" t="s">
        <v>7</v>
      </c>
      <c r="B16" s="2">
        <v>1998</v>
      </c>
      <c r="C16" s="2" t="s">
        <v>14</v>
      </c>
      <c r="D16" s="2" t="s">
        <v>15</v>
      </c>
      <c r="E16" s="3">
        <v>430754</v>
      </c>
    </row>
    <row r="17" spans="1:5" x14ac:dyDescent="0.35">
      <c r="A17" s="2" t="s">
        <v>7</v>
      </c>
      <c r="B17" s="2">
        <v>1998</v>
      </c>
      <c r="C17" s="2" t="s">
        <v>8</v>
      </c>
      <c r="D17" s="2" t="s">
        <v>16</v>
      </c>
      <c r="E17" s="3">
        <v>500847</v>
      </c>
    </row>
    <row r="18" spans="1:5" x14ac:dyDescent="0.35">
      <c r="A18" s="2" t="s">
        <v>7</v>
      </c>
      <c r="B18" s="2">
        <v>1998</v>
      </c>
      <c r="C18" s="2" t="s">
        <v>10</v>
      </c>
      <c r="D18" s="2" t="s">
        <v>16</v>
      </c>
      <c r="E18" s="3">
        <v>507070</v>
      </c>
    </row>
    <row r="19" spans="1:5" x14ac:dyDescent="0.35">
      <c r="A19" s="2" t="s">
        <v>7</v>
      </c>
      <c r="B19" s="2">
        <v>1998</v>
      </c>
      <c r="C19" s="2" t="s">
        <v>11</v>
      </c>
      <c r="D19" s="2" t="s">
        <v>16</v>
      </c>
      <c r="E19" s="3">
        <v>482346</v>
      </c>
    </row>
    <row r="20" spans="1:5" x14ac:dyDescent="0.35">
      <c r="A20" s="2" t="s">
        <v>7</v>
      </c>
      <c r="B20" s="2">
        <v>1998</v>
      </c>
      <c r="C20" s="2" t="s">
        <v>12</v>
      </c>
      <c r="D20" s="2" t="s">
        <v>16</v>
      </c>
      <c r="E20" s="3">
        <v>608713</v>
      </c>
    </row>
    <row r="21" spans="1:5" ht="15.75" customHeight="1" x14ac:dyDescent="0.35">
      <c r="A21" s="2" t="s">
        <v>7</v>
      </c>
      <c r="B21" s="2">
        <v>1998</v>
      </c>
      <c r="C21" s="2" t="s">
        <v>13</v>
      </c>
      <c r="D21" s="2" t="s">
        <v>16</v>
      </c>
      <c r="E21" s="3">
        <v>150000</v>
      </c>
    </row>
    <row r="22" spans="1:5" ht="15.75" customHeight="1" x14ac:dyDescent="0.35">
      <c r="A22" s="2" t="s">
        <v>7</v>
      </c>
      <c r="B22" s="2">
        <v>1998</v>
      </c>
      <c r="C22" s="2" t="s">
        <v>14</v>
      </c>
      <c r="D22" s="2" t="s">
        <v>16</v>
      </c>
      <c r="E22" s="3">
        <v>500649</v>
      </c>
    </row>
    <row r="23" spans="1:5" ht="15.75" customHeight="1" x14ac:dyDescent="0.35">
      <c r="A23" s="2" t="s">
        <v>17</v>
      </c>
      <c r="B23" s="2">
        <v>1998</v>
      </c>
      <c r="C23" s="2" t="s">
        <v>8</v>
      </c>
      <c r="D23" s="2" t="s">
        <v>9</v>
      </c>
      <c r="E23" s="3">
        <v>545780</v>
      </c>
    </row>
    <row r="24" spans="1:5" ht="15.75" customHeight="1" x14ac:dyDescent="0.35">
      <c r="A24" s="2" t="s">
        <v>17</v>
      </c>
      <c r="B24" s="2">
        <v>1998</v>
      </c>
      <c r="C24" s="2" t="s">
        <v>10</v>
      </c>
      <c r="D24" s="2" t="s">
        <v>9</v>
      </c>
      <c r="E24" s="3">
        <v>440644</v>
      </c>
    </row>
    <row r="25" spans="1:5" ht="15.75" customHeight="1" x14ac:dyDescent="0.35">
      <c r="A25" s="2" t="s">
        <v>17</v>
      </c>
      <c r="B25" s="2">
        <v>1998</v>
      </c>
      <c r="C25" s="2" t="s">
        <v>11</v>
      </c>
      <c r="D25" s="2" t="s">
        <v>9</v>
      </c>
      <c r="E25" s="3">
        <v>580359</v>
      </c>
    </row>
    <row r="26" spans="1:5" ht="15.75" customHeight="1" x14ac:dyDescent="0.35">
      <c r="A26" s="2" t="s">
        <v>17</v>
      </c>
      <c r="B26" s="2">
        <v>1998</v>
      </c>
      <c r="C26" s="2" t="s">
        <v>12</v>
      </c>
      <c r="D26" s="2" t="s">
        <v>9</v>
      </c>
      <c r="E26" s="3">
        <v>536225</v>
      </c>
    </row>
    <row r="27" spans="1:5" ht="15.75" customHeight="1" x14ac:dyDescent="0.35">
      <c r="A27" s="2" t="s">
        <v>17</v>
      </c>
      <c r="B27" s="2">
        <v>1998</v>
      </c>
      <c r="C27" s="2" t="s">
        <v>13</v>
      </c>
      <c r="D27" s="2" t="s">
        <v>9</v>
      </c>
      <c r="E27" s="3">
        <v>414908</v>
      </c>
    </row>
    <row r="28" spans="1:5" ht="15.75" customHeight="1" x14ac:dyDescent="0.35">
      <c r="A28" s="2" t="s">
        <v>17</v>
      </c>
      <c r="B28" s="2">
        <v>1998</v>
      </c>
      <c r="C28" s="2" t="s">
        <v>14</v>
      </c>
      <c r="D28" s="2" t="s">
        <v>9</v>
      </c>
      <c r="E28" s="3">
        <v>377997</v>
      </c>
    </row>
    <row r="29" spans="1:5" ht="15.75" customHeight="1" x14ac:dyDescent="0.35">
      <c r="A29" s="2" t="s">
        <v>17</v>
      </c>
      <c r="B29" s="2">
        <v>1998</v>
      </c>
      <c r="C29" s="2" t="s">
        <v>8</v>
      </c>
      <c r="D29" s="2" t="s">
        <v>15</v>
      </c>
      <c r="E29" s="3">
        <v>331289</v>
      </c>
    </row>
    <row r="30" spans="1:5" ht="15.75" customHeight="1" x14ac:dyDescent="0.35">
      <c r="A30" s="2" t="s">
        <v>17</v>
      </c>
      <c r="B30" s="2">
        <v>1998</v>
      </c>
      <c r="C30" s="2" t="s">
        <v>10</v>
      </c>
      <c r="D30" s="2" t="s">
        <v>15</v>
      </c>
      <c r="E30" s="3">
        <v>384572</v>
      </c>
    </row>
    <row r="31" spans="1:5" ht="15.75" customHeight="1" x14ac:dyDescent="0.35">
      <c r="A31" s="2" t="s">
        <v>17</v>
      </c>
      <c r="B31" s="2">
        <v>1998</v>
      </c>
      <c r="C31" s="2" t="s">
        <v>11</v>
      </c>
      <c r="D31" s="2" t="s">
        <v>15</v>
      </c>
      <c r="E31" s="3">
        <v>365813</v>
      </c>
    </row>
    <row r="32" spans="1:5" ht="15.75" customHeight="1" x14ac:dyDescent="0.35">
      <c r="A32" s="2" t="s">
        <v>17</v>
      </c>
      <c r="B32" s="2">
        <v>1998</v>
      </c>
      <c r="C32" s="2" t="s">
        <v>12</v>
      </c>
      <c r="D32" s="2" t="s">
        <v>15</v>
      </c>
      <c r="E32" s="3">
        <v>396338</v>
      </c>
    </row>
    <row r="33" spans="1:8" ht="15.75" customHeight="1" x14ac:dyDescent="0.35">
      <c r="A33" s="2" t="s">
        <v>17</v>
      </c>
      <c r="B33" s="2">
        <v>1998</v>
      </c>
      <c r="C33" s="2" t="s">
        <v>13</v>
      </c>
      <c r="D33" s="2" t="s">
        <v>15</v>
      </c>
      <c r="E33" s="3">
        <v>453761</v>
      </c>
    </row>
    <row r="34" spans="1:8" ht="15.75" customHeight="1" x14ac:dyDescent="0.35">
      <c r="A34" s="2" t="s">
        <v>17</v>
      </c>
      <c r="B34" s="2">
        <v>1998</v>
      </c>
      <c r="C34" s="2" t="s">
        <v>14</v>
      </c>
      <c r="D34" s="2" t="s">
        <v>15</v>
      </c>
      <c r="E34" s="3">
        <v>356538</v>
      </c>
    </row>
    <row r="35" spans="1:8" ht="15.75" customHeight="1" x14ac:dyDescent="0.35">
      <c r="A35" s="2" t="s">
        <v>17</v>
      </c>
      <c r="B35" s="2">
        <v>1998</v>
      </c>
      <c r="C35" s="2" t="s">
        <v>8</v>
      </c>
      <c r="D35" s="2" t="s">
        <v>16</v>
      </c>
      <c r="E35" s="3">
        <v>606332</v>
      </c>
    </row>
    <row r="36" spans="1:8" ht="15.75" customHeight="1" x14ac:dyDescent="0.35">
      <c r="A36" s="2" t="s">
        <v>17</v>
      </c>
      <c r="B36" s="2">
        <v>1998</v>
      </c>
      <c r="C36" s="2" t="s">
        <v>10</v>
      </c>
      <c r="D36" s="2" t="s">
        <v>16</v>
      </c>
      <c r="E36" s="3">
        <v>535218</v>
      </c>
    </row>
    <row r="37" spans="1:8" ht="15.75" customHeight="1" x14ac:dyDescent="0.35">
      <c r="A37" s="2" t="s">
        <v>17</v>
      </c>
      <c r="B37" s="2">
        <v>1998</v>
      </c>
      <c r="C37" s="2" t="s">
        <v>11</v>
      </c>
      <c r="D37" s="2" t="s">
        <v>16</v>
      </c>
      <c r="E37" s="3">
        <v>493364</v>
      </c>
    </row>
    <row r="38" spans="1:8" ht="15.75" customHeight="1" x14ac:dyDescent="0.35">
      <c r="A38" s="2" t="s">
        <v>17</v>
      </c>
      <c r="B38" s="2">
        <v>1998</v>
      </c>
      <c r="C38" s="2" t="s">
        <v>12</v>
      </c>
      <c r="D38" s="2" t="s">
        <v>16</v>
      </c>
      <c r="E38" s="3">
        <v>559100</v>
      </c>
    </row>
    <row r="39" spans="1:8" ht="15.75" customHeight="1" x14ac:dyDescent="0.35">
      <c r="A39" s="2" t="s">
        <v>17</v>
      </c>
      <c r="B39" s="2">
        <v>1998</v>
      </c>
      <c r="C39" s="2" t="s">
        <v>13</v>
      </c>
      <c r="D39" s="2" t="s">
        <v>16</v>
      </c>
      <c r="E39" s="3">
        <v>220350</v>
      </c>
    </row>
    <row r="40" spans="1:8" ht="15.75" customHeight="1" x14ac:dyDescent="0.35">
      <c r="A40" s="2" t="s">
        <v>17</v>
      </c>
      <c r="B40" s="2">
        <v>1998</v>
      </c>
      <c r="C40" s="2" t="s">
        <v>14</v>
      </c>
      <c r="D40" s="2" t="s">
        <v>16</v>
      </c>
      <c r="E40" s="3">
        <v>476975</v>
      </c>
    </row>
    <row r="41" spans="1:8" ht="15.75" customHeight="1" x14ac:dyDescent="0.35"/>
    <row r="42" spans="1:8" ht="15.75" customHeight="1" x14ac:dyDescent="0.35">
      <c r="A42" s="4" t="s">
        <v>18</v>
      </c>
      <c r="B42" s="5"/>
      <c r="G42" s="6" t="s">
        <v>19</v>
      </c>
      <c r="H42" s="6"/>
    </row>
    <row r="43" spans="1:8" ht="15.75" customHeight="1" x14ac:dyDescent="0.35">
      <c r="A43" s="7" t="s">
        <v>20</v>
      </c>
      <c r="B43" s="7"/>
      <c r="C43" s="8"/>
      <c r="D43" s="8"/>
      <c r="G43" s="6" t="s">
        <v>21</v>
      </c>
      <c r="H43" s="6"/>
    </row>
    <row r="44" spans="1:8" ht="15.75" customHeight="1" x14ac:dyDescent="0.35">
      <c r="A44" s="7" t="s">
        <v>22</v>
      </c>
      <c r="B44" s="7"/>
      <c r="C44" s="8"/>
      <c r="D44" s="8"/>
      <c r="G44" s="6" t="s">
        <v>23</v>
      </c>
      <c r="H44" s="6"/>
    </row>
    <row r="45" spans="1:8" ht="15.75" customHeight="1" x14ac:dyDescent="0.35">
      <c r="A45" s="7" t="s">
        <v>24</v>
      </c>
      <c r="B45" s="7"/>
      <c r="C45" s="8"/>
      <c r="D45" s="8"/>
      <c r="G45" s="6" t="s">
        <v>21</v>
      </c>
      <c r="H45" s="6"/>
    </row>
    <row r="46" spans="1:8" ht="15.75" customHeight="1" x14ac:dyDescent="0.35">
      <c r="A46" s="7" t="s">
        <v>25</v>
      </c>
      <c r="B46" s="7"/>
      <c r="C46" s="8"/>
      <c r="D46" s="8"/>
    </row>
    <row r="47" spans="1:8" ht="15.75" customHeight="1" x14ac:dyDescent="0.35">
      <c r="A47" s="8"/>
      <c r="B47" s="8"/>
      <c r="C47" s="8"/>
      <c r="D47" s="8"/>
    </row>
    <row r="48" spans="1:8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2024-10-31T13:58:33Z</dcterms:created>
  <dcterms:modified xsi:type="dcterms:W3CDTF">2024-10-31T16:54:59Z</dcterms:modified>
</cp:coreProperties>
</file>