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rahul\courses\OnlineBsc-BA-course\"/>
    </mc:Choice>
  </mc:AlternateContent>
  <bookViews>
    <workbookView xWindow="0" yWindow="0" windowWidth="23040" windowHeight="8240" activeTab="7"/>
  </bookViews>
  <sheets>
    <sheet name="Data" sheetId="5" r:id="rId1"/>
    <sheet name="MLR" sheetId="1" r:id="rId2"/>
    <sheet name="Sheet1" sheetId="6" r:id="rId3"/>
    <sheet name="SLR1" sheetId="3" r:id="rId4"/>
    <sheet name="SLR2" sheetId="4" r:id="rId5"/>
    <sheet name="SLR3" sheetId="2" r:id="rId6"/>
    <sheet name="SLR4" sheetId="7" r:id="rId7"/>
    <sheet name="VIF" sheetId="9" r:id="rId8"/>
  </sheets>
  <definedNames>
    <definedName name="solver_typ" localSheetId="1" hidden="1">2</definedName>
    <definedName name="solver_typ" localSheetId="2" hidden="1">2</definedName>
    <definedName name="solver_ver" localSheetId="1" hidden="1">17</definedName>
    <definedName name="solver_ver" localSheetId="2" hidden="1">17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2" i="9"/>
  <c r="D3" i="9"/>
  <c r="D2" i="9"/>
  <c r="C3" i="9"/>
  <c r="C2" i="9"/>
  <c r="B3" i="9"/>
  <c r="B2" i="9"/>
  <c r="J3" i="5" l="1"/>
  <c r="J2" i="5"/>
  <c r="I2" i="5"/>
  <c r="B21" i="1" l="1"/>
  <c r="B20" i="1"/>
  <c r="G24" i="6"/>
  <c r="F5" i="6"/>
  <c r="J8" i="5" l="1"/>
  <c r="J7" i="5"/>
  <c r="I7" i="5"/>
  <c r="C21" i="5"/>
  <c r="D19" i="5" l="1"/>
  <c r="B21" i="5"/>
  <c r="C19" i="5"/>
  <c r="B20" i="5"/>
  <c r="C21" i="1" l="1"/>
  <c r="B19" i="1"/>
</calcChain>
</file>

<file path=xl/sharedStrings.xml><?xml version="1.0" encoding="utf-8"?>
<sst xmlns="http://schemas.openxmlformats.org/spreadsheetml/2006/main" count="268" uniqueCount="52">
  <si>
    <t>record</t>
  </si>
  <si>
    <t>GPA at college</t>
  </si>
  <si>
    <t>Entrance exam</t>
  </si>
  <si>
    <t>interview</t>
  </si>
  <si>
    <t>Y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</si>
  <si>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</si>
  <si>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</si>
  <si>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</si>
  <si>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</si>
  <si>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</si>
  <si>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</si>
  <si>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</si>
  <si>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</si>
  <si>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</si>
  <si>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</si>
  <si>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</si>
  <si>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</si>
  <si>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</si>
  <si>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</si>
  <si>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</si>
  <si>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</si>
  <si>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</si>
  <si>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</si>
  <si>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</si>
  <si>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</si>
  <si>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</si>
  <si>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</si>
  <si>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</si>
  <si>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</si>
  <si>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</si>
  <si>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</si>
  <si>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</si>
  <si>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</si>
  <si>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GPA at college</t>
  </si>
  <si>
    <t>Residuals</t>
  </si>
  <si>
    <t>PROBABILITY OUTPUT</t>
  </si>
  <si>
    <t>Percentile</t>
  </si>
  <si>
    <t>Predicted Entrance exam</t>
  </si>
  <si>
    <t>\sigma_e</t>
  </si>
  <si>
    <t>correlation coefficient between observed Y and predicted Y</t>
  </si>
  <si>
    <t>n-k-1</t>
  </si>
  <si>
    <t>b0</t>
  </si>
  <si>
    <t>b1</t>
  </si>
  <si>
    <t>b2</t>
  </si>
  <si>
    <t>se(b0)</t>
  </si>
  <si>
    <t>se(b1)</t>
  </si>
  <si>
    <t>Entrance Exam</t>
  </si>
  <si>
    <t>Interview</t>
  </si>
  <si>
    <t>b</t>
  </si>
  <si>
    <t>p-value</t>
  </si>
  <si>
    <t>R^2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</si>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</sst>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MLR!$C$3:$C$17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MLR!$M$44:$M$58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53264"/>
        <c:axId val="1527454352"/>
      </c:scatterChart>
      <c:valAx>
        <c:axId val="152745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54352"/>
        <c:crosses val="autoZero"/>
        <c:crossBetween val="midCat"/>
      </c:valAx>
      <c:valAx>
        <c:axId val="15274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5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 at college</c:v>
          </c:tx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9.5</c:v>
                </c:pt>
                <c:pt idx="1">
                  <c:v>6.3</c:v>
                </c:pt>
                <c:pt idx="2">
                  <c:v>8.1999999999999993</c:v>
                </c:pt>
                <c:pt idx="3">
                  <c:v>9.1</c:v>
                </c:pt>
                <c:pt idx="4">
                  <c:v>8.1999999999999993</c:v>
                </c:pt>
                <c:pt idx="5">
                  <c:v>8.32</c:v>
                </c:pt>
                <c:pt idx="6">
                  <c:v>9.6</c:v>
                </c:pt>
                <c:pt idx="7">
                  <c:v>7.6</c:v>
                </c:pt>
                <c:pt idx="8">
                  <c:v>6.5</c:v>
                </c:pt>
                <c:pt idx="9">
                  <c:v>8.64</c:v>
                </c:pt>
                <c:pt idx="10">
                  <c:v>9.5</c:v>
                </c:pt>
                <c:pt idx="11">
                  <c:v>8.1</c:v>
                </c:pt>
                <c:pt idx="12">
                  <c:v>7.95</c:v>
                </c:pt>
                <c:pt idx="13">
                  <c:v>9.99</c:v>
                </c:pt>
                <c:pt idx="14">
                  <c:v>6.87</c:v>
                </c:pt>
              </c:numCache>
            </c:numRef>
          </c:yVal>
          <c:smooth val="0"/>
        </c:ser>
        <c:ser>
          <c:idx val="1"/>
          <c:order val="1"/>
          <c:tx>
            <c:v>Predicted GPA at college</c:v>
          </c:tx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Sheet1!$I$43:$I$57</c:f>
              <c:numCache>
                <c:formatCode>General</c:formatCode>
                <c:ptCount val="15"/>
                <c:pt idx="0">
                  <c:v>9.4237120990598218</c:v>
                </c:pt>
                <c:pt idx="1">
                  <c:v>7.131188320688886</c:v>
                </c:pt>
                <c:pt idx="2">
                  <c:v>7.6868671811087417</c:v>
                </c:pt>
                <c:pt idx="3">
                  <c:v>9.5983310127732562</c:v>
                </c:pt>
                <c:pt idx="4">
                  <c:v>8.1088973223086747</c:v>
                </c:pt>
                <c:pt idx="5">
                  <c:v>8.3958848277325622</c:v>
                </c:pt>
                <c:pt idx="6">
                  <c:v>8.6434137416006429</c:v>
                </c:pt>
                <c:pt idx="7">
                  <c:v>7.9768386636141813</c:v>
                </c:pt>
                <c:pt idx="8">
                  <c:v>6.7016001648004204</c:v>
                </c:pt>
                <c:pt idx="9">
                  <c:v>8.230413989233087</c:v>
                </c:pt>
                <c:pt idx="10">
                  <c:v>9.9217146750836758</c:v>
                </c:pt>
                <c:pt idx="11">
                  <c:v>8.479415277245014</c:v>
                </c:pt>
                <c:pt idx="12">
                  <c:v>7.0066876766829234</c:v>
                </c:pt>
                <c:pt idx="13">
                  <c:v>9.3902999192548418</c:v>
                </c:pt>
                <c:pt idx="14">
                  <c:v>7.6747351288132304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72256"/>
        <c:axId val="1788772800"/>
      </c:scatterChart>
      <c:valAx>
        <c:axId val="17887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2800"/>
        <c:crosses val="autoZero"/>
        <c:crossBetween val="midCat"/>
      </c:valAx>
      <c:valAx>
        <c:axId val="178877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Sheet1!$L$43:$L$57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Sheet1!$M$43:$M$57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84224"/>
        <c:axId val="1788774432"/>
      </c:scatterChart>
      <c:valAx>
        <c:axId val="17887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4432"/>
        <c:crosses val="autoZero"/>
        <c:crossBetween val="midCat"/>
      </c:valAx>
      <c:valAx>
        <c:axId val="178877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'SLR1'!$C$3:$C$17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'SLR1'!$M$43:$M$57</c:f>
              <c:numCache>
                <c:formatCode>General</c:formatCode>
                <c:ptCount val="15"/>
                <c:pt idx="0">
                  <c:v>0.13983855346531371</c:v>
                </c:pt>
                <c:pt idx="1">
                  <c:v>-1.4036219179881151</c:v>
                </c:pt>
                <c:pt idx="2">
                  <c:v>0.20828425096030667</c:v>
                </c:pt>
                <c:pt idx="3">
                  <c:v>-4.4091073246002921E-2</c:v>
                </c:pt>
                <c:pt idx="4">
                  <c:v>-0.65599724219442379</c:v>
                </c:pt>
                <c:pt idx="5">
                  <c:v>-0.1038564956170589</c:v>
                </c:pt>
                <c:pt idx="6">
                  <c:v>1.8675686989067266</c:v>
                </c:pt>
                <c:pt idx="7">
                  <c:v>-0.75183303785416378</c:v>
                </c:pt>
                <c:pt idx="8">
                  <c:v>0.16482377950687788</c:v>
                </c:pt>
                <c:pt idx="9">
                  <c:v>0.57626079319741308</c:v>
                </c:pt>
                <c:pt idx="10">
                  <c:v>0.13983855346531371</c:v>
                </c:pt>
                <c:pt idx="11">
                  <c:v>3.6260793197412156E-2</c:v>
                </c:pt>
                <c:pt idx="12">
                  <c:v>0.24637808201188527</c:v>
                </c:pt>
                <c:pt idx="13">
                  <c:v>0.48579163793952596</c:v>
                </c:pt>
                <c:pt idx="14">
                  <c:v>-0.90564537575100879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82592"/>
        <c:axId val="1788781504"/>
      </c:scatterChart>
      <c:valAx>
        <c:axId val="1788782592"/>
        <c:scaling>
          <c:orientation val="minMax"/>
          <c:max val="1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1504"/>
        <c:crosses val="autoZero"/>
        <c:crossBetween val="midCat"/>
      </c:valAx>
      <c:valAx>
        <c:axId val="178878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'SLR1'!$O$43:$O$57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'SLR1'!$P$43:$P$57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83136"/>
        <c:axId val="1788779872"/>
      </c:scatterChart>
      <c:valAx>
        <c:axId val="17887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9872"/>
        <c:crosses val="autoZero"/>
        <c:crossBetween val="midCat"/>
      </c:valAx>
      <c:valAx>
        <c:axId val="178877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'SLR2'!$C$3:$C$17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'SLR2'!$M$43:$M$57</c:f>
              <c:numCache>
                <c:formatCode>General</c:formatCode>
                <c:ptCount val="15"/>
                <c:pt idx="0">
                  <c:v>0.5231576626240404</c:v>
                </c:pt>
                <c:pt idx="1">
                  <c:v>-0.80727232635060275</c:v>
                </c:pt>
                <c:pt idx="2">
                  <c:v>0.53185667034178863</c:v>
                </c:pt>
                <c:pt idx="3">
                  <c:v>-0.34423484013229988</c:v>
                </c:pt>
                <c:pt idx="4">
                  <c:v>0.71881367144432406</c:v>
                </c:pt>
                <c:pt idx="5">
                  <c:v>-2.492833517084847E-3</c:v>
                </c:pt>
                <c:pt idx="6">
                  <c:v>0.24924366041896739</c:v>
                </c:pt>
                <c:pt idx="7">
                  <c:v>-0.16162183020947829</c:v>
                </c:pt>
                <c:pt idx="8">
                  <c:v>-1.2616218302094779</c:v>
                </c:pt>
                <c:pt idx="9">
                  <c:v>0.22402866593164816</c:v>
                </c:pt>
                <c:pt idx="10">
                  <c:v>-0.2246703417861049</c:v>
                </c:pt>
                <c:pt idx="11">
                  <c:v>-0.68988533627342541</c:v>
                </c:pt>
                <c:pt idx="12">
                  <c:v>1.0296846747519321</c:v>
                </c:pt>
                <c:pt idx="13">
                  <c:v>1.2001146637265752</c:v>
                </c:pt>
                <c:pt idx="14">
                  <c:v>-0.98510033076074688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78784"/>
        <c:axId val="1788783680"/>
      </c:scatterChart>
      <c:valAx>
        <c:axId val="1788778784"/>
        <c:scaling>
          <c:orientation val="minMax"/>
          <c:max val="10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3680"/>
        <c:crosses val="autoZero"/>
        <c:crossBetween val="midCat"/>
      </c:valAx>
      <c:valAx>
        <c:axId val="178878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6.9444444444445434E-4"/>
          <c:y val="0.8241758241758241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'SLR2'!$O$43:$O$57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'SLR2'!$P$43:$P$57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70080"/>
        <c:axId val="1788780416"/>
      </c:scatterChart>
      <c:valAx>
        <c:axId val="17887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0416"/>
        <c:crosses val="autoZero"/>
        <c:crossBetween val="midCat"/>
      </c:valAx>
      <c:valAx>
        <c:axId val="178878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'SLR3'!$C$3:$C$17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'SLR3'!$M$43:$M$57</c:f>
              <c:numCache>
                <c:formatCode>General</c:formatCode>
                <c:ptCount val="15"/>
                <c:pt idx="0">
                  <c:v>0.98117750826902217</c:v>
                </c:pt>
                <c:pt idx="1">
                  <c:v>5.2511576626243617E-2</c:v>
                </c:pt>
                <c:pt idx="2">
                  <c:v>4.1111356119077236E-2</c:v>
                </c:pt>
                <c:pt idx="3">
                  <c:v>0.33834399117971614</c:v>
                </c:pt>
                <c:pt idx="4">
                  <c:v>1.3782447629547985</c:v>
                </c:pt>
                <c:pt idx="5">
                  <c:v>0.16114443219404961</c:v>
                </c:pt>
                <c:pt idx="6">
                  <c:v>-1.5530893054024224</c:v>
                </c:pt>
                <c:pt idx="7">
                  <c:v>0.47254465270121582</c:v>
                </c:pt>
                <c:pt idx="8">
                  <c:v>-2.3274553472987849</c:v>
                </c:pt>
                <c:pt idx="9">
                  <c:v>-0.4074222712238118</c:v>
                </c:pt>
                <c:pt idx="10">
                  <c:v>0.4326438809261326</c:v>
                </c:pt>
                <c:pt idx="11">
                  <c:v>-0.68168908489525748</c:v>
                </c:pt>
                <c:pt idx="12">
                  <c:v>0.18964498346196557</c:v>
                </c:pt>
                <c:pt idx="13">
                  <c:v>1.3183109151047425</c:v>
                </c:pt>
                <c:pt idx="14">
                  <c:v>-0.39602205071664631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71712"/>
        <c:axId val="1788775520"/>
      </c:scatterChart>
      <c:valAx>
        <c:axId val="17887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5520"/>
        <c:crosses val="autoZero"/>
        <c:crossBetween val="midCat"/>
      </c:valAx>
      <c:valAx>
        <c:axId val="178877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'SLR3'!$O$43:$O$57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'SLR3'!$P$43:$P$57</c:f>
              <c:numCache>
                <c:formatCode>General</c:formatCode>
                <c:ptCount val="15"/>
                <c:pt idx="0">
                  <c:v>5.6</c:v>
                </c:pt>
                <c:pt idx="1">
                  <c:v>7.5</c:v>
                </c:pt>
                <c:pt idx="2">
                  <c:v>7.5</c:v>
                </c:pt>
                <c:pt idx="3">
                  <c:v>7.54</c:v>
                </c:pt>
                <c:pt idx="4">
                  <c:v>7.6</c:v>
                </c:pt>
                <c:pt idx="5">
                  <c:v>7.9</c:v>
                </c:pt>
                <c:pt idx="6">
                  <c:v>8</c:v>
                </c:pt>
                <c:pt idx="7">
                  <c:v>8</c:v>
                </c:pt>
                <c:pt idx="8">
                  <c:v>8.4</c:v>
                </c:pt>
                <c:pt idx="9">
                  <c:v>8.5</c:v>
                </c:pt>
                <c:pt idx="10">
                  <c:v>9.1</c:v>
                </c:pt>
                <c:pt idx="11">
                  <c:v>9.5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50832"/>
        <c:axId val="1789156816"/>
      </c:scatterChart>
      <c:valAx>
        <c:axId val="178915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156816"/>
        <c:crosses val="autoZero"/>
        <c:crossBetween val="midCat"/>
      </c:valAx>
      <c:valAx>
        <c:axId val="178915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15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MLR!$D$3:$D$17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MLR!$M$44:$M$58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80224"/>
        <c:axId val="1788279680"/>
      </c:scatterChart>
      <c:valAx>
        <c:axId val="17882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9680"/>
        <c:crosses val="autoZero"/>
        <c:crossBetween val="midCat"/>
      </c:valAx>
      <c:valAx>
        <c:axId val="178827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8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MLR!$O$44:$O$58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MLR!$P$44:$P$58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67712"/>
        <c:axId val="1788278048"/>
      </c:scatterChart>
      <c:valAx>
        <c:axId val="17882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8048"/>
        <c:crosses val="autoZero"/>
        <c:crossBetween val="midCat"/>
      </c:valAx>
      <c:valAx>
        <c:axId val="178827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6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73696"/>
        <c:axId val="1788275328"/>
      </c:scatterChart>
      <c:valAx>
        <c:axId val="1788273696"/>
        <c:scaling>
          <c:orientation val="minMax"/>
          <c:max val="1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5328"/>
        <c:crosses val="autoZero"/>
        <c:crossBetween val="midCat"/>
      </c:valAx>
      <c:valAx>
        <c:axId val="178827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71520"/>
        <c:axId val="1788275872"/>
      </c:scatterChart>
      <c:valAx>
        <c:axId val="1788271520"/>
        <c:scaling>
          <c:orientation val="minMax"/>
          <c:max val="1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5872"/>
        <c:crosses val="autoZero"/>
        <c:crossBetween val="midCat"/>
      </c:valAx>
      <c:valAx>
        <c:axId val="178827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Sheet1!$L$43:$L$57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Sheet1!$M$43:$M$57</c:f>
              <c:numCache>
                <c:formatCode>General</c:formatCode>
                <c:ptCount val="15"/>
                <c:pt idx="0">
                  <c:v>6.3</c:v>
                </c:pt>
                <c:pt idx="1">
                  <c:v>6.5</c:v>
                </c:pt>
                <c:pt idx="2">
                  <c:v>6.87</c:v>
                </c:pt>
                <c:pt idx="3">
                  <c:v>7.6</c:v>
                </c:pt>
                <c:pt idx="4">
                  <c:v>7.95</c:v>
                </c:pt>
                <c:pt idx="5">
                  <c:v>8.1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8.32</c:v>
                </c:pt>
                <c:pt idx="9">
                  <c:v>8.64</c:v>
                </c:pt>
                <c:pt idx="10">
                  <c:v>9.1</c:v>
                </c:pt>
                <c:pt idx="11">
                  <c:v>9.5</c:v>
                </c:pt>
                <c:pt idx="12">
                  <c:v>9.5</c:v>
                </c:pt>
                <c:pt idx="13">
                  <c:v>9.6</c:v>
                </c:pt>
                <c:pt idx="14">
                  <c:v>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70976"/>
        <c:axId val="1788274784"/>
      </c:scatterChart>
      <c:valAx>
        <c:axId val="17882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4784"/>
        <c:crosses val="autoZero"/>
        <c:crossBetween val="midCat"/>
      </c:valAx>
      <c:valAx>
        <c:axId val="178827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65536"/>
        <c:axId val="1788267168"/>
      </c:scatterChart>
      <c:valAx>
        <c:axId val="17882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67168"/>
        <c:crosses val="autoZero"/>
        <c:crossBetween val="midCat"/>
      </c:valAx>
      <c:valAx>
        <c:axId val="178826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6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interview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Sheet1!$D$3:$D$17</c:f>
              <c:numCache>
                <c:formatCode>General</c:formatCode>
                <c:ptCount val="15"/>
                <c:pt idx="0">
                  <c:v>9.1</c:v>
                </c:pt>
                <c:pt idx="1">
                  <c:v>7.1</c:v>
                </c:pt>
                <c:pt idx="2">
                  <c:v>7.7</c:v>
                </c:pt>
                <c:pt idx="3">
                  <c:v>9.6</c:v>
                </c:pt>
                <c:pt idx="4">
                  <c:v>7.5</c:v>
                </c:pt>
                <c:pt idx="5">
                  <c:v>8.4</c:v>
                </c:pt>
                <c:pt idx="6">
                  <c:v>9.5</c:v>
                </c:pt>
                <c:pt idx="7">
                  <c:v>7.8</c:v>
                </c:pt>
                <c:pt idx="8">
                  <c:v>7.8</c:v>
                </c:pt>
                <c:pt idx="9">
                  <c:v>8.5</c:v>
                </c:pt>
                <c:pt idx="10">
                  <c:v>9.9</c:v>
                </c:pt>
                <c:pt idx="11">
                  <c:v>8.9</c:v>
                </c:pt>
                <c:pt idx="12">
                  <c:v>6.9</c:v>
                </c:pt>
                <c:pt idx="13">
                  <c:v>8.9</c:v>
                </c:pt>
                <c:pt idx="14">
                  <c:v>7.9</c:v>
                </c:pt>
              </c:numCache>
            </c:numRef>
          </c:xVal>
          <c:yVal>
            <c:numRef>
              <c:f>Sheet1!$J$43:$J$57</c:f>
              <c:numCache>
                <c:formatCode>General</c:formatCode>
                <c:ptCount val="15"/>
                <c:pt idx="0">
                  <c:v>7.6287900940178233E-2</c:v>
                </c:pt>
                <c:pt idx="1">
                  <c:v>-0.83118832068888615</c:v>
                </c:pt>
                <c:pt idx="2">
                  <c:v>0.51313281889125761</c:v>
                </c:pt>
                <c:pt idx="3">
                  <c:v>-0.49833101277325653</c:v>
                </c:pt>
                <c:pt idx="4">
                  <c:v>9.1102677691324629E-2</c:v>
                </c:pt>
                <c:pt idx="5">
                  <c:v>-7.5884827732561888E-2</c:v>
                </c:pt>
                <c:pt idx="6">
                  <c:v>0.95658625839935674</c:v>
                </c:pt>
                <c:pt idx="7">
                  <c:v>-0.37683866361418161</c:v>
                </c:pt>
                <c:pt idx="8">
                  <c:v>-0.20160016480042042</c:v>
                </c:pt>
                <c:pt idx="9">
                  <c:v>0.40958601076691359</c:v>
                </c:pt>
                <c:pt idx="10">
                  <c:v>-0.42171467508367577</c:v>
                </c:pt>
                <c:pt idx="11">
                  <c:v>-0.37941527724501434</c:v>
                </c:pt>
                <c:pt idx="12">
                  <c:v>0.94331232331707682</c:v>
                </c:pt>
                <c:pt idx="13">
                  <c:v>0.59970008074515846</c:v>
                </c:pt>
                <c:pt idx="14">
                  <c:v>-0.80473512881323028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72064"/>
        <c:axId val="1788266624"/>
      </c:scatterChart>
      <c:valAx>
        <c:axId val="17882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interview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66624"/>
        <c:crosses val="autoZero"/>
        <c:crossBetween val="midCat"/>
      </c:valAx>
      <c:valAx>
        <c:axId val="178826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Entrance exam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 at college</c:v>
          </c:tx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9.5</c:v>
                </c:pt>
                <c:pt idx="1">
                  <c:v>6.3</c:v>
                </c:pt>
                <c:pt idx="2">
                  <c:v>8.1999999999999993</c:v>
                </c:pt>
                <c:pt idx="3">
                  <c:v>9.1</c:v>
                </c:pt>
                <c:pt idx="4">
                  <c:v>8.1999999999999993</c:v>
                </c:pt>
                <c:pt idx="5">
                  <c:v>8.32</c:v>
                </c:pt>
                <c:pt idx="6">
                  <c:v>9.6</c:v>
                </c:pt>
                <c:pt idx="7">
                  <c:v>7.6</c:v>
                </c:pt>
                <c:pt idx="8">
                  <c:v>6.5</c:v>
                </c:pt>
                <c:pt idx="9">
                  <c:v>8.64</c:v>
                </c:pt>
                <c:pt idx="10">
                  <c:v>9.5</c:v>
                </c:pt>
                <c:pt idx="11">
                  <c:v>8.1</c:v>
                </c:pt>
                <c:pt idx="12">
                  <c:v>7.95</c:v>
                </c:pt>
                <c:pt idx="13">
                  <c:v>9.99</c:v>
                </c:pt>
                <c:pt idx="14">
                  <c:v>6.87</c:v>
                </c:pt>
              </c:numCache>
            </c:numRef>
          </c:yVal>
          <c:smooth val="0"/>
        </c:ser>
        <c:ser>
          <c:idx val="1"/>
          <c:order val="1"/>
          <c:tx>
            <c:v>Predicted GPA at college</c:v>
          </c:tx>
          <c:spPr>
            <a:ln w="19050">
              <a:noFill/>
            </a:ln>
          </c:spPr>
          <c:xVal>
            <c:numRef>
              <c:f>Sheet1!$C$3:$C$17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7.5</c:v>
                </c:pt>
                <c:pt idx="2">
                  <c:v>7.9</c:v>
                </c:pt>
                <c:pt idx="3">
                  <c:v>9.5</c:v>
                </c:pt>
                <c:pt idx="4">
                  <c:v>9.1</c:v>
                </c:pt>
                <c:pt idx="5">
                  <c:v>8.5</c:v>
                </c:pt>
                <c:pt idx="6">
                  <c:v>7.54</c:v>
                </c:pt>
                <c:pt idx="7">
                  <c:v>8.4</c:v>
                </c:pt>
                <c:pt idx="8">
                  <c:v>5.6</c:v>
                </c:pt>
                <c:pt idx="9">
                  <c:v>8</c:v>
                </c:pt>
                <c:pt idx="10">
                  <c:v>9.8000000000000007</c:v>
                </c:pt>
                <c:pt idx="11">
                  <c:v>8</c:v>
                </c:pt>
                <c:pt idx="12">
                  <c:v>7.5</c:v>
                </c:pt>
                <c:pt idx="13">
                  <c:v>10</c:v>
                </c:pt>
                <c:pt idx="14">
                  <c:v>7.6</c:v>
                </c:pt>
              </c:numCache>
            </c:numRef>
          </c:xVal>
          <c:yVal>
            <c:numRef>
              <c:f>Sheet1!$I$43:$I$57</c:f>
              <c:numCache>
                <c:formatCode>General</c:formatCode>
                <c:ptCount val="15"/>
                <c:pt idx="0">
                  <c:v>9.4237120990598218</c:v>
                </c:pt>
                <c:pt idx="1">
                  <c:v>7.131188320688886</c:v>
                </c:pt>
                <c:pt idx="2">
                  <c:v>7.6868671811087417</c:v>
                </c:pt>
                <c:pt idx="3">
                  <c:v>9.5983310127732562</c:v>
                </c:pt>
                <c:pt idx="4">
                  <c:v>8.1088973223086747</c:v>
                </c:pt>
                <c:pt idx="5">
                  <c:v>8.3958848277325622</c:v>
                </c:pt>
                <c:pt idx="6">
                  <c:v>8.6434137416006429</c:v>
                </c:pt>
                <c:pt idx="7">
                  <c:v>7.9768386636141813</c:v>
                </c:pt>
                <c:pt idx="8">
                  <c:v>6.7016001648004204</c:v>
                </c:pt>
                <c:pt idx="9">
                  <c:v>8.230413989233087</c:v>
                </c:pt>
                <c:pt idx="10">
                  <c:v>9.9217146750836758</c:v>
                </c:pt>
                <c:pt idx="11">
                  <c:v>8.479415277245014</c:v>
                </c:pt>
                <c:pt idx="12">
                  <c:v>7.0066876766829234</c:v>
                </c:pt>
                <c:pt idx="13">
                  <c:v>9.3902999192548418</c:v>
                </c:pt>
                <c:pt idx="14">
                  <c:v>7.6747351288132304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73152"/>
        <c:axId val="1788782048"/>
      </c:scatterChart>
      <c:valAx>
        <c:axId val="17882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Entrance 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2048"/>
        <c:crosses val="autoZero"/>
        <c:crossBetween val="midCat"/>
      </c:valAx>
      <c:valAx>
        <c:axId val="178878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 at college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259080</xdr:colOff>
      <xdr:row>18</xdr:row>
      <xdr:rowOff>175260</xdr:rowOff>
    </xdr:from>
    <xdr:to>
      <xdr:col>25</xdr:col>
      <xdr:colOff>259080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259080</xdr:colOff>
      <xdr:row>20</xdr:row>
      <xdr:rowOff>175260</xdr:rowOff>
    </xdr:from>
    <xdr:to>
      <xdr:col>26</xdr:col>
      <xdr:colOff>259080</xdr:colOff>
      <xdr:row>30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259080</xdr:colOff>
      <xdr:row>22</xdr:row>
      <xdr:rowOff>175260</xdr:rowOff>
    </xdr:from>
    <xdr:to>
      <xdr:col>27</xdr:col>
      <xdr:colOff>259080</xdr:colOff>
      <xdr:row>32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9</xdr:row>
      <xdr:rowOff>53340</xdr:rowOff>
    </xdr:from>
    <xdr:to>
      <xdr:col>20</xdr:col>
      <xdr:colOff>411481</xdr:colOff>
      <xdr:row>19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594360</xdr:colOff>
      <xdr:row>10</xdr:row>
      <xdr:rowOff>0</xdr:rowOff>
    </xdr:from>
    <xdr:to>
      <xdr:col>27</xdr:col>
      <xdr:colOff>594361</xdr:colOff>
      <xdr:row>20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249219</xdr:colOff>
      <xdr:row>25</xdr:row>
      <xdr:rowOff>14344</xdr:rowOff>
    </xdr:from>
    <xdr:to>
      <xdr:col>29</xdr:col>
      <xdr:colOff>249220</xdr:colOff>
      <xdr:row>35</xdr:row>
      <xdr:rowOff>14344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525780</xdr:colOff>
      <xdr:row>17</xdr:row>
      <xdr:rowOff>175260</xdr:rowOff>
    </xdr:from>
    <xdr:to>
      <xdr:col>22</xdr:col>
      <xdr:colOff>525780</xdr:colOff>
      <xdr:row>27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525780</xdr:colOff>
      <xdr:row>19</xdr:row>
      <xdr:rowOff>175260</xdr:rowOff>
    </xdr:from>
    <xdr:to>
      <xdr:col>23</xdr:col>
      <xdr:colOff>525780</xdr:colOff>
      <xdr:row>29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525780</xdr:colOff>
      <xdr:row>21</xdr:row>
      <xdr:rowOff>175260</xdr:rowOff>
    </xdr:from>
    <xdr:to>
      <xdr:col>24</xdr:col>
      <xdr:colOff>525780</xdr:colOff>
      <xdr:row>31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525780</xdr:colOff>
      <xdr:row>23</xdr:row>
      <xdr:rowOff>175260</xdr:rowOff>
    </xdr:from>
    <xdr:to>
      <xdr:col>25</xdr:col>
      <xdr:colOff>525780</xdr:colOff>
      <xdr:row>33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525780</xdr:colOff>
      <xdr:row>25</xdr:row>
      <xdr:rowOff>175260</xdr:rowOff>
    </xdr:from>
    <xdr:to>
      <xdr:col>26</xdr:col>
      <xdr:colOff>525780</xdr:colOff>
      <xdr:row>35</xdr:row>
      <xdr:rowOff>175260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194911</xdr:colOff>
      <xdr:row>15</xdr:row>
      <xdr:rowOff>34892</xdr:rowOff>
    </xdr:from>
    <xdr:to>
      <xdr:col>27</xdr:col>
      <xdr:colOff>194911</xdr:colOff>
      <xdr:row>25</xdr:row>
      <xdr:rowOff>50934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508440</xdr:colOff>
      <xdr:row>18</xdr:row>
      <xdr:rowOff>161813</xdr:rowOff>
    </xdr:from>
    <xdr:to>
      <xdr:col>33</xdr:col>
      <xdr:colOff>508440</xdr:colOff>
      <xdr:row>28</xdr:row>
      <xdr:rowOff>152848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259080</xdr:colOff>
      <xdr:row>18</xdr:row>
      <xdr:rowOff>175260</xdr:rowOff>
    </xdr:from>
    <xdr:to>
      <xdr:col>25</xdr:col>
      <xdr:colOff>259080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193040</xdr:colOff>
      <xdr:row>31</xdr:row>
      <xdr:rowOff>12700</xdr:rowOff>
    </xdr:from>
    <xdr:to>
      <xdr:col>24</xdr:col>
      <xdr:colOff>193040</xdr:colOff>
      <xdr:row>40</xdr:row>
      <xdr:rowOff>185420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259080</xdr:colOff>
      <xdr:row>18</xdr:row>
      <xdr:rowOff>175260</xdr:rowOff>
    </xdr:from>
    <xdr:to>
      <xdr:col>25</xdr:col>
      <xdr:colOff>259080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259080</xdr:colOff>
      <xdr:row>20</xdr:row>
      <xdr:rowOff>175260</xdr:rowOff>
    </xdr:from>
    <xdr:to>
      <xdr:col>26</xdr:col>
      <xdr:colOff>259080</xdr:colOff>
      <xdr:row>30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23" zoomScale="200" zoomScaleNormal="200" workbookViewId="0">
      <selection activeCell="F34" sqref="F34"/>
    </sheetView>
  </sheetViews>
  <sheetFormatPr defaultRowHeight="14.5" x14ac:dyDescent="0.35"/>
  <cols>
    <col min="2" max="2" width="12.1796875" customWidth="1"/>
    <col min="3" max="3" width="13.1796875" customWidth="1"/>
    <col min="4" max="4" width="10" customWidth="1"/>
    <col min="7" max="7" width="13.54296875" customWidth="1"/>
    <col min="8" max="8" width="13.54296875" bestFit="1" customWidth="1"/>
    <col min="9" max="9" width="13.90625" customWidth="1"/>
  </cols>
  <sheetData>
    <row r="1" spans="1:10" x14ac:dyDescent="0.35">
      <c r="B1" t="s">
        <v>4</v>
      </c>
      <c r="C1" t="s">
        <v>5</v>
      </c>
      <c r="D1" t="s">
        <v>6</v>
      </c>
      <c r="G1" s="3"/>
      <c r="H1" s="3" t="s">
        <v>1</v>
      </c>
      <c r="I1" s="3" t="s">
        <v>2</v>
      </c>
      <c r="J1" s="3" t="s">
        <v>3</v>
      </c>
    </row>
    <row r="2" spans="1:10" x14ac:dyDescent="0.35">
      <c r="A2" t="s">
        <v>0</v>
      </c>
      <c r="B2" t="s">
        <v>1</v>
      </c>
      <c r="C2" t="s">
        <v>2</v>
      </c>
      <c r="D2" t="s">
        <v>3</v>
      </c>
      <c r="G2" s="1" t="s">
        <v>1</v>
      </c>
      <c r="H2" s="1">
        <v>1</v>
      </c>
      <c r="I2" s="1">
        <f>H3</f>
        <v>0.74665951985619217</v>
      </c>
      <c r="J2" s="1">
        <f>H4</f>
        <v>0.76328298457571719</v>
      </c>
    </row>
    <row r="3" spans="1:10" x14ac:dyDescent="0.35">
      <c r="A3">
        <v>1</v>
      </c>
      <c r="B3">
        <v>9.5</v>
      </c>
      <c r="C3">
        <v>9.8000000000000007</v>
      </c>
      <c r="D3">
        <v>9.1</v>
      </c>
      <c r="G3" s="1" t="s">
        <v>2</v>
      </c>
      <c r="H3" s="1">
        <v>0.74665951985619217</v>
      </c>
      <c r="I3" s="1">
        <v>1</v>
      </c>
      <c r="J3" s="1">
        <f>I4</f>
        <v>0.54005560046763845</v>
      </c>
    </row>
    <row r="4" spans="1:10" ht="15" thickBot="1" x14ac:dyDescent="0.4">
      <c r="A4">
        <v>2</v>
      </c>
      <c r="B4">
        <v>6.3</v>
      </c>
      <c r="C4">
        <v>7.5</v>
      </c>
      <c r="D4">
        <v>7.1</v>
      </c>
      <c r="G4" s="2" t="s">
        <v>3</v>
      </c>
      <c r="H4" s="2">
        <v>0.76328298457571719</v>
      </c>
      <c r="I4" s="2">
        <v>0.54005560046763845</v>
      </c>
      <c r="J4" s="2">
        <v>1</v>
      </c>
    </row>
    <row r="5" spans="1:10" ht="15" thickBot="1" x14ac:dyDescent="0.4">
      <c r="A5">
        <v>3</v>
      </c>
      <c r="B5">
        <v>8.1999999999999993</v>
      </c>
      <c r="C5">
        <v>7.9</v>
      </c>
      <c r="D5">
        <v>7.7</v>
      </c>
    </row>
    <row r="6" spans="1:10" x14ac:dyDescent="0.35">
      <c r="A6">
        <v>4</v>
      </c>
      <c r="B6">
        <v>9.1</v>
      </c>
      <c r="C6">
        <v>9.5</v>
      </c>
      <c r="D6">
        <v>9.6</v>
      </c>
      <c r="G6" s="3"/>
      <c r="H6" s="3" t="s">
        <v>1</v>
      </c>
      <c r="I6" s="3" t="s">
        <v>2</v>
      </c>
      <c r="J6" s="3" t="s">
        <v>3</v>
      </c>
    </row>
    <row r="7" spans="1:10" x14ac:dyDescent="0.35">
      <c r="A7">
        <v>5</v>
      </c>
      <c r="B7">
        <v>8.1999999999999993</v>
      </c>
      <c r="C7">
        <v>9.1</v>
      </c>
      <c r="D7">
        <v>7.5</v>
      </c>
      <c r="G7" s="1" t="s">
        <v>1</v>
      </c>
      <c r="H7" s="1">
        <v>1</v>
      </c>
      <c r="I7" s="1">
        <f>H8</f>
        <v>0.74665951985619217</v>
      </c>
      <c r="J7" s="1">
        <f>H9</f>
        <v>0.76328298457571719</v>
      </c>
    </row>
    <row r="8" spans="1:10" x14ac:dyDescent="0.35">
      <c r="A8">
        <v>6</v>
      </c>
      <c r="B8">
        <v>8.32</v>
      </c>
      <c r="C8">
        <v>8.5</v>
      </c>
      <c r="D8">
        <v>8.4</v>
      </c>
      <c r="G8" s="1" t="s">
        <v>2</v>
      </c>
      <c r="H8" s="1">
        <v>0.74665951985619217</v>
      </c>
      <c r="I8" s="1">
        <v>1</v>
      </c>
      <c r="J8" s="1">
        <f>I9</f>
        <v>0.54005560046763845</v>
      </c>
    </row>
    <row r="9" spans="1:10" ht="15" thickBot="1" x14ac:dyDescent="0.4">
      <c r="A9">
        <v>7</v>
      </c>
      <c r="B9">
        <v>9.6</v>
      </c>
      <c r="C9">
        <v>7.54</v>
      </c>
      <c r="D9">
        <v>9.5</v>
      </c>
      <c r="G9" s="2" t="s">
        <v>3</v>
      </c>
      <c r="H9" s="2">
        <v>0.76328298457571719</v>
      </c>
      <c r="I9" s="2">
        <v>0.54005560046763845</v>
      </c>
      <c r="J9" s="2">
        <v>1</v>
      </c>
    </row>
    <row r="10" spans="1:10" x14ac:dyDescent="0.35">
      <c r="A10">
        <v>8</v>
      </c>
      <c r="B10">
        <v>7.6</v>
      </c>
      <c r="C10">
        <v>8.4</v>
      </c>
      <c r="D10">
        <v>7.8</v>
      </c>
    </row>
    <row r="11" spans="1:10" x14ac:dyDescent="0.35">
      <c r="A11">
        <v>9</v>
      </c>
      <c r="B11">
        <v>6.5</v>
      </c>
      <c r="C11">
        <v>5.6</v>
      </c>
      <c r="D11">
        <v>7.8</v>
      </c>
    </row>
    <row r="12" spans="1:10" x14ac:dyDescent="0.35">
      <c r="A12">
        <v>10</v>
      </c>
      <c r="B12">
        <v>8.64</v>
      </c>
      <c r="C12">
        <v>8</v>
      </c>
      <c r="D12">
        <v>8.5</v>
      </c>
    </row>
    <row r="13" spans="1:10" x14ac:dyDescent="0.35">
      <c r="A13">
        <v>11</v>
      </c>
      <c r="B13">
        <v>9.5</v>
      </c>
      <c r="C13">
        <v>9.8000000000000007</v>
      </c>
      <c r="D13">
        <v>9.9</v>
      </c>
    </row>
    <row r="14" spans="1:10" x14ac:dyDescent="0.35">
      <c r="A14">
        <v>12</v>
      </c>
      <c r="B14">
        <v>8.1</v>
      </c>
      <c r="C14">
        <v>8</v>
      </c>
      <c r="D14">
        <v>8.9</v>
      </c>
    </row>
    <row r="15" spans="1:10" x14ac:dyDescent="0.35">
      <c r="A15">
        <v>13</v>
      </c>
      <c r="B15">
        <v>7.95</v>
      </c>
      <c r="C15">
        <v>7.5</v>
      </c>
      <c r="D15">
        <v>6.9</v>
      </c>
    </row>
    <row r="16" spans="1:10" x14ac:dyDescent="0.35">
      <c r="A16">
        <v>14</v>
      </c>
      <c r="B16">
        <v>9.99</v>
      </c>
      <c r="C16">
        <v>10</v>
      </c>
      <c r="D16">
        <v>8.9</v>
      </c>
    </row>
    <row r="17" spans="1:4" x14ac:dyDescent="0.35">
      <c r="A17">
        <v>15</v>
      </c>
      <c r="B17">
        <v>6.87</v>
      </c>
      <c r="C17">
        <v>7.6</v>
      </c>
      <c r="D17">
        <v>7.9</v>
      </c>
    </row>
    <row r="18" spans="1:4" x14ac:dyDescent="0.35">
      <c r="B18" t="s">
        <v>4</v>
      </c>
      <c r="C18" t="s">
        <v>5</v>
      </c>
      <c r="D18" t="s">
        <v>6</v>
      </c>
    </row>
    <row r="19" spans="1:4" x14ac:dyDescent="0.35">
      <c r="A19" t="s">
        <v>4</v>
      </c>
      <c r="B19">
        <v>1</v>
      </c>
      <c r="C19">
        <f>B20</f>
        <v>0.74665951985619217</v>
      </c>
      <c r="D19">
        <f>B21</f>
        <v>0.76328298457571719</v>
      </c>
    </row>
    <row r="20" spans="1:4" x14ac:dyDescent="0.35">
      <c r="A20" t="s">
        <v>5</v>
      </c>
      <c r="B20">
        <f>CORREL(B3:B17,C3:C17)</f>
        <v>0.74665951985619217</v>
      </c>
      <c r="C20">
        <v>1</v>
      </c>
    </row>
    <row r="21" spans="1:4" x14ac:dyDescent="0.35">
      <c r="A21" t="s">
        <v>6</v>
      </c>
      <c r="B21">
        <f>CORREL(B3:B17,D3:D17)</f>
        <v>0.76328298457571719</v>
      </c>
      <c r="C21">
        <f>CORREL(C3:C17,D3:D17)</f>
        <v>0.54005560046763845</v>
      </c>
      <c r="D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E31" zoomScale="170" zoomScaleNormal="170" workbookViewId="0">
      <selection activeCell="J8" sqref="J8"/>
    </sheetView>
  </sheetViews>
  <sheetFormatPr defaultRowHeight="14.5" x14ac:dyDescent="0.35"/>
  <sheetData>
    <row r="1" spans="1:4" x14ac:dyDescent="0.35">
      <c r="B1" t="s">
        <v>4</v>
      </c>
      <c r="C1" t="s">
        <v>5</v>
      </c>
      <c r="D1" t="s">
        <v>6</v>
      </c>
    </row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>
        <v>9.5</v>
      </c>
      <c r="C3">
        <v>9.8000000000000007</v>
      </c>
      <c r="D3">
        <v>9.1</v>
      </c>
    </row>
    <row r="4" spans="1:4" x14ac:dyDescent="0.35">
      <c r="A4">
        <v>2</v>
      </c>
      <c r="B4">
        <v>6.3</v>
      </c>
      <c r="C4">
        <v>7.5</v>
      </c>
      <c r="D4">
        <v>7.1</v>
      </c>
    </row>
    <row r="5" spans="1:4" x14ac:dyDescent="0.35">
      <c r="A5">
        <v>3</v>
      </c>
      <c r="B5">
        <v>8.1999999999999993</v>
      </c>
      <c r="C5">
        <v>7.9</v>
      </c>
      <c r="D5">
        <v>7.7</v>
      </c>
    </row>
    <row r="6" spans="1:4" x14ac:dyDescent="0.35">
      <c r="A6">
        <v>4</v>
      </c>
      <c r="B6">
        <v>9.1</v>
      </c>
      <c r="C6">
        <v>9.5</v>
      </c>
      <c r="D6">
        <v>9.6</v>
      </c>
    </row>
    <row r="7" spans="1:4" x14ac:dyDescent="0.35">
      <c r="A7">
        <v>5</v>
      </c>
      <c r="B7">
        <v>8.1999999999999993</v>
      </c>
      <c r="C7">
        <v>9.1</v>
      </c>
      <c r="D7">
        <v>7.5</v>
      </c>
    </row>
    <row r="8" spans="1:4" x14ac:dyDescent="0.35">
      <c r="A8">
        <v>6</v>
      </c>
      <c r="B8">
        <v>8.32</v>
      </c>
      <c r="C8">
        <v>8.5</v>
      </c>
      <c r="D8">
        <v>8.4</v>
      </c>
    </row>
    <row r="9" spans="1:4" x14ac:dyDescent="0.35">
      <c r="A9">
        <v>7</v>
      </c>
      <c r="B9">
        <v>9.6</v>
      </c>
      <c r="C9">
        <v>7.54</v>
      </c>
      <c r="D9">
        <v>9.5</v>
      </c>
    </row>
    <row r="10" spans="1:4" x14ac:dyDescent="0.35">
      <c r="A10">
        <v>8</v>
      </c>
      <c r="B10">
        <v>7.6</v>
      </c>
      <c r="C10">
        <v>8.4</v>
      </c>
      <c r="D10">
        <v>7.8</v>
      </c>
    </row>
    <row r="11" spans="1:4" x14ac:dyDescent="0.35">
      <c r="A11">
        <v>9</v>
      </c>
      <c r="B11">
        <v>6.5</v>
      </c>
      <c r="C11">
        <v>5.6</v>
      </c>
      <c r="D11">
        <v>7.8</v>
      </c>
    </row>
    <row r="12" spans="1:4" x14ac:dyDescent="0.35">
      <c r="A12">
        <v>10</v>
      </c>
      <c r="B12">
        <v>8.64</v>
      </c>
      <c r="C12">
        <v>8</v>
      </c>
      <c r="D12">
        <v>8.5</v>
      </c>
    </row>
    <row r="13" spans="1:4" x14ac:dyDescent="0.35">
      <c r="A13">
        <v>11</v>
      </c>
      <c r="B13">
        <v>9.5</v>
      </c>
      <c r="C13">
        <v>9.8000000000000007</v>
      </c>
      <c r="D13">
        <v>9.9</v>
      </c>
    </row>
    <row r="14" spans="1:4" x14ac:dyDescent="0.35">
      <c r="A14">
        <v>12</v>
      </c>
      <c r="B14">
        <v>8.1</v>
      </c>
      <c r="C14">
        <v>8</v>
      </c>
      <c r="D14">
        <v>8.9</v>
      </c>
    </row>
    <row r="15" spans="1:4" x14ac:dyDescent="0.35">
      <c r="A15">
        <v>13</v>
      </c>
      <c r="B15">
        <v>7.95</v>
      </c>
      <c r="C15">
        <v>7.5</v>
      </c>
      <c r="D15">
        <v>6.9</v>
      </c>
    </row>
    <row r="16" spans="1:4" x14ac:dyDescent="0.35">
      <c r="A16">
        <v>14</v>
      </c>
      <c r="B16">
        <v>9.99</v>
      </c>
      <c r="C16">
        <v>10</v>
      </c>
      <c r="D16">
        <v>8.9</v>
      </c>
    </row>
    <row r="17" spans="1:16" x14ac:dyDescent="0.35">
      <c r="A17">
        <v>15</v>
      </c>
      <c r="B17">
        <v>6.87</v>
      </c>
      <c r="C17">
        <v>7.6</v>
      </c>
      <c r="D17">
        <v>7.9</v>
      </c>
    </row>
    <row r="19" spans="1:16" x14ac:dyDescent="0.35">
      <c r="A19" t="s">
        <v>4</v>
      </c>
      <c r="B19">
        <f>CORREL(B3:B17,B3:B17)</f>
        <v>1</v>
      </c>
      <c r="K19" t="s">
        <v>7</v>
      </c>
    </row>
    <row r="20" spans="1:16" ht="15" thickBot="1" x14ac:dyDescent="0.4">
      <c r="A20" t="s">
        <v>5</v>
      </c>
      <c r="B20">
        <f>CORREL(B3:B17,C3:C17)</f>
        <v>0.74665951985619217</v>
      </c>
    </row>
    <row r="21" spans="1:16" x14ac:dyDescent="0.35">
      <c r="A21" t="s">
        <v>6</v>
      </c>
      <c r="B21">
        <f>CORREL(B3:B17,D3:D17)</f>
        <v>0.76328298457571719</v>
      </c>
      <c r="C21">
        <f>CORREL(C3:C17,D3:D17)</f>
        <v>0.54005560046763845</v>
      </c>
      <c r="K21" s="4" t="s">
        <v>8</v>
      </c>
      <c r="L21" s="4"/>
    </row>
    <row r="22" spans="1:16" x14ac:dyDescent="0.35">
      <c r="K22" s="1" t="s">
        <v>9</v>
      </c>
      <c r="L22" s="1">
        <v>0.86052862480077208</v>
      </c>
    </row>
    <row r="23" spans="1:16" x14ac:dyDescent="0.35">
      <c r="K23" s="1" t="s">
        <v>10</v>
      </c>
      <c r="L23" s="1">
        <v>0.74050951410150789</v>
      </c>
    </row>
    <row r="24" spans="1:16" x14ac:dyDescent="0.35">
      <c r="K24" s="1" t="s">
        <v>11</v>
      </c>
      <c r="L24" s="1">
        <v>0.69726109978509265</v>
      </c>
    </row>
    <row r="25" spans="1:16" x14ac:dyDescent="0.35">
      <c r="K25" s="1" t="s">
        <v>12</v>
      </c>
      <c r="L25" s="1">
        <v>0.62628104112523619</v>
      </c>
    </row>
    <row r="26" spans="1:16" ht="15" thickBot="1" x14ac:dyDescent="0.4">
      <c r="K26" s="2" t="s">
        <v>13</v>
      </c>
      <c r="L26" s="2">
        <v>15</v>
      </c>
    </row>
    <row r="28" spans="1:16" ht="15" thickBot="1" x14ac:dyDescent="0.4">
      <c r="K28" t="s">
        <v>14</v>
      </c>
    </row>
    <row r="29" spans="1:16" x14ac:dyDescent="0.3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35">
      <c r="K30" s="1" t="s">
        <v>15</v>
      </c>
      <c r="L30" s="1">
        <v>2</v>
      </c>
      <c r="M30" s="1">
        <v>13.431638023658415</v>
      </c>
      <c r="N30" s="1">
        <v>6.7158190118292076</v>
      </c>
      <c r="O30" s="1">
        <v>17.122235018462643</v>
      </c>
      <c r="P30" s="1">
        <v>3.0530128736366429E-4</v>
      </c>
    </row>
    <row r="31" spans="1:16" x14ac:dyDescent="0.35">
      <c r="K31" s="1" t="s">
        <v>16</v>
      </c>
      <c r="L31" s="1">
        <v>12</v>
      </c>
      <c r="M31" s="1">
        <v>4.7067353096749178</v>
      </c>
      <c r="N31" s="1">
        <v>0.39222794247290982</v>
      </c>
      <c r="O31" s="1"/>
      <c r="P31" s="1"/>
    </row>
    <row r="32" spans="1:16" ht="15" thickBot="1" x14ac:dyDescent="0.4">
      <c r="K32" s="2" t="s">
        <v>17</v>
      </c>
      <c r="L32" s="2">
        <v>14</v>
      </c>
      <c r="M32" s="2">
        <v>18.138373333333334</v>
      </c>
      <c r="N32" s="2"/>
      <c r="O32" s="2"/>
      <c r="P32" s="2"/>
    </row>
    <row r="33" spans="11:19" ht="15" thickBot="1" x14ac:dyDescent="0.4"/>
    <row r="34" spans="11:19" x14ac:dyDescent="0.3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35">
      <c r="K35" s="1" t="s">
        <v>18</v>
      </c>
      <c r="L35" s="1">
        <v>-0.70440194905966802</v>
      </c>
      <c r="M35" s="1">
        <v>1.5765440002631534</v>
      </c>
      <c r="N35" s="1">
        <v>-0.4468013255209437</v>
      </c>
      <c r="O35" s="1">
        <v>0.6629753578229256</v>
      </c>
      <c r="P35" s="1">
        <v>-4.139396243367921</v>
      </c>
      <c r="Q35" s="1">
        <v>2.730592345248585</v>
      </c>
      <c r="R35" s="1">
        <v>-4.139396243367921</v>
      </c>
      <c r="S35" s="1">
        <v>2.730592345248585</v>
      </c>
    </row>
    <row r="36" spans="11:19" x14ac:dyDescent="0.35">
      <c r="K36" s="1" t="s">
        <v>2</v>
      </c>
      <c r="L36" s="1">
        <v>0.45544232100491427</v>
      </c>
      <c r="M36" s="1">
        <v>0.16853906865398563</v>
      </c>
      <c r="N36" s="1">
        <v>2.7022952282947954</v>
      </c>
      <c r="O36" s="1">
        <v>1.9227552564217706E-2</v>
      </c>
      <c r="P36" s="1">
        <v>8.8227235921444547E-2</v>
      </c>
      <c r="Q36" s="1">
        <v>0.822657406088384</v>
      </c>
      <c r="R36" s="1">
        <v>8.8227235921444547E-2</v>
      </c>
      <c r="S36" s="1">
        <v>0.822657406088384</v>
      </c>
    </row>
    <row r="37" spans="11:19" ht="15" thickBot="1" x14ac:dyDescent="0.4">
      <c r="K37" s="2" t="s">
        <v>3</v>
      </c>
      <c r="L37" s="2">
        <v>0.62250322002981651</v>
      </c>
      <c r="M37" s="2">
        <v>0.21398108499779986</v>
      </c>
      <c r="N37" s="2">
        <v>2.9091506851468534</v>
      </c>
      <c r="O37" s="2">
        <v>1.3101725337964486E-2</v>
      </c>
      <c r="P37" s="2">
        <v>0.15627848673049649</v>
      </c>
      <c r="Q37" s="2">
        <v>1.0887279533291365</v>
      </c>
      <c r="R37" s="2">
        <v>0.15627848673049649</v>
      </c>
      <c r="S37" s="2">
        <v>1.0887279533291365</v>
      </c>
    </row>
    <row r="41" spans="11:19" x14ac:dyDescent="0.35">
      <c r="K41" t="s">
        <v>31</v>
      </c>
      <c r="O41" t="s">
        <v>35</v>
      </c>
    </row>
    <row r="42" spans="11:19" ht="15" thickBot="1" x14ac:dyDescent="0.4"/>
    <row r="43" spans="11:19" x14ac:dyDescent="0.35">
      <c r="K43" s="3" t="s">
        <v>32</v>
      </c>
      <c r="L43" s="3" t="s">
        <v>33</v>
      </c>
      <c r="M43" s="3" t="s">
        <v>34</v>
      </c>
      <c r="O43" s="3" t="s">
        <v>36</v>
      </c>
      <c r="P43" s="3" t="s">
        <v>1</v>
      </c>
    </row>
    <row r="44" spans="11:19" x14ac:dyDescent="0.35">
      <c r="K44" s="1">
        <v>1</v>
      </c>
      <c r="L44" s="1">
        <v>9.4237120990598218</v>
      </c>
      <c r="M44" s="1">
        <v>7.6287900940178233E-2</v>
      </c>
      <c r="O44" s="1">
        <v>3.3333333333333335</v>
      </c>
      <c r="P44" s="1">
        <v>6.3</v>
      </c>
    </row>
    <row r="45" spans="11:19" x14ac:dyDescent="0.35">
      <c r="K45" s="1">
        <v>2</v>
      </c>
      <c r="L45" s="1">
        <v>7.131188320688886</v>
      </c>
      <c r="M45" s="1">
        <v>-0.83118832068888615</v>
      </c>
      <c r="O45" s="1">
        <v>10</v>
      </c>
      <c r="P45" s="1">
        <v>6.5</v>
      </c>
    </row>
    <row r="46" spans="11:19" x14ac:dyDescent="0.35">
      <c r="K46" s="1">
        <v>3</v>
      </c>
      <c r="L46" s="1">
        <v>7.6868671811087417</v>
      </c>
      <c r="M46" s="1">
        <v>0.51313281889125761</v>
      </c>
      <c r="O46" s="1">
        <v>16.666666666666668</v>
      </c>
      <c r="P46" s="1">
        <v>6.87</v>
      </c>
    </row>
    <row r="47" spans="11:19" x14ac:dyDescent="0.35">
      <c r="K47" s="1">
        <v>4</v>
      </c>
      <c r="L47" s="1">
        <v>9.5983310127732562</v>
      </c>
      <c r="M47" s="1">
        <v>-0.49833101277325653</v>
      </c>
      <c r="O47" s="1">
        <v>23.333333333333332</v>
      </c>
      <c r="P47" s="1">
        <v>7.6</v>
      </c>
    </row>
    <row r="48" spans="11:19" x14ac:dyDescent="0.35">
      <c r="K48" s="1">
        <v>5</v>
      </c>
      <c r="L48" s="1">
        <v>8.1088973223086747</v>
      </c>
      <c r="M48" s="1">
        <v>9.1102677691324629E-2</v>
      </c>
      <c r="O48" s="1">
        <v>30</v>
      </c>
      <c r="P48" s="1">
        <v>7.95</v>
      </c>
    </row>
    <row r="49" spans="11:16" x14ac:dyDescent="0.35">
      <c r="K49" s="1">
        <v>6</v>
      </c>
      <c r="L49" s="1">
        <v>8.3958848277325622</v>
      </c>
      <c r="M49" s="1">
        <v>-7.5884827732561888E-2</v>
      </c>
      <c r="O49" s="1">
        <v>36.666666666666671</v>
      </c>
      <c r="P49" s="1">
        <v>8.1</v>
      </c>
    </row>
    <row r="50" spans="11:16" x14ac:dyDescent="0.35">
      <c r="K50" s="1">
        <v>7</v>
      </c>
      <c r="L50" s="1">
        <v>8.6434137416006429</v>
      </c>
      <c r="M50" s="1">
        <v>0.95658625839935674</v>
      </c>
      <c r="O50" s="1">
        <v>43.333333333333336</v>
      </c>
      <c r="P50" s="1">
        <v>8.1999999999999993</v>
      </c>
    </row>
    <row r="51" spans="11:16" x14ac:dyDescent="0.35">
      <c r="K51" s="1">
        <v>8</v>
      </c>
      <c r="L51" s="1">
        <v>7.9768386636141813</v>
      </c>
      <c r="M51" s="1">
        <v>-0.37683866361418161</v>
      </c>
      <c r="O51" s="1">
        <v>50.000000000000007</v>
      </c>
      <c r="P51" s="1">
        <v>8.1999999999999993</v>
      </c>
    </row>
    <row r="52" spans="11:16" x14ac:dyDescent="0.35">
      <c r="K52" s="1">
        <v>9</v>
      </c>
      <c r="L52" s="1">
        <v>6.7016001648004204</v>
      </c>
      <c r="M52" s="1">
        <v>-0.20160016480042042</v>
      </c>
      <c r="O52" s="1">
        <v>56.666666666666671</v>
      </c>
      <c r="P52" s="1">
        <v>8.32</v>
      </c>
    </row>
    <row r="53" spans="11:16" x14ac:dyDescent="0.35">
      <c r="K53" s="1">
        <v>10</v>
      </c>
      <c r="L53" s="1">
        <v>8.230413989233087</v>
      </c>
      <c r="M53" s="1">
        <v>0.40958601076691359</v>
      </c>
      <c r="O53" s="1">
        <v>63.333333333333336</v>
      </c>
      <c r="P53" s="1">
        <v>8.64</v>
      </c>
    </row>
    <row r="54" spans="11:16" x14ac:dyDescent="0.35">
      <c r="K54" s="1">
        <v>11</v>
      </c>
      <c r="L54" s="1">
        <v>9.9217146750836758</v>
      </c>
      <c r="M54" s="1">
        <v>-0.42171467508367577</v>
      </c>
      <c r="O54" s="1">
        <v>70</v>
      </c>
      <c r="P54" s="1">
        <v>9.1</v>
      </c>
    </row>
    <row r="55" spans="11:16" x14ac:dyDescent="0.35">
      <c r="K55" s="1">
        <v>12</v>
      </c>
      <c r="L55" s="1">
        <v>8.479415277245014</v>
      </c>
      <c r="M55" s="1">
        <v>-0.37941527724501434</v>
      </c>
      <c r="O55" s="1">
        <v>76.666666666666671</v>
      </c>
      <c r="P55" s="1">
        <v>9.5</v>
      </c>
    </row>
    <row r="56" spans="11:16" x14ac:dyDescent="0.35">
      <c r="K56" s="1">
        <v>13</v>
      </c>
      <c r="L56" s="1">
        <v>7.0066876766829234</v>
      </c>
      <c r="M56" s="1">
        <v>0.94331232331707682</v>
      </c>
      <c r="O56" s="1">
        <v>83.333333333333329</v>
      </c>
      <c r="P56" s="1">
        <v>9.5</v>
      </c>
    </row>
    <row r="57" spans="11:16" x14ac:dyDescent="0.35">
      <c r="K57" s="1">
        <v>14</v>
      </c>
      <c r="L57" s="1">
        <v>9.3902999192548418</v>
      </c>
      <c r="M57" s="1">
        <v>0.59970008074515846</v>
      </c>
      <c r="O57" s="1">
        <v>90</v>
      </c>
      <c r="P57" s="1">
        <v>9.6</v>
      </c>
    </row>
    <row r="58" spans="11:16" ht="15" thickBot="1" x14ac:dyDescent="0.4">
      <c r="K58" s="2">
        <v>15</v>
      </c>
      <c r="L58" s="2">
        <v>7.6747351288132304</v>
      </c>
      <c r="M58" s="2">
        <v>-0.80473512881323028</v>
      </c>
      <c r="O58" s="2">
        <v>96.666666666666671</v>
      </c>
      <c r="P58" s="2">
        <v>9.99</v>
      </c>
    </row>
  </sheetData>
  <sortState ref="P44:P58">
    <sortCondition ref="P44"/>
  </sortState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200" zoomScaleNormal="200" workbookViewId="0"/>
  </sheetViews>
  <sheetFormatPr defaultRowHeight="14.5" x14ac:dyDescent="0.35"/>
  <cols>
    <col min="2" max="2" width="14.08984375" customWidth="1"/>
    <col min="8" max="8" width="11.90625" customWidth="1"/>
    <col min="9" max="9" width="20.6328125" customWidth="1"/>
    <col min="10" max="10" width="12.6328125" customWidth="1"/>
    <col min="13" max="13" width="14.36328125" customWidth="1"/>
  </cols>
  <sheetData>
    <row r="1" spans="1:7" x14ac:dyDescent="0.35">
      <c r="B1" t="s">
        <v>4</v>
      </c>
      <c r="C1" t="s">
        <v>5</v>
      </c>
      <c r="D1" t="s">
        <v>6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</row>
    <row r="3" spans="1:7" x14ac:dyDescent="0.35">
      <c r="A3">
        <v>1</v>
      </c>
      <c r="B3">
        <v>9.5</v>
      </c>
      <c r="C3">
        <v>9.8000000000000007</v>
      </c>
      <c r="D3">
        <v>9.1</v>
      </c>
    </row>
    <row r="4" spans="1:7" x14ac:dyDescent="0.35">
      <c r="A4">
        <v>2</v>
      </c>
      <c r="B4">
        <v>6.3</v>
      </c>
      <c r="C4">
        <v>7.5</v>
      </c>
      <c r="D4">
        <v>7.1</v>
      </c>
    </row>
    <row r="5" spans="1:7" x14ac:dyDescent="0.35">
      <c r="A5">
        <v>3</v>
      </c>
      <c r="B5">
        <v>8.1999999999999993</v>
      </c>
      <c r="C5">
        <v>7.9</v>
      </c>
      <c r="D5">
        <v>7.7</v>
      </c>
      <c r="F5">
        <f>CORREL(B3:B17,I43:I57)</f>
        <v>0.86052862480077208</v>
      </c>
      <c r="G5" t="s">
        <v>39</v>
      </c>
    </row>
    <row r="6" spans="1:7" x14ac:dyDescent="0.35">
      <c r="A6">
        <v>4</v>
      </c>
      <c r="B6">
        <v>9.1</v>
      </c>
      <c r="C6">
        <v>9.5</v>
      </c>
      <c r="D6">
        <v>9.6</v>
      </c>
    </row>
    <row r="7" spans="1:7" x14ac:dyDescent="0.35">
      <c r="A7">
        <v>5</v>
      </c>
      <c r="B7">
        <v>8.1999999999999993</v>
      </c>
      <c r="C7">
        <v>9.1</v>
      </c>
      <c r="D7">
        <v>7.5</v>
      </c>
    </row>
    <row r="8" spans="1:7" x14ac:dyDescent="0.35">
      <c r="A8">
        <v>6</v>
      </c>
      <c r="B8">
        <v>8.32</v>
      </c>
      <c r="C8">
        <v>8.5</v>
      </c>
      <c r="D8">
        <v>8.4</v>
      </c>
    </row>
    <row r="9" spans="1:7" x14ac:dyDescent="0.35">
      <c r="A9">
        <v>7</v>
      </c>
      <c r="B9">
        <v>9.6</v>
      </c>
      <c r="C9">
        <v>7.54</v>
      </c>
      <c r="D9">
        <v>9.5</v>
      </c>
    </row>
    <row r="10" spans="1:7" x14ac:dyDescent="0.35">
      <c r="A10">
        <v>8</v>
      </c>
      <c r="B10">
        <v>7.6</v>
      </c>
      <c r="C10">
        <v>8.4</v>
      </c>
      <c r="D10">
        <v>7.8</v>
      </c>
    </row>
    <row r="11" spans="1:7" x14ac:dyDescent="0.35">
      <c r="A11">
        <v>9</v>
      </c>
      <c r="B11">
        <v>6.5</v>
      </c>
      <c r="C11">
        <v>5.6</v>
      </c>
      <c r="D11">
        <v>7.8</v>
      </c>
    </row>
    <row r="12" spans="1:7" x14ac:dyDescent="0.35">
      <c r="A12">
        <v>10</v>
      </c>
      <c r="B12">
        <v>8.64</v>
      </c>
      <c r="C12">
        <v>8</v>
      </c>
      <c r="D12">
        <v>8.5</v>
      </c>
    </row>
    <row r="13" spans="1:7" x14ac:dyDescent="0.35">
      <c r="A13">
        <v>11</v>
      </c>
      <c r="B13">
        <v>9.5</v>
      </c>
      <c r="C13">
        <v>9.8000000000000007</v>
      </c>
      <c r="D13">
        <v>9.9</v>
      </c>
    </row>
    <row r="14" spans="1:7" x14ac:dyDescent="0.35">
      <c r="A14">
        <v>12</v>
      </c>
      <c r="B14">
        <v>8.1</v>
      </c>
      <c r="C14">
        <v>8</v>
      </c>
      <c r="D14">
        <v>8.9</v>
      </c>
    </row>
    <row r="15" spans="1:7" x14ac:dyDescent="0.35">
      <c r="A15">
        <v>13</v>
      </c>
      <c r="B15">
        <v>7.95</v>
      </c>
      <c r="C15">
        <v>7.5</v>
      </c>
      <c r="D15">
        <v>6.9</v>
      </c>
    </row>
    <row r="16" spans="1:7" x14ac:dyDescent="0.35">
      <c r="A16">
        <v>14</v>
      </c>
      <c r="B16">
        <v>9.99</v>
      </c>
      <c r="C16">
        <v>10</v>
      </c>
      <c r="D16">
        <v>8.9</v>
      </c>
    </row>
    <row r="17" spans="1:13" x14ac:dyDescent="0.35">
      <c r="A17">
        <v>15</v>
      </c>
      <c r="B17">
        <v>6.87</v>
      </c>
      <c r="C17">
        <v>7.6</v>
      </c>
      <c r="D17">
        <v>7.9</v>
      </c>
    </row>
    <row r="18" spans="1:13" x14ac:dyDescent="0.35">
      <c r="H18" t="s">
        <v>7</v>
      </c>
    </row>
    <row r="19" spans="1:13" ht="15" thickBot="1" x14ac:dyDescent="0.4"/>
    <row r="20" spans="1:13" x14ac:dyDescent="0.35">
      <c r="H20" s="4" t="s">
        <v>8</v>
      </c>
      <c r="I20" s="4"/>
    </row>
    <row r="21" spans="1:13" x14ac:dyDescent="0.35">
      <c r="H21" s="1" t="s">
        <v>9</v>
      </c>
      <c r="I21" s="1">
        <v>0.86052862480077208</v>
      </c>
    </row>
    <row r="22" spans="1:13" x14ac:dyDescent="0.35">
      <c r="H22" s="1" t="s">
        <v>10</v>
      </c>
      <c r="I22" s="1">
        <v>0.74050951410150789</v>
      </c>
    </row>
    <row r="23" spans="1:13" x14ac:dyDescent="0.35">
      <c r="H23" s="1" t="s">
        <v>11</v>
      </c>
      <c r="I23" s="1">
        <v>0.69726109978509265</v>
      </c>
    </row>
    <row r="24" spans="1:13" x14ac:dyDescent="0.35">
      <c r="G24">
        <f>SQRT(K30)</f>
        <v>0.62628104112523619</v>
      </c>
      <c r="H24" s="1" t="s">
        <v>12</v>
      </c>
      <c r="I24" s="1">
        <v>0.62628104112523619</v>
      </c>
    </row>
    <row r="25" spans="1:13" ht="15" thickBot="1" x14ac:dyDescent="0.4">
      <c r="H25" s="2" t="s">
        <v>13</v>
      </c>
      <c r="I25" s="2">
        <v>15</v>
      </c>
    </row>
    <row r="27" spans="1:13" ht="15" thickBot="1" x14ac:dyDescent="0.4">
      <c r="H27" t="s">
        <v>14</v>
      </c>
    </row>
    <row r="28" spans="1:13" x14ac:dyDescent="0.35">
      <c r="H28" s="3"/>
      <c r="I28" s="3" t="s">
        <v>19</v>
      </c>
      <c r="J28" s="3" t="s">
        <v>20</v>
      </c>
      <c r="K28" s="3" t="s">
        <v>21</v>
      </c>
      <c r="L28" s="3" t="s">
        <v>22</v>
      </c>
      <c r="M28" s="3" t="s">
        <v>23</v>
      </c>
    </row>
    <row r="29" spans="1:13" x14ac:dyDescent="0.35">
      <c r="H29" s="1" t="s">
        <v>15</v>
      </c>
      <c r="I29" s="1">
        <v>2</v>
      </c>
      <c r="J29" s="1">
        <v>13.431638023658415</v>
      </c>
      <c r="K29" s="1">
        <v>6.7158190118292076</v>
      </c>
      <c r="L29" s="1">
        <v>17.122235018462643</v>
      </c>
      <c r="M29" s="1">
        <v>3.0530128736366429E-4</v>
      </c>
    </row>
    <row r="30" spans="1:13" x14ac:dyDescent="0.35">
      <c r="G30" t="s">
        <v>40</v>
      </c>
      <c r="H30" s="1" t="s">
        <v>16</v>
      </c>
      <c r="I30" s="1">
        <v>12</v>
      </c>
      <c r="J30" s="1">
        <v>4.7067353096749178</v>
      </c>
      <c r="K30" s="1">
        <v>0.39222794247290982</v>
      </c>
      <c r="L30" s="1"/>
      <c r="M30" s="1"/>
    </row>
    <row r="31" spans="1:13" ht="15" thickBot="1" x14ac:dyDescent="0.4">
      <c r="H31" s="2" t="s">
        <v>17</v>
      </c>
      <c r="I31" s="2">
        <v>14</v>
      </c>
      <c r="J31" s="2">
        <v>18.138373333333334</v>
      </c>
      <c r="K31" s="2"/>
      <c r="L31" s="2"/>
      <c r="M31" s="2"/>
    </row>
    <row r="32" spans="1:13" ht="15" thickBot="1" x14ac:dyDescent="0.4"/>
    <row r="33" spans="7:16" x14ac:dyDescent="0.35">
      <c r="H33" s="3"/>
      <c r="I33" s="3" t="s">
        <v>24</v>
      </c>
      <c r="J33" s="3" t="s">
        <v>12</v>
      </c>
      <c r="K33" s="3" t="s">
        <v>25</v>
      </c>
      <c r="L33" s="3" t="s">
        <v>26</v>
      </c>
      <c r="M33" s="3" t="s">
        <v>27</v>
      </c>
      <c r="N33" s="3" t="s">
        <v>28</v>
      </c>
      <c r="O33" s="3" t="s">
        <v>29</v>
      </c>
      <c r="P33" s="3" t="s">
        <v>30</v>
      </c>
    </row>
    <row r="34" spans="7:16" x14ac:dyDescent="0.35">
      <c r="G34" t="s">
        <v>41</v>
      </c>
      <c r="H34" s="1" t="s">
        <v>18</v>
      </c>
      <c r="I34" s="1">
        <v>-0.70440194905966802</v>
      </c>
      <c r="J34" s="1">
        <v>1.5765440002631534</v>
      </c>
      <c r="K34" s="1">
        <v>-0.4468013255209437</v>
      </c>
      <c r="L34" s="1">
        <v>0.6629753578229256</v>
      </c>
      <c r="M34" s="1">
        <v>-4.139396243367921</v>
      </c>
      <c r="N34" s="1">
        <v>2.730592345248585</v>
      </c>
      <c r="O34" s="1">
        <v>-4.139396243367921</v>
      </c>
      <c r="P34" s="1">
        <v>2.730592345248585</v>
      </c>
    </row>
    <row r="35" spans="7:16" x14ac:dyDescent="0.35">
      <c r="G35" t="s">
        <v>42</v>
      </c>
      <c r="H35" s="1" t="s">
        <v>2</v>
      </c>
      <c r="I35" s="1">
        <v>0.45544232100491427</v>
      </c>
      <c r="J35" s="1">
        <v>0.16853906865398563</v>
      </c>
      <c r="K35" s="1">
        <v>2.7022952282947954</v>
      </c>
      <c r="L35" s="1">
        <v>1.9227552564217706E-2</v>
      </c>
      <c r="M35" s="1">
        <v>8.8227235921444547E-2</v>
      </c>
      <c r="N35" s="1">
        <v>0.822657406088384</v>
      </c>
      <c r="O35" s="1">
        <v>8.8227235921444547E-2</v>
      </c>
      <c r="P35" s="1">
        <v>0.822657406088384</v>
      </c>
    </row>
    <row r="36" spans="7:16" ht="15" thickBot="1" x14ac:dyDescent="0.4">
      <c r="G36" t="s">
        <v>43</v>
      </c>
      <c r="H36" s="2" t="s">
        <v>3</v>
      </c>
      <c r="I36" s="2">
        <v>0.62250322002981651</v>
      </c>
      <c r="J36" s="2">
        <v>0.21398108499779986</v>
      </c>
      <c r="K36" s="2">
        <v>2.9091506851468534</v>
      </c>
      <c r="L36" s="2">
        <v>1.3101725337964486E-2</v>
      </c>
      <c r="M36" s="2">
        <v>0.15627848673049649</v>
      </c>
      <c r="N36" s="2">
        <v>1.0887279533291365</v>
      </c>
      <c r="O36" s="2">
        <v>0.15627848673049649</v>
      </c>
      <c r="P36" s="2">
        <v>1.0887279533291365</v>
      </c>
    </row>
    <row r="38" spans="7:16" x14ac:dyDescent="0.35">
      <c r="I38" t="s">
        <v>44</v>
      </c>
      <c r="J38">
        <v>1.57</v>
      </c>
    </row>
    <row r="39" spans="7:16" x14ac:dyDescent="0.35">
      <c r="I39" t="s">
        <v>45</v>
      </c>
      <c r="J39">
        <v>0.16800000000000001</v>
      </c>
    </row>
    <row r="40" spans="7:16" x14ac:dyDescent="0.35">
      <c r="H40" t="s">
        <v>31</v>
      </c>
      <c r="L40" t="s">
        <v>35</v>
      </c>
    </row>
    <row r="41" spans="7:16" ht="15" thickBot="1" x14ac:dyDescent="0.4"/>
    <row r="42" spans="7:16" x14ac:dyDescent="0.35">
      <c r="H42" s="3" t="s">
        <v>32</v>
      </c>
      <c r="I42" s="3" t="s">
        <v>33</v>
      </c>
      <c r="J42" s="3" t="s">
        <v>34</v>
      </c>
      <c r="L42" s="3" t="s">
        <v>36</v>
      </c>
      <c r="M42" s="3" t="s">
        <v>1</v>
      </c>
    </row>
    <row r="43" spans="7:16" x14ac:dyDescent="0.35">
      <c r="H43" s="1">
        <v>1</v>
      </c>
      <c r="I43" s="1">
        <v>9.4237120990598218</v>
      </c>
      <c r="J43" s="1">
        <v>7.6287900940178233E-2</v>
      </c>
      <c r="L43" s="1">
        <v>3.3333333333333335</v>
      </c>
      <c r="M43" s="1">
        <v>6.3</v>
      </c>
    </row>
    <row r="44" spans="7:16" x14ac:dyDescent="0.35">
      <c r="H44" s="1">
        <v>2</v>
      </c>
      <c r="I44" s="1">
        <v>7.131188320688886</v>
      </c>
      <c r="J44" s="1">
        <v>-0.83118832068888615</v>
      </c>
      <c r="L44" s="1">
        <v>10</v>
      </c>
      <c r="M44" s="1">
        <v>6.5</v>
      </c>
    </row>
    <row r="45" spans="7:16" x14ac:dyDescent="0.35">
      <c r="H45" s="1">
        <v>3</v>
      </c>
      <c r="I45" s="1">
        <v>7.6868671811087417</v>
      </c>
      <c r="J45" s="1">
        <v>0.51313281889125761</v>
      </c>
      <c r="L45" s="1">
        <v>16.666666666666668</v>
      </c>
      <c r="M45" s="1">
        <v>6.87</v>
      </c>
    </row>
    <row r="46" spans="7:16" x14ac:dyDescent="0.35">
      <c r="H46" s="1">
        <v>4</v>
      </c>
      <c r="I46" s="1">
        <v>9.5983310127732562</v>
      </c>
      <c r="J46" s="1">
        <v>-0.49833101277325653</v>
      </c>
      <c r="L46" s="1">
        <v>23.333333333333332</v>
      </c>
      <c r="M46" s="1">
        <v>7.6</v>
      </c>
    </row>
    <row r="47" spans="7:16" x14ac:dyDescent="0.35">
      <c r="H47" s="1">
        <v>5</v>
      </c>
      <c r="I47" s="1">
        <v>8.1088973223086747</v>
      </c>
      <c r="J47" s="1">
        <v>9.1102677691324629E-2</v>
      </c>
      <c r="L47" s="1">
        <v>30</v>
      </c>
      <c r="M47" s="1">
        <v>7.95</v>
      </c>
    </row>
    <row r="48" spans="7:16" x14ac:dyDescent="0.35">
      <c r="H48" s="1">
        <v>6</v>
      </c>
      <c r="I48" s="1">
        <v>8.3958848277325622</v>
      </c>
      <c r="J48" s="1">
        <v>-7.5884827732561888E-2</v>
      </c>
      <c r="L48" s="1">
        <v>36.666666666666671</v>
      </c>
      <c r="M48" s="1">
        <v>8.1</v>
      </c>
    </row>
    <row r="49" spans="8:13" x14ac:dyDescent="0.35">
      <c r="H49" s="1">
        <v>7</v>
      </c>
      <c r="I49" s="1">
        <v>8.6434137416006429</v>
      </c>
      <c r="J49" s="1">
        <v>0.95658625839935674</v>
      </c>
      <c r="L49" s="1">
        <v>43.333333333333336</v>
      </c>
      <c r="M49" s="1">
        <v>8.1999999999999993</v>
      </c>
    </row>
    <row r="50" spans="8:13" x14ac:dyDescent="0.35">
      <c r="H50" s="1">
        <v>8</v>
      </c>
      <c r="I50" s="1">
        <v>7.9768386636141813</v>
      </c>
      <c r="J50" s="1">
        <v>-0.37683866361418161</v>
      </c>
      <c r="L50" s="1">
        <v>50.000000000000007</v>
      </c>
      <c r="M50" s="1">
        <v>8.1999999999999993</v>
      </c>
    </row>
    <row r="51" spans="8:13" x14ac:dyDescent="0.35">
      <c r="H51" s="1">
        <v>9</v>
      </c>
      <c r="I51" s="1">
        <v>6.7016001648004204</v>
      </c>
      <c r="J51" s="1">
        <v>-0.20160016480042042</v>
      </c>
      <c r="L51" s="1">
        <v>56.666666666666671</v>
      </c>
      <c r="M51" s="1">
        <v>8.32</v>
      </c>
    </row>
    <row r="52" spans="8:13" x14ac:dyDescent="0.35">
      <c r="H52" s="1">
        <v>10</v>
      </c>
      <c r="I52" s="1">
        <v>8.230413989233087</v>
      </c>
      <c r="J52" s="1">
        <v>0.40958601076691359</v>
      </c>
      <c r="L52" s="1">
        <v>63.333333333333336</v>
      </c>
      <c r="M52" s="1">
        <v>8.64</v>
      </c>
    </row>
    <row r="53" spans="8:13" x14ac:dyDescent="0.35">
      <c r="H53" s="1">
        <v>11</v>
      </c>
      <c r="I53" s="1">
        <v>9.9217146750836758</v>
      </c>
      <c r="J53" s="1">
        <v>-0.42171467508367577</v>
      </c>
      <c r="L53" s="1">
        <v>70</v>
      </c>
      <c r="M53" s="1">
        <v>9.1</v>
      </c>
    </row>
    <row r="54" spans="8:13" x14ac:dyDescent="0.35">
      <c r="H54" s="1">
        <v>12</v>
      </c>
      <c r="I54" s="1">
        <v>8.479415277245014</v>
      </c>
      <c r="J54" s="1">
        <v>-0.37941527724501434</v>
      </c>
      <c r="L54" s="1">
        <v>76.666666666666671</v>
      </c>
      <c r="M54" s="1">
        <v>9.5</v>
      </c>
    </row>
    <row r="55" spans="8:13" x14ac:dyDescent="0.35">
      <c r="H55" s="1">
        <v>13</v>
      </c>
      <c r="I55" s="1">
        <v>7.0066876766829234</v>
      </c>
      <c r="J55" s="1">
        <v>0.94331232331707682</v>
      </c>
      <c r="L55" s="1">
        <v>83.333333333333329</v>
      </c>
      <c r="M55" s="1">
        <v>9.5</v>
      </c>
    </row>
    <row r="56" spans="8:13" x14ac:dyDescent="0.35">
      <c r="H56" s="1">
        <v>14</v>
      </c>
      <c r="I56" s="1">
        <v>9.3902999192548418</v>
      </c>
      <c r="J56" s="1">
        <v>0.59970008074515846</v>
      </c>
      <c r="L56" s="1">
        <v>90</v>
      </c>
      <c r="M56" s="1">
        <v>9.6</v>
      </c>
    </row>
    <row r="57" spans="8:13" ht="15" thickBot="1" x14ac:dyDescent="0.4">
      <c r="H57" s="2">
        <v>15</v>
      </c>
      <c r="I57" s="2">
        <v>7.6747351288132304</v>
      </c>
      <c r="J57" s="2">
        <v>-0.80473512881323028</v>
      </c>
      <c r="L57" s="2">
        <v>96.666666666666671</v>
      </c>
      <c r="M57" s="2">
        <v>9.99</v>
      </c>
    </row>
  </sheetData>
  <sortState ref="M43:M57">
    <sortCondition ref="M4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E24" zoomScale="170" zoomScaleNormal="170" workbookViewId="0">
      <selection activeCell="P36" sqref="P36"/>
    </sheetView>
  </sheetViews>
  <sheetFormatPr defaultRowHeight="14.5" x14ac:dyDescent="0.35"/>
  <cols>
    <col min="2" max="2" width="13.1796875" customWidth="1"/>
    <col min="3" max="3" width="13.1796875" bestFit="1" customWidth="1"/>
    <col min="11" max="11" width="13.6328125" customWidth="1"/>
    <col min="12" max="12" width="12.453125" customWidth="1"/>
    <col min="16" max="16" width="11.453125" customWidth="1"/>
  </cols>
  <sheetData>
    <row r="1" spans="1:3" x14ac:dyDescent="0.35">
      <c r="B1" t="s">
        <v>4</v>
      </c>
      <c r="C1" t="s">
        <v>5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>
        <v>1</v>
      </c>
      <c r="B3">
        <v>9.5</v>
      </c>
      <c r="C3">
        <v>9.8000000000000007</v>
      </c>
    </row>
    <row r="4" spans="1:3" x14ac:dyDescent="0.35">
      <c r="A4">
        <v>2</v>
      </c>
      <c r="B4">
        <v>6.3</v>
      </c>
      <c r="C4">
        <v>7.5</v>
      </c>
    </row>
    <row r="5" spans="1:3" x14ac:dyDescent="0.35">
      <c r="A5">
        <v>3</v>
      </c>
      <c r="B5">
        <v>8.1999999999999993</v>
      </c>
      <c r="C5">
        <v>7.9</v>
      </c>
    </row>
    <row r="6" spans="1:3" x14ac:dyDescent="0.35">
      <c r="A6">
        <v>4</v>
      </c>
      <c r="B6">
        <v>9.1</v>
      </c>
      <c r="C6">
        <v>9.5</v>
      </c>
    </row>
    <row r="7" spans="1:3" x14ac:dyDescent="0.35">
      <c r="A7">
        <v>5</v>
      </c>
      <c r="B7">
        <v>8.1999999999999993</v>
      </c>
      <c r="C7">
        <v>9.1</v>
      </c>
    </row>
    <row r="8" spans="1:3" x14ac:dyDescent="0.35">
      <c r="A8">
        <v>6</v>
      </c>
      <c r="B8">
        <v>8.32</v>
      </c>
      <c r="C8">
        <v>8.5</v>
      </c>
    </row>
    <row r="9" spans="1:3" x14ac:dyDescent="0.35">
      <c r="A9">
        <v>7</v>
      </c>
      <c r="B9">
        <v>9.6</v>
      </c>
      <c r="C9">
        <v>7.54</v>
      </c>
    </row>
    <row r="10" spans="1:3" x14ac:dyDescent="0.35">
      <c r="A10">
        <v>8</v>
      </c>
      <c r="B10">
        <v>7.6</v>
      </c>
      <c r="C10">
        <v>8.4</v>
      </c>
    </row>
    <row r="11" spans="1:3" x14ac:dyDescent="0.35">
      <c r="A11">
        <v>9</v>
      </c>
      <c r="B11">
        <v>6.5</v>
      </c>
      <c r="C11">
        <v>5.6</v>
      </c>
    </row>
    <row r="12" spans="1:3" x14ac:dyDescent="0.35">
      <c r="A12">
        <v>10</v>
      </c>
      <c r="B12">
        <v>8.64</v>
      </c>
      <c r="C12">
        <v>8</v>
      </c>
    </row>
    <row r="13" spans="1:3" x14ac:dyDescent="0.35">
      <c r="A13">
        <v>11</v>
      </c>
      <c r="B13">
        <v>9.5</v>
      </c>
      <c r="C13">
        <v>9.8000000000000007</v>
      </c>
    </row>
    <row r="14" spans="1:3" x14ac:dyDescent="0.35">
      <c r="A14">
        <v>12</v>
      </c>
      <c r="B14">
        <v>8.1</v>
      </c>
      <c r="C14">
        <v>8</v>
      </c>
    </row>
    <row r="15" spans="1:3" x14ac:dyDescent="0.35">
      <c r="A15">
        <v>13</v>
      </c>
      <c r="B15">
        <v>7.95</v>
      </c>
      <c r="C15">
        <v>7.5</v>
      </c>
    </row>
    <row r="16" spans="1:3" x14ac:dyDescent="0.35">
      <c r="A16">
        <v>14</v>
      </c>
      <c r="B16">
        <v>9.99</v>
      </c>
      <c r="C16">
        <v>10</v>
      </c>
    </row>
    <row r="17" spans="1:16" x14ac:dyDescent="0.35">
      <c r="A17">
        <v>15</v>
      </c>
      <c r="B17">
        <v>6.87</v>
      </c>
      <c r="C17">
        <v>7.6</v>
      </c>
    </row>
    <row r="19" spans="1:16" x14ac:dyDescent="0.35">
      <c r="K19" t="s">
        <v>7</v>
      </c>
    </row>
    <row r="20" spans="1:16" ht="15" thickBot="1" x14ac:dyDescent="0.4"/>
    <row r="21" spans="1:16" x14ac:dyDescent="0.35">
      <c r="K21" s="4" t="s">
        <v>8</v>
      </c>
      <c r="L21" s="4"/>
    </row>
    <row r="22" spans="1:16" x14ac:dyDescent="0.35">
      <c r="K22" s="1" t="s">
        <v>9</v>
      </c>
      <c r="L22" s="1">
        <v>0.74665951985619217</v>
      </c>
    </row>
    <row r="23" spans="1:16" x14ac:dyDescent="0.35">
      <c r="K23" s="1" t="s">
        <v>10</v>
      </c>
      <c r="L23" s="1">
        <v>0.55750043859187948</v>
      </c>
    </row>
    <row r="24" spans="1:16" x14ac:dyDescent="0.35">
      <c r="K24" s="1" t="s">
        <v>11</v>
      </c>
      <c r="L24" s="1">
        <v>0.52346201079125487</v>
      </c>
    </row>
    <row r="25" spans="1:16" x14ac:dyDescent="0.35">
      <c r="K25" s="1" t="s">
        <v>12</v>
      </c>
      <c r="L25" s="1">
        <v>0.785749140074262</v>
      </c>
      <c r="M25" t="s">
        <v>38</v>
      </c>
    </row>
    <row r="26" spans="1:16" ht="15" thickBot="1" x14ac:dyDescent="0.4">
      <c r="K26" s="2" t="s">
        <v>13</v>
      </c>
      <c r="L26" s="2">
        <v>15</v>
      </c>
    </row>
    <row r="28" spans="1:16" ht="15" thickBot="1" x14ac:dyDescent="0.4">
      <c r="K28" t="s">
        <v>14</v>
      </c>
    </row>
    <row r="29" spans="1:16" x14ac:dyDescent="0.3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35">
      <c r="K30" s="1" t="s">
        <v>15</v>
      </c>
      <c r="L30" s="1">
        <v>1</v>
      </c>
      <c r="M30" s="1">
        <v>10.112151088676585</v>
      </c>
      <c r="N30" s="1">
        <v>10.112151088676585</v>
      </c>
      <c r="O30" s="1">
        <v>16.378560192537698</v>
      </c>
      <c r="P30" s="1">
        <v>1.3840399503815743E-3</v>
      </c>
    </row>
    <row r="31" spans="1:16" x14ac:dyDescent="0.35">
      <c r="K31" s="1" t="s">
        <v>16</v>
      </c>
      <c r="L31" s="1">
        <v>13</v>
      </c>
      <c r="M31" s="1">
        <v>8.0262222446567488</v>
      </c>
      <c r="N31" s="1">
        <v>0.61740171112744224</v>
      </c>
      <c r="O31" s="1"/>
      <c r="P31" s="1"/>
    </row>
    <row r="32" spans="1:16" ht="15" thickBot="1" x14ac:dyDescent="0.4">
      <c r="K32" s="2" t="s">
        <v>17</v>
      </c>
      <c r="L32" s="2">
        <v>14</v>
      </c>
      <c r="M32" s="2">
        <v>18.138373333333334</v>
      </c>
      <c r="N32" s="2"/>
      <c r="O32" s="2"/>
      <c r="P32" s="2"/>
    </row>
    <row r="33" spans="11:19" ht="15" thickBot="1" x14ac:dyDescent="0.4"/>
    <row r="34" spans="11:19" x14ac:dyDescent="0.3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35">
      <c r="K35" s="1" t="s">
        <v>18</v>
      </c>
      <c r="L35" s="1">
        <v>2.3018625857710386</v>
      </c>
      <c r="M35" s="1">
        <v>1.4938031561007072</v>
      </c>
      <c r="N35" s="1">
        <v>1.540941037893921</v>
      </c>
      <c r="O35" s="1">
        <v>0.14731349290906576</v>
      </c>
      <c r="P35" s="1">
        <v>-0.92530293159412569</v>
      </c>
      <c r="Q35" s="1">
        <v>5.529028103136203</v>
      </c>
      <c r="R35" s="1">
        <v>-0.92530293159412569</v>
      </c>
      <c r="S35" s="1">
        <v>5.529028103136203</v>
      </c>
    </row>
    <row r="36" spans="11:19" ht="15" thickBot="1" x14ac:dyDescent="0.4">
      <c r="K36" s="2" t="s">
        <v>2</v>
      </c>
      <c r="L36" s="2">
        <v>0.7202345776289435</v>
      </c>
      <c r="M36" s="2">
        <v>0.1779656179581881</v>
      </c>
      <c r="N36" s="2">
        <v>4.047043389011006</v>
      </c>
      <c r="O36" s="2">
        <v>1.3840399503815787E-3</v>
      </c>
      <c r="P36" s="2">
        <v>0.33576323466404201</v>
      </c>
      <c r="Q36" s="2">
        <v>1.104705920593845</v>
      </c>
      <c r="R36" s="2">
        <v>0.33576323466404201</v>
      </c>
      <c r="S36" s="2">
        <v>1.104705920593845</v>
      </c>
    </row>
    <row r="40" spans="11:19" x14ac:dyDescent="0.35">
      <c r="K40" t="s">
        <v>31</v>
      </c>
      <c r="O40" t="s">
        <v>35</v>
      </c>
    </row>
    <row r="41" spans="11:19" ht="15" thickBot="1" x14ac:dyDescent="0.4"/>
    <row r="42" spans="11:19" x14ac:dyDescent="0.35">
      <c r="K42" s="3" t="s">
        <v>32</v>
      </c>
      <c r="L42" s="3" t="s">
        <v>33</v>
      </c>
      <c r="M42" s="3" t="s">
        <v>34</v>
      </c>
      <c r="O42" s="3" t="s">
        <v>36</v>
      </c>
      <c r="P42" s="3" t="s">
        <v>1</v>
      </c>
    </row>
    <row r="43" spans="11:19" x14ac:dyDescent="0.35">
      <c r="K43" s="1">
        <v>1</v>
      </c>
      <c r="L43" s="1">
        <v>9.3601614465346863</v>
      </c>
      <c r="M43" s="1">
        <v>0.13983855346531371</v>
      </c>
      <c r="O43" s="1">
        <v>3.3333333333333335</v>
      </c>
      <c r="P43" s="1">
        <v>6.3</v>
      </c>
    </row>
    <row r="44" spans="11:19" x14ac:dyDescent="0.35">
      <c r="K44" s="1">
        <v>2</v>
      </c>
      <c r="L44" s="1">
        <v>7.7036219179881149</v>
      </c>
      <c r="M44" s="1">
        <v>-1.4036219179881151</v>
      </c>
      <c r="O44" s="1">
        <v>10</v>
      </c>
      <c r="P44" s="1">
        <v>6.5</v>
      </c>
    </row>
    <row r="45" spans="11:19" x14ac:dyDescent="0.35">
      <c r="K45" s="1">
        <v>3</v>
      </c>
      <c r="L45" s="1">
        <v>7.9917157490396926</v>
      </c>
      <c r="M45" s="1">
        <v>0.20828425096030667</v>
      </c>
      <c r="O45" s="1">
        <v>16.666666666666668</v>
      </c>
      <c r="P45" s="1">
        <v>6.87</v>
      </c>
    </row>
    <row r="46" spans="11:19" x14ac:dyDescent="0.35">
      <c r="K46" s="1">
        <v>4</v>
      </c>
      <c r="L46" s="1">
        <v>9.1440910732460026</v>
      </c>
      <c r="M46" s="1">
        <v>-4.4091073246002921E-2</v>
      </c>
      <c r="O46" s="1">
        <v>23.333333333333332</v>
      </c>
      <c r="P46" s="1">
        <v>7.6</v>
      </c>
    </row>
    <row r="47" spans="11:19" x14ac:dyDescent="0.35">
      <c r="K47" s="1">
        <v>5</v>
      </c>
      <c r="L47" s="1">
        <v>8.8559972421944231</v>
      </c>
      <c r="M47" s="1">
        <v>-0.65599724219442379</v>
      </c>
      <c r="O47" s="1">
        <v>30</v>
      </c>
      <c r="P47" s="1">
        <v>7.95</v>
      </c>
    </row>
    <row r="48" spans="11:19" x14ac:dyDescent="0.35">
      <c r="K48" s="1">
        <v>6</v>
      </c>
      <c r="L48" s="1">
        <v>8.4238564956170592</v>
      </c>
      <c r="M48" s="1">
        <v>-0.1038564956170589</v>
      </c>
      <c r="O48" s="1">
        <v>36.666666666666671</v>
      </c>
      <c r="P48" s="1">
        <v>8.1</v>
      </c>
    </row>
    <row r="49" spans="11:16" x14ac:dyDescent="0.35">
      <c r="K49" s="1">
        <v>7</v>
      </c>
      <c r="L49" s="1">
        <v>7.732431301093273</v>
      </c>
      <c r="M49" s="1">
        <v>1.8675686989067266</v>
      </c>
      <c r="O49" s="1">
        <v>43.333333333333336</v>
      </c>
      <c r="P49" s="1">
        <v>8.1999999999999993</v>
      </c>
    </row>
    <row r="50" spans="11:16" x14ac:dyDescent="0.35">
      <c r="K50" s="1">
        <v>8</v>
      </c>
      <c r="L50" s="1">
        <v>8.3518330378541634</v>
      </c>
      <c r="M50" s="1">
        <v>-0.75183303785416378</v>
      </c>
      <c r="O50" s="1">
        <v>50.000000000000007</v>
      </c>
      <c r="P50" s="1">
        <v>8.1999999999999993</v>
      </c>
    </row>
    <row r="51" spans="11:16" x14ac:dyDescent="0.35">
      <c r="K51" s="1">
        <v>9</v>
      </c>
      <c r="L51" s="1">
        <v>6.3351762204931221</v>
      </c>
      <c r="M51" s="1">
        <v>0.16482377950687788</v>
      </c>
      <c r="O51" s="1">
        <v>56.666666666666671</v>
      </c>
      <c r="P51" s="1">
        <v>8.32</v>
      </c>
    </row>
    <row r="52" spans="11:16" x14ac:dyDescent="0.35">
      <c r="K52" s="1">
        <v>10</v>
      </c>
      <c r="L52" s="1">
        <v>8.0637392068025875</v>
      </c>
      <c r="M52" s="1">
        <v>0.57626079319741308</v>
      </c>
      <c r="O52" s="1">
        <v>63.333333333333336</v>
      </c>
      <c r="P52" s="1">
        <v>8.64</v>
      </c>
    </row>
    <row r="53" spans="11:16" x14ac:dyDescent="0.35">
      <c r="K53" s="1">
        <v>11</v>
      </c>
      <c r="L53" s="1">
        <v>9.3601614465346863</v>
      </c>
      <c r="M53" s="1">
        <v>0.13983855346531371</v>
      </c>
      <c r="O53" s="1">
        <v>70</v>
      </c>
      <c r="P53" s="1">
        <v>9.1</v>
      </c>
    </row>
    <row r="54" spans="11:16" x14ac:dyDescent="0.35">
      <c r="K54" s="1">
        <v>12</v>
      </c>
      <c r="L54" s="1">
        <v>8.0637392068025875</v>
      </c>
      <c r="M54" s="1">
        <v>3.6260793197412156E-2</v>
      </c>
      <c r="O54" s="1">
        <v>76.666666666666671</v>
      </c>
      <c r="P54" s="1">
        <v>9.5</v>
      </c>
    </row>
    <row r="55" spans="11:16" x14ac:dyDescent="0.35">
      <c r="K55" s="1">
        <v>13</v>
      </c>
      <c r="L55" s="1">
        <v>7.7036219179881149</v>
      </c>
      <c r="M55" s="1">
        <v>0.24637808201188527</v>
      </c>
      <c r="O55" s="1">
        <v>83.333333333333329</v>
      </c>
      <c r="P55" s="1">
        <v>9.5</v>
      </c>
    </row>
    <row r="56" spans="11:16" x14ac:dyDescent="0.35">
      <c r="K56" s="1">
        <v>14</v>
      </c>
      <c r="L56" s="1">
        <v>9.5042083620604743</v>
      </c>
      <c r="M56" s="1">
        <v>0.48579163793952596</v>
      </c>
      <c r="O56" s="1">
        <v>90</v>
      </c>
      <c r="P56" s="1">
        <v>9.6</v>
      </c>
    </row>
    <row r="57" spans="11:16" ht="15" thickBot="1" x14ac:dyDescent="0.4">
      <c r="K57" s="2">
        <v>15</v>
      </c>
      <c r="L57" s="2">
        <v>7.7756453757510089</v>
      </c>
      <c r="M57" s="2">
        <v>-0.90564537575100879</v>
      </c>
      <c r="O57" s="2">
        <v>96.666666666666671</v>
      </c>
      <c r="P57" s="2">
        <v>9.99</v>
      </c>
    </row>
  </sheetData>
  <sortState ref="P43:P57">
    <sortCondition ref="P4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E22" zoomScale="150" zoomScaleNormal="150" workbookViewId="0">
      <selection activeCell="P25" sqref="P25"/>
    </sheetView>
  </sheetViews>
  <sheetFormatPr defaultRowHeight="14.5" x14ac:dyDescent="0.35"/>
  <cols>
    <col min="2" max="2" width="11.36328125" customWidth="1"/>
    <col min="16" max="16" width="12.54296875" customWidth="1"/>
  </cols>
  <sheetData>
    <row r="1" spans="1:3" x14ac:dyDescent="0.35">
      <c r="B1" t="s">
        <v>4</v>
      </c>
      <c r="C1" t="s">
        <v>6</v>
      </c>
    </row>
    <row r="2" spans="1:3" x14ac:dyDescent="0.35">
      <c r="A2" t="s">
        <v>0</v>
      </c>
      <c r="B2" t="s">
        <v>1</v>
      </c>
      <c r="C2" t="s">
        <v>3</v>
      </c>
    </row>
    <row r="3" spans="1:3" x14ac:dyDescent="0.35">
      <c r="A3">
        <v>1</v>
      </c>
      <c r="B3">
        <v>9.5</v>
      </c>
      <c r="C3">
        <v>9.1</v>
      </c>
    </row>
    <row r="4" spans="1:3" x14ac:dyDescent="0.35">
      <c r="A4">
        <v>2</v>
      </c>
      <c r="B4">
        <v>6.3</v>
      </c>
      <c r="C4">
        <v>7.1</v>
      </c>
    </row>
    <row r="5" spans="1:3" x14ac:dyDescent="0.35">
      <c r="A5">
        <v>3</v>
      </c>
      <c r="B5">
        <v>8.1999999999999993</v>
      </c>
      <c r="C5">
        <v>7.7</v>
      </c>
    </row>
    <row r="6" spans="1:3" x14ac:dyDescent="0.35">
      <c r="A6">
        <v>4</v>
      </c>
      <c r="B6">
        <v>9.1</v>
      </c>
      <c r="C6">
        <v>9.6</v>
      </c>
    </row>
    <row r="7" spans="1:3" x14ac:dyDescent="0.35">
      <c r="A7">
        <v>5</v>
      </c>
      <c r="B7">
        <v>8.1999999999999993</v>
      </c>
      <c r="C7">
        <v>7.5</v>
      </c>
    </row>
    <row r="8" spans="1:3" x14ac:dyDescent="0.35">
      <c r="A8">
        <v>6</v>
      </c>
      <c r="B8">
        <v>8.32</v>
      </c>
      <c r="C8">
        <v>8.4</v>
      </c>
    </row>
    <row r="9" spans="1:3" x14ac:dyDescent="0.35">
      <c r="A9">
        <v>7</v>
      </c>
      <c r="B9">
        <v>9.6</v>
      </c>
      <c r="C9">
        <v>9.5</v>
      </c>
    </row>
    <row r="10" spans="1:3" x14ac:dyDescent="0.35">
      <c r="A10">
        <v>8</v>
      </c>
      <c r="B10">
        <v>7.6</v>
      </c>
      <c r="C10">
        <v>7.8</v>
      </c>
    </row>
    <row r="11" spans="1:3" x14ac:dyDescent="0.35">
      <c r="A11">
        <v>9</v>
      </c>
      <c r="B11">
        <v>6.5</v>
      </c>
      <c r="C11">
        <v>7.8</v>
      </c>
    </row>
    <row r="12" spans="1:3" x14ac:dyDescent="0.35">
      <c r="A12">
        <v>10</v>
      </c>
      <c r="B12">
        <v>8.64</v>
      </c>
      <c r="C12">
        <v>8.5</v>
      </c>
    </row>
    <row r="13" spans="1:3" x14ac:dyDescent="0.35">
      <c r="A13">
        <v>11</v>
      </c>
      <c r="B13">
        <v>9.5</v>
      </c>
      <c r="C13">
        <v>9.9</v>
      </c>
    </row>
    <row r="14" spans="1:3" x14ac:dyDescent="0.35">
      <c r="A14">
        <v>12</v>
      </c>
      <c r="B14">
        <v>8.1</v>
      </c>
      <c r="C14">
        <v>8.9</v>
      </c>
    </row>
    <row r="15" spans="1:3" x14ac:dyDescent="0.35">
      <c r="A15">
        <v>13</v>
      </c>
      <c r="B15">
        <v>7.95</v>
      </c>
      <c r="C15">
        <v>6.9</v>
      </c>
    </row>
    <row r="16" spans="1:3" x14ac:dyDescent="0.35">
      <c r="A16">
        <v>14</v>
      </c>
      <c r="B16">
        <v>9.99</v>
      </c>
      <c r="C16">
        <v>8.9</v>
      </c>
    </row>
    <row r="17" spans="1:16" x14ac:dyDescent="0.35">
      <c r="A17">
        <v>15</v>
      </c>
      <c r="B17">
        <v>6.87</v>
      </c>
      <c r="C17">
        <v>7.9</v>
      </c>
    </row>
    <row r="19" spans="1:16" x14ac:dyDescent="0.35">
      <c r="K19" t="s">
        <v>7</v>
      </c>
    </row>
    <row r="20" spans="1:16" ht="15" thickBot="1" x14ac:dyDescent="0.4"/>
    <row r="21" spans="1:16" x14ac:dyDescent="0.35">
      <c r="K21" s="4" t="s">
        <v>8</v>
      </c>
      <c r="L21" s="4"/>
    </row>
    <row r="22" spans="1:16" x14ac:dyDescent="0.35">
      <c r="K22" s="1" t="s">
        <v>9</v>
      </c>
      <c r="L22" s="1">
        <v>0.7632829845757173</v>
      </c>
    </row>
    <row r="23" spans="1:16" x14ac:dyDescent="0.35">
      <c r="K23" s="1" t="s">
        <v>10</v>
      </c>
      <c r="L23" s="1">
        <v>0.58260091454281471</v>
      </c>
    </row>
    <row r="24" spans="1:16" x14ac:dyDescent="0.35">
      <c r="K24" s="1" t="s">
        <v>11</v>
      </c>
      <c r="L24" s="1">
        <v>0.55049329258456958</v>
      </c>
    </row>
    <row r="25" spans="1:16" x14ac:dyDescent="0.35">
      <c r="K25" s="1" t="s">
        <v>12</v>
      </c>
      <c r="L25" s="1">
        <v>0.76313827968735737</v>
      </c>
    </row>
    <row r="26" spans="1:16" ht="15" thickBot="1" x14ac:dyDescent="0.4">
      <c r="K26" s="2" t="s">
        <v>13</v>
      </c>
      <c r="L26" s="2">
        <v>15</v>
      </c>
    </row>
    <row r="28" spans="1:16" ht="15" thickBot="1" x14ac:dyDescent="0.4">
      <c r="K28" t="s">
        <v>14</v>
      </c>
    </row>
    <row r="29" spans="1:16" x14ac:dyDescent="0.3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35">
      <c r="K30" s="1" t="s">
        <v>15</v>
      </c>
      <c r="L30" s="1">
        <v>1</v>
      </c>
      <c r="M30" s="1">
        <v>10.567432892319003</v>
      </c>
      <c r="N30" s="1">
        <v>10.567432892319003</v>
      </c>
      <c r="O30" s="1">
        <v>18.145252716020803</v>
      </c>
      <c r="P30" s="1">
        <v>9.3024018264330698E-4</v>
      </c>
    </row>
    <row r="31" spans="1:16" x14ac:dyDescent="0.35">
      <c r="K31" s="1" t="s">
        <v>16</v>
      </c>
      <c r="L31" s="1">
        <v>13</v>
      </c>
      <c r="M31" s="1">
        <v>7.5709404410143311</v>
      </c>
      <c r="N31" s="1">
        <v>0.58238003392417936</v>
      </c>
      <c r="O31" s="1"/>
      <c r="P31" s="1"/>
    </row>
    <row r="32" spans="1:16" ht="15" thickBot="1" x14ac:dyDescent="0.4">
      <c r="K32" s="2" t="s">
        <v>17</v>
      </c>
      <c r="L32" s="2">
        <v>14</v>
      </c>
      <c r="M32" s="2">
        <v>18.138373333333334</v>
      </c>
      <c r="N32" s="2"/>
      <c r="O32" s="2"/>
      <c r="P32" s="2"/>
    </row>
    <row r="33" spans="11:19" ht="15" thickBot="1" x14ac:dyDescent="0.4"/>
    <row r="34" spans="11:19" x14ac:dyDescent="0.3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35">
      <c r="K35" s="1" t="s">
        <v>18</v>
      </c>
      <c r="L35" s="1">
        <v>0.47029878721058349</v>
      </c>
      <c r="M35" s="1">
        <v>1.8465851821109349</v>
      </c>
      <c r="N35" s="1">
        <v>0.2546856715664525</v>
      </c>
      <c r="O35" s="1">
        <v>0.80295035727578823</v>
      </c>
      <c r="P35" s="1">
        <v>-3.5190059617105183</v>
      </c>
      <c r="Q35" s="1">
        <v>4.4596035361316853</v>
      </c>
      <c r="R35" s="1">
        <v>-3.5190059617105183</v>
      </c>
      <c r="S35" s="1">
        <v>4.4596035361316853</v>
      </c>
    </row>
    <row r="36" spans="11:19" ht="15" thickBot="1" x14ac:dyDescent="0.4">
      <c r="K36" s="2" t="s">
        <v>3</v>
      </c>
      <c r="L36" s="2">
        <v>0.93478500551267885</v>
      </c>
      <c r="M36" s="2">
        <v>0.21944729244471395</v>
      </c>
      <c r="N36" s="2">
        <v>4.2597244882763006</v>
      </c>
      <c r="O36" s="2">
        <v>9.3024018264330991E-4</v>
      </c>
      <c r="P36" s="2">
        <v>0.46069795316949463</v>
      </c>
      <c r="Q36" s="2">
        <v>1.4088720578558631</v>
      </c>
      <c r="R36" s="2">
        <v>0.46069795316949463</v>
      </c>
      <c r="S36" s="2">
        <v>1.4088720578558631</v>
      </c>
    </row>
    <row r="40" spans="11:19" x14ac:dyDescent="0.35">
      <c r="K40" t="s">
        <v>31</v>
      </c>
      <c r="O40" t="s">
        <v>35</v>
      </c>
    </row>
    <row r="41" spans="11:19" ht="15" thickBot="1" x14ac:dyDescent="0.4"/>
    <row r="42" spans="11:19" x14ac:dyDescent="0.35">
      <c r="K42" s="3" t="s">
        <v>32</v>
      </c>
      <c r="L42" s="3" t="s">
        <v>33</v>
      </c>
      <c r="M42" s="3" t="s">
        <v>34</v>
      </c>
      <c r="O42" s="3" t="s">
        <v>36</v>
      </c>
      <c r="P42" s="3" t="s">
        <v>1</v>
      </c>
    </row>
    <row r="43" spans="11:19" x14ac:dyDescent="0.35">
      <c r="K43" s="1">
        <v>1</v>
      </c>
      <c r="L43" s="1">
        <v>8.9768423373759596</v>
      </c>
      <c r="M43" s="1">
        <v>0.5231576626240404</v>
      </c>
      <c r="O43" s="1">
        <v>3.3333333333333335</v>
      </c>
      <c r="P43" s="1">
        <v>6.3</v>
      </c>
    </row>
    <row r="44" spans="11:19" x14ac:dyDescent="0.35">
      <c r="K44" s="1">
        <v>2</v>
      </c>
      <c r="L44" s="1">
        <v>7.1072723263506026</v>
      </c>
      <c r="M44" s="1">
        <v>-0.80727232635060275</v>
      </c>
      <c r="O44" s="1">
        <v>10</v>
      </c>
      <c r="P44" s="1">
        <v>6.5</v>
      </c>
    </row>
    <row r="45" spans="11:19" x14ac:dyDescent="0.35">
      <c r="K45" s="1">
        <v>3</v>
      </c>
      <c r="L45" s="1">
        <v>7.6681433296582107</v>
      </c>
      <c r="M45" s="1">
        <v>0.53185667034178863</v>
      </c>
      <c r="O45" s="1">
        <v>16.666666666666668</v>
      </c>
      <c r="P45" s="1">
        <v>6.87</v>
      </c>
    </row>
    <row r="46" spans="11:19" x14ac:dyDescent="0.35">
      <c r="K46" s="1">
        <v>4</v>
      </c>
      <c r="L46" s="1">
        <v>9.4442348401322995</v>
      </c>
      <c r="M46" s="1">
        <v>-0.34423484013229988</v>
      </c>
      <c r="O46" s="1">
        <v>23.333333333333332</v>
      </c>
      <c r="P46" s="1">
        <v>7.6</v>
      </c>
    </row>
    <row r="47" spans="11:19" x14ac:dyDescent="0.35">
      <c r="K47" s="1">
        <v>5</v>
      </c>
      <c r="L47" s="1">
        <v>7.4811863285556752</v>
      </c>
      <c r="M47" s="1">
        <v>0.71881367144432406</v>
      </c>
      <c r="O47" s="1">
        <v>30</v>
      </c>
      <c r="P47" s="1">
        <v>7.95</v>
      </c>
    </row>
    <row r="48" spans="11:19" x14ac:dyDescent="0.35">
      <c r="K48" s="1">
        <v>6</v>
      </c>
      <c r="L48" s="1">
        <v>8.3224928335170851</v>
      </c>
      <c r="M48" s="1">
        <v>-2.492833517084847E-3</v>
      </c>
      <c r="O48" s="1">
        <v>36.666666666666671</v>
      </c>
      <c r="P48" s="1">
        <v>8.1</v>
      </c>
    </row>
    <row r="49" spans="11:16" x14ac:dyDescent="0.35">
      <c r="K49" s="1">
        <v>7</v>
      </c>
      <c r="L49" s="1">
        <v>9.3507563395810323</v>
      </c>
      <c r="M49" s="1">
        <v>0.24924366041896739</v>
      </c>
      <c r="O49" s="1">
        <v>43.333333333333336</v>
      </c>
      <c r="P49" s="1">
        <v>8.1999999999999993</v>
      </c>
    </row>
    <row r="50" spans="11:16" x14ac:dyDescent="0.35">
      <c r="K50" s="1">
        <v>8</v>
      </c>
      <c r="L50" s="1">
        <v>7.7616218302094779</v>
      </c>
      <c r="M50" s="1">
        <v>-0.16162183020947829</v>
      </c>
      <c r="O50" s="1">
        <v>50.000000000000007</v>
      </c>
      <c r="P50" s="1">
        <v>8.1999999999999993</v>
      </c>
    </row>
    <row r="51" spans="11:16" x14ac:dyDescent="0.35">
      <c r="K51" s="1">
        <v>9</v>
      </c>
      <c r="L51" s="1">
        <v>7.7616218302094779</v>
      </c>
      <c r="M51" s="1">
        <v>-1.2616218302094779</v>
      </c>
      <c r="O51" s="1">
        <v>56.666666666666671</v>
      </c>
      <c r="P51" s="1">
        <v>8.32</v>
      </c>
    </row>
    <row r="52" spans="11:16" x14ac:dyDescent="0.35">
      <c r="K52" s="1">
        <v>10</v>
      </c>
      <c r="L52" s="1">
        <v>8.4159713340683524</v>
      </c>
      <c r="M52" s="1">
        <v>0.22402866593164816</v>
      </c>
      <c r="O52" s="1">
        <v>63.333333333333336</v>
      </c>
      <c r="P52" s="1">
        <v>8.64</v>
      </c>
    </row>
    <row r="53" spans="11:16" x14ac:dyDescent="0.35">
      <c r="K53" s="1">
        <v>11</v>
      </c>
      <c r="L53" s="1">
        <v>9.7246703417861049</v>
      </c>
      <c r="M53" s="1">
        <v>-0.2246703417861049</v>
      </c>
      <c r="O53" s="1">
        <v>70</v>
      </c>
      <c r="P53" s="1">
        <v>9.1</v>
      </c>
    </row>
    <row r="54" spans="11:16" x14ac:dyDescent="0.35">
      <c r="K54" s="1">
        <v>12</v>
      </c>
      <c r="L54" s="1">
        <v>8.7898853362734251</v>
      </c>
      <c r="M54" s="1">
        <v>-0.68988533627342541</v>
      </c>
      <c r="O54" s="1">
        <v>76.666666666666671</v>
      </c>
      <c r="P54" s="1">
        <v>9.5</v>
      </c>
    </row>
    <row r="55" spans="11:16" x14ac:dyDescent="0.35">
      <c r="K55" s="1">
        <v>13</v>
      </c>
      <c r="L55" s="1">
        <v>6.920315325248068</v>
      </c>
      <c r="M55" s="1">
        <v>1.0296846747519321</v>
      </c>
      <c r="O55" s="1">
        <v>83.333333333333329</v>
      </c>
      <c r="P55" s="1">
        <v>9.5</v>
      </c>
    </row>
    <row r="56" spans="11:16" x14ac:dyDescent="0.35">
      <c r="K56" s="1">
        <v>14</v>
      </c>
      <c r="L56" s="1">
        <v>8.7898853362734251</v>
      </c>
      <c r="M56" s="1">
        <v>1.2001146637265752</v>
      </c>
      <c r="O56" s="1">
        <v>90</v>
      </c>
      <c r="P56" s="1">
        <v>9.6</v>
      </c>
    </row>
    <row r="57" spans="11:16" ht="15" thickBot="1" x14ac:dyDescent="0.4">
      <c r="K57" s="2">
        <v>15</v>
      </c>
      <c r="L57" s="2">
        <v>7.855100330760747</v>
      </c>
      <c r="M57" s="2">
        <v>-0.98510033076074688</v>
      </c>
      <c r="O57" s="2">
        <v>96.666666666666671</v>
      </c>
      <c r="P57" s="2">
        <v>9.99</v>
      </c>
    </row>
  </sheetData>
  <sortState ref="P43:P57">
    <sortCondition ref="P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G21" zoomScale="180" zoomScaleNormal="180" workbookViewId="0">
      <selection activeCell="I40" sqref="I40"/>
    </sheetView>
  </sheetViews>
  <sheetFormatPr defaultRowHeight="14.5" x14ac:dyDescent="0.35"/>
  <cols>
    <col min="2" max="2" width="12.6328125" customWidth="1"/>
    <col min="3" max="3" width="10.453125" customWidth="1"/>
  </cols>
  <sheetData>
    <row r="1" spans="1:3" x14ac:dyDescent="0.35">
      <c r="B1" t="s">
        <v>5</v>
      </c>
      <c r="C1" t="s">
        <v>6</v>
      </c>
    </row>
    <row r="2" spans="1:3" x14ac:dyDescent="0.35">
      <c r="A2" t="s">
        <v>0</v>
      </c>
      <c r="B2" t="s">
        <v>2</v>
      </c>
      <c r="C2" t="s">
        <v>3</v>
      </c>
    </row>
    <row r="3" spans="1:3" x14ac:dyDescent="0.35">
      <c r="A3">
        <v>1</v>
      </c>
      <c r="B3">
        <v>9.8000000000000007</v>
      </c>
      <c r="C3">
        <v>9.1</v>
      </c>
    </row>
    <row r="4" spans="1:3" x14ac:dyDescent="0.35">
      <c r="A4">
        <v>2</v>
      </c>
      <c r="B4">
        <v>7.5</v>
      </c>
      <c r="C4">
        <v>7.1</v>
      </c>
    </row>
    <row r="5" spans="1:3" x14ac:dyDescent="0.35">
      <c r="A5">
        <v>3</v>
      </c>
      <c r="B5">
        <v>7.9</v>
      </c>
      <c r="C5">
        <v>7.7</v>
      </c>
    </row>
    <row r="6" spans="1:3" x14ac:dyDescent="0.35">
      <c r="A6">
        <v>4</v>
      </c>
      <c r="B6">
        <v>9.5</v>
      </c>
      <c r="C6">
        <v>9.6</v>
      </c>
    </row>
    <row r="7" spans="1:3" x14ac:dyDescent="0.35">
      <c r="A7">
        <v>5</v>
      </c>
      <c r="B7">
        <v>9.1</v>
      </c>
      <c r="C7">
        <v>7.5</v>
      </c>
    </row>
    <row r="8" spans="1:3" x14ac:dyDescent="0.35">
      <c r="A8">
        <v>6</v>
      </c>
      <c r="B8">
        <v>8.5</v>
      </c>
      <c r="C8">
        <v>8.4</v>
      </c>
    </row>
    <row r="9" spans="1:3" x14ac:dyDescent="0.35">
      <c r="A9">
        <v>7</v>
      </c>
      <c r="B9">
        <v>7.54</v>
      </c>
      <c r="C9">
        <v>9.5</v>
      </c>
    </row>
    <row r="10" spans="1:3" x14ac:dyDescent="0.35">
      <c r="A10">
        <v>8</v>
      </c>
      <c r="B10">
        <v>8.4</v>
      </c>
      <c r="C10">
        <v>7.8</v>
      </c>
    </row>
    <row r="11" spans="1:3" x14ac:dyDescent="0.35">
      <c r="A11">
        <v>9</v>
      </c>
      <c r="B11">
        <v>5.6</v>
      </c>
      <c r="C11">
        <v>7.8</v>
      </c>
    </row>
    <row r="12" spans="1:3" x14ac:dyDescent="0.35">
      <c r="A12">
        <v>10</v>
      </c>
      <c r="B12">
        <v>8</v>
      </c>
      <c r="C12">
        <v>8.5</v>
      </c>
    </row>
    <row r="13" spans="1:3" x14ac:dyDescent="0.35">
      <c r="A13">
        <v>11</v>
      </c>
      <c r="B13">
        <v>9.8000000000000007</v>
      </c>
      <c r="C13">
        <v>9.9</v>
      </c>
    </row>
    <row r="14" spans="1:3" x14ac:dyDescent="0.35">
      <c r="A14">
        <v>12</v>
      </c>
      <c r="B14">
        <v>8</v>
      </c>
      <c r="C14">
        <v>8.9</v>
      </c>
    </row>
    <row r="15" spans="1:3" x14ac:dyDescent="0.35">
      <c r="A15">
        <v>13</v>
      </c>
      <c r="B15">
        <v>7.5</v>
      </c>
      <c r="C15">
        <v>6.9</v>
      </c>
    </row>
    <row r="16" spans="1:3" x14ac:dyDescent="0.35">
      <c r="A16">
        <v>14</v>
      </c>
      <c r="B16">
        <v>10</v>
      </c>
      <c r="C16">
        <v>8.9</v>
      </c>
    </row>
    <row r="17" spans="1:16" x14ac:dyDescent="0.35">
      <c r="A17">
        <v>15</v>
      </c>
      <c r="B17">
        <v>7.6</v>
      </c>
      <c r="C17">
        <v>7.9</v>
      </c>
    </row>
    <row r="19" spans="1:16" x14ac:dyDescent="0.35">
      <c r="K19" t="s">
        <v>7</v>
      </c>
    </row>
    <row r="20" spans="1:16" ht="15" thickBot="1" x14ac:dyDescent="0.4"/>
    <row r="21" spans="1:16" x14ac:dyDescent="0.35">
      <c r="K21" s="4" t="s">
        <v>8</v>
      </c>
      <c r="L21" s="4"/>
    </row>
    <row r="22" spans="1:16" x14ac:dyDescent="0.35">
      <c r="K22" s="1" t="s">
        <v>9</v>
      </c>
      <c r="L22" s="1">
        <v>0.54005560046763867</v>
      </c>
    </row>
    <row r="23" spans="1:16" x14ac:dyDescent="0.35">
      <c r="K23" s="1" t="s">
        <v>10</v>
      </c>
      <c r="L23" s="1">
        <v>0.29166005159646174</v>
      </c>
    </row>
    <row r="24" spans="1:16" x14ac:dyDescent="0.35">
      <c r="K24" s="1" t="s">
        <v>11</v>
      </c>
      <c r="L24" s="1">
        <v>0.23717236325772806</v>
      </c>
    </row>
    <row r="25" spans="1:16" x14ac:dyDescent="0.35">
      <c r="K25" s="1" t="s">
        <v>12</v>
      </c>
      <c r="L25" s="1">
        <v>1.0306162813724971</v>
      </c>
    </row>
    <row r="26" spans="1:16" ht="15" thickBot="1" x14ac:dyDescent="0.4">
      <c r="K26" s="2" t="s">
        <v>13</v>
      </c>
      <c r="L26" s="2">
        <v>15</v>
      </c>
    </row>
    <row r="28" spans="1:16" ht="15" thickBot="1" x14ac:dyDescent="0.4">
      <c r="K28" t="s">
        <v>14</v>
      </c>
    </row>
    <row r="29" spans="1:16" x14ac:dyDescent="0.35">
      <c r="K29" s="3"/>
      <c r="L29" s="3" t="s">
        <v>19</v>
      </c>
      <c r="M29" s="3" t="s">
        <v>20</v>
      </c>
      <c r="N29" s="3" t="s">
        <v>21</v>
      </c>
      <c r="O29" s="3" t="s">
        <v>22</v>
      </c>
      <c r="P29" s="3" t="s">
        <v>23</v>
      </c>
    </row>
    <row r="30" spans="1:16" x14ac:dyDescent="0.35">
      <c r="K30" s="1" t="s">
        <v>15</v>
      </c>
      <c r="L30" s="1">
        <v>1</v>
      </c>
      <c r="M30" s="1">
        <v>5.685551047409044</v>
      </c>
      <c r="N30" s="1">
        <v>5.685551047409044</v>
      </c>
      <c r="O30" s="1">
        <v>5.352769781373329</v>
      </c>
      <c r="P30" s="1">
        <v>3.76945221911631E-2</v>
      </c>
    </row>
    <row r="31" spans="1:16" x14ac:dyDescent="0.35">
      <c r="K31" s="1" t="s">
        <v>16</v>
      </c>
      <c r="L31" s="1">
        <v>13</v>
      </c>
      <c r="M31" s="1">
        <v>13.808208952590961</v>
      </c>
      <c r="N31" s="1">
        <v>1.062169919430074</v>
      </c>
      <c r="O31" s="1"/>
      <c r="P31" s="1"/>
    </row>
    <row r="32" spans="1:16" ht="15" thickBot="1" x14ac:dyDescent="0.4">
      <c r="K32" s="2" t="s">
        <v>17</v>
      </c>
      <c r="L32" s="2">
        <v>14</v>
      </c>
      <c r="M32" s="2">
        <v>19.493760000000005</v>
      </c>
      <c r="N32" s="2"/>
      <c r="O32" s="2"/>
      <c r="P32" s="2"/>
    </row>
    <row r="33" spans="11:19" ht="15" thickBot="1" x14ac:dyDescent="0.4"/>
    <row r="34" spans="11:19" x14ac:dyDescent="0.35">
      <c r="K34" s="3"/>
      <c r="L34" s="3" t="s">
        <v>24</v>
      </c>
      <c r="M34" s="3" t="s">
        <v>12</v>
      </c>
      <c r="N34" s="3" t="s">
        <v>25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30</v>
      </c>
    </row>
    <row r="35" spans="11:19" x14ac:dyDescent="0.35">
      <c r="K35" s="1" t="s">
        <v>18</v>
      </c>
      <c r="L35" s="1">
        <v>2.5792524807056196</v>
      </c>
      <c r="M35" s="1">
        <v>2.4938085328446604</v>
      </c>
      <c r="N35" s="1">
        <v>1.0342624330359051</v>
      </c>
      <c r="O35" s="1">
        <v>0.3198709808228456</v>
      </c>
      <c r="P35" s="1">
        <v>-2.8082933088714475</v>
      </c>
      <c r="Q35" s="1">
        <v>7.9667982702826867</v>
      </c>
      <c r="R35" s="1">
        <v>-2.8082933088714475</v>
      </c>
      <c r="S35" s="1">
        <v>7.9667982702826867</v>
      </c>
    </row>
    <row r="36" spans="11:19" ht="15" thickBot="1" x14ac:dyDescent="0.4">
      <c r="K36" s="2" t="s">
        <v>3</v>
      </c>
      <c r="L36" s="2">
        <v>0.68566703417861086</v>
      </c>
      <c r="M36" s="2">
        <v>0.29636300329383247</v>
      </c>
      <c r="N36" s="2">
        <v>2.3136053642255692</v>
      </c>
      <c r="O36" s="2">
        <v>3.7694522191163093E-2</v>
      </c>
      <c r="P36" s="2">
        <v>4.5413690927435857E-2</v>
      </c>
      <c r="Q36" s="2">
        <v>1.3259203774297859</v>
      </c>
      <c r="R36" s="2">
        <v>4.5413690927435857E-2</v>
      </c>
      <c r="S36" s="2">
        <v>1.3259203774297859</v>
      </c>
    </row>
    <row r="40" spans="11:19" x14ac:dyDescent="0.35">
      <c r="K40" t="s">
        <v>31</v>
      </c>
      <c r="O40" t="s">
        <v>35</v>
      </c>
    </row>
    <row r="41" spans="11:19" ht="15" thickBot="1" x14ac:dyDescent="0.4"/>
    <row r="42" spans="11:19" x14ac:dyDescent="0.35">
      <c r="K42" s="3" t="s">
        <v>32</v>
      </c>
      <c r="L42" s="3" t="s">
        <v>37</v>
      </c>
      <c r="M42" s="3" t="s">
        <v>34</v>
      </c>
      <c r="O42" s="3" t="s">
        <v>36</v>
      </c>
      <c r="P42" s="3" t="s">
        <v>2</v>
      </c>
    </row>
    <row r="43" spans="11:19" x14ac:dyDescent="0.35">
      <c r="K43" s="1">
        <v>1</v>
      </c>
      <c r="L43" s="1">
        <v>8.8188224917309785</v>
      </c>
      <c r="M43" s="1">
        <v>0.98117750826902217</v>
      </c>
      <c r="O43" s="1">
        <v>3.3333333333333335</v>
      </c>
      <c r="P43" s="1">
        <v>5.6</v>
      </c>
    </row>
    <row r="44" spans="11:19" x14ac:dyDescent="0.35">
      <c r="K44" s="1">
        <v>2</v>
      </c>
      <c r="L44" s="1">
        <v>7.4474884233737564</v>
      </c>
      <c r="M44" s="1">
        <v>5.2511576626243617E-2</v>
      </c>
      <c r="O44" s="1">
        <v>10</v>
      </c>
      <c r="P44" s="1">
        <v>7.5</v>
      </c>
    </row>
    <row r="45" spans="11:19" x14ac:dyDescent="0.35">
      <c r="K45" s="1">
        <v>3</v>
      </c>
      <c r="L45" s="1">
        <v>7.8588886438809231</v>
      </c>
      <c r="M45" s="1">
        <v>4.1111356119077236E-2</v>
      </c>
      <c r="O45" s="1">
        <v>16.666666666666668</v>
      </c>
      <c r="P45" s="1">
        <v>7.5</v>
      </c>
    </row>
    <row r="46" spans="11:19" x14ac:dyDescent="0.35">
      <c r="K46" s="1">
        <v>4</v>
      </c>
      <c r="L46" s="1">
        <v>9.1616560088202839</v>
      </c>
      <c r="M46" s="1">
        <v>0.33834399117971614</v>
      </c>
      <c r="O46" s="1">
        <v>23.333333333333332</v>
      </c>
      <c r="P46" s="1">
        <v>7.54</v>
      </c>
    </row>
    <row r="47" spans="11:19" x14ac:dyDescent="0.35">
      <c r="K47" s="1">
        <v>5</v>
      </c>
      <c r="L47" s="1">
        <v>7.7217552370452012</v>
      </c>
      <c r="M47" s="1">
        <v>1.3782447629547985</v>
      </c>
      <c r="O47" s="1">
        <v>30</v>
      </c>
      <c r="P47" s="1">
        <v>7.6</v>
      </c>
    </row>
    <row r="48" spans="11:19" x14ac:dyDescent="0.35">
      <c r="K48" s="1">
        <v>6</v>
      </c>
      <c r="L48" s="1">
        <v>8.3388555678059504</v>
      </c>
      <c r="M48" s="1">
        <v>0.16114443219404961</v>
      </c>
      <c r="O48" s="1">
        <v>36.666666666666671</v>
      </c>
      <c r="P48" s="1">
        <v>7.9</v>
      </c>
    </row>
    <row r="49" spans="11:16" x14ac:dyDescent="0.35">
      <c r="K49" s="1">
        <v>7</v>
      </c>
      <c r="L49" s="1">
        <v>9.0930893054024224</v>
      </c>
      <c r="M49" s="1">
        <v>-1.5530893054024224</v>
      </c>
      <c r="O49" s="1">
        <v>43.333333333333336</v>
      </c>
      <c r="P49" s="1">
        <v>8</v>
      </c>
    </row>
    <row r="50" spans="11:16" x14ac:dyDescent="0.35">
      <c r="K50" s="1">
        <v>8</v>
      </c>
      <c r="L50" s="1">
        <v>7.9274553472987845</v>
      </c>
      <c r="M50" s="1">
        <v>0.47254465270121582</v>
      </c>
      <c r="O50" s="1">
        <v>50.000000000000007</v>
      </c>
      <c r="P50" s="1">
        <v>8</v>
      </c>
    </row>
    <row r="51" spans="11:16" x14ac:dyDescent="0.35">
      <c r="K51" s="1">
        <v>9</v>
      </c>
      <c r="L51" s="1">
        <v>7.9274553472987845</v>
      </c>
      <c r="M51" s="1">
        <v>-2.3274553472987849</v>
      </c>
      <c r="O51" s="1">
        <v>56.666666666666671</v>
      </c>
      <c r="P51" s="1">
        <v>8.4</v>
      </c>
    </row>
    <row r="52" spans="11:16" x14ac:dyDescent="0.35">
      <c r="K52" s="1">
        <v>10</v>
      </c>
      <c r="L52" s="1">
        <v>8.4074222712238118</v>
      </c>
      <c r="M52" s="1">
        <v>-0.4074222712238118</v>
      </c>
      <c r="O52" s="1">
        <v>63.333333333333336</v>
      </c>
      <c r="P52" s="1">
        <v>8.5</v>
      </c>
    </row>
    <row r="53" spans="11:16" x14ac:dyDescent="0.35">
      <c r="K53" s="1">
        <v>11</v>
      </c>
      <c r="L53" s="1">
        <v>9.3673561190738681</v>
      </c>
      <c r="M53" s="1">
        <v>0.4326438809261326</v>
      </c>
      <c r="O53" s="1">
        <v>70</v>
      </c>
      <c r="P53" s="1">
        <v>9.1</v>
      </c>
    </row>
    <row r="54" spans="11:16" x14ac:dyDescent="0.35">
      <c r="K54" s="1">
        <v>12</v>
      </c>
      <c r="L54" s="1">
        <v>8.6816890848952575</v>
      </c>
      <c r="M54" s="1">
        <v>-0.68168908489525748</v>
      </c>
      <c r="O54" s="1">
        <v>76.666666666666671</v>
      </c>
      <c r="P54" s="1">
        <v>9.5</v>
      </c>
    </row>
    <row r="55" spans="11:16" x14ac:dyDescent="0.35">
      <c r="K55" s="1">
        <v>13</v>
      </c>
      <c r="L55" s="1">
        <v>7.3103550165380344</v>
      </c>
      <c r="M55" s="1">
        <v>0.18964498346196557</v>
      </c>
      <c r="O55" s="1">
        <v>83.333333333333329</v>
      </c>
      <c r="P55" s="1">
        <v>9.8000000000000007</v>
      </c>
    </row>
    <row r="56" spans="11:16" x14ac:dyDescent="0.35">
      <c r="K56" s="1">
        <v>14</v>
      </c>
      <c r="L56" s="1">
        <v>8.6816890848952575</v>
      </c>
      <c r="M56" s="1">
        <v>1.3183109151047425</v>
      </c>
      <c r="O56" s="1">
        <v>90</v>
      </c>
      <c r="P56" s="1">
        <v>9.8000000000000007</v>
      </c>
    </row>
    <row r="57" spans="11:16" ht="15" thickBot="1" x14ac:dyDescent="0.4">
      <c r="K57" s="2">
        <v>15</v>
      </c>
      <c r="L57" s="2">
        <v>7.996022050716646</v>
      </c>
      <c r="M57" s="2">
        <v>-0.39602205071664631</v>
      </c>
      <c r="O57" s="2">
        <v>96.666666666666671</v>
      </c>
      <c r="P57" s="2">
        <v>10</v>
      </c>
    </row>
  </sheetData>
  <sortState ref="P43:P57">
    <sortCondition ref="P4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opLeftCell="A18" zoomScale="220" zoomScaleNormal="220" workbookViewId="0">
      <selection activeCell="C18" sqref="C18"/>
    </sheetView>
  </sheetViews>
  <sheetFormatPr defaultRowHeight="14.5" x14ac:dyDescent="0.35"/>
  <sheetData>
    <row r="1" spans="2:3" x14ac:dyDescent="0.35">
      <c r="B1" t="s">
        <v>5</v>
      </c>
      <c r="C1" t="s">
        <v>6</v>
      </c>
    </row>
    <row r="2" spans="2:3" x14ac:dyDescent="0.35">
      <c r="B2" t="s">
        <v>2</v>
      </c>
      <c r="C2" t="s">
        <v>3</v>
      </c>
    </row>
    <row r="3" spans="2:3" x14ac:dyDescent="0.35">
      <c r="B3">
        <v>9.8000000000000007</v>
      </c>
      <c r="C3">
        <v>9.1</v>
      </c>
    </row>
    <row r="4" spans="2:3" x14ac:dyDescent="0.35">
      <c r="B4">
        <v>7.5</v>
      </c>
      <c r="C4">
        <v>7.1</v>
      </c>
    </row>
    <row r="5" spans="2:3" x14ac:dyDescent="0.35">
      <c r="B5">
        <v>7.9</v>
      </c>
      <c r="C5">
        <v>7.7</v>
      </c>
    </row>
    <row r="6" spans="2:3" x14ac:dyDescent="0.35">
      <c r="B6">
        <v>9.5</v>
      </c>
      <c r="C6">
        <v>9.6</v>
      </c>
    </row>
    <row r="7" spans="2:3" x14ac:dyDescent="0.35">
      <c r="B7">
        <v>9.1</v>
      </c>
      <c r="C7">
        <v>7.5</v>
      </c>
    </row>
    <row r="8" spans="2:3" x14ac:dyDescent="0.35">
      <c r="B8">
        <v>8.5</v>
      </c>
      <c r="C8">
        <v>8.4</v>
      </c>
    </row>
    <row r="9" spans="2:3" x14ac:dyDescent="0.35">
      <c r="B9">
        <v>7.54</v>
      </c>
      <c r="C9">
        <v>9.5</v>
      </c>
    </row>
    <row r="10" spans="2:3" x14ac:dyDescent="0.35">
      <c r="B10">
        <v>8.4</v>
      </c>
      <c r="C10">
        <v>7.8</v>
      </c>
    </row>
    <row r="11" spans="2:3" x14ac:dyDescent="0.35">
      <c r="B11">
        <v>5.6</v>
      </c>
      <c r="C11">
        <v>7.8</v>
      </c>
    </row>
    <row r="12" spans="2:3" x14ac:dyDescent="0.35">
      <c r="B12">
        <v>8</v>
      </c>
      <c r="C12">
        <v>8.5</v>
      </c>
    </row>
    <row r="13" spans="2:3" x14ac:dyDescent="0.35">
      <c r="B13">
        <v>9.8000000000000007</v>
      </c>
      <c r="C13">
        <v>9.9</v>
      </c>
    </row>
    <row r="14" spans="2:3" x14ac:dyDescent="0.35">
      <c r="B14">
        <v>8</v>
      </c>
      <c r="C14">
        <v>8.9</v>
      </c>
    </row>
    <row r="15" spans="2:3" x14ac:dyDescent="0.35">
      <c r="B15">
        <v>7.5</v>
      </c>
      <c r="C15">
        <v>6.9</v>
      </c>
    </row>
    <row r="16" spans="2:3" x14ac:dyDescent="0.35">
      <c r="B16">
        <v>10</v>
      </c>
      <c r="C16">
        <v>8.9</v>
      </c>
    </row>
    <row r="17" spans="2:9" x14ac:dyDescent="0.35">
      <c r="B17">
        <v>7.6</v>
      </c>
      <c r="C17">
        <v>7.9</v>
      </c>
    </row>
    <row r="20" spans="2:9" x14ac:dyDescent="0.35">
      <c r="D20" t="s">
        <v>7</v>
      </c>
    </row>
    <row r="21" spans="2:9" ht="15" thickBot="1" x14ac:dyDescent="0.4"/>
    <row r="22" spans="2:9" x14ac:dyDescent="0.35">
      <c r="D22" s="4" t="s">
        <v>8</v>
      </c>
      <c r="E22" s="4"/>
    </row>
    <row r="23" spans="2:9" x14ac:dyDescent="0.35">
      <c r="D23" s="1" t="s">
        <v>9</v>
      </c>
      <c r="E23" s="1">
        <v>0.5400556004676389</v>
      </c>
    </row>
    <row r="24" spans="2:9" x14ac:dyDescent="0.35">
      <c r="D24" s="1" t="s">
        <v>10</v>
      </c>
      <c r="E24" s="1">
        <v>0.29166005159646202</v>
      </c>
    </row>
    <row r="25" spans="2:9" x14ac:dyDescent="0.35">
      <c r="D25" s="1" t="s">
        <v>11</v>
      </c>
      <c r="E25" s="1">
        <v>0.23717236325772834</v>
      </c>
    </row>
    <row r="26" spans="2:9" x14ac:dyDescent="0.35">
      <c r="D26" s="1" t="s">
        <v>12</v>
      </c>
      <c r="E26" s="1">
        <v>0.81174982454145705</v>
      </c>
    </row>
    <row r="27" spans="2:9" ht="15" thickBot="1" x14ac:dyDescent="0.4">
      <c r="D27" s="2" t="s">
        <v>13</v>
      </c>
      <c r="E27" s="2">
        <v>15</v>
      </c>
    </row>
    <row r="29" spans="2:9" ht="15" thickBot="1" x14ac:dyDescent="0.4">
      <c r="D29" t="s">
        <v>14</v>
      </c>
    </row>
    <row r="30" spans="2:9" x14ac:dyDescent="0.35">
      <c r="D30" s="3"/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</row>
    <row r="31" spans="2:9" x14ac:dyDescent="0.35">
      <c r="D31" s="1" t="s">
        <v>15</v>
      </c>
      <c r="E31" s="1">
        <v>1</v>
      </c>
      <c r="F31" s="1">
        <v>3.5271422239732146</v>
      </c>
      <c r="G31" s="1">
        <v>3.5271422239732146</v>
      </c>
      <c r="H31" s="1">
        <v>5.3527697813733361</v>
      </c>
      <c r="I31" s="1">
        <v>3.7694522191162941E-2</v>
      </c>
    </row>
    <row r="32" spans="2:9" x14ac:dyDescent="0.35">
      <c r="D32" s="1" t="s">
        <v>16</v>
      </c>
      <c r="E32" s="1">
        <v>13</v>
      </c>
      <c r="F32" s="1">
        <v>8.5661911093601208</v>
      </c>
      <c r="G32" s="1">
        <v>0.65893777764308625</v>
      </c>
      <c r="H32" s="1"/>
      <c r="I32" s="1"/>
    </row>
    <row r="33" spans="4:12" ht="15" thickBot="1" x14ac:dyDescent="0.4">
      <c r="D33" s="2" t="s">
        <v>17</v>
      </c>
      <c r="E33" s="2">
        <v>14</v>
      </c>
      <c r="F33" s="2">
        <v>12.093333333333335</v>
      </c>
      <c r="G33" s="2"/>
      <c r="H33" s="2"/>
      <c r="I33" s="2"/>
    </row>
    <row r="34" spans="4:12" ht="15" thickBot="1" x14ac:dyDescent="0.4"/>
    <row r="35" spans="4:12" x14ac:dyDescent="0.35">
      <c r="D35" s="3"/>
      <c r="E35" s="3" t="s">
        <v>24</v>
      </c>
      <c r="F35" s="3" t="s">
        <v>12</v>
      </c>
      <c r="G35" s="3" t="s">
        <v>25</v>
      </c>
      <c r="H35" s="3" t="s">
        <v>26</v>
      </c>
      <c r="I35" s="3" t="s">
        <v>27</v>
      </c>
      <c r="J35" s="3" t="s">
        <v>28</v>
      </c>
      <c r="K35" s="3" t="s">
        <v>29</v>
      </c>
      <c r="L35" s="3" t="s">
        <v>30</v>
      </c>
    </row>
    <row r="36" spans="4:12" x14ac:dyDescent="0.35">
      <c r="D36" s="1" t="s">
        <v>18</v>
      </c>
      <c r="E36" s="1">
        <v>4.8293156374142328</v>
      </c>
      <c r="F36" s="1">
        <v>1.5432335691129364</v>
      </c>
      <c r="G36" s="1">
        <v>3.1293484888293119</v>
      </c>
      <c r="H36" s="1">
        <v>7.9827872469643013E-3</v>
      </c>
      <c r="I36" s="1">
        <v>1.4953622051014381</v>
      </c>
      <c r="J36" s="1">
        <v>8.1632690697270274</v>
      </c>
      <c r="K36" s="1">
        <v>1.4953622051014381</v>
      </c>
      <c r="L36" s="1">
        <v>8.1632690697270274</v>
      </c>
    </row>
    <row r="37" spans="4:12" ht="15" thickBot="1" x14ac:dyDescent="0.4">
      <c r="D37" s="2" t="s">
        <v>2</v>
      </c>
      <c r="E37" s="2">
        <v>0.42536688663449213</v>
      </c>
      <c r="F37" s="2">
        <v>0.18385455584248905</v>
      </c>
      <c r="G37" s="2">
        <v>2.3136053642255692</v>
      </c>
      <c r="H37" s="2">
        <v>3.7694522191163093E-2</v>
      </c>
      <c r="I37" s="2">
        <v>2.8173266844490563E-2</v>
      </c>
      <c r="J37" s="2">
        <v>0.82256050642449363</v>
      </c>
      <c r="K37" s="2">
        <v>2.8173266844490563E-2</v>
      </c>
      <c r="L37" s="2">
        <v>0.82256050642449363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J10" sqref="J10"/>
    </sheetView>
  </sheetViews>
  <sheetFormatPr defaultRowHeight="14.5" x14ac:dyDescent="0.35"/>
  <sheetData>
    <row r="1" spans="1:5" x14ac:dyDescent="0.35">
      <c r="B1" t="s">
        <v>48</v>
      </c>
      <c r="C1" t="s">
        <v>49</v>
      </c>
      <c r="D1" t="s">
        <v>50</v>
      </c>
      <c r="E1" t="s">
        <v>51</v>
      </c>
    </row>
    <row r="2" spans="1:5" x14ac:dyDescent="0.35">
      <c r="A2" t="s">
        <v>46</v>
      </c>
      <c r="B2">
        <f>MLR!L36</f>
        <v>0.45544232100491427</v>
      </c>
      <c r="C2">
        <f>MLR!O36</f>
        <v>1.9227552564217706E-2</v>
      </c>
      <c r="D2">
        <f>'SLR3'!L23</f>
        <v>0.29166005159646174</v>
      </c>
      <c r="E2">
        <f>1/(1-D2)</f>
        <v>1.4117515216441023</v>
      </c>
    </row>
    <row r="3" spans="1:5" x14ac:dyDescent="0.35">
      <c r="A3" t="s">
        <v>47</v>
      </c>
      <c r="B3">
        <f>MLR!L37</f>
        <v>0.62250322002981651</v>
      </c>
      <c r="C3">
        <f>MLR!O37</f>
        <v>1.3101725337964486E-2</v>
      </c>
      <c r="D3">
        <f>D2</f>
        <v>0.29166005159646174</v>
      </c>
      <c r="E3">
        <f>1/(1-D3)</f>
        <v>1.4117515216441023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MLR</vt:lpstr>
      <vt:lpstr>Sheet1</vt:lpstr>
      <vt:lpstr>SLR1</vt:lpstr>
      <vt:lpstr>SLR2</vt:lpstr>
      <vt:lpstr>SLR3</vt:lpstr>
      <vt:lpstr>SLR4</vt:lpstr>
      <vt:lpstr>VIF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RRahul Marathe</dc:creator>
  <cp:lastModifiedBy>Dell</cp:lastModifiedBy>
  <dcterms:created xsi:type="dcterms:W3CDTF">2020-11-25T04:37:16Z</dcterms:created>
  <dcterms:modified xsi:type="dcterms:W3CDTF">2021-12-09T16:48:40Z</dcterms:modified>
</cp:coreProperties>
</file>