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rahul\courses\OnlineBsc-BA-course\"/>
    </mc:Choice>
  </mc:AlternateContent>
  <bookViews>
    <workbookView xWindow="0" yWindow="0" windowWidth="19200" windowHeight="7310" firstSheet="1" activeTab="2"/>
  </bookViews>
  <sheets>
    <sheet name="Full-data" sheetId="1" r:id="rId1"/>
    <sheet name="Simplest" sheetId="2" r:id="rId2"/>
    <sheet name="Two-inputs" sheetId="3" r:id="rId3"/>
    <sheet name="Two-outputs" sheetId="4" r:id="rId4"/>
    <sheet name="LP formulation 1" sheetId="5" r:id="rId5"/>
    <sheet name="LP formulation 3" sheetId="6" r:id="rId6"/>
    <sheet name="LP formulation 4" sheetId="7" r:id="rId7"/>
  </sheets>
  <definedNames>
    <definedName name="solver_adj" localSheetId="4" hidden="1">'LP formulation 1'!$G$8:$J$8</definedName>
    <definedName name="solver_adj" localSheetId="5" hidden="1">'LP formulation 3'!$G$8:$J$8</definedName>
    <definedName name="solver_adj" localSheetId="6" hidden="1">'LP formulation 4'!$G$8:$J$8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'LP formulation 1'!$H$12</definedName>
    <definedName name="solver_lhs1" localSheetId="5" hidden="1">'LP formulation 3'!$H$12</definedName>
    <definedName name="solver_lhs1" localSheetId="6" hidden="1">'LP formulation 4'!$H$12</definedName>
    <definedName name="solver_lhs2" localSheetId="4" hidden="1">'LP formulation 1'!$H$13:$H$17</definedName>
    <definedName name="solver_lhs2" localSheetId="5" hidden="1">'LP formulation 3'!$H$13:$H$17</definedName>
    <definedName name="solver_lhs2" localSheetId="6" hidden="1">'LP formulation 4'!$H$13:$H$17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'LP formulation 1'!$H$10</definedName>
    <definedName name="solver_opt" localSheetId="5" hidden="1">'LP formulation 3'!$H$10</definedName>
    <definedName name="solver_opt" localSheetId="6" hidden="1">'LP formulation 4'!$H$10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hs1" localSheetId="4" hidden="1">'LP formulation 1'!$J$12</definedName>
    <definedName name="solver_rhs1" localSheetId="5" hidden="1">'LP formulation 3'!$J$12</definedName>
    <definedName name="solver_rhs1" localSheetId="6" hidden="1">'LP formulation 4'!$J$12</definedName>
    <definedName name="solver_rhs2" localSheetId="4" hidden="1">'LP formulation 1'!$J$13:$J$17</definedName>
    <definedName name="solver_rhs2" localSheetId="5" hidden="1">'LP formulation 3'!$J$13:$J$17</definedName>
    <definedName name="solver_rhs2" localSheetId="6" hidden="1">'LP formulation 4'!$J$13:$J$17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0" i="5"/>
  <c r="A5" i="5" l="1"/>
  <c r="B5" i="5"/>
  <c r="C5" i="5"/>
  <c r="D5" i="5"/>
  <c r="E5" i="5"/>
  <c r="A6" i="5"/>
  <c r="B6" i="5"/>
  <c r="C6" i="5"/>
  <c r="J14" i="5" s="1"/>
  <c r="D6" i="5"/>
  <c r="E6" i="5"/>
  <c r="H14" i="5" s="1"/>
  <c r="A7" i="5"/>
  <c r="B7" i="5"/>
  <c r="C7" i="5"/>
  <c r="D7" i="5"/>
  <c r="H15" i="5" s="1"/>
  <c r="E7" i="5"/>
  <c r="A8" i="5"/>
  <c r="B8" i="5"/>
  <c r="C8" i="5"/>
  <c r="J16" i="5" s="1"/>
  <c r="D8" i="5"/>
  <c r="H16" i="5" s="1"/>
  <c r="E8" i="5"/>
  <c r="A9" i="5"/>
  <c r="B9" i="5"/>
  <c r="C9" i="5"/>
  <c r="D9" i="5"/>
  <c r="E9" i="5"/>
  <c r="E4" i="5"/>
  <c r="D4" i="5"/>
  <c r="C4" i="5"/>
  <c r="B4" i="5"/>
  <c r="A4" i="5"/>
  <c r="H10" i="7"/>
  <c r="H13" i="7"/>
  <c r="H12" i="7"/>
  <c r="H17" i="7"/>
  <c r="H15" i="7"/>
  <c r="H16" i="7"/>
  <c r="J17" i="7"/>
  <c r="J16" i="7"/>
  <c r="J15" i="7"/>
  <c r="J14" i="7"/>
  <c r="H14" i="7"/>
  <c r="J13" i="7"/>
  <c r="J13" i="6"/>
  <c r="H13" i="6"/>
  <c r="H12" i="6"/>
  <c r="H10" i="6"/>
  <c r="J17" i="6"/>
  <c r="H17" i="6"/>
  <c r="J16" i="6"/>
  <c r="H16" i="6"/>
  <c r="J15" i="6"/>
  <c r="H15" i="6"/>
  <c r="J14" i="6"/>
  <c r="H14" i="6"/>
  <c r="J15" i="5"/>
  <c r="J17" i="5"/>
  <c r="H17" i="5"/>
  <c r="H13" i="5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D3" i="4"/>
  <c r="C3" i="4"/>
  <c r="B3" i="4"/>
  <c r="B5" i="3"/>
  <c r="B6" i="3"/>
  <c r="B7" i="3"/>
  <c r="B8" i="3"/>
  <c r="B9" i="3"/>
  <c r="B4" i="3"/>
  <c r="A3" i="2"/>
  <c r="A4" i="2"/>
  <c r="A5" i="2"/>
  <c r="A6" i="2"/>
  <c r="A7" i="2"/>
  <c r="A2" i="2"/>
  <c r="C5" i="3"/>
  <c r="D5" i="3"/>
  <c r="C6" i="3"/>
  <c r="D6" i="3"/>
  <c r="C7" i="3"/>
  <c r="D7" i="3"/>
  <c r="C8" i="3"/>
  <c r="D8" i="3"/>
  <c r="C9" i="3"/>
  <c r="D9" i="3"/>
  <c r="D4" i="3"/>
  <c r="C4" i="3"/>
  <c r="D4" i="2"/>
  <c r="D5" i="2"/>
  <c r="D6" i="2"/>
  <c r="D7" i="2"/>
  <c r="D3" i="2"/>
  <c r="C3" i="2"/>
  <c r="C4" i="2"/>
  <c r="C5" i="2"/>
  <c r="C6" i="2"/>
  <c r="C7" i="2"/>
  <c r="B3" i="2"/>
  <c r="B4" i="2"/>
  <c r="B5" i="2"/>
  <c r="B6" i="2"/>
  <c r="B7" i="2"/>
  <c r="C2" i="2"/>
  <c r="B2" i="2"/>
  <c r="J13" i="5" l="1"/>
</calcChain>
</file>

<file path=xl/sharedStrings.xml><?xml version="1.0" encoding="utf-8"?>
<sst xmlns="http://schemas.openxmlformats.org/spreadsheetml/2006/main" count="84" uniqueCount="29">
  <si>
    <t>Sales Managers</t>
  </si>
  <si>
    <t>Budget (INR)</t>
  </si>
  <si>
    <t>Team size</t>
  </si>
  <si>
    <t>Sales (INR)</t>
  </si>
  <si>
    <t>No of leads</t>
  </si>
  <si>
    <t>Sales manager</t>
  </si>
  <si>
    <t>Sales target (INR)</t>
  </si>
  <si>
    <t>Sales office</t>
  </si>
  <si>
    <t>Sales per INR invested</t>
  </si>
  <si>
    <t>LP formulation for Office # 1</t>
  </si>
  <si>
    <t>Input 1</t>
  </si>
  <si>
    <t>Input 2</t>
  </si>
  <si>
    <t>Output 1</t>
  </si>
  <si>
    <t>Output 2</t>
  </si>
  <si>
    <t>Obj function</t>
  </si>
  <si>
    <t>Input</t>
  </si>
  <si>
    <t>Ouput</t>
  </si>
  <si>
    <t>Normalization</t>
  </si>
  <si>
    <t xml:space="preserve"> = </t>
  </si>
  <si>
    <t>Office 1</t>
  </si>
  <si>
    <t>Office 2</t>
  </si>
  <si>
    <t>Office 3</t>
  </si>
  <si>
    <t>Office 4</t>
  </si>
  <si>
    <t>Office 5</t>
  </si>
  <si>
    <t>&lt;=</t>
  </si>
  <si>
    <t>LP formulation for Office # 3</t>
  </si>
  <si>
    <t>LP formulation for Office # 4</t>
  </si>
  <si>
    <t>Input:</t>
  </si>
  <si>
    <t>Marketing budget (NIR)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</si>
</sst>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Simplest!$C$2</c:f>
              <c:strCache>
                <c:ptCount val="1"/>
                <c:pt idx="0">
                  <c:v>Sales (INR)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Simplest!$B$3:$B$7</c:f>
              <c:numCache>
                <c:formatCode>_ * #,##0_ ;_ * \-#,##0_ ;_ * "-"??_ ;_ @_ </c:formatCode>
                <c:ptCount val="5"/>
                <c:pt idx="0">
                  <c:v>300000</c:v>
                </c:pt>
                <c:pt idx="1">
                  <c:v>256000</c:v>
                </c:pt>
                <c:pt idx="2">
                  <c:v>500000</c:v>
                </c:pt>
                <c:pt idx="3">
                  <c:v>390000</c:v>
                </c:pt>
                <c:pt idx="4">
                  <c:v>185000</c:v>
                </c:pt>
              </c:numCache>
            </c:numRef>
          </c:xVal>
          <c:yVal>
            <c:numRef>
              <c:f>Simplest!$C$3:$C$7</c:f>
              <c:numCache>
                <c:formatCode>_ * #,##0_ ;_ * \-#,##0_ ;_ * "-"??_ ;_ @_ </c:formatCode>
                <c:ptCount val="5"/>
                <c:pt idx="0">
                  <c:v>1110000</c:v>
                </c:pt>
                <c:pt idx="1">
                  <c:v>1750000</c:v>
                </c:pt>
                <c:pt idx="2">
                  <c:v>3450000</c:v>
                </c:pt>
                <c:pt idx="3">
                  <c:v>1224000</c:v>
                </c:pt>
                <c:pt idx="4">
                  <c:v>2400000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202512"/>
        <c:axId val="-1005201968"/>
      </c:scatterChart>
      <c:valAx>
        <c:axId val="-10052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201968"/>
        <c:crosses val="autoZero"/>
        <c:crossBetween val="midCat"/>
      </c:valAx>
      <c:valAx>
        <c:axId val="-1005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2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</a:t>
            </a:r>
            <a:r>
              <a:rPr lang="en-IN" baseline="0"/>
              <a:t> mapping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3011625897861"/>
          <c:y val="0.14880641925777333"/>
          <c:w val="0.80777646681312176"/>
          <c:h val="0.6778805708463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'Two-inputs'!$D$4</c:f>
              <c:strCache>
                <c:ptCount val="1"/>
                <c:pt idx="0">
                  <c:v>Team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'Two-inputs'!$C$5:$C$9</c:f>
              <c:numCache>
                <c:formatCode>General</c:formatCode>
                <c:ptCount val="5"/>
                <c:pt idx="0">
                  <c:v>300000</c:v>
                </c:pt>
                <c:pt idx="1">
                  <c:v>256000</c:v>
                </c:pt>
                <c:pt idx="2">
                  <c:v>500000</c:v>
                </c:pt>
                <c:pt idx="3">
                  <c:v>390000</c:v>
                </c:pt>
                <c:pt idx="4">
                  <c:v>185000</c:v>
                </c:pt>
              </c:numCache>
            </c:numRef>
          </c:xVal>
          <c:yVal>
            <c:numRef>
              <c:f>'Two-inputs'!$D$5:$D$9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536720"/>
        <c:axId val="-746538352"/>
      </c:scatterChart>
      <c:valAx>
        <c:axId val="-74653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Budget (INR)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38352"/>
        <c:crosses val="autoZero"/>
        <c:crossBetween val="midCat"/>
      </c:valAx>
      <c:valAx>
        <c:axId val="-74653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Output</a:t>
            </a:r>
            <a:r>
              <a:rPr lang="en-IN" baseline="0"/>
              <a:t> mapping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5629136176218"/>
          <c:y val="0.15092568918041696"/>
          <c:w val="0.81418693310026646"/>
          <c:h val="0.67736218794716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'Two-outputs'!$D$3</c:f>
              <c:strCache>
                <c:ptCount val="1"/>
                <c:pt idx="0">
                  <c:v>No of 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'Two-outputs'!$C$4:$C$8</c:f>
              <c:numCache>
                <c:formatCode>_ * #,##0_ ;_ * \-#,##0_ ;_ * "-"??_ ;_ @_ </c:formatCode>
                <c:ptCount val="5"/>
                <c:pt idx="0">
                  <c:v>1110000</c:v>
                </c:pt>
                <c:pt idx="1">
                  <c:v>1750000</c:v>
                </c:pt>
                <c:pt idx="2">
                  <c:v>3450000</c:v>
                </c:pt>
                <c:pt idx="3">
                  <c:v>1224000</c:v>
                </c:pt>
                <c:pt idx="4">
                  <c:v>2400000</c:v>
                </c:pt>
              </c:numCache>
            </c:numRef>
          </c:xVal>
          <c:yVal>
            <c:numRef>
              <c:f>'Two-outputs'!$D$4:$D$8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550320"/>
        <c:axId val="-746549776"/>
      </c:scatterChart>
      <c:valAx>
        <c:axId val="-7465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49776"/>
        <c:crosses val="autoZero"/>
        <c:crossBetween val="midCat"/>
      </c:valAx>
      <c:valAx>
        <c:axId val="-74654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of leads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2</xdr:row>
      <xdr:rowOff>120650</xdr:rowOff>
    </xdr:from>
    <xdr:to>
      <xdr:col>14</xdr:col>
      <xdr:colOff>25399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</xdr:row>
      <xdr:rowOff>38100</xdr:rowOff>
    </xdr:from>
    <xdr:to>
      <xdr:col>13</xdr:col>
      <xdr:colOff>228600</xdr:colOff>
      <xdr:row>21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7</xdr:row>
      <xdr:rowOff>107950</xdr:rowOff>
    </xdr:from>
    <xdr:to>
      <xdr:col>8</xdr:col>
      <xdr:colOff>495300</xdr:colOff>
      <xdr:row>11</xdr:row>
      <xdr:rowOff>88900</xdr:rowOff>
    </xdr:to>
    <xdr:cxnSp macro="">
      <xdr:nvCxnSpPr>
        <xdr:cNvPr id="4" name="Straight Connector 3"/>
        <xdr:cNvCxnSpPr/>
      </xdr:nvCxnSpPr>
      <xdr:spPr>
        <a:xfrm>
          <a:off x="5721350" y="1397000"/>
          <a:ext cx="533400" cy="7175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11</xdr:row>
      <xdr:rowOff>101600</xdr:rowOff>
    </xdr:from>
    <xdr:to>
      <xdr:col>11</xdr:col>
      <xdr:colOff>400050</xdr:colOff>
      <xdr:row>13</xdr:row>
      <xdr:rowOff>6350</xdr:rowOff>
    </xdr:to>
    <xdr:cxnSp macro="">
      <xdr:nvCxnSpPr>
        <xdr:cNvPr id="6" name="Straight Connector 5"/>
        <xdr:cNvCxnSpPr/>
      </xdr:nvCxnSpPr>
      <xdr:spPr>
        <a:xfrm>
          <a:off x="6261100" y="2127250"/>
          <a:ext cx="1727200" cy="2730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330200</xdr:colOff>
      <xdr:row>6</xdr:row>
      <xdr:rowOff>69850</xdr:rowOff>
    </xdr:from>
    <xdr:ext cx="256160" cy="264560"/>
    <xdr:sp macro="" textlink="">
      <xdr:nvSpPr>
        <xdr:cNvPr id="8" name="TextBox 7"/>
        <xdr:cNvSpPr txBox="1"/>
      </xdr:nvSpPr>
      <xdr:spPr>
        <a:xfrm>
          <a:off x="5480050" y="1174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5</a:t>
          </a:r>
        </a:p>
      </xdr:txBody>
    </xdr:sp>
    <xdr:clientData/>
  </xdr:oneCellAnchor>
  <xdr:oneCellAnchor>
    <xdr:from>
      <xdr:col>8</xdr:col>
      <xdr:colOff>260350</xdr:colOff>
      <xdr:row>11</xdr:row>
      <xdr:rowOff>38100</xdr:rowOff>
    </xdr:from>
    <xdr:ext cx="256160" cy="264560"/>
    <xdr:sp macro="" textlink="">
      <xdr:nvSpPr>
        <xdr:cNvPr id="9" name="TextBox 8"/>
        <xdr:cNvSpPr txBox="1"/>
      </xdr:nvSpPr>
      <xdr:spPr>
        <a:xfrm>
          <a:off x="6019800" y="2063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2</a:t>
          </a:r>
        </a:p>
      </xdr:txBody>
    </xdr:sp>
    <xdr:clientData/>
  </xdr:oneCellAnchor>
  <xdr:oneCellAnchor>
    <xdr:from>
      <xdr:col>11</xdr:col>
      <xdr:colOff>412750</xdr:colOff>
      <xdr:row>12</xdr:row>
      <xdr:rowOff>95250</xdr:rowOff>
    </xdr:from>
    <xdr:ext cx="256160" cy="264560"/>
    <xdr:sp macro="" textlink="">
      <xdr:nvSpPr>
        <xdr:cNvPr id="10" name="TextBox 9"/>
        <xdr:cNvSpPr txBox="1"/>
      </xdr:nvSpPr>
      <xdr:spPr>
        <a:xfrm>
          <a:off x="800100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3</a:t>
          </a:r>
        </a:p>
      </xdr:txBody>
    </xdr:sp>
    <xdr:clientData/>
  </xdr:oneCellAnchor>
  <xdr:oneCellAnchor>
    <xdr:from>
      <xdr:col>10</xdr:col>
      <xdr:colOff>215900</xdr:colOff>
      <xdr:row>9</xdr:row>
      <xdr:rowOff>107950</xdr:rowOff>
    </xdr:from>
    <xdr:ext cx="256160" cy="264560"/>
    <xdr:sp macro="" textlink="">
      <xdr:nvSpPr>
        <xdr:cNvPr id="11" name="TextBox 10"/>
        <xdr:cNvSpPr txBox="1"/>
      </xdr:nvSpPr>
      <xdr:spPr>
        <a:xfrm>
          <a:off x="7194550" y="1765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4</a:t>
          </a:r>
        </a:p>
      </xdr:txBody>
    </xdr:sp>
    <xdr:clientData/>
  </xdr:oneCellAnchor>
  <xdr:oneCellAnchor>
    <xdr:from>
      <xdr:col>9</xdr:col>
      <xdr:colOff>171450</xdr:colOff>
      <xdr:row>6</xdr:row>
      <xdr:rowOff>152400</xdr:rowOff>
    </xdr:from>
    <xdr:ext cx="249810" cy="264560"/>
    <xdr:sp macro="" textlink="">
      <xdr:nvSpPr>
        <xdr:cNvPr id="12" name="TextBox 11"/>
        <xdr:cNvSpPr txBox="1"/>
      </xdr:nvSpPr>
      <xdr:spPr>
        <a:xfrm>
          <a:off x="6540500" y="1257300"/>
          <a:ext cx="249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1</a:t>
          </a:r>
        </a:p>
      </xdr:txBody>
    </xdr:sp>
    <xdr:clientData/>
  </xdr:oneCellAnchor>
  <xdr:twoCellAnchor>
    <xdr:from>
      <xdr:col>5</xdr:col>
      <xdr:colOff>482600</xdr:colOff>
      <xdr:row>8</xdr:row>
      <xdr:rowOff>69850</xdr:rowOff>
    </xdr:from>
    <xdr:to>
      <xdr:col>9</xdr:col>
      <xdr:colOff>177800</xdr:colOff>
      <xdr:row>18</xdr:row>
      <xdr:rowOff>95250</xdr:rowOff>
    </xdr:to>
    <xdr:cxnSp macro="">
      <xdr:nvCxnSpPr>
        <xdr:cNvPr id="14" name="Straight Connector 13"/>
        <xdr:cNvCxnSpPr/>
      </xdr:nvCxnSpPr>
      <xdr:spPr>
        <a:xfrm flipV="1">
          <a:off x="4413250" y="1543050"/>
          <a:ext cx="2133600" cy="1866900"/>
        </a:xfrm>
        <a:prstGeom prst="line">
          <a:avLst/>
        </a:prstGeom>
        <a:ln w="95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539750</xdr:colOff>
      <xdr:row>9</xdr:row>
      <xdr:rowOff>146050</xdr:rowOff>
    </xdr:from>
    <xdr:ext cx="463550" cy="264560"/>
    <xdr:sp macro="" textlink="">
      <xdr:nvSpPr>
        <xdr:cNvPr id="20" name="TextBox 19"/>
        <xdr:cNvSpPr txBox="1"/>
      </xdr:nvSpPr>
      <xdr:spPr>
        <a:xfrm>
          <a:off x="5689600" y="1803400"/>
          <a:ext cx="463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HCU</a:t>
          </a:r>
        </a:p>
      </xdr:txBody>
    </xdr:sp>
    <xdr:clientData/>
  </xdr:oneCellAnchor>
  <xdr:twoCellAnchor>
    <xdr:from>
      <xdr:col>5</xdr:col>
      <xdr:colOff>482600</xdr:colOff>
      <xdr:row>10</xdr:row>
      <xdr:rowOff>139700</xdr:rowOff>
    </xdr:from>
    <xdr:to>
      <xdr:col>10</xdr:col>
      <xdr:colOff>196850</xdr:colOff>
      <xdr:row>18</xdr:row>
      <xdr:rowOff>82550</xdr:rowOff>
    </xdr:to>
    <xdr:cxnSp macro="">
      <xdr:nvCxnSpPr>
        <xdr:cNvPr id="22" name="Straight Connector 21"/>
        <xdr:cNvCxnSpPr/>
      </xdr:nvCxnSpPr>
      <xdr:spPr>
        <a:xfrm flipV="1">
          <a:off x="4413250" y="1981200"/>
          <a:ext cx="2762250" cy="1416050"/>
        </a:xfrm>
        <a:prstGeom prst="line">
          <a:avLst/>
        </a:prstGeom>
        <a:ln w="95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196850</xdr:colOff>
      <xdr:row>12</xdr:row>
      <xdr:rowOff>31750</xdr:rowOff>
    </xdr:from>
    <xdr:ext cx="463550" cy="264560"/>
    <xdr:sp macro="" textlink="">
      <xdr:nvSpPr>
        <xdr:cNvPr id="23" name="TextBox 22"/>
        <xdr:cNvSpPr txBox="1"/>
      </xdr:nvSpPr>
      <xdr:spPr>
        <a:xfrm>
          <a:off x="6565900" y="2241550"/>
          <a:ext cx="463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HCU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403224</xdr:colOff>
      <xdr:row>5</xdr:row>
      <xdr:rowOff>104774</xdr:rowOff>
    </xdr:from>
    <xdr:to>
      <xdr:col>14</xdr:col>
      <xdr:colOff>38100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234950</xdr:colOff>
      <xdr:row>12</xdr:row>
      <xdr:rowOff>152400</xdr:rowOff>
    </xdr:from>
    <xdr:ext cx="256160" cy="264560"/>
    <xdr:sp macro="" textlink="">
      <xdr:nvSpPr>
        <xdr:cNvPr id="3" name="TextBox 2"/>
        <xdr:cNvSpPr txBox="1"/>
      </xdr:nvSpPr>
      <xdr:spPr>
        <a:xfrm>
          <a:off x="5549900" y="2362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1</a:t>
          </a:r>
        </a:p>
      </xdr:txBody>
    </xdr:sp>
    <xdr:clientData/>
  </xdr:oneCellAnchor>
  <xdr:oneCellAnchor>
    <xdr:from>
      <xdr:col>9</xdr:col>
      <xdr:colOff>387350</xdr:colOff>
      <xdr:row>15</xdr:row>
      <xdr:rowOff>25400</xdr:rowOff>
    </xdr:from>
    <xdr:ext cx="256160" cy="264560"/>
    <xdr:sp macro="" textlink="">
      <xdr:nvSpPr>
        <xdr:cNvPr id="4" name="TextBox 3"/>
        <xdr:cNvSpPr txBox="1"/>
      </xdr:nvSpPr>
      <xdr:spPr>
        <a:xfrm>
          <a:off x="6311900" y="27876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2</a:t>
          </a:r>
        </a:p>
      </xdr:txBody>
    </xdr:sp>
    <xdr:clientData/>
  </xdr:oneCellAnchor>
  <xdr:oneCellAnchor>
    <xdr:from>
      <xdr:col>12</xdr:col>
      <xdr:colOff>368300</xdr:colOff>
      <xdr:row>13</xdr:row>
      <xdr:rowOff>57150</xdr:rowOff>
    </xdr:from>
    <xdr:ext cx="256160" cy="264560"/>
    <xdr:sp macro="" textlink="">
      <xdr:nvSpPr>
        <xdr:cNvPr id="5" name="TextBox 4"/>
        <xdr:cNvSpPr txBox="1"/>
      </xdr:nvSpPr>
      <xdr:spPr>
        <a:xfrm>
          <a:off x="8121650" y="245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3</a:t>
          </a:r>
        </a:p>
      </xdr:txBody>
    </xdr:sp>
    <xdr:clientData/>
  </xdr:oneCellAnchor>
  <xdr:oneCellAnchor>
    <xdr:from>
      <xdr:col>8</xdr:col>
      <xdr:colOff>304800</xdr:colOff>
      <xdr:row>7</xdr:row>
      <xdr:rowOff>114300</xdr:rowOff>
    </xdr:from>
    <xdr:ext cx="256160" cy="264560"/>
    <xdr:sp macro="" textlink="">
      <xdr:nvSpPr>
        <xdr:cNvPr id="6" name="TextBox 5"/>
        <xdr:cNvSpPr txBox="1"/>
      </xdr:nvSpPr>
      <xdr:spPr>
        <a:xfrm>
          <a:off x="5689600" y="1403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4</a:t>
          </a:r>
        </a:p>
      </xdr:txBody>
    </xdr:sp>
    <xdr:clientData/>
  </xdr:oneCellAnchor>
  <xdr:oneCellAnchor>
    <xdr:from>
      <xdr:col>10</xdr:col>
      <xdr:colOff>431800</xdr:colOff>
      <xdr:row>9</xdr:row>
      <xdr:rowOff>0</xdr:rowOff>
    </xdr:from>
    <xdr:ext cx="256160" cy="264560"/>
    <xdr:sp macro="" textlink="">
      <xdr:nvSpPr>
        <xdr:cNvPr id="7" name="TextBox 6"/>
        <xdr:cNvSpPr txBox="1"/>
      </xdr:nvSpPr>
      <xdr:spPr>
        <a:xfrm>
          <a:off x="6965950" y="1657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5</a:t>
          </a:r>
        </a:p>
      </xdr:txBody>
    </xdr:sp>
    <xdr:clientData/>
  </xdr:oneCellAnchor>
  <xdr:twoCellAnchor>
    <xdr:from>
      <xdr:col>8</xdr:col>
      <xdr:colOff>450850</xdr:colOff>
      <xdr:row>9</xdr:row>
      <xdr:rowOff>0</xdr:rowOff>
    </xdr:from>
    <xdr:to>
      <xdr:col>10</xdr:col>
      <xdr:colOff>444500</xdr:colOff>
      <xdr:row>10</xdr:row>
      <xdr:rowOff>76200</xdr:rowOff>
    </xdr:to>
    <xdr:cxnSp macro="">
      <xdr:nvCxnSpPr>
        <xdr:cNvPr id="9" name="Straight Connector 8"/>
        <xdr:cNvCxnSpPr/>
      </xdr:nvCxnSpPr>
      <xdr:spPr>
        <a:xfrm>
          <a:off x="5765800" y="1657350"/>
          <a:ext cx="1212850" cy="260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10</xdr:row>
      <xdr:rowOff>88900</xdr:rowOff>
    </xdr:from>
    <xdr:to>
      <xdr:col>12</xdr:col>
      <xdr:colOff>330200</xdr:colOff>
      <xdr:row>13</xdr:row>
      <xdr:rowOff>177800</xdr:rowOff>
    </xdr:to>
    <xdr:cxnSp macro="">
      <xdr:nvCxnSpPr>
        <xdr:cNvPr id="12" name="Straight Connector 11"/>
        <xdr:cNvCxnSpPr/>
      </xdr:nvCxnSpPr>
      <xdr:spPr>
        <a:xfrm>
          <a:off x="6978650" y="1930400"/>
          <a:ext cx="1104900" cy="641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9</xdr:row>
      <xdr:rowOff>0</xdr:rowOff>
    </xdr:from>
    <xdr:to>
      <xdr:col>8</xdr:col>
      <xdr:colOff>412750</xdr:colOff>
      <xdr:row>9</xdr:row>
      <xdr:rowOff>6350</xdr:rowOff>
    </xdr:to>
    <xdr:cxnSp macro="">
      <xdr:nvCxnSpPr>
        <xdr:cNvPr id="15" name="Straight Connector 14"/>
        <xdr:cNvCxnSpPr/>
      </xdr:nvCxnSpPr>
      <xdr:spPr>
        <a:xfrm flipH="1" flipV="1">
          <a:off x="4502150" y="1657350"/>
          <a:ext cx="122555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14</xdr:row>
      <xdr:rowOff>31750</xdr:rowOff>
    </xdr:from>
    <xdr:to>
      <xdr:col>12</xdr:col>
      <xdr:colOff>336550</xdr:colOff>
      <xdr:row>19</xdr:row>
      <xdr:rowOff>107950</xdr:rowOff>
    </xdr:to>
    <xdr:cxnSp macro="">
      <xdr:nvCxnSpPr>
        <xdr:cNvPr id="17" name="Straight Connector 16"/>
        <xdr:cNvCxnSpPr/>
      </xdr:nvCxnSpPr>
      <xdr:spPr>
        <a:xfrm>
          <a:off x="8083550" y="2609850"/>
          <a:ext cx="6350" cy="9969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8" sqref="G18"/>
    </sheetView>
  </sheetViews>
  <sheetFormatPr defaultRowHeight="14.5" x14ac:dyDescent="0.35"/>
  <cols>
    <col min="2" max="2" width="11.1796875" bestFit="1" customWidth="1"/>
    <col min="4" max="4" width="12.1796875" bestFit="1" customWidth="1"/>
  </cols>
  <sheetData>
    <row r="1" spans="1:5" x14ac:dyDescent="0.35">
      <c r="A1" t="s">
        <v>0</v>
      </c>
    </row>
    <row r="3" spans="1:5" x14ac:dyDescent="0.35">
      <c r="A3" t="s">
        <v>7</v>
      </c>
      <c r="B3" t="s">
        <v>1</v>
      </c>
      <c r="C3" t="s">
        <v>2</v>
      </c>
      <c r="D3" t="s">
        <v>3</v>
      </c>
      <c r="E3" t="s">
        <v>4</v>
      </c>
    </row>
    <row r="4" spans="1:5" x14ac:dyDescent="0.35">
      <c r="A4">
        <v>1</v>
      </c>
      <c r="B4" s="1">
        <v>300000</v>
      </c>
      <c r="C4">
        <v>13</v>
      </c>
      <c r="D4" s="1">
        <v>1110000</v>
      </c>
      <c r="E4">
        <v>15</v>
      </c>
    </row>
    <row r="5" spans="1:5" x14ac:dyDescent="0.35">
      <c r="A5">
        <v>2</v>
      </c>
      <c r="B5" s="1">
        <v>256000</v>
      </c>
      <c r="C5">
        <v>9</v>
      </c>
      <c r="D5" s="1">
        <v>1750000</v>
      </c>
      <c r="E5">
        <v>10</v>
      </c>
    </row>
    <row r="6" spans="1:5" x14ac:dyDescent="0.35">
      <c r="A6">
        <v>3</v>
      </c>
      <c r="B6" s="1">
        <v>500000</v>
      </c>
      <c r="C6">
        <v>7</v>
      </c>
      <c r="D6" s="1">
        <v>3450000</v>
      </c>
      <c r="E6">
        <v>12</v>
      </c>
    </row>
    <row r="7" spans="1:5" x14ac:dyDescent="0.35">
      <c r="A7">
        <v>4</v>
      </c>
      <c r="B7" s="1">
        <v>390000</v>
      </c>
      <c r="C7">
        <v>10</v>
      </c>
      <c r="D7" s="1">
        <v>1224000</v>
      </c>
      <c r="E7">
        <v>23</v>
      </c>
    </row>
    <row r="8" spans="1:5" x14ac:dyDescent="0.35">
      <c r="A8">
        <v>5</v>
      </c>
      <c r="B8" s="1">
        <v>185000</v>
      </c>
      <c r="C8">
        <v>14</v>
      </c>
      <c r="D8" s="1">
        <v>2400000</v>
      </c>
      <c r="E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C19" sqref="C19"/>
    </sheetView>
  </sheetViews>
  <sheetFormatPr defaultRowHeight="14.5" x14ac:dyDescent="0.35"/>
  <cols>
    <col min="1" max="1" width="10.08984375" bestFit="1" customWidth="1"/>
    <col min="2" max="2" width="11.36328125" bestFit="1" customWidth="1"/>
    <col min="3" max="3" width="12.1796875" bestFit="1" customWidth="1"/>
    <col min="4" max="4" width="19.26953125" bestFit="1" customWidth="1"/>
  </cols>
  <sheetData>
    <row r="2" spans="1:4" x14ac:dyDescent="0.35">
      <c r="A2" s="2" t="str">
        <f>'Full-data'!A3</f>
        <v>Sales office</v>
      </c>
      <c r="B2" s="2" t="str">
        <f>'Full-data'!B3</f>
        <v>Budget (INR)</v>
      </c>
      <c r="C2" s="2" t="str">
        <f>'Full-data'!D3</f>
        <v>Sales (INR)</v>
      </c>
      <c r="D2" s="2" t="s">
        <v>8</v>
      </c>
    </row>
    <row r="3" spans="1:4" x14ac:dyDescent="0.35">
      <c r="A3" s="2">
        <f>'Full-data'!A4</f>
        <v>1</v>
      </c>
      <c r="B3" s="4">
        <f>'Full-data'!B4</f>
        <v>300000</v>
      </c>
      <c r="C3" s="4">
        <f>'Full-data'!D4</f>
        <v>1110000</v>
      </c>
      <c r="D3" s="3">
        <f>C3/B3</f>
        <v>3.7</v>
      </c>
    </row>
    <row r="4" spans="1:4" x14ac:dyDescent="0.35">
      <c r="A4" s="2">
        <f>'Full-data'!A5</f>
        <v>2</v>
      </c>
      <c r="B4" s="4">
        <f>'Full-data'!B5</f>
        <v>256000</v>
      </c>
      <c r="C4" s="4">
        <f>'Full-data'!D5</f>
        <v>1750000</v>
      </c>
      <c r="D4" s="3">
        <f t="shared" ref="D4:D7" si="0">C4/B4</f>
        <v>6.8359375</v>
      </c>
    </row>
    <row r="5" spans="1:4" x14ac:dyDescent="0.35">
      <c r="A5" s="2">
        <f>'Full-data'!A6</f>
        <v>3</v>
      </c>
      <c r="B5" s="4">
        <f>'Full-data'!B6</f>
        <v>500000</v>
      </c>
      <c r="C5" s="4">
        <f>'Full-data'!D6</f>
        <v>3450000</v>
      </c>
      <c r="D5" s="3">
        <f t="shared" si="0"/>
        <v>6.9</v>
      </c>
    </row>
    <row r="6" spans="1:4" x14ac:dyDescent="0.35">
      <c r="A6" s="2">
        <f>'Full-data'!A7</f>
        <v>4</v>
      </c>
      <c r="B6" s="4">
        <f>'Full-data'!B7</f>
        <v>390000</v>
      </c>
      <c r="C6" s="4">
        <f>'Full-data'!D7</f>
        <v>1224000</v>
      </c>
      <c r="D6" s="3">
        <f t="shared" si="0"/>
        <v>3.1384615384615384</v>
      </c>
    </row>
    <row r="7" spans="1:4" x14ac:dyDescent="0.35">
      <c r="A7" s="2">
        <f>'Full-data'!A8</f>
        <v>5</v>
      </c>
      <c r="B7" s="4">
        <f>'Full-data'!B8</f>
        <v>185000</v>
      </c>
      <c r="C7" s="4">
        <f>'Full-data'!D8</f>
        <v>2400000</v>
      </c>
      <c r="D7" s="3">
        <f t="shared" si="0"/>
        <v>12.972972972972974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P5" sqref="P5"/>
    </sheetView>
  </sheetViews>
  <sheetFormatPr defaultRowHeight="14.5" x14ac:dyDescent="0.35"/>
  <cols>
    <col min="1" max="1" width="15.08984375" bestFit="1" customWidth="1"/>
    <col min="2" max="2" width="12.1796875" bestFit="1" customWidth="1"/>
    <col min="3" max="3" width="11.26953125" bestFit="1" customWidth="1"/>
    <col min="4" max="4" width="9" bestFit="1" customWidth="1"/>
  </cols>
  <sheetData>
    <row r="1" spans="1:4" x14ac:dyDescent="0.35">
      <c r="A1" t="s">
        <v>5</v>
      </c>
    </row>
    <row r="2" spans="1:4" x14ac:dyDescent="0.35">
      <c r="A2" t="s">
        <v>6</v>
      </c>
      <c r="B2" s="1">
        <v>1000000</v>
      </c>
    </row>
    <row r="4" spans="1:4" x14ac:dyDescent="0.35">
      <c r="B4" s="2" t="str">
        <f>'Full-data'!A3</f>
        <v>Sales office</v>
      </c>
      <c r="C4" s="2" t="str">
        <f>'Full-data'!B3</f>
        <v>Budget (INR)</v>
      </c>
      <c r="D4" s="2" t="str">
        <f>'Full-data'!C3</f>
        <v>Team size</v>
      </c>
    </row>
    <row r="5" spans="1:4" x14ac:dyDescent="0.35">
      <c r="B5" s="2">
        <f>'Full-data'!A4</f>
        <v>1</v>
      </c>
      <c r="C5" s="2">
        <f>'Full-data'!B4</f>
        <v>300000</v>
      </c>
      <c r="D5" s="2">
        <f>'Full-data'!C4</f>
        <v>13</v>
      </c>
    </row>
    <row r="6" spans="1:4" x14ac:dyDescent="0.35">
      <c r="B6" s="2">
        <f>'Full-data'!A5</f>
        <v>2</v>
      </c>
      <c r="C6" s="2">
        <f>'Full-data'!B5</f>
        <v>256000</v>
      </c>
      <c r="D6" s="2">
        <f>'Full-data'!C5</f>
        <v>9</v>
      </c>
    </row>
    <row r="7" spans="1:4" x14ac:dyDescent="0.35">
      <c r="B7" s="2">
        <f>'Full-data'!A6</f>
        <v>3</v>
      </c>
      <c r="C7" s="2">
        <f>'Full-data'!B6</f>
        <v>500000</v>
      </c>
      <c r="D7" s="2">
        <f>'Full-data'!C6</f>
        <v>7</v>
      </c>
    </row>
    <row r="8" spans="1:4" x14ac:dyDescent="0.35">
      <c r="B8" s="2">
        <f>'Full-data'!A7</f>
        <v>4</v>
      </c>
      <c r="C8" s="2">
        <f>'Full-data'!B7</f>
        <v>390000</v>
      </c>
      <c r="D8" s="2">
        <f>'Full-data'!C7</f>
        <v>10</v>
      </c>
    </row>
    <row r="9" spans="1:4" x14ac:dyDescent="0.35">
      <c r="B9" s="2">
        <f>'Full-data'!A8</f>
        <v>5</v>
      </c>
      <c r="C9" s="2">
        <f>'Full-data'!B8</f>
        <v>185000</v>
      </c>
      <c r="D9" s="2">
        <f>'Full-data'!C8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7" sqref="E17"/>
    </sheetView>
  </sheetViews>
  <sheetFormatPr defaultRowHeight="14.5" x14ac:dyDescent="0.35"/>
  <cols>
    <col min="2" max="2" width="10.08984375" bestFit="1" customWidth="1"/>
    <col min="3" max="3" width="12.1796875" bestFit="1" customWidth="1"/>
    <col min="4" max="4" width="11.1796875" bestFit="1" customWidth="1"/>
  </cols>
  <sheetData>
    <row r="1" spans="1:4" x14ac:dyDescent="0.35">
      <c r="A1" t="s">
        <v>27</v>
      </c>
      <c r="B1" t="s">
        <v>28</v>
      </c>
      <c r="D1" s="1">
        <v>200000</v>
      </c>
    </row>
    <row r="3" spans="1:4" x14ac:dyDescent="0.35">
      <c r="B3" s="2" t="str">
        <f>'Full-data'!A3</f>
        <v>Sales office</v>
      </c>
      <c r="C3" s="2" t="str">
        <f>'Full-data'!D3</f>
        <v>Sales (INR)</v>
      </c>
      <c r="D3" s="2" t="str">
        <f>'Full-data'!E3</f>
        <v>No of leads</v>
      </c>
    </row>
    <row r="4" spans="1:4" x14ac:dyDescent="0.35">
      <c r="B4" s="2">
        <f>'Full-data'!A4</f>
        <v>1</v>
      </c>
      <c r="C4" s="4">
        <f>'Full-data'!D4</f>
        <v>1110000</v>
      </c>
      <c r="D4" s="2">
        <f>'Full-data'!E4</f>
        <v>15</v>
      </c>
    </row>
    <row r="5" spans="1:4" x14ac:dyDescent="0.35">
      <c r="B5" s="2">
        <f>'Full-data'!A5</f>
        <v>2</v>
      </c>
      <c r="C5" s="4">
        <f>'Full-data'!D5</f>
        <v>1750000</v>
      </c>
      <c r="D5" s="2">
        <f>'Full-data'!E5</f>
        <v>10</v>
      </c>
    </row>
    <row r="6" spans="1:4" x14ac:dyDescent="0.35">
      <c r="B6" s="2">
        <f>'Full-data'!A6</f>
        <v>3</v>
      </c>
      <c r="C6" s="4">
        <f>'Full-data'!D6</f>
        <v>3450000</v>
      </c>
      <c r="D6" s="2">
        <f>'Full-data'!E6</f>
        <v>12</v>
      </c>
    </row>
    <row r="7" spans="1:4" x14ac:dyDescent="0.35">
      <c r="B7" s="2">
        <f>'Full-data'!A7</f>
        <v>4</v>
      </c>
      <c r="C7" s="4">
        <f>'Full-data'!D7</f>
        <v>1224000</v>
      </c>
      <c r="D7" s="2">
        <f>'Full-data'!E7</f>
        <v>23</v>
      </c>
    </row>
    <row r="8" spans="1:4" x14ac:dyDescent="0.35">
      <c r="B8" s="2">
        <f>'Full-data'!A8</f>
        <v>5</v>
      </c>
      <c r="C8" s="4">
        <f>'Full-data'!D8</f>
        <v>2400000</v>
      </c>
      <c r="D8" s="2">
        <f>'Full-data'!E8</f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5" sqref="D15"/>
    </sheetView>
  </sheetViews>
  <sheetFormatPr defaultRowHeight="14.5" x14ac:dyDescent="0.35"/>
  <cols>
    <col min="1" max="1" width="10.36328125" customWidth="1"/>
    <col min="2" max="2" width="11.1796875" bestFit="1" customWidth="1"/>
    <col min="4" max="4" width="12.1796875" bestFit="1" customWidth="1"/>
    <col min="5" max="5" width="10.1796875" bestFit="1" customWidth="1"/>
    <col min="7" max="7" width="12.36328125" customWidth="1"/>
  </cols>
  <sheetData>
    <row r="1" spans="1:10" x14ac:dyDescent="0.35">
      <c r="A1" t="s">
        <v>0</v>
      </c>
    </row>
    <row r="3" spans="1:10" x14ac:dyDescent="0.35">
      <c r="B3" s="5" t="s">
        <v>15</v>
      </c>
      <c r="C3" s="5"/>
      <c r="D3" s="5" t="s">
        <v>16</v>
      </c>
      <c r="E3" s="5"/>
    </row>
    <row r="4" spans="1:10" x14ac:dyDescent="0.35">
      <c r="A4" t="str">
        <f>'Full-data'!A3</f>
        <v>Sales office</v>
      </c>
      <c r="B4" t="str">
        <f>'Full-data'!B3</f>
        <v>Budget (INR)</v>
      </c>
      <c r="C4" t="str">
        <f>'Full-data'!C3</f>
        <v>Team size</v>
      </c>
      <c r="D4" t="str">
        <f>'Full-data'!D3</f>
        <v>Sales (INR)</v>
      </c>
      <c r="E4" t="str">
        <f>'Full-data'!E3</f>
        <v>No of leads</v>
      </c>
    </row>
    <row r="5" spans="1:10" x14ac:dyDescent="0.35">
      <c r="A5">
        <f>'Full-data'!A4</f>
        <v>1</v>
      </c>
      <c r="B5">
        <f>'Full-data'!B4</f>
        <v>300000</v>
      </c>
      <c r="C5">
        <f>'Full-data'!C4</f>
        <v>13</v>
      </c>
      <c r="D5">
        <f>'Full-data'!D4</f>
        <v>1110000</v>
      </c>
      <c r="E5">
        <f>'Full-data'!E4</f>
        <v>15</v>
      </c>
      <c r="G5" t="s">
        <v>9</v>
      </c>
    </row>
    <row r="6" spans="1:10" x14ac:dyDescent="0.35">
      <c r="A6">
        <f>'Full-data'!A5</f>
        <v>2</v>
      </c>
      <c r="B6">
        <f>'Full-data'!B5</f>
        <v>256000</v>
      </c>
      <c r="C6">
        <f>'Full-data'!C5</f>
        <v>9</v>
      </c>
      <c r="D6">
        <f>'Full-data'!D5</f>
        <v>1750000</v>
      </c>
      <c r="E6">
        <f>'Full-data'!E5</f>
        <v>10</v>
      </c>
    </row>
    <row r="7" spans="1:10" x14ac:dyDescent="0.35">
      <c r="A7">
        <f>'Full-data'!A6</f>
        <v>3</v>
      </c>
      <c r="B7">
        <f>'Full-data'!B6</f>
        <v>500000</v>
      </c>
      <c r="C7">
        <f>'Full-data'!C6</f>
        <v>7</v>
      </c>
      <c r="D7">
        <f>'Full-data'!D6</f>
        <v>3450000</v>
      </c>
      <c r="E7">
        <f>'Full-data'!E6</f>
        <v>12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35">
      <c r="A8">
        <f>'Full-data'!A7</f>
        <v>4</v>
      </c>
      <c r="B8">
        <f>'Full-data'!B7</f>
        <v>390000</v>
      </c>
      <c r="C8">
        <f>'Full-data'!C7</f>
        <v>10</v>
      </c>
      <c r="D8">
        <f>'Full-data'!D7</f>
        <v>1224000</v>
      </c>
      <c r="E8">
        <f>'Full-data'!E7</f>
        <v>23</v>
      </c>
      <c r="G8">
        <v>1.4754792283969287E-6</v>
      </c>
      <c r="H8">
        <v>4.2873556267763189E-4</v>
      </c>
      <c r="I8">
        <v>0</v>
      </c>
      <c r="J8">
        <v>4.3659672250105825E-4</v>
      </c>
    </row>
    <row r="9" spans="1:10" x14ac:dyDescent="0.35">
      <c r="A9">
        <f>'Full-data'!A8</f>
        <v>5</v>
      </c>
      <c r="B9">
        <f>'Full-data'!B8</f>
        <v>185000</v>
      </c>
      <c r="C9">
        <f>'Full-data'!C8</f>
        <v>14</v>
      </c>
      <c r="D9">
        <f>'Full-data'!D8</f>
        <v>2400000</v>
      </c>
      <c r="E9">
        <f>'Full-data'!E8</f>
        <v>20</v>
      </c>
    </row>
    <row r="10" spans="1:10" x14ac:dyDescent="0.35">
      <c r="G10" t="s">
        <v>14</v>
      </c>
      <c r="H10">
        <f>SUMPRODUCT(I8:J8,D5:E5)</f>
        <v>6.5489508375158739E-3</v>
      </c>
    </row>
    <row r="12" spans="1:10" x14ac:dyDescent="0.35">
      <c r="G12" t="s">
        <v>17</v>
      </c>
      <c r="H12">
        <f>SUMPRODUCT(G8:H8,B5:C5)</f>
        <v>0.44821733083388782</v>
      </c>
      <c r="I12" t="s">
        <v>18</v>
      </c>
      <c r="J12">
        <v>1</v>
      </c>
    </row>
    <row r="13" spans="1:10" x14ac:dyDescent="0.35">
      <c r="G13" t="s">
        <v>19</v>
      </c>
      <c r="H13">
        <f>SUMPRODUCT($I$8:$J$8,D5:E5)</f>
        <v>6.5489508375158739E-3</v>
      </c>
      <c r="I13" t="s">
        <v>24</v>
      </c>
      <c r="J13">
        <f>SUMPRODUCT($G$8:$H$8,B5:C5)</f>
        <v>0.44821733083388782</v>
      </c>
    </row>
    <row r="14" spans="1:10" x14ac:dyDescent="0.35">
      <c r="G14" t="s">
        <v>20</v>
      </c>
      <c r="H14">
        <f>SUMPRODUCT($I$8:$J$8,D6:E6)</f>
        <v>4.3659672250105823E-3</v>
      </c>
      <c r="I14" t="s">
        <v>24</v>
      </c>
      <c r="J14">
        <f t="shared" ref="J14:J17" si="0">SUMPRODUCT($G$8:$H$8,B6:C6)</f>
        <v>0.38158130253371242</v>
      </c>
    </row>
    <row r="15" spans="1:10" x14ac:dyDescent="0.35">
      <c r="G15" t="s">
        <v>21</v>
      </c>
      <c r="H15">
        <f>SUMPRODUCT($I$8:$J$8,D7:E7)</f>
        <v>5.2391606700126995E-3</v>
      </c>
      <c r="I15" t="s">
        <v>24</v>
      </c>
      <c r="J15">
        <f t="shared" si="0"/>
        <v>0.74074076313720771</v>
      </c>
    </row>
    <row r="16" spans="1:10" x14ac:dyDescent="0.35">
      <c r="G16" t="s">
        <v>22</v>
      </c>
      <c r="H16">
        <f>SUMPRODUCT($I$8:$J$8,D8:E8)</f>
        <v>1.0041724617524339E-2</v>
      </c>
      <c r="I16" t="s">
        <v>24</v>
      </c>
      <c r="J16">
        <f t="shared" si="0"/>
        <v>0.57972425470157851</v>
      </c>
    </row>
    <row r="17" spans="7:10" x14ac:dyDescent="0.35">
      <c r="G17" t="s">
        <v>23</v>
      </c>
      <c r="H17">
        <f>SUMPRODUCT($I$8:$J$8,D9:E9)</f>
        <v>8.7319344500211647E-3</v>
      </c>
      <c r="I17" t="s">
        <v>24</v>
      </c>
      <c r="J17">
        <f t="shared" si="0"/>
        <v>0.27896595513091865</v>
      </c>
    </row>
  </sheetData>
  <mergeCells count="2">
    <mergeCell ref="D3:E3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7" sqref="E17"/>
    </sheetView>
  </sheetViews>
  <sheetFormatPr defaultRowHeight="14.5" x14ac:dyDescent="0.35"/>
  <cols>
    <col min="2" max="2" width="11.1796875" bestFit="1" customWidth="1"/>
    <col min="4" max="4" width="12.1796875" bestFit="1" customWidth="1"/>
    <col min="5" max="5" width="10.1796875" bestFit="1" customWidth="1"/>
    <col min="7" max="7" width="12.36328125" customWidth="1"/>
  </cols>
  <sheetData>
    <row r="1" spans="1:10" x14ac:dyDescent="0.35">
      <c r="A1" t="s">
        <v>0</v>
      </c>
    </row>
    <row r="3" spans="1:10" x14ac:dyDescent="0.35">
      <c r="B3" s="5" t="s">
        <v>15</v>
      </c>
      <c r="C3" s="5"/>
      <c r="D3" s="5" t="s">
        <v>16</v>
      </c>
      <c r="E3" s="5"/>
    </row>
    <row r="4" spans="1:10" x14ac:dyDescent="0.35">
      <c r="A4" t="s">
        <v>7</v>
      </c>
      <c r="B4" t="s">
        <v>1</v>
      </c>
      <c r="C4" t="s">
        <v>2</v>
      </c>
      <c r="D4" t="s">
        <v>3</v>
      </c>
      <c r="E4" t="s">
        <v>4</v>
      </c>
    </row>
    <row r="5" spans="1:10" x14ac:dyDescent="0.35">
      <c r="A5">
        <v>1</v>
      </c>
      <c r="B5" s="1">
        <v>300000</v>
      </c>
      <c r="C5">
        <v>13</v>
      </c>
      <c r="D5" s="1">
        <v>1110000</v>
      </c>
      <c r="E5">
        <v>15</v>
      </c>
      <c r="G5" t="s">
        <v>25</v>
      </c>
    </row>
    <row r="6" spans="1:10" x14ac:dyDescent="0.35">
      <c r="A6">
        <v>2</v>
      </c>
      <c r="B6" s="1">
        <v>256000</v>
      </c>
      <c r="C6">
        <v>9</v>
      </c>
      <c r="D6" s="1">
        <v>1750000</v>
      </c>
      <c r="E6">
        <v>10</v>
      </c>
    </row>
    <row r="7" spans="1:10" x14ac:dyDescent="0.35">
      <c r="A7">
        <v>3</v>
      </c>
      <c r="B7" s="1">
        <v>500000</v>
      </c>
      <c r="C7">
        <v>7</v>
      </c>
      <c r="D7" s="1">
        <v>3450000</v>
      </c>
      <c r="E7">
        <v>12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35">
      <c r="A8">
        <v>4</v>
      </c>
      <c r="B8" s="1">
        <v>390000</v>
      </c>
      <c r="C8">
        <v>10</v>
      </c>
      <c r="D8" s="1">
        <v>1224000</v>
      </c>
      <c r="E8">
        <v>23</v>
      </c>
      <c r="G8">
        <v>1.6004267804747932E-6</v>
      </c>
      <c r="H8">
        <v>2.8540944251800482E-2</v>
      </c>
      <c r="I8">
        <v>2.8985507246376816E-7</v>
      </c>
      <c r="J8">
        <v>0</v>
      </c>
    </row>
    <row r="9" spans="1:10" x14ac:dyDescent="0.35">
      <c r="A9">
        <v>5</v>
      </c>
      <c r="B9" s="1">
        <v>185000</v>
      </c>
      <c r="C9">
        <v>14</v>
      </c>
      <c r="D9" s="1">
        <v>2400000</v>
      </c>
      <c r="E9">
        <v>20</v>
      </c>
    </row>
    <row r="10" spans="1:10" x14ac:dyDescent="0.35">
      <c r="G10" t="s">
        <v>14</v>
      </c>
      <c r="H10">
        <f>SUMPRODUCT(I8:J8,D7:E7)</f>
        <v>1.0000000000000002</v>
      </c>
    </row>
    <row r="12" spans="1:10" x14ac:dyDescent="0.35">
      <c r="G12" t="s">
        <v>17</v>
      </c>
      <c r="H12">
        <f>SUMPRODUCT(G8:H8,B7:C7)</f>
        <v>1</v>
      </c>
      <c r="I12" t="s">
        <v>18</v>
      </c>
      <c r="J12">
        <v>1</v>
      </c>
    </row>
    <row r="13" spans="1:10" x14ac:dyDescent="0.35">
      <c r="G13" t="s">
        <v>19</v>
      </c>
      <c r="H13">
        <f>SUMPRODUCT($I$8:$J$8,D5:E5)</f>
        <v>0.32173913043478264</v>
      </c>
      <c r="I13" t="s">
        <v>24</v>
      </c>
      <c r="J13">
        <f>SUMPRODUCT($G$8:$H$8,B5:C5)</f>
        <v>0.8511603094158442</v>
      </c>
    </row>
    <row r="14" spans="1:10" x14ac:dyDescent="0.35">
      <c r="G14" t="s">
        <v>20</v>
      </c>
      <c r="H14">
        <f>SUMPRODUCT($I$8:$J$8,D6:E6)</f>
        <v>0.50724637681159424</v>
      </c>
      <c r="I14" t="s">
        <v>24</v>
      </c>
      <c r="J14">
        <f t="shared" ref="J14:J17" si="0">SUMPRODUCT($G$8:$H$8,B6:C6)</f>
        <v>0.66657775406775133</v>
      </c>
    </row>
    <row r="15" spans="1:10" x14ac:dyDescent="0.35">
      <c r="G15" t="s">
        <v>21</v>
      </c>
      <c r="H15">
        <f>SUMPRODUCT($I$8:$J$8,D7:E7)</f>
        <v>1.0000000000000002</v>
      </c>
      <c r="I15" t="s">
        <v>24</v>
      </c>
      <c r="J15">
        <f t="shared" si="0"/>
        <v>1</v>
      </c>
    </row>
    <row r="16" spans="1:10" x14ac:dyDescent="0.35">
      <c r="G16" t="s">
        <v>22</v>
      </c>
      <c r="H16">
        <f>SUMPRODUCT($I$8:$J$8,D8:E8)</f>
        <v>0.3547826086956522</v>
      </c>
      <c r="I16" t="s">
        <v>24</v>
      </c>
      <c r="J16">
        <f t="shared" si="0"/>
        <v>0.90957588690317415</v>
      </c>
    </row>
    <row r="17" spans="7:10" x14ac:dyDescent="0.35">
      <c r="G17" t="s">
        <v>23</v>
      </c>
      <c r="H17">
        <f>SUMPRODUCT($I$8:$J$8,D9:E9)</f>
        <v>0.69565217391304357</v>
      </c>
      <c r="I17" t="s">
        <v>24</v>
      </c>
      <c r="J17">
        <f t="shared" si="0"/>
        <v>0.69565217391304346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3" sqref="M3"/>
    </sheetView>
  </sheetViews>
  <sheetFormatPr defaultRowHeight="14.5" x14ac:dyDescent="0.35"/>
  <cols>
    <col min="2" max="2" width="11.1796875" bestFit="1" customWidth="1"/>
    <col min="4" max="4" width="12.1796875" bestFit="1" customWidth="1"/>
    <col min="5" max="5" width="10.1796875" bestFit="1" customWidth="1"/>
    <col min="7" max="7" width="12.36328125" customWidth="1"/>
  </cols>
  <sheetData>
    <row r="1" spans="1:10" x14ac:dyDescent="0.35">
      <c r="A1" t="s">
        <v>0</v>
      </c>
    </row>
    <row r="3" spans="1:10" x14ac:dyDescent="0.35">
      <c r="B3" s="5" t="s">
        <v>15</v>
      </c>
      <c r="C3" s="5"/>
      <c r="D3" s="5" t="s">
        <v>16</v>
      </c>
      <c r="E3" s="5"/>
    </row>
    <row r="4" spans="1:10" x14ac:dyDescent="0.35">
      <c r="A4" t="s">
        <v>7</v>
      </c>
      <c r="B4" t="s">
        <v>1</v>
      </c>
      <c r="C4" t="s">
        <v>2</v>
      </c>
      <c r="D4" t="s">
        <v>3</v>
      </c>
      <c r="E4" t="s">
        <v>4</v>
      </c>
    </row>
    <row r="5" spans="1:10" x14ac:dyDescent="0.35">
      <c r="A5">
        <v>1</v>
      </c>
      <c r="B5" s="1">
        <v>300000</v>
      </c>
      <c r="C5">
        <v>13</v>
      </c>
      <c r="D5" s="1">
        <v>1110000</v>
      </c>
      <c r="E5">
        <v>15</v>
      </c>
      <c r="G5" t="s">
        <v>26</v>
      </c>
    </row>
    <row r="6" spans="1:10" x14ac:dyDescent="0.35">
      <c r="A6">
        <v>2</v>
      </c>
      <c r="B6" s="1">
        <v>256000</v>
      </c>
      <c r="C6">
        <v>9</v>
      </c>
      <c r="D6" s="1">
        <v>1750000</v>
      </c>
      <c r="E6">
        <v>10</v>
      </c>
    </row>
    <row r="7" spans="1:10" x14ac:dyDescent="0.35">
      <c r="A7">
        <v>3</v>
      </c>
      <c r="B7" s="1">
        <v>500000</v>
      </c>
      <c r="C7">
        <v>7</v>
      </c>
      <c r="D7" s="1">
        <v>3450000</v>
      </c>
      <c r="E7">
        <v>12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35">
      <c r="A8">
        <v>4</v>
      </c>
      <c r="B8" s="1">
        <v>390000</v>
      </c>
      <c r="C8">
        <v>10</v>
      </c>
      <c r="D8" s="1">
        <v>1224000</v>
      </c>
      <c r="E8">
        <v>23</v>
      </c>
      <c r="G8">
        <v>1.4693484282789349E-6</v>
      </c>
      <c r="H8">
        <v>4.2695411297121531E-2</v>
      </c>
      <c r="I8">
        <v>0</v>
      </c>
      <c r="J8">
        <v>4.3478260869565216E-2</v>
      </c>
    </row>
    <row r="9" spans="1:10" x14ac:dyDescent="0.35">
      <c r="A9">
        <v>5</v>
      </c>
      <c r="B9" s="1">
        <v>185000</v>
      </c>
      <c r="C9">
        <v>14</v>
      </c>
      <c r="D9" s="1">
        <v>2400000</v>
      </c>
      <c r="E9">
        <v>20</v>
      </c>
    </row>
    <row r="10" spans="1:10" x14ac:dyDescent="0.35">
      <c r="G10" t="s">
        <v>14</v>
      </c>
      <c r="H10">
        <f>SUMPRODUCT(I8:J8,D8:E8)</f>
        <v>1</v>
      </c>
    </row>
    <row r="12" spans="1:10" x14ac:dyDescent="0.35">
      <c r="G12" t="s">
        <v>17</v>
      </c>
      <c r="H12">
        <f>SUMPRODUCT(G8:H8,B8:C8)</f>
        <v>0.99999999999999989</v>
      </c>
      <c r="I12" t="s">
        <v>18</v>
      </c>
      <c r="J12">
        <v>1</v>
      </c>
    </row>
    <row r="13" spans="1:10" x14ac:dyDescent="0.35">
      <c r="G13" t="s">
        <v>19</v>
      </c>
      <c r="H13">
        <f>SUMPRODUCT($I$8:$J$8,D5:E5)</f>
        <v>0.65217391304347827</v>
      </c>
      <c r="I13" t="s">
        <v>24</v>
      </c>
      <c r="J13">
        <f>SUMPRODUCT($G$8:$H$8,B5:C5)</f>
        <v>0.99584487534626032</v>
      </c>
    </row>
    <row r="14" spans="1:10" x14ac:dyDescent="0.35">
      <c r="G14" t="s">
        <v>20</v>
      </c>
      <c r="H14">
        <f>SUMPRODUCT($I$8:$J$8,D6:E6)</f>
        <v>0.43478260869565216</v>
      </c>
      <c r="I14" t="s">
        <v>24</v>
      </c>
      <c r="J14">
        <f t="shared" ref="J14:J17" si="0">SUMPRODUCT($G$8:$H$8,B6:C6)</f>
        <v>0.76041189931350117</v>
      </c>
    </row>
    <row r="15" spans="1:10" x14ac:dyDescent="0.35">
      <c r="G15" t="s">
        <v>21</v>
      </c>
      <c r="H15">
        <f>SUMPRODUCT($I$8:$J$8,D7:E7)</f>
        <v>0.52173913043478259</v>
      </c>
      <c r="I15" t="s">
        <v>24</v>
      </c>
      <c r="J15">
        <f t="shared" si="0"/>
        <v>1.0335420932193182</v>
      </c>
    </row>
    <row r="16" spans="1:10" x14ac:dyDescent="0.35">
      <c r="G16" t="s">
        <v>22</v>
      </c>
      <c r="H16">
        <f>SUMPRODUCT($I$8:$J$8,D8:E8)</f>
        <v>1</v>
      </c>
      <c r="I16" t="s">
        <v>24</v>
      </c>
      <c r="J16">
        <f t="shared" si="0"/>
        <v>0.99999999999999989</v>
      </c>
    </row>
    <row r="17" spans="7:10" x14ac:dyDescent="0.35">
      <c r="G17" t="s">
        <v>23</v>
      </c>
      <c r="H17">
        <f>SUMPRODUCT($I$8:$J$8,D9:E9)</f>
        <v>0.86956521739130432</v>
      </c>
      <c r="I17" t="s">
        <v>24</v>
      </c>
      <c r="J17">
        <f t="shared" si="0"/>
        <v>0.86956521739130443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Full-data</vt:lpstr>
      <vt:lpstr>Simplest</vt:lpstr>
      <vt:lpstr>Two-inputs</vt:lpstr>
      <vt:lpstr>Two-outputs</vt:lpstr>
      <vt:lpstr>LP formulation 1</vt:lpstr>
      <vt:lpstr>LP formulation 3</vt:lpstr>
      <vt:lpstr>LP formulation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2022-01-16T14:18:41Z</dcterms:created>
  <dcterms:modified xsi:type="dcterms:W3CDTF">2022-01-22T11:41:25Z</dcterms:modified>
</cp:coreProperties>
</file>