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ocuments\GitHub\Excel_Egitimi\Excel\15. İleri Seviye Excel Programları\"/>
    </mc:Choice>
  </mc:AlternateContent>
  <xr:revisionPtr revIDLastSave="0" documentId="13_ncr:1_{ABC50786-950D-4C77-AD99-5067FCB8F08F}" xr6:coauthVersionLast="47" xr6:coauthVersionMax="47" xr10:uidLastSave="{00000000-0000-0000-0000-000000000000}"/>
  <bookViews>
    <workbookView xWindow="-120" yWindow="-120" windowWidth="29040" windowHeight="15840" xr2:uid="{99C64CA2-0EDD-4B5A-B6AA-DAA2E00859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3" i="1"/>
  <c r="G4" i="1"/>
  <c r="G3" i="1"/>
  <c r="G9" i="1" l="1" a="1"/>
  <c r="G9" i="1" s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<sst xmlns="http://schemas.openxmlformats.org/spreadsheetml/2006/main" count="18" uniqueCount="17">
  <si>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YILLIK GELİR - GİDER PROGRAMI</t>
  </si>
  <si>
    <t>Tarih</t>
  </si>
  <si>
    <t>Kategori</t>
  </si>
  <si>
    <t>Açıklama</t>
  </si>
  <si>
    <t>Tutar</t>
  </si>
  <si>
    <t>Yıllık Durum</t>
  </si>
  <si>
    <t>Gelir</t>
  </si>
  <si>
    <t>Gider</t>
  </si>
  <si>
    <t>Durum</t>
  </si>
  <si>
    <t>Aylık Durum</t>
  </si>
  <si>
    <t>Ay Seçiniz</t>
  </si>
  <si>
    <t>Maaş</t>
  </si>
  <si>
    <t>Barınma</t>
  </si>
  <si>
    <t>Şubat Ayı Maaş</t>
  </si>
  <si>
    <t>Şubat Kira Bedeli</t>
  </si>
  <si>
    <t>Sigorta</t>
  </si>
  <si>
    <t>ocak ayı sigorta ödemesi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</si>
</sst>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20"/>
      <color theme="4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1" xfId="0" applyBorder="1"/>
    <xf numFmtId="164" fontId="0" fillId="0" borderId="1" xfId="0" applyNumberFormat="1" applyBorder="1"/>
    <xf numFmtId="14" fontId="0" fillId="0" borderId="11" xfId="0" applyNumberFormat="1" applyBorder="1"/>
    <xf numFmtId="164" fontId="0" fillId="0" borderId="12" xfId="0" applyNumberForma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numFmt numFmtId="164" formatCode="&quot;₺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minor"/>
      </font>
      <fill>
        <patternFill patternType="solid">
          <fgColor indexed="64"/>
          <bgColor theme="4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C7917-9735-4027-84B0-0F7F1568F3EA}" name="Tablo1" displayName="Tablo1" ref="A2:D9" totalsRowShown="0" headerRowDxfId="7" headerRowBorderDxfId="6" tableBorderDxfId="5" totalsRowBorderDxfId="4">
  <autoFilter ref="A2:D9" xr:uid="{C29C7917-9735-4027-84B0-0F7F1568F3EA}">
    <filterColumn colId="0" hiddenButton="1"/>
    <filterColumn colId="1" hiddenButton="1"/>
    <filterColumn colId="2" hiddenButton="1"/>
    <filterColumn colId="3" hiddenButton="1"/>
  </autoFilter>
  <tableColumns count="4">
    <tableColumn id="1" xr3:uid="{2E4508EC-1497-4330-BC4C-087BD3986BDB}" name="Tarih" dataDxfId="3">
      <calculatedColumnFormula>TODAY()</calculatedColumnFormula>
    </tableColumn>
    <tableColumn id="2" xr3:uid="{FCA21154-EED2-4E00-B0DF-1D502E51CC89}" name="Kategori" dataDxfId="2"/>
    <tableColumn id="3" xr3:uid="{F615F261-FB34-4E08-BEF2-64A7DA0C1AD1}" name="Açıklama" dataDxfId="1"/>
    <tableColumn id="4" xr3:uid="{87AA8824-E5C5-4DEE-9AA5-7B8FCEBD5C0E}" name="Tuta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FB74-99BD-4012-852E-F7FD0C0040B5}">
  <dimension ref="A1:G9"/>
  <sheetViews>
    <sheetView showGridLines="0" tabSelected="1" zoomScale="190" zoomScaleNormal="190" workbookViewId="0">
      <selection activeCell="G8" sqref="G8"/>
    </sheetView>
  </sheetViews>
  <sheetFormatPr defaultRowHeight="15" x14ac:dyDescent="0.25"/>
  <cols>
    <col min="1" max="1" width="13.140625" customWidth="1"/>
    <col min="2" max="2" width="14" customWidth="1"/>
    <col min="3" max="3" width="21.42578125" customWidth="1"/>
    <col min="4" max="4" width="11.28515625" customWidth="1"/>
    <col min="5" max="5" width="3" customWidth="1"/>
    <col min="6" max="6" width="9.85546875" bestFit="1" customWidth="1"/>
    <col min="7" max="7" width="11" style="1" bestFit="1" customWidth="1"/>
  </cols>
  <sheetData>
    <row r="1" spans="1:7" ht="37.15" customHeight="1" thickBot="1" x14ac:dyDescent="0.3">
      <c r="A1" s="12" t="s">
        <v>0</v>
      </c>
      <c r="B1" s="13"/>
      <c r="C1" s="13"/>
      <c r="D1" s="13"/>
      <c r="E1" s="13"/>
      <c r="F1" s="13"/>
      <c r="G1" s="14"/>
    </row>
    <row r="2" spans="1:7" x14ac:dyDescent="0.25">
      <c r="A2" s="2" t="s">
        <v>1</v>
      </c>
      <c r="B2" s="3" t="s">
        <v>2</v>
      </c>
      <c r="C2" s="3" t="s">
        <v>3</v>
      </c>
      <c r="D2" s="4" t="s">
        <v>4</v>
      </c>
      <c r="F2" s="15" t="s">
        <v>5</v>
      </c>
      <c r="G2" s="15"/>
    </row>
    <row r="3" spans="1:7" x14ac:dyDescent="0.25">
      <c r="A3" s="5">
        <f ca="1">TODAY()</f>
        <v>45704</v>
      </c>
      <c r="B3" s="6" t="s">
        <v>12</v>
      </c>
      <c r="C3" s="6" t="s">
        <v>14</v>
      </c>
      <c r="D3" s="7">
        <v>-10000</v>
      </c>
      <c r="F3" s="8" t="s">
        <v>6</v>
      </c>
      <c r="G3" s="9">
        <f>SUMIF(Tablo1[Tutar],"&gt;0")</f>
        <v>54000</v>
      </c>
    </row>
    <row r="4" spans="1:7" x14ac:dyDescent="0.25">
      <c r="A4" s="10">
        <f t="shared" ref="A4" ca="1" si="0">TODAY()</f>
        <v>45704</v>
      </c>
      <c r="B4" s="8" t="s">
        <v>11</v>
      </c>
      <c r="C4" s="8" t="s">
        <v>13</v>
      </c>
      <c r="D4" s="11">
        <v>54000</v>
      </c>
      <c r="F4" s="8" t="s">
        <v>7</v>
      </c>
      <c r="G4" s="9">
        <f>SUMIF(Tablo1[Tutar],"&lt;0")</f>
        <v>-32000</v>
      </c>
    </row>
    <row r="5" spans="1:7" x14ac:dyDescent="0.25">
      <c r="A5" s="10">
        <v>45688</v>
      </c>
      <c r="B5" s="8" t="s">
        <v>15</v>
      </c>
      <c r="C5" s="8" t="s">
        <v>16</v>
      </c>
      <c r="D5" s="11">
        <v>-22000</v>
      </c>
      <c r="F5" s="8" t="s">
        <v>8</v>
      </c>
      <c r="G5" s="9">
        <f>SUM(G3:G4)</f>
        <v>22000</v>
      </c>
    </row>
    <row r="6" spans="1:7" x14ac:dyDescent="0.25">
      <c r="A6" s="10"/>
      <c r="B6" s="8"/>
      <c r="C6" s="8"/>
      <c r="D6" s="11"/>
    </row>
    <row r="7" spans="1:7" x14ac:dyDescent="0.25">
      <c r="A7" s="10"/>
      <c r="B7" s="8"/>
      <c r="C7" s="8"/>
      <c r="D7" s="11"/>
      <c r="F7" s="16" t="s">
        <v>9</v>
      </c>
      <c r="G7" s="16"/>
    </row>
    <row r="8" spans="1:7" x14ac:dyDescent="0.25">
      <c r="A8" s="10"/>
      <c r="B8" s="8"/>
      <c r="C8" s="8"/>
      <c r="D8" s="11"/>
      <c r="F8" s="8" t="s">
        <v>10</v>
      </c>
      <c r="G8" s="8">
        <v>1</v>
      </c>
    </row>
    <row r="9" spans="1:7" x14ac:dyDescent="0.25">
      <c r="A9" s="5"/>
      <c r="B9" s="6"/>
      <c r="C9" s="6"/>
      <c r="D9" s="7"/>
      <c r="F9" s="8" t="s">
        <v>8</v>
      </c>
      <c r="G9" s="9" cm="1">
        <f t="array" aca="1" ref="G9" ca="1">SUM(IF(MONTH(Tablo1[Tarih])=$G$8,Tablo1[Tutar]))</f>
        <v>-22000</v>
      </c>
    </row>
  </sheetData>
  <mergeCells count="3">
    <mergeCell ref="A1:G1"/>
    <mergeCell ref="F2:G2"/>
    <mergeCell ref="F7:G7"/>
  </mergeCells>
  <conditionalFormatting sqref="D3:D9">
    <cfRule type="colorScale" priority="3">
      <colorScale>
        <cfvo type="num" val="0"/>
        <cfvo type="num" val="0"/>
        <color theme="5" tint="0.39997558519241921"/>
        <color theme="9" tint="0.39997558519241921"/>
      </colorScale>
    </cfRule>
  </conditionalFormatting>
  <conditionalFormatting sqref="G5">
    <cfRule type="colorScale" priority="2">
      <colorScale>
        <cfvo type="num" val="0"/>
        <cfvo type="num" val="0"/>
        <color theme="5" tint="0.39997558519241921"/>
        <color theme="9" tint="0.39997558519241921"/>
      </colorScale>
    </cfRule>
  </conditionalFormatting>
  <conditionalFormatting sqref="G9">
    <cfRule type="colorScale" priority="1">
      <colorScale>
        <cfvo type="num" val="0"/>
        <cfvo type="num" val="0"/>
        <color theme="5" tint="0.39997558519241921"/>
        <color theme="9" tint="0.39997558519241921"/>
      </colorScale>
    </cfRule>
  </conditionalFormatting>
  <dataValidations count="3">
    <dataValidation type="date" allowBlank="1" showInputMessage="1" showErrorMessage="1" sqref="A3:A9" xr:uid="{9AF4221B-6E30-43C2-8ED3-3A44FB1ECA94}">
      <formula1>45658</formula1>
      <formula2>46022</formula2>
    </dataValidation>
    <dataValidation type="list" allowBlank="1" showInputMessage="1" showErrorMessage="1" sqref="B3:B9" xr:uid="{6D3FF097-4FB2-475E-B1E5-C33140C653AD}">
      <formula1>"Barınma,Yiyecek,Sigorta,Eğlence,Maaş,Prim,Diğer"</formula1>
    </dataValidation>
    <dataValidation type="list" allowBlank="1" showInputMessage="1" showErrorMessage="1" sqref="G8" xr:uid="{840E9962-B25D-4F4A-A450-8DAEE4FBE2F1}">
      <formula1>"1,2,3,4,5,6,7,8,9,10,11,12"</formula1>
    </dataValidation>
  </dataValidations>
  <pageMargins left="0.7" right="0.7" top="0.75" bottom="0.75" header="0.3" footer="0.3"/>
  <ignoredErrors>
    <ignoredError sqref="A6:A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2022-06-01T11:04:10Z</dcterms:created>
  <dcterms:modified xsi:type="dcterms:W3CDTF">2025-02-15T21:32:46Z</dcterms:modified>
</cp:coreProperties>
</file>