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4. İleri Seviye Excel Tüyoları\"/>
    </mc:Choice>
  </mc:AlternateContent>
  <xr:revisionPtr revIDLastSave="0" documentId="13_ncr:1_{82F42EA0-F07D-4BEE-9B71-C09C0A607E53}" xr6:coauthVersionLast="47" xr6:coauthVersionMax="47" xr10:uidLastSave="{00000000-0000-0000-0000-000000000000}"/>
  <bookViews>
    <workbookView xWindow="-120" yWindow="-120" windowWidth="29040" windowHeight="15840" xr2:uid="{176DCAC1-92C6-4BC9-8CA2-9B6AE83A6936}"/>
  </bookViews>
  <sheets>
    <sheet name="Siparişler" sheetId="1" r:id="rId1"/>
    <sheet name="Sevkiyat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<sst xmlns="http://schemas.openxmlformats.org/spreadsheetml/2006/main" count="20" uniqueCount="19">
  <si>
    <t>Tarih</t>
  </si>
  <si>
    <t>Sipariş Adeti</t>
  </si>
  <si>
    <t>Fiyatı</t>
  </si>
  <si>
    <t>Firma Adı</t>
  </si>
  <si>
    <t>Ahmet</t>
  </si>
  <si>
    <t>Mehmet</t>
  </si>
  <si>
    <t>Yılmaz</t>
  </si>
  <si>
    <t>Burçin</t>
  </si>
  <si>
    <t>Derya</t>
  </si>
  <si>
    <t>Kerem</t>
  </si>
  <si>
    <t>Gülçin</t>
  </si>
  <si>
    <t>Reyhan</t>
  </si>
  <si>
    <t>Akif</t>
  </si>
  <si>
    <t>Tekin</t>
  </si>
  <si>
    <t>Gönderilen Adet</t>
  </si>
  <si>
    <t>Durum</t>
  </si>
  <si>
    <t>Sipariş No</t>
  </si>
  <si>
    <t>Adet</t>
  </si>
  <si>
    <t>Varmı / Yokmu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</si>
</sst>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0"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>
          <bgColor theme="9" tint="0.39994506668294322"/>
        </patternFill>
      </fill>
    </dxf>
    <dxf/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>
          <bgColor theme="9" tint="0.39994506668294322"/>
        </patternFill>
      </fill>
    </dxf>
    <dxf/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>
          <bgColor theme="9" tint="0.39994506668294322"/>
        </patternFill>
      </fill>
    </dxf>
    <dxf>
      <numFmt numFmtId="165" formatCode="00000"/>
      <fill>
        <patternFill>
          <bgColor rgb="FF00B050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>
          <bgColor theme="9" tint="0.39994506668294322"/>
        </patternFill>
      </fill>
    </dxf>
    <dxf>
      <numFmt numFmtId="165" formatCode="00000"/>
      <fill>
        <patternFill>
          <bgColor rgb="FF00B050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>
          <bgColor theme="9" tint="0.39994506668294322"/>
        </patternFill>
      </fill>
    </dxf>
    <dxf>
      <numFmt numFmtId="165" formatCode="00000"/>
      <fill>
        <patternFill>
          <bgColor rgb="FF00B050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5524-32FB-4CBB-AFE1-C0FD1ED7CBD8}">
  <dimension ref="A1:F18"/>
  <sheetViews>
    <sheetView tabSelected="1" zoomScale="130" zoomScaleNormal="130" workbookViewId="0">
      <selection activeCell="L11" sqref="L11"/>
    </sheetView>
  </sheetViews>
  <sheetFormatPr defaultRowHeight="15" x14ac:dyDescent="0.25"/>
  <cols>
    <col min="1" max="1" width="9.85546875" style="2" bestFit="1" customWidth="1"/>
    <col min="2" max="2" width="10.85546875" style="1" bestFit="1" customWidth="1"/>
    <col min="3" max="3" width="12.140625" style="2" bestFit="1" customWidth="1"/>
    <col min="4" max="4" width="14.7109375" style="2" customWidth="1"/>
    <col min="5" max="5" width="15.85546875" bestFit="1" customWidth="1"/>
    <col min="6" max="6" width="11.7109375" style="11" bestFit="1" customWidth="1"/>
  </cols>
  <sheetData>
    <row r="1" spans="1:6" ht="17.45" customHeight="1" x14ac:dyDescent="0.25">
      <c r="A1" s="4" t="s">
        <v>16</v>
      </c>
      <c r="B1" s="3" t="s">
        <v>0</v>
      </c>
      <c r="C1" s="4" t="s">
        <v>1</v>
      </c>
      <c r="D1" s="4" t="s">
        <v>18</v>
      </c>
      <c r="E1" s="4" t="s">
        <v>14</v>
      </c>
      <c r="F1" s="4" t="s">
        <v>15</v>
      </c>
    </row>
    <row r="2" spans="1:6" x14ac:dyDescent="0.25">
      <c r="A2" s="9">
        <v>98091</v>
      </c>
      <c r="B2" s="5">
        <v>45658</v>
      </c>
      <c r="C2" s="6">
        <v>52</v>
      </c>
      <c r="D2" s="6" t="str">
        <f>IF(COUNTIF(Sevkiyatlar!A:A,Siparişler!A2)=1,"Sevkiyat Yapıldı","Beklemede")</f>
        <v>Sevkiyat Yapıldı</v>
      </c>
      <c r="E2" s="7">
        <f>IFERROR(VLOOKUP(A2,Sevkiyatlar!$A$2:$D$11,4,FALSE),0)</f>
        <v>52</v>
      </c>
      <c r="F2" s="10">
        <f>IF(AND(E2=C2,D2="Sevkiyat Yapıldı"),1,0.5)</f>
        <v>1</v>
      </c>
    </row>
    <row r="3" spans="1:6" x14ac:dyDescent="0.25">
      <c r="A3" s="9">
        <v>15147</v>
      </c>
      <c r="B3" s="5">
        <v>45658</v>
      </c>
      <c r="C3" s="6">
        <v>168</v>
      </c>
      <c r="D3" s="6" t="str">
        <f>IF(COUNTIF(Sevkiyatlar!A:A,Siparişler!A3)=1,"Sevkiyat Yapıldı","Beklemede")</f>
        <v>Beklemede</v>
      </c>
      <c r="E3" s="7">
        <f>IFERROR(VLOOKUP(A3,Sevkiyatlar!$A$2:$D$11,4,FALSE),0)</f>
        <v>0</v>
      </c>
      <c r="F3" s="10">
        <f t="shared" ref="F3:F18" si="0">IF(AND(E3=C3,D3="Sevkiyat Yapıldı"),1,0.5)</f>
        <v>0.5</v>
      </c>
    </row>
    <row r="4" spans="1:6" x14ac:dyDescent="0.25">
      <c r="A4" s="9">
        <v>70930</v>
      </c>
      <c r="B4" s="5">
        <v>45658</v>
      </c>
      <c r="C4" s="6">
        <v>197</v>
      </c>
      <c r="D4" s="6" t="str">
        <f>IF(COUNTIF(Sevkiyatlar!A:A,Siparişler!A4)=1,"Sevkiyat Yapıldı","Beklemede")</f>
        <v>Sevkiyat Yapıldı</v>
      </c>
      <c r="E4" s="7">
        <f>IFERROR(VLOOKUP(A4,Sevkiyatlar!$A$2:$D$11,4,FALSE),0)</f>
        <v>197</v>
      </c>
      <c r="F4" s="10">
        <f t="shared" si="0"/>
        <v>1</v>
      </c>
    </row>
    <row r="5" spans="1:6" x14ac:dyDescent="0.25">
      <c r="A5" s="9">
        <v>51911</v>
      </c>
      <c r="B5" s="5">
        <v>45661</v>
      </c>
      <c r="C5" s="6">
        <v>154</v>
      </c>
      <c r="D5" s="6" t="str">
        <f>IF(COUNTIF(Sevkiyatlar!A:A,Siparişler!A5)=1,"Sevkiyat Yapıldı","Beklemede")</f>
        <v>Sevkiyat Yapıldı</v>
      </c>
      <c r="E5" s="7">
        <f>IFERROR(VLOOKUP(A5,Sevkiyatlar!$A$2:$D$11,4,FALSE),0)</f>
        <v>154</v>
      </c>
      <c r="F5" s="10">
        <f t="shared" si="0"/>
        <v>1</v>
      </c>
    </row>
    <row r="6" spans="1:6" x14ac:dyDescent="0.25">
      <c r="A6" s="9">
        <v>78694</v>
      </c>
      <c r="B6" s="5">
        <v>45661</v>
      </c>
      <c r="C6" s="6">
        <v>38</v>
      </c>
      <c r="D6" s="6" t="str">
        <f>IF(COUNTIF(Sevkiyatlar!A:A,Siparişler!A6)=1,"Sevkiyat Yapıldı","Beklemede")</f>
        <v>Sevkiyat Yapıldı</v>
      </c>
      <c r="E6" s="7">
        <f>IFERROR(VLOOKUP(A6,Sevkiyatlar!$A$2:$D$11,4,FALSE),0)</f>
        <v>38</v>
      </c>
      <c r="F6" s="10">
        <f t="shared" si="0"/>
        <v>1</v>
      </c>
    </row>
    <row r="7" spans="1:6" x14ac:dyDescent="0.25">
      <c r="A7" s="9">
        <v>46767</v>
      </c>
      <c r="B7" s="5">
        <v>45663</v>
      </c>
      <c r="C7" s="6">
        <v>107</v>
      </c>
      <c r="D7" s="6" t="str">
        <f>IF(COUNTIF(Sevkiyatlar!A:A,Siparişler!A7)=1,"Sevkiyat Yapıldı","Beklemede")</f>
        <v>Beklemede</v>
      </c>
      <c r="E7" s="7">
        <f>IFERROR(VLOOKUP(A7,Sevkiyatlar!$A$2:$D$11,4,FALSE),0)</f>
        <v>0</v>
      </c>
      <c r="F7" s="10">
        <f t="shared" si="0"/>
        <v>0.5</v>
      </c>
    </row>
    <row r="8" spans="1:6" x14ac:dyDescent="0.25">
      <c r="A8" s="9">
        <v>69091</v>
      </c>
      <c r="B8" s="5">
        <v>45664</v>
      </c>
      <c r="C8" s="6">
        <v>113</v>
      </c>
      <c r="D8" s="6" t="str">
        <f>IF(COUNTIF(Sevkiyatlar!A:A,Siparişler!A8)=1,"Sevkiyat Yapıldı","Beklemede")</f>
        <v>Beklemede</v>
      </c>
      <c r="E8" s="7">
        <f>IFERROR(VLOOKUP(A8,Sevkiyatlar!$A$2:$D$11,4,FALSE),0)</f>
        <v>0</v>
      </c>
      <c r="F8" s="10">
        <f t="shared" si="0"/>
        <v>0.5</v>
      </c>
    </row>
    <row r="9" spans="1:6" x14ac:dyDescent="0.25">
      <c r="A9" s="9">
        <v>71391</v>
      </c>
      <c r="B9" s="5">
        <v>45665</v>
      </c>
      <c r="C9" s="6">
        <v>66</v>
      </c>
      <c r="D9" s="6" t="str">
        <f>IF(COUNTIF(Sevkiyatlar!A:A,Siparişler!A9)=1,"Sevkiyat Yapıldı","Beklemede")</f>
        <v>Sevkiyat Yapıldı</v>
      </c>
      <c r="E9" s="7">
        <f>IFERROR(VLOOKUP(A9,Sevkiyatlar!$A$2:$D$11,4,FALSE),0)</f>
        <v>66</v>
      </c>
      <c r="F9" s="10">
        <f t="shared" si="0"/>
        <v>1</v>
      </c>
    </row>
    <row r="10" spans="1:6" x14ac:dyDescent="0.25">
      <c r="A10" s="9">
        <v>21597</v>
      </c>
      <c r="B10" s="5">
        <v>45665</v>
      </c>
      <c r="C10" s="6">
        <v>157</v>
      </c>
      <c r="D10" s="6" t="str">
        <f>IF(COUNTIF(Sevkiyatlar!A:A,Siparişler!A10)=1,"Sevkiyat Yapıldı","Beklemede")</f>
        <v>Sevkiyat Yapıldı</v>
      </c>
      <c r="E10" s="7">
        <f>IFERROR(VLOOKUP(A10,Sevkiyatlar!$A$2:$D$11,4,FALSE),0)</f>
        <v>157</v>
      </c>
      <c r="F10" s="10">
        <f t="shared" si="0"/>
        <v>1</v>
      </c>
    </row>
    <row r="11" spans="1:6" x14ac:dyDescent="0.25">
      <c r="A11" s="9">
        <v>53383</v>
      </c>
      <c r="B11" s="5">
        <v>45665</v>
      </c>
      <c r="C11" s="6">
        <v>43</v>
      </c>
      <c r="D11" s="6" t="str">
        <f>IF(COUNTIF(Sevkiyatlar!A:A,Siparişler!A11)=1,"Sevkiyat Yapıldı","Beklemede")</f>
        <v>Sevkiyat Yapıldı</v>
      </c>
      <c r="E11" s="7">
        <f>IFERROR(VLOOKUP(A11,Sevkiyatlar!$A$2:$D$11,4,FALSE),0)</f>
        <v>40</v>
      </c>
      <c r="F11" s="10">
        <f t="shared" si="0"/>
        <v>0.5</v>
      </c>
    </row>
    <row r="12" spans="1:6" x14ac:dyDescent="0.25">
      <c r="A12" s="9">
        <v>68812</v>
      </c>
      <c r="B12" s="5">
        <v>45668</v>
      </c>
      <c r="C12" s="6">
        <v>15</v>
      </c>
      <c r="D12" s="6" t="str">
        <f>IF(COUNTIF(Sevkiyatlar!A:A,Siparişler!A12)=1,"Sevkiyat Yapıldı","Beklemede")</f>
        <v>Beklemede</v>
      </c>
      <c r="E12" s="7">
        <f>IFERROR(VLOOKUP(A12,Sevkiyatlar!$A$2:$D$11,4,FALSE),0)</f>
        <v>0</v>
      </c>
      <c r="F12" s="10">
        <f t="shared" si="0"/>
        <v>0.5</v>
      </c>
    </row>
    <row r="13" spans="1:6" x14ac:dyDescent="0.25">
      <c r="A13" s="9">
        <v>96002</v>
      </c>
      <c r="B13" s="5">
        <v>45669</v>
      </c>
      <c r="C13" s="6">
        <v>45</v>
      </c>
      <c r="D13" s="6" t="str">
        <f>IF(COUNTIF(Sevkiyatlar!A:A,Siparişler!A13)=1,"Sevkiyat Yapıldı","Beklemede")</f>
        <v>Beklemede</v>
      </c>
      <c r="E13" s="7">
        <f>IFERROR(VLOOKUP(A13,Sevkiyatlar!$A$2:$D$11,4,FALSE),0)</f>
        <v>0</v>
      </c>
      <c r="F13" s="10">
        <f t="shared" si="0"/>
        <v>0.5</v>
      </c>
    </row>
    <row r="14" spans="1:6" x14ac:dyDescent="0.25">
      <c r="A14" s="9">
        <v>73934</v>
      </c>
      <c r="B14" s="5">
        <v>45669</v>
      </c>
      <c r="C14" s="6">
        <v>104</v>
      </c>
      <c r="D14" s="6" t="str">
        <f>IF(COUNTIF(Sevkiyatlar!A:A,Siparişler!A14)=1,"Sevkiyat Yapıldı","Beklemede")</f>
        <v>Beklemede</v>
      </c>
      <c r="E14" s="7">
        <f>IFERROR(VLOOKUP(A14,Sevkiyatlar!$A$2:$D$11,4,FALSE),0)</f>
        <v>0</v>
      </c>
      <c r="F14" s="10">
        <f t="shared" si="0"/>
        <v>0.5</v>
      </c>
    </row>
    <row r="15" spans="1:6" x14ac:dyDescent="0.25">
      <c r="A15" s="9">
        <v>37758</v>
      </c>
      <c r="B15" s="5">
        <v>45669</v>
      </c>
      <c r="C15" s="6">
        <v>81</v>
      </c>
      <c r="D15" s="6" t="str">
        <f>IF(COUNTIF(Sevkiyatlar!A:A,Siparişler!A15)=1,"Sevkiyat Yapıldı","Beklemede")</f>
        <v>Beklemede</v>
      </c>
      <c r="E15" s="7">
        <f>IFERROR(VLOOKUP(A15,Sevkiyatlar!$A$2:$D$11,4,FALSE),0)</f>
        <v>0</v>
      </c>
      <c r="F15" s="10">
        <f t="shared" si="0"/>
        <v>0.5</v>
      </c>
    </row>
    <row r="16" spans="1:6" x14ac:dyDescent="0.25">
      <c r="A16" s="9">
        <v>51404</v>
      </c>
      <c r="B16" s="5">
        <v>45672</v>
      </c>
      <c r="C16" s="6">
        <v>27</v>
      </c>
      <c r="D16" s="6" t="str">
        <f>IF(COUNTIF(Sevkiyatlar!A:A,Siparişler!A16)=1,"Sevkiyat Yapıldı","Beklemede")</f>
        <v>Sevkiyat Yapıldı</v>
      </c>
      <c r="E16" s="7">
        <f>IFERROR(VLOOKUP(A16,Sevkiyatlar!$A$2:$D$11,4,FALSE),0)</f>
        <v>20</v>
      </c>
      <c r="F16" s="10">
        <f t="shared" si="0"/>
        <v>0.5</v>
      </c>
    </row>
    <row r="17" spans="1:6" x14ac:dyDescent="0.25">
      <c r="A17" s="9">
        <v>96639</v>
      </c>
      <c r="B17" s="5">
        <v>45673</v>
      </c>
      <c r="C17" s="6">
        <v>26</v>
      </c>
      <c r="D17" s="6" t="str">
        <f>IF(COUNTIF(Sevkiyatlar!A:A,Siparişler!A17)=1,"Sevkiyat Yapıldı","Beklemede")</f>
        <v>Sevkiyat Yapıldı</v>
      </c>
      <c r="E17" s="7">
        <f>IFERROR(VLOOKUP(A17,Sevkiyatlar!$A$2:$D$11,4,FALSE),0)</f>
        <v>26</v>
      </c>
      <c r="F17" s="10">
        <f t="shared" si="0"/>
        <v>1</v>
      </c>
    </row>
    <row r="18" spans="1:6" x14ac:dyDescent="0.25">
      <c r="A18" s="9">
        <v>20629</v>
      </c>
      <c r="B18" s="5">
        <v>45674</v>
      </c>
      <c r="C18" s="6">
        <v>162</v>
      </c>
      <c r="D18" s="6" t="str">
        <f>IF(COUNTIF(Sevkiyatlar!A:A,Siparişler!A18)=1,"Sevkiyat Yapıldı","Beklemede")</f>
        <v>Sevkiyat Yapıldı</v>
      </c>
      <c r="E18" s="7">
        <f>IFERROR(VLOOKUP(A18,Sevkiyatlar!$A$2:$D$11,4,FALSE),0)</f>
        <v>162</v>
      </c>
      <c r="F18" s="10">
        <f t="shared" si="0"/>
        <v>1</v>
      </c>
    </row>
  </sheetData>
  <conditionalFormatting sqref="D2:D18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D1:D1048576">
    <cfRule type="cellIs" dxfId="7" priority="10" operator="equal">
      <formula>"Sevkiyat Yapıldı"</formula>
    </cfRule>
  </conditionalFormatting>
  <conditionalFormatting sqref="E2">
    <cfRule type="cellIs" dxfId="6" priority="9" operator="notEqual">
      <formula>$C$2</formula>
    </cfRule>
  </conditionalFormatting>
  <conditionalFormatting sqref="E2:E18">
    <cfRule type="cellIs" dxfId="5" priority="8" operator="notEqual">
      <formula>$C2</formula>
    </cfRule>
    <cfRule type="cellIs" dxfId="4" priority="7" stopIfTrue="1" operator="equal">
      <formula>0</formula>
    </cfRule>
  </conditionalFormatting>
  <conditionalFormatting sqref="F2:F18">
    <cfRule type="iconSet" priority="1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4D63-F230-49CF-8E17-5F6DA9109894}">
  <dimension ref="A1:D11"/>
  <sheetViews>
    <sheetView zoomScale="145" zoomScaleNormal="145" workbookViewId="0">
      <selection activeCell="D17" sqref="D17"/>
    </sheetView>
  </sheetViews>
  <sheetFormatPr defaultRowHeight="15" x14ac:dyDescent="0.25"/>
  <cols>
    <col min="1" max="1" width="11.28515625" style="2" customWidth="1"/>
    <col min="2" max="2" width="10.7109375" style="1" customWidth="1"/>
    <col min="3" max="3" width="12.42578125" style="2" customWidth="1"/>
    <col min="4" max="4" width="11.7109375" customWidth="1"/>
  </cols>
  <sheetData>
    <row r="1" spans="1:4" ht="17.45" customHeight="1" x14ac:dyDescent="0.25">
      <c r="A1" s="4" t="s">
        <v>16</v>
      </c>
      <c r="B1" s="3" t="s">
        <v>3</v>
      </c>
      <c r="C1" s="4" t="s">
        <v>2</v>
      </c>
      <c r="D1" s="4" t="s">
        <v>17</v>
      </c>
    </row>
    <row r="2" spans="1:4" x14ac:dyDescent="0.25">
      <c r="A2" s="9">
        <v>71391</v>
      </c>
      <c r="B2" s="5" t="s">
        <v>4</v>
      </c>
      <c r="C2" s="8">
        <v>2901</v>
      </c>
      <c r="D2" s="7">
        <v>66</v>
      </c>
    </row>
    <row r="3" spans="1:4" x14ac:dyDescent="0.25">
      <c r="A3" s="9">
        <v>21597</v>
      </c>
      <c r="B3" s="5" t="s">
        <v>5</v>
      </c>
      <c r="C3" s="8">
        <v>2955</v>
      </c>
      <c r="D3" s="7">
        <v>157</v>
      </c>
    </row>
    <row r="4" spans="1:4" x14ac:dyDescent="0.25">
      <c r="A4" s="9">
        <v>53383</v>
      </c>
      <c r="B4" s="5" t="s">
        <v>6</v>
      </c>
      <c r="C4" s="8">
        <v>2043</v>
      </c>
      <c r="D4" s="7">
        <v>40</v>
      </c>
    </row>
    <row r="5" spans="1:4" x14ac:dyDescent="0.25">
      <c r="A5" s="9">
        <v>70930</v>
      </c>
      <c r="B5" s="5" t="s">
        <v>7</v>
      </c>
      <c r="C5" s="8">
        <v>2396</v>
      </c>
      <c r="D5" s="7">
        <v>197</v>
      </c>
    </row>
    <row r="6" spans="1:4" x14ac:dyDescent="0.25">
      <c r="A6" s="9">
        <v>51911</v>
      </c>
      <c r="B6" s="5" t="s">
        <v>8</v>
      </c>
      <c r="C6" s="8">
        <v>2143</v>
      </c>
      <c r="D6" s="7">
        <v>154</v>
      </c>
    </row>
    <row r="7" spans="1:4" x14ac:dyDescent="0.25">
      <c r="A7" s="9">
        <v>78694</v>
      </c>
      <c r="B7" s="5" t="s">
        <v>9</v>
      </c>
      <c r="C7" s="8">
        <v>1135</v>
      </c>
      <c r="D7" s="7">
        <v>38</v>
      </c>
    </row>
    <row r="8" spans="1:4" x14ac:dyDescent="0.25">
      <c r="A8" s="9">
        <v>51404</v>
      </c>
      <c r="B8" s="5" t="s">
        <v>10</v>
      </c>
      <c r="C8" s="8">
        <v>2407</v>
      </c>
      <c r="D8" s="7">
        <v>20</v>
      </c>
    </row>
    <row r="9" spans="1:4" x14ac:dyDescent="0.25">
      <c r="A9" s="9">
        <v>96639</v>
      </c>
      <c r="B9" s="5" t="s">
        <v>11</v>
      </c>
      <c r="C9" s="8">
        <v>1299</v>
      </c>
      <c r="D9" s="7">
        <v>26</v>
      </c>
    </row>
    <row r="10" spans="1:4" x14ac:dyDescent="0.25">
      <c r="A10" s="9">
        <v>98091</v>
      </c>
      <c r="B10" s="5" t="s">
        <v>12</v>
      </c>
      <c r="C10" s="8">
        <v>2054</v>
      </c>
      <c r="D10" s="7">
        <v>52</v>
      </c>
    </row>
    <row r="11" spans="1:4" x14ac:dyDescent="0.25">
      <c r="A11" s="9">
        <v>20629</v>
      </c>
      <c r="B11" s="5" t="s">
        <v>13</v>
      </c>
      <c r="C11" s="8">
        <v>1564</v>
      </c>
      <c r="D11" s="7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Siparişler</vt:lpstr>
      <vt:lpstr>Sevkiyatlar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2022-01-27T10:39:38Z</dcterms:created>
  <dcterms:modified xsi:type="dcterms:W3CDTF">2025-02-15T06:52:52Z</dcterms:modified>
</cp:coreProperties>
</file>