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A2F9A3E9-7BE4-4375-ADB9-89E95220BF71}" xr6:coauthVersionLast="47" xr6:coauthVersionMax="47" xr10:uidLastSave="{00000000-0000-0000-0000-000000000000}"/>
  <bookViews>
    <workbookView xWindow="0" yWindow="0" windowWidth="14400" windowHeight="15600" xr2:uid="{74465A8D-A89A-4D9D-A146-6ED65FD189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6" i="1"/>
  <c r="J5" i="1"/>
</calcChain>
</file>

<file path=xl/sharedStrings.xml><?xml version="1.0" encoding="utf-8"?>
<sst xmlns="http://schemas.openxmlformats.org/spreadsheetml/2006/main" count="83" uniqueCount="58">
  <si>
    <t>Bölgeler</t>
  </si>
  <si>
    <t>Satış Temsilcisi</t>
  </si>
  <si>
    <t>İller</t>
  </si>
  <si>
    <t>Gider</t>
  </si>
  <si>
    <t>Satış</t>
  </si>
  <si>
    <t xml:space="preserve">Ege </t>
  </si>
  <si>
    <t>Burçin Sönmez</t>
  </si>
  <si>
    <t>Ahmet Arif</t>
  </si>
  <si>
    <t>Kasım Deniz</t>
  </si>
  <si>
    <t>Gülce Kalecikli</t>
  </si>
  <si>
    <t>Neslihan Demiray</t>
  </si>
  <si>
    <t>İzmir</t>
  </si>
  <si>
    <t>Manisa</t>
  </si>
  <si>
    <t>Muğla</t>
  </si>
  <si>
    <t>Aydın</t>
  </si>
  <si>
    <t>Balıkesir</t>
  </si>
  <si>
    <t>Uşak</t>
  </si>
  <si>
    <t>Denizli</t>
  </si>
  <si>
    <t>Kütahya</t>
  </si>
  <si>
    <t>Akdeniz</t>
  </si>
  <si>
    <t>Süreyya Bilek</t>
  </si>
  <si>
    <t>Antalya</t>
  </si>
  <si>
    <t>İsmail Derin</t>
  </si>
  <si>
    <t>Mersin</t>
  </si>
  <si>
    <t>Burdur</t>
  </si>
  <si>
    <t>Ayça Karakuzu</t>
  </si>
  <si>
    <t>Hatay</t>
  </si>
  <si>
    <t>Marmara</t>
  </si>
  <si>
    <t>Yaşam  Er</t>
  </si>
  <si>
    <t>İsmail  Tekin</t>
  </si>
  <si>
    <t>Sibel Karadağ</t>
  </si>
  <si>
    <t>Emre  Ağmil</t>
  </si>
  <si>
    <t>İstanbul</t>
  </si>
  <si>
    <t>Yalova</t>
  </si>
  <si>
    <t>Çanakkale</t>
  </si>
  <si>
    <t>Doğu Anadolu</t>
  </si>
  <si>
    <t>Bekir  Çolak</t>
  </si>
  <si>
    <t>Emine  Karahan</t>
  </si>
  <si>
    <t>Arif Bilen</t>
  </si>
  <si>
    <t>Burcu Saydık</t>
  </si>
  <si>
    <t>Bingöl</t>
  </si>
  <si>
    <t>Muş</t>
  </si>
  <si>
    <t>Van</t>
  </si>
  <si>
    <t>Bitlis</t>
  </si>
  <si>
    <t>Karadeniz</t>
  </si>
  <si>
    <t>Kemal Derin</t>
  </si>
  <si>
    <t>Göksun Dürüst</t>
  </si>
  <si>
    <t>Ahmet Koşar</t>
  </si>
  <si>
    <t>Burak Deniz</t>
  </si>
  <si>
    <t>Karabük</t>
  </si>
  <si>
    <t>Trabzon</t>
  </si>
  <si>
    <t>Tokat</t>
  </si>
  <si>
    <t>Bartın</t>
  </si>
  <si>
    <t>Artvin</t>
  </si>
  <si>
    <t>Etopla</t>
  </si>
  <si>
    <t>Toplam Satış</t>
  </si>
  <si>
    <t>Kelimeye göre arama yapma</t>
  </si>
  <si>
    <t>etopla(b4:b27;"*"&amp;"deniz"&amp;"*";F4:F27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</si>
</sst>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EEF1-F8FA-4C57-BED2-5498C6EDAA11}">
  <dimension ref="A1:L27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9.28515625" bestFit="1" customWidth="1"/>
    <col min="4" max="4" width="7.85546875" style="1" bestFit="1" customWidth="1"/>
    <col min="5" max="5" width="10.5703125" style="1" bestFit="1" customWidth="1"/>
    <col min="9" max="9" width="9" customWidth="1"/>
    <col min="10" max="10" width="15" bestFit="1" customWidth="1"/>
  </cols>
  <sheetData>
    <row r="1" spans="1:12" x14ac:dyDescent="0.25">
      <c r="A1" s="7" t="s">
        <v>54</v>
      </c>
      <c r="B1" s="7"/>
    </row>
    <row r="3" spans="1:12" ht="18.75" x14ac:dyDescent="0.3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</row>
    <row r="4" spans="1:12" ht="18.75" x14ac:dyDescent="0.3">
      <c r="A4" s="4" t="s">
        <v>19</v>
      </c>
      <c r="B4" s="4" t="s">
        <v>20</v>
      </c>
      <c r="C4" s="4" t="s">
        <v>21</v>
      </c>
      <c r="D4" s="5">
        <v>437</v>
      </c>
      <c r="E4" s="5">
        <v>49006.67</v>
      </c>
      <c r="J4" s="3" t="s">
        <v>55</v>
      </c>
    </row>
    <row r="5" spans="1:12" x14ac:dyDescent="0.25">
      <c r="A5" s="4" t="s">
        <v>44</v>
      </c>
      <c r="B5" s="4" t="s">
        <v>48</v>
      </c>
      <c r="C5" s="4" t="s">
        <v>53</v>
      </c>
      <c r="D5" s="5">
        <v>145.5</v>
      </c>
      <c r="E5" s="5">
        <v>7256.4949999999999</v>
      </c>
      <c r="I5" s="4" t="s">
        <v>19</v>
      </c>
      <c r="J5" s="5">
        <f>SUMIF($A$4:$A$27,I5,$E$4:$E$27)</f>
        <v>114526.46999999999</v>
      </c>
    </row>
    <row r="6" spans="1:12" x14ac:dyDescent="0.25">
      <c r="A6" s="4" t="s">
        <v>5</v>
      </c>
      <c r="B6" s="4" t="s">
        <v>9</v>
      </c>
      <c r="C6" s="4" t="s">
        <v>14</v>
      </c>
      <c r="D6" s="5">
        <v>629</v>
      </c>
      <c r="E6" s="5">
        <v>26406.81</v>
      </c>
      <c r="I6" s="4" t="s">
        <v>5</v>
      </c>
      <c r="J6" s="5">
        <f>SUMIF($A$4:$A$27,I6,$E$4:$E$27)</f>
        <v>144847.66999999998</v>
      </c>
    </row>
    <row r="7" spans="1:12" x14ac:dyDescent="0.25">
      <c r="A7" s="4" t="s">
        <v>27</v>
      </c>
      <c r="B7" s="4" t="s">
        <v>31</v>
      </c>
      <c r="C7" s="4" t="s">
        <v>15</v>
      </c>
      <c r="D7" s="5">
        <v>381</v>
      </c>
      <c r="E7" s="5">
        <v>32056.775000000001</v>
      </c>
    </row>
    <row r="8" spans="1:12" x14ac:dyDescent="0.25">
      <c r="A8" s="4" t="s">
        <v>44</v>
      </c>
      <c r="B8" s="4" t="s">
        <v>45</v>
      </c>
      <c r="C8" s="4" t="s">
        <v>52</v>
      </c>
      <c r="D8" s="5">
        <v>178.8</v>
      </c>
      <c r="E8" s="5">
        <v>1606.53</v>
      </c>
    </row>
    <row r="9" spans="1:12" x14ac:dyDescent="0.25">
      <c r="A9" s="4" t="s">
        <v>35</v>
      </c>
      <c r="B9" s="4" t="s">
        <v>36</v>
      </c>
      <c r="C9" s="4" t="s">
        <v>40</v>
      </c>
      <c r="D9" s="5">
        <v>573</v>
      </c>
      <c r="E9" s="5">
        <v>3706.74</v>
      </c>
    </row>
    <row r="10" spans="1:12" x14ac:dyDescent="0.25">
      <c r="A10" s="4" t="s">
        <v>35</v>
      </c>
      <c r="B10" s="4" t="s">
        <v>39</v>
      </c>
      <c r="C10" s="4" t="s">
        <v>43</v>
      </c>
      <c r="D10" s="5">
        <v>312</v>
      </c>
      <c r="E10" s="5">
        <v>566.63499999999999</v>
      </c>
      <c r="G10" s="9" t="s">
        <v>56</v>
      </c>
      <c r="H10" s="9"/>
      <c r="I10" s="9"/>
      <c r="J10" s="9"/>
      <c r="K10" s="9"/>
      <c r="L10" s="9"/>
    </row>
    <row r="11" spans="1:12" x14ac:dyDescent="0.25">
      <c r="A11" s="4" t="s">
        <v>19</v>
      </c>
      <c r="B11" s="4" t="s">
        <v>20</v>
      </c>
      <c r="C11" s="4" t="s">
        <v>24</v>
      </c>
      <c r="D11" s="5">
        <v>521.20000000000005</v>
      </c>
      <c r="E11" s="5">
        <v>60306.6</v>
      </c>
      <c r="G11" s="8" t="s">
        <v>57</v>
      </c>
      <c r="H11" s="8"/>
      <c r="I11" s="8"/>
      <c r="J11" s="8"/>
      <c r="K11" s="8"/>
      <c r="L11" s="8"/>
    </row>
    <row r="12" spans="1:12" x14ac:dyDescent="0.25">
      <c r="A12" s="4" t="s">
        <v>27</v>
      </c>
      <c r="B12" s="4" t="s">
        <v>30</v>
      </c>
      <c r="C12" s="4" t="s">
        <v>34</v>
      </c>
      <c r="D12" s="5">
        <v>389.6</v>
      </c>
      <c r="E12" s="5">
        <v>26406.81</v>
      </c>
      <c r="J12">
        <f>SUMIF(A4:A27,"*"&amp;"deniz"&amp;"*",E4:E27)</f>
        <v>188559.26</v>
      </c>
    </row>
    <row r="13" spans="1:12" x14ac:dyDescent="0.25">
      <c r="A13" s="4" t="s">
        <v>5</v>
      </c>
      <c r="B13" s="4" t="s">
        <v>9</v>
      </c>
      <c r="C13" s="4" t="s">
        <v>17</v>
      </c>
      <c r="D13" s="5">
        <v>453</v>
      </c>
      <c r="E13" s="5">
        <v>37706.74</v>
      </c>
    </row>
    <row r="14" spans="1:12" x14ac:dyDescent="0.25">
      <c r="A14" s="4" t="s">
        <v>19</v>
      </c>
      <c r="B14" s="4" t="s">
        <v>25</v>
      </c>
      <c r="C14" s="4" t="s">
        <v>26</v>
      </c>
      <c r="D14" s="5">
        <v>413</v>
      </c>
      <c r="E14" s="5">
        <v>556.56500000000005</v>
      </c>
    </row>
    <row r="15" spans="1:12" x14ac:dyDescent="0.25">
      <c r="A15" s="4" t="s">
        <v>27</v>
      </c>
      <c r="B15" s="4" t="s">
        <v>28</v>
      </c>
      <c r="C15" s="4" t="s">
        <v>32</v>
      </c>
      <c r="D15" s="5">
        <v>405</v>
      </c>
      <c r="E15" s="5">
        <v>1606.53</v>
      </c>
    </row>
    <row r="16" spans="1:12" x14ac:dyDescent="0.25">
      <c r="A16" s="4" t="s">
        <v>5</v>
      </c>
      <c r="B16" s="4" t="s">
        <v>6</v>
      </c>
      <c r="C16" s="4" t="s">
        <v>11</v>
      </c>
      <c r="D16" s="5">
        <v>580</v>
      </c>
      <c r="E16" s="5">
        <v>12300.28</v>
      </c>
    </row>
    <row r="17" spans="1:5" x14ac:dyDescent="0.25">
      <c r="A17" s="4" t="s">
        <v>44</v>
      </c>
      <c r="B17" s="4" t="s">
        <v>45</v>
      </c>
      <c r="C17" s="4" t="s">
        <v>49</v>
      </c>
      <c r="D17" s="5">
        <v>278.7</v>
      </c>
      <c r="E17" s="5">
        <v>60306.6</v>
      </c>
    </row>
    <row r="18" spans="1:5" x14ac:dyDescent="0.25">
      <c r="A18" s="4" t="s">
        <v>5</v>
      </c>
      <c r="B18" s="4" t="s">
        <v>8</v>
      </c>
      <c r="C18" s="4" t="s">
        <v>18</v>
      </c>
      <c r="D18" s="5">
        <v>645.5</v>
      </c>
      <c r="E18" s="5">
        <v>3356.7049999999999</v>
      </c>
    </row>
    <row r="19" spans="1:5" x14ac:dyDescent="0.25">
      <c r="A19" s="4" t="s">
        <v>5</v>
      </c>
      <c r="B19" s="4" t="s">
        <v>7</v>
      </c>
      <c r="C19" s="4" t="s">
        <v>12</v>
      </c>
      <c r="D19" s="5">
        <v>462</v>
      </c>
      <c r="E19" s="5">
        <v>9420.15</v>
      </c>
    </row>
    <row r="20" spans="1:5" x14ac:dyDescent="0.25">
      <c r="A20" s="4" t="s">
        <v>19</v>
      </c>
      <c r="B20" s="6" t="s">
        <v>22</v>
      </c>
      <c r="C20" s="4" t="s">
        <v>23</v>
      </c>
      <c r="D20" s="5">
        <v>429</v>
      </c>
      <c r="E20" s="5">
        <v>4656.6350000000002</v>
      </c>
    </row>
    <row r="21" spans="1:5" x14ac:dyDescent="0.25">
      <c r="A21" s="4" t="s">
        <v>5</v>
      </c>
      <c r="B21" s="4" t="s">
        <v>8</v>
      </c>
      <c r="C21" s="4" t="s">
        <v>13</v>
      </c>
      <c r="D21" s="5">
        <v>397.3</v>
      </c>
      <c r="E21" s="5">
        <v>23600.21</v>
      </c>
    </row>
    <row r="22" spans="1:5" x14ac:dyDescent="0.25">
      <c r="A22" s="4" t="s">
        <v>35</v>
      </c>
      <c r="B22" s="4" t="s">
        <v>37</v>
      </c>
      <c r="C22" s="4" t="s">
        <v>41</v>
      </c>
      <c r="D22" s="5">
        <v>249.1</v>
      </c>
      <c r="E22" s="5">
        <v>3356.7049999999999</v>
      </c>
    </row>
    <row r="23" spans="1:5" x14ac:dyDescent="0.25">
      <c r="A23" s="4" t="s">
        <v>44</v>
      </c>
      <c r="B23" s="4" t="s">
        <v>47</v>
      </c>
      <c r="C23" s="4" t="s">
        <v>51</v>
      </c>
      <c r="D23" s="5">
        <v>212.1</v>
      </c>
      <c r="E23" s="5">
        <v>556.56500000000005</v>
      </c>
    </row>
    <row r="24" spans="1:5" x14ac:dyDescent="0.25">
      <c r="A24" s="4" t="s">
        <v>44</v>
      </c>
      <c r="B24" s="4" t="s">
        <v>46</v>
      </c>
      <c r="C24" s="4" t="s">
        <v>50</v>
      </c>
      <c r="D24" s="5">
        <v>245.4</v>
      </c>
      <c r="E24" s="5">
        <v>4306.6000000000004</v>
      </c>
    </row>
    <row r="25" spans="1:5" x14ac:dyDescent="0.25">
      <c r="A25" s="4" t="s">
        <v>5</v>
      </c>
      <c r="B25" s="4" t="s">
        <v>10</v>
      </c>
      <c r="C25" s="4" t="s">
        <v>16</v>
      </c>
      <c r="D25" s="5">
        <v>381</v>
      </c>
      <c r="E25" s="5">
        <v>32056.775000000001</v>
      </c>
    </row>
    <row r="26" spans="1:5" x14ac:dyDescent="0.25">
      <c r="A26" s="4" t="s">
        <v>35</v>
      </c>
      <c r="B26" s="4" t="s">
        <v>38</v>
      </c>
      <c r="C26" s="4" t="s">
        <v>42</v>
      </c>
      <c r="D26" s="5">
        <v>378</v>
      </c>
      <c r="E26" s="5">
        <v>9006.67</v>
      </c>
    </row>
    <row r="27" spans="1:5" x14ac:dyDescent="0.25">
      <c r="A27" s="4" t="s">
        <v>27</v>
      </c>
      <c r="B27" s="4" t="s">
        <v>29</v>
      </c>
      <c r="C27" s="4" t="s">
        <v>33</v>
      </c>
      <c r="D27" s="5">
        <v>397</v>
      </c>
      <c r="E27" s="5">
        <v>7256.4949999999999</v>
      </c>
    </row>
  </sheetData>
  <sortState xmlns:xlrd2="http://schemas.microsoft.com/office/spreadsheetml/2017/richdata2" ref="A4:E27">
    <sortCondition ref="C4:C27"/>
  </sortState>
  <mergeCells count="3">
    <mergeCell ref="A1:B1"/>
    <mergeCell ref="G10:L10"/>
    <mergeCell ref="G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2021-04-27T07:17:51Z</dcterms:created>
  <dcterms:modified xsi:type="dcterms:W3CDTF">2024-09-15T23:32:41Z</dcterms:modified>
</cp:coreProperties>
</file>