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09B7F2A1-F29B-4A41-9AAA-3D3C957554E9}" xr6:coauthVersionLast="47" xr6:coauthVersionMax="47" xr10:uidLastSave="{00000000-0000-0000-0000-000000000000}"/>
  <bookViews>
    <workbookView xWindow="-120" yWindow="-120" windowWidth="20730" windowHeight="11160" xr2:uid="{4E8ECB02-8FBB-4014-A4EF-87E0FE91A58C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  <c r="H31" i="1"/>
  <c r="H23" i="1"/>
  <c r="H24" i="1"/>
  <c r="H25" i="1"/>
  <c r="H26" i="1"/>
  <c r="H27" i="1"/>
  <c r="H28" i="1"/>
  <c r="H29" i="1"/>
  <c r="H22" i="1"/>
  <c r="G23" i="1"/>
  <c r="G24" i="1"/>
  <c r="G25" i="1"/>
  <c r="G26" i="1"/>
  <c r="G27" i="1"/>
  <c r="G28" i="1"/>
  <c r="G29" i="1"/>
  <c r="G22" i="1"/>
  <c r="E16" i="1"/>
  <c r="E11" i="1"/>
  <c r="E6" i="1"/>
</calcChain>
</file>

<file path=xl/sharedStrings.xml><?xml version="1.0" encoding="utf-8"?>
<sst xmlns="http://schemas.openxmlformats.org/spreadsheetml/2006/main" count="41" uniqueCount="32">
  <si>
    <t>Ürün</t>
  </si>
  <si>
    <t>Televizyon</t>
  </si>
  <si>
    <t>Telefon</t>
  </si>
  <si>
    <t>Çamaşır Makinesi</t>
  </si>
  <si>
    <t>Buz Dolabı</t>
  </si>
  <si>
    <t>Koltuk Takımı</t>
  </si>
  <si>
    <t>Masa</t>
  </si>
  <si>
    <t>Perde</t>
  </si>
  <si>
    <t>Ankastre</t>
  </si>
  <si>
    <t>KDV ORANI</t>
  </si>
  <si>
    <t>Elektronik</t>
  </si>
  <si>
    <t>Diğer</t>
  </si>
  <si>
    <t>Yüzde İşlemleri</t>
  </si>
  <si>
    <t>Fiyat (Birim)</t>
  </si>
  <si>
    <t>Kdv Dahil Fiyat(Birim)</t>
  </si>
  <si>
    <t>Adet</t>
  </si>
  <si>
    <t>Bir Değerin Yüzdesini Bulma</t>
  </si>
  <si>
    <t>Değer</t>
  </si>
  <si>
    <t>% Oranı</t>
  </si>
  <si>
    <t>Kdv (Birim)</t>
  </si>
  <si>
    <t>Ürün Türü</t>
  </si>
  <si>
    <t>Toplam Fiyat
(KDV DAHİL)</t>
  </si>
  <si>
    <t>% Artış Oranı Bulma</t>
  </si>
  <si>
    <t>Değerin Yüzdesi</t>
  </si>
  <si>
    <t>% Artış Oranı</t>
  </si>
  <si>
    <t>Artırılmış Değer</t>
  </si>
  <si>
    <t>% Hesapları</t>
  </si>
  <si>
    <t>Değer 1</t>
  </si>
  <si>
    <t>Değer 2</t>
  </si>
  <si>
    <t>2. Değer 1. Değerin Yüzde Kaçı?</t>
  </si>
  <si>
    <t>düşeyara fonksiyonu ile de yapabiliriz</t>
  </si>
  <si>
    <t>F22*DÜŞEYARA(C22;J22:$K$23;2;YANLIŞ)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</si>
</sst>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₺&quot;#,##0.00"/>
    <numFmt numFmtId="165" formatCode="0.000"/>
  </numFmts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i/>
      <u/>
      <sz val="11"/>
      <color theme="0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i/>
      <sz val="11"/>
      <color theme="0"/>
      <name val="Arial"/>
      <family val="2"/>
      <charset val="162"/>
    </font>
    <font>
      <sz val="11"/>
      <color theme="1" tint="0.1499984740745262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65" fontId="0" fillId="0" borderId="0" xfId="0" applyNumberFormat="1"/>
    <xf numFmtId="0" fontId="2" fillId="2" borderId="1" xfId="0" applyFont="1" applyFill="1" applyBorder="1" applyAlignment="1">
      <alignment vertical="center"/>
    </xf>
    <xf numFmtId="0" fontId="1" fillId="0" borderId="1" xfId="0" applyFont="1" applyBorder="1"/>
    <xf numFmtId="0" fontId="1" fillId="0" borderId="0" xfId="0" applyFont="1" applyAlignment="1">
      <alignment horizontal="left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10" fontId="5" fillId="3" borderId="1" xfId="1" applyNumberFormat="1" applyFont="1" applyFill="1" applyBorder="1" applyAlignment="1">
      <alignment vertical="center"/>
    </xf>
    <xf numFmtId="0" fontId="6" fillId="0" borderId="1" xfId="0" applyFont="1" applyBorder="1"/>
    <xf numFmtId="164" fontId="6" fillId="0" borderId="1" xfId="0" applyNumberFormat="1" applyFont="1" applyBorder="1"/>
    <xf numFmtId="9" fontId="6" fillId="0" borderId="1" xfId="0" applyNumberFormat="1" applyFont="1" applyBorder="1"/>
    <xf numFmtId="0" fontId="4" fillId="3" borderId="5" xfId="0" applyFont="1" applyFill="1" applyBorder="1"/>
    <xf numFmtId="10" fontId="6" fillId="0" borderId="1" xfId="0" applyNumberFormat="1" applyFont="1" applyBorder="1"/>
    <xf numFmtId="0" fontId="0" fillId="0" borderId="6" xfId="0" applyBorder="1"/>
    <xf numFmtId="164" fontId="0" fillId="0" borderId="6" xfId="0" applyNumberFormat="1" applyBorder="1"/>
    <xf numFmtId="10" fontId="0" fillId="0" borderId="6" xfId="1" applyNumberFormat="1" applyFont="1" applyBorder="1"/>
    <xf numFmtId="10" fontId="0" fillId="0" borderId="6" xfId="0" applyNumberFormat="1" applyBorder="1"/>
    <xf numFmtId="0" fontId="0" fillId="0" borderId="1" xfId="0" applyBorder="1"/>
    <xf numFmtId="9" fontId="0" fillId="0" borderId="1" xfId="0" applyNumberFormat="1" applyBorder="1"/>
    <xf numFmtId="164" fontId="4" fillId="3" borderId="1" xfId="0" applyNumberFormat="1" applyFont="1" applyFill="1" applyBorder="1" applyAlignment="1">
      <alignment wrapText="1"/>
    </xf>
    <xf numFmtId="164" fontId="6" fillId="0" borderId="1" xfId="1" applyNumberFormat="1" applyFont="1" applyBorder="1"/>
    <xf numFmtId="164" fontId="0" fillId="4" borderId="1" xfId="1" applyNumberFormat="1" applyFont="1" applyFill="1" applyBorder="1"/>
    <xf numFmtId="0" fontId="0" fillId="0" borderId="0" xfId="0" applyAlignment="1">
      <alignment horizontal="center"/>
    </xf>
    <xf numFmtId="10" fontId="0" fillId="0" borderId="1" xfId="0" applyNumberFormat="1" applyBorder="1"/>
    <xf numFmtId="0" fontId="0" fillId="0" borderId="1" xfId="0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/>
    <xf numFmtId="10" fontId="0" fillId="0" borderId="0" xfId="0" applyNumberFormat="1" applyAlignment="1">
      <alignment horizontal="center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0E461-CEE6-446F-AA74-A7B39BE20AA4}">
  <dimension ref="A1:M31"/>
  <sheetViews>
    <sheetView tabSelected="1" topLeftCell="A12" zoomScale="85" zoomScaleNormal="85" workbookViewId="0">
      <selection activeCell="N27" sqref="N27"/>
    </sheetView>
  </sheetViews>
  <sheetFormatPr defaultRowHeight="15" x14ac:dyDescent="0.25"/>
  <cols>
    <col min="2" max="2" width="2" bestFit="1" customWidth="1"/>
    <col min="3" max="3" width="11.5703125" bestFit="1" customWidth="1"/>
    <col min="4" max="5" width="15.28515625" customWidth="1"/>
    <col min="6" max="6" width="16.7109375" style="4" bestFit="1" customWidth="1"/>
    <col min="7" max="7" width="13.42578125" style="4" customWidth="1"/>
    <col min="8" max="8" width="22.85546875" style="6" bestFit="1" customWidth="1"/>
    <col min="10" max="10" width="10.42578125" style="5" bestFit="1" customWidth="1"/>
    <col min="11" max="11" width="10.28515625" bestFit="1" customWidth="1"/>
  </cols>
  <sheetData>
    <row r="1" spans="1:8" x14ac:dyDescent="0.25">
      <c r="A1" s="32" t="s">
        <v>12</v>
      </c>
      <c r="B1" s="32"/>
      <c r="C1" s="32"/>
      <c r="D1" s="32"/>
      <c r="E1" s="10"/>
    </row>
    <row r="3" spans="1:8" x14ac:dyDescent="0.25">
      <c r="B3" s="31" t="s">
        <v>16</v>
      </c>
      <c r="C3" s="31"/>
      <c r="D3" s="31"/>
      <c r="E3" s="31"/>
      <c r="G3"/>
      <c r="H3"/>
    </row>
    <row r="4" spans="1:8" x14ac:dyDescent="0.25">
      <c r="B4" s="33" t="s">
        <v>17</v>
      </c>
      <c r="C4" s="34"/>
      <c r="D4" s="35"/>
      <c r="E4" s="23">
        <v>723</v>
      </c>
      <c r="G4"/>
      <c r="H4"/>
    </row>
    <row r="5" spans="1:8" x14ac:dyDescent="0.25">
      <c r="B5" s="33" t="s">
        <v>18</v>
      </c>
      <c r="C5" s="34"/>
      <c r="D5" s="35"/>
      <c r="E5" s="24">
        <v>0.45</v>
      </c>
      <c r="G5"/>
      <c r="H5"/>
    </row>
    <row r="6" spans="1:8" x14ac:dyDescent="0.25">
      <c r="B6" s="33" t="s">
        <v>23</v>
      </c>
      <c r="C6" s="34"/>
      <c r="D6" s="35"/>
      <c r="E6" s="23">
        <f>E4*E5</f>
        <v>325.35000000000002</v>
      </c>
      <c r="G6"/>
      <c r="H6"/>
    </row>
    <row r="7" spans="1:8" ht="16.899999999999999" customHeight="1" x14ac:dyDescent="0.25">
      <c r="B7" s="28"/>
      <c r="C7" s="28"/>
      <c r="D7" s="28"/>
      <c r="G7"/>
      <c r="H7"/>
    </row>
    <row r="8" spans="1:8" ht="16.899999999999999" customHeight="1" x14ac:dyDescent="0.25">
      <c r="B8" s="31" t="s">
        <v>22</v>
      </c>
      <c r="C8" s="31"/>
      <c r="D8" s="31"/>
      <c r="E8" s="31"/>
      <c r="G8"/>
      <c r="H8"/>
    </row>
    <row r="9" spans="1:8" x14ac:dyDescent="0.25">
      <c r="B9" s="30" t="s">
        <v>17</v>
      </c>
      <c r="C9" s="30"/>
      <c r="D9" s="30"/>
      <c r="E9" s="23">
        <v>189</v>
      </c>
      <c r="G9"/>
      <c r="H9"/>
    </row>
    <row r="10" spans="1:8" x14ac:dyDescent="0.25">
      <c r="B10" s="30" t="s">
        <v>24</v>
      </c>
      <c r="C10" s="30"/>
      <c r="D10" s="30"/>
      <c r="E10" s="24">
        <v>0.34</v>
      </c>
    </row>
    <row r="11" spans="1:8" x14ac:dyDescent="0.25">
      <c r="B11" s="30" t="s">
        <v>25</v>
      </c>
      <c r="C11" s="30"/>
      <c r="D11" s="30"/>
      <c r="E11" s="23">
        <f>E9*E10+E9</f>
        <v>253.26</v>
      </c>
    </row>
    <row r="12" spans="1:8" x14ac:dyDescent="0.25">
      <c r="B12" s="28"/>
      <c r="C12" s="28"/>
      <c r="D12" s="28"/>
    </row>
    <row r="13" spans="1:8" x14ac:dyDescent="0.25">
      <c r="B13" s="31" t="s">
        <v>26</v>
      </c>
      <c r="C13" s="31"/>
      <c r="D13" s="31"/>
      <c r="E13" s="31"/>
    </row>
    <row r="14" spans="1:8" x14ac:dyDescent="0.25">
      <c r="B14" s="30" t="s">
        <v>27</v>
      </c>
      <c r="C14" s="30"/>
      <c r="D14" s="30"/>
      <c r="E14" s="23">
        <v>320</v>
      </c>
    </row>
    <row r="15" spans="1:8" x14ac:dyDescent="0.25">
      <c r="B15" s="30" t="s">
        <v>28</v>
      </c>
      <c r="C15" s="30"/>
      <c r="D15" s="30"/>
      <c r="E15" s="23">
        <v>60</v>
      </c>
    </row>
    <row r="16" spans="1:8" x14ac:dyDescent="0.25">
      <c r="B16" s="30" t="s">
        <v>29</v>
      </c>
      <c r="C16" s="30"/>
      <c r="D16" s="30"/>
      <c r="E16" s="29">
        <f>E15/E14</f>
        <v>0.1875</v>
      </c>
    </row>
    <row r="18" spans="1:13" ht="15.75" thickBot="1" x14ac:dyDescent="0.3">
      <c r="A18" s="19"/>
      <c r="B18" s="19"/>
      <c r="C18" s="19"/>
      <c r="D18" s="19"/>
      <c r="E18" s="19"/>
      <c r="F18" s="20"/>
      <c r="G18" s="20"/>
      <c r="H18" s="21"/>
      <c r="I18" s="19"/>
      <c r="J18" s="22"/>
      <c r="K18" s="19"/>
      <c r="L18" s="19"/>
    </row>
    <row r="21" spans="1:13" ht="18" customHeight="1" x14ac:dyDescent="0.25">
      <c r="B21" s="8"/>
      <c r="C21" s="11" t="s">
        <v>20</v>
      </c>
      <c r="D21" s="11" t="s">
        <v>0</v>
      </c>
      <c r="E21" s="11" t="s">
        <v>15</v>
      </c>
      <c r="F21" s="12" t="s">
        <v>13</v>
      </c>
      <c r="G21" s="12" t="s">
        <v>19</v>
      </c>
      <c r="H21" s="13" t="s">
        <v>14</v>
      </c>
      <c r="K21" s="17" t="s">
        <v>9</v>
      </c>
    </row>
    <row r="22" spans="1:13" x14ac:dyDescent="0.25">
      <c r="B22" s="9">
        <v>1</v>
      </c>
      <c r="C22" s="14" t="s">
        <v>10</v>
      </c>
      <c r="D22" s="14" t="s">
        <v>1</v>
      </c>
      <c r="E22" s="14">
        <v>3</v>
      </c>
      <c r="F22" s="15">
        <v>1300</v>
      </c>
      <c r="G22" s="15">
        <f>IF(C22=$J$22,F22*$K$22,F22*$K$23)</f>
        <v>260</v>
      </c>
      <c r="H22" s="26">
        <f>F22+G22</f>
        <v>1560</v>
      </c>
      <c r="J22" s="18" t="s">
        <v>10</v>
      </c>
      <c r="K22" s="16">
        <v>0.2</v>
      </c>
      <c r="L22" s="5"/>
    </row>
    <row r="23" spans="1:13" x14ac:dyDescent="0.25">
      <c r="B23" s="9">
        <v>2</v>
      </c>
      <c r="C23" s="14" t="s">
        <v>10</v>
      </c>
      <c r="D23" s="14" t="s">
        <v>2</v>
      </c>
      <c r="E23" s="14">
        <v>2</v>
      </c>
      <c r="F23" s="15">
        <v>4500</v>
      </c>
      <c r="G23" s="15">
        <f t="shared" ref="G23:G29" si="0">IF(C23=$J$22,F23*$K$22,F23*$K$23)</f>
        <v>900</v>
      </c>
      <c r="H23" s="26">
        <f t="shared" ref="H23:H29" si="1">F23+G23</f>
        <v>5400</v>
      </c>
      <c r="J23" s="18" t="s">
        <v>11</v>
      </c>
      <c r="K23" s="16">
        <v>0.12</v>
      </c>
    </row>
    <row r="24" spans="1:13" x14ac:dyDescent="0.25">
      <c r="B24" s="9">
        <v>3</v>
      </c>
      <c r="C24" s="14" t="s">
        <v>10</v>
      </c>
      <c r="D24" s="14" t="s">
        <v>3</v>
      </c>
      <c r="E24" s="14">
        <v>1</v>
      </c>
      <c r="F24" s="15">
        <v>2300</v>
      </c>
      <c r="G24" s="15">
        <f t="shared" si="0"/>
        <v>460</v>
      </c>
      <c r="H24" s="26">
        <f t="shared" si="1"/>
        <v>2760</v>
      </c>
    </row>
    <row r="25" spans="1:13" x14ac:dyDescent="0.25">
      <c r="B25" s="9">
        <v>4</v>
      </c>
      <c r="C25" s="14" t="s">
        <v>10</v>
      </c>
      <c r="D25" s="14" t="s">
        <v>4</v>
      </c>
      <c r="E25" s="14">
        <v>1</v>
      </c>
      <c r="F25" s="15">
        <v>4300</v>
      </c>
      <c r="G25" s="15">
        <f t="shared" si="0"/>
        <v>860</v>
      </c>
      <c r="H25" s="26">
        <f t="shared" si="1"/>
        <v>5160</v>
      </c>
      <c r="J25" s="37" t="s">
        <v>30</v>
      </c>
      <c r="K25" s="37"/>
      <c r="L25" s="37"/>
      <c r="M25" s="37"/>
    </row>
    <row r="26" spans="1:13" x14ac:dyDescent="0.25">
      <c r="B26" s="9">
        <v>5</v>
      </c>
      <c r="C26" s="14" t="s">
        <v>11</v>
      </c>
      <c r="D26" s="14" t="s">
        <v>5</v>
      </c>
      <c r="E26" s="14">
        <v>1</v>
      </c>
      <c r="F26" s="15">
        <v>5200</v>
      </c>
      <c r="G26" s="15">
        <f t="shared" si="0"/>
        <v>624</v>
      </c>
      <c r="H26" s="26">
        <f t="shared" si="1"/>
        <v>5824</v>
      </c>
      <c r="J26" s="36">
        <f>F22*VLOOKUP(C22,J22:$K$23,2,FALSE)</f>
        <v>260</v>
      </c>
    </row>
    <row r="27" spans="1:13" x14ac:dyDescent="0.25">
      <c r="B27" s="9">
        <v>6</v>
      </c>
      <c r="C27" s="14" t="s">
        <v>11</v>
      </c>
      <c r="D27" s="14" t="s">
        <v>6</v>
      </c>
      <c r="E27" s="14">
        <v>2</v>
      </c>
      <c r="F27" s="15">
        <v>1200</v>
      </c>
      <c r="G27" s="15">
        <f t="shared" si="0"/>
        <v>144</v>
      </c>
      <c r="H27" s="26">
        <f t="shared" si="1"/>
        <v>1344</v>
      </c>
    </row>
    <row r="28" spans="1:13" x14ac:dyDescent="0.25">
      <c r="B28" s="9">
        <v>7</v>
      </c>
      <c r="C28" s="14" t="s">
        <v>11</v>
      </c>
      <c r="D28" s="14" t="s">
        <v>7</v>
      </c>
      <c r="E28" s="14">
        <v>3</v>
      </c>
      <c r="F28" s="15">
        <v>1300</v>
      </c>
      <c r="G28" s="15">
        <f t="shared" si="0"/>
        <v>156</v>
      </c>
      <c r="H28" s="26">
        <f t="shared" si="1"/>
        <v>1456</v>
      </c>
      <c r="J28" s="37" t="s">
        <v>31</v>
      </c>
      <c r="K28" s="37"/>
      <c r="L28" s="37"/>
      <c r="M28" s="37"/>
    </row>
    <row r="29" spans="1:13" x14ac:dyDescent="0.25">
      <c r="B29" s="9">
        <v>8</v>
      </c>
      <c r="C29" s="14" t="s">
        <v>11</v>
      </c>
      <c r="D29" s="14" t="s">
        <v>8</v>
      </c>
      <c r="E29" s="14">
        <v>1</v>
      </c>
      <c r="F29" s="15">
        <v>1900</v>
      </c>
      <c r="G29" s="15">
        <f t="shared" si="0"/>
        <v>228</v>
      </c>
      <c r="H29" s="26">
        <f t="shared" si="1"/>
        <v>2128</v>
      </c>
      <c r="I29" s="7"/>
    </row>
    <row r="31" spans="1:13" ht="30" x14ac:dyDescent="0.25">
      <c r="G31" s="25" t="s">
        <v>21</v>
      </c>
      <c r="H31" s="27">
        <f>SUMPRODUCT(E22:E29,H22:H29)</f>
        <v>38408</v>
      </c>
    </row>
  </sheetData>
  <mergeCells count="15">
    <mergeCell ref="J25:M25"/>
    <mergeCell ref="J28:M28"/>
    <mergeCell ref="A1:D1"/>
    <mergeCell ref="B3:E3"/>
    <mergeCell ref="B4:D4"/>
    <mergeCell ref="B5:D5"/>
    <mergeCell ref="B6:D6"/>
    <mergeCell ref="B14:D14"/>
    <mergeCell ref="B15:D15"/>
    <mergeCell ref="B16:D16"/>
    <mergeCell ref="B8:E8"/>
    <mergeCell ref="B9:D9"/>
    <mergeCell ref="B10:D10"/>
    <mergeCell ref="B11:D11"/>
    <mergeCell ref="B13:E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DDD99-DF1D-4E6A-92A9-E4E9349A7638}">
  <dimension ref="A1:D2"/>
  <sheetViews>
    <sheetView topLeftCell="A2" zoomScale="160" zoomScaleNormal="160" workbookViewId="0">
      <selection activeCell="E6" sqref="E6"/>
    </sheetView>
  </sheetViews>
  <sheetFormatPr defaultRowHeight="15" x14ac:dyDescent="0.25"/>
  <sheetData>
    <row r="1" spans="1:4" ht="15.75" thickBot="1" x14ac:dyDescent="0.3"/>
    <row r="2" spans="1:4" ht="15.75" thickBot="1" x14ac:dyDescent="0.3">
      <c r="A2" s="1"/>
      <c r="B2" s="2"/>
      <c r="C2" s="2"/>
      <c r="D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Akyüz</dc:creator>
  <cp:lastModifiedBy>SAMET ÇAKMAK</cp:lastModifiedBy>
  <cp:lastPrinted>2021-04-19T14:42:44Z</cp:lastPrinted>
  <dcterms:created xsi:type="dcterms:W3CDTF">2021-04-18T17:20:27Z</dcterms:created>
  <dcterms:modified xsi:type="dcterms:W3CDTF">2024-10-23T22:04:28Z</dcterms:modified>
</cp:coreProperties>
</file>